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863456F7-8CD7-40AE-82AD-D195AED0C1F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<sst xmlns="http://schemas.openxmlformats.org/spreadsheetml/2006/main" xmlns:r="http://schemas.openxmlformats.org/officeDocument/2006/relationships" xmlns:xdr="http://schemas.openxmlformats.org/drawingml/2006/spreadsheetDrawing" count="2019" uniqueCount="272">
  <si>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</si>
  <si>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</si>
  <si>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</si>
  <si>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</si>
  <si>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</si>
  <si>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</si>
  <si>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</si>
  <si>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</si>
  <si>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</si>
  <si>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</si>
  <si>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</si>
  <si>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</si>
  <si>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</si>
  <si>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</si>
  <si>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</si>
  <si>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</si>
  <si>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</si>
  <si>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</si>
  <si>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</si>
  <si>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</si>
  <si>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</si>
  <si>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</si>
  <si>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</si>
  <si>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</si>
  <si>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</si>
  <si>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</si>
  <si>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</si>
  <si>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</si>
  <si>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</si>
  <si>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</si>
  <si>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</si>
  <si>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</si>
  <si>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</si>
  <si>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</si>
  <si>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</si>
  <si>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</si>
  <si>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</si>
  <si>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</si>
  <si>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</si>
  <si>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</si>
  <si>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</si>
  <si>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</si>
  <si>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</si>
  <si>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</si>
  <si>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</si>
  <si>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</si>
  <si>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</si>
  <si>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</si>
  <si>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</si>
  <si>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</si>
  <si>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</si>
  <si>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</si>
  <si>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</si>
  <si>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</si>
  <si>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</si>
  <si>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</si>
  <si>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</si>
  <si>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</si>
  <si>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</si>
  <si>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</si>
  <si>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</si>
  <si>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</si>
  <si>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</si>
  <si>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</si>
  <si>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</si>
  <si>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</si>
  <si>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</si>
  <si>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</si>
  <si>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</si>
  <si>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</si>
  <si>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</si>
  <si>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</si>
  <si>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</si>
  <si>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</si>
  <si>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</si>
  <si>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</si>
  <si>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</si>
  <si>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</si>
  <si>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</si>
  <si>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</si>
  <si>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</si>
  <si>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</si>
  <si>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</si>
  <si>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</si>
  <si>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</si>
  <si>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</si>
  <si>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</si>
  <si>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</si>
  <si>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</si>
  <si>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</si>
  <si>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</si>
  <si>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</si>
  <si>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</si>
  <si>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</si>
  <si>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</si>
  <si>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</si>
  <si>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</si>
  <si>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</si>
  <si>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</si>
  <si>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</si>
  <si>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</si>
  <si>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</si>
  <si>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</si>
  <si>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</si>
  <si>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</si>
  <si>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</si>
  <si>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</si>
  <si>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</si>
  <si>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</si>
  <si>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</si>
  <si>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</si>
  <si>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</si>
  <si>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</si>
  <si>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</si>
  <si>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</si>
  <si>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</si>
  <si>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</si>
  <si>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</si>
  <si>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</si>
  <si>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</si>
  <si>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</si>
  <si>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</si>
  <si>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</si>
  <si>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</si>
  <si>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</si>
  <si>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</si>
  <si>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</si>
  <si>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</si>
  <si>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</si>
  <si>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</si>
  <si>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</si>
  <si>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</si>
  <si>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</si>
  <si>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</si>
  <si>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</si>
  <si>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</si>
  <si>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</si>
  <si>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</si>
  <si>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</si>
  <si>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</si>
  <si>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</si>
  <si>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</si>
  <si>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</si>
  <si>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</si>
  <si>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</si>
  <si>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</si>
  <si>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</si>
  <si>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</si>
  <si>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</si>
  <si>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</si>
  <si>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</si>
  <si>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</si>
  <si>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</si>
  <si>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</si>
  <si>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</si>
  <si>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</si>
  <si>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</si>
  <si>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</si>
  <si>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</si>
  <si>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Algeria</t>
  </si>
  <si>
    <t>UNESCO UIS (http://data.uis.unesco.org/)</t>
  </si>
  <si>
    <t>Potable  water</t>
  </si>
  <si>
    <t>Potable water</t>
  </si>
  <si>
    <t>Yes</t>
  </si>
  <si>
    <t xml:space="preserve">Basic estimate used </t>
  </si>
  <si>
    <t>No sanitation data</t>
  </si>
  <si>
    <t>No</t>
  </si>
  <si>
    <t>No handwashing data</t>
  </si>
  <si>
    <t>In the absence of the number of primary and secondary schools, a national estimate is calculated based on the proportion of primary and secondary school-aged children.</t>
  </si>
  <si>
    <t xml:space="preserve">The facility estimate for primary schools is inconsistent with previous years. It is not used unless confirmed by other national statistics. The national estimate is based on the proportion of school-aged children in each school level.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</si>
  <si>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</si>
  <si>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</si>
  <si>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</si>
  <si>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</si>
  <si>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</si>
  <si>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</si>
  <si>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</si>
  <si>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</si>
  <si>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</si>
  <si>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</si>
  <si>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</si>
  <si>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</si>
  <si>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</si>
  <si>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</si>
  <si>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</si>
  <si>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Single-sex basic sanitation facilities</t>
  </si>
  <si>
    <t>Basic handwashing facilities</t>
  </si>
  <si>
    <t>The secondary school estimate is based on coverage in lower and upper public secondary schools and the school age population for each level. The national estimate is based on coverage in public primary and secondary schools.</t>
  </si>
  <si>
    <t>POPULATION OF SCHOOL AGE CHILDREN</t>
  </si>
  <si>
    <r>
      <t xml:space="preserve">School Age Population 
</t>
    </r>
    <r>
      <rPr>
        <sz val="8"/>
        <rFont val="Arial"/>
        <family val="2"/>
      </rPr>
      <t>Source: UN Population Div &amp; UNESCO</t>
    </r>
  </si>
  <si>
    <t>The secondary school estimate is based on coverage in lower and upper public secondary schools and the school age population for each level. The national estimate is based on coverage in public primary and secondary schools. An estimate for the proportion of secondary schools with improved facilities and any facility are based on the estimate for basic provided.</t>
  </si>
  <si>
    <t>Improved (estimated based on basic)</t>
  </si>
  <si>
    <t>Estimated based on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</si>
  <si>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</si>
  <si>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</si>
  <si>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</si>
  <si>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</si>
  <si>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</si>
  <si>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</si>
  <si>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</si>
  <si>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</si>
  <si>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</si>
  <si>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</si>
  <si>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</si>
  <si>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</si>
  <si>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</si>
  <si>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</si>
  <si>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</si>
  <si>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</si>
  <si>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</si>
  <si>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</si>
  <si>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</si>
  <si>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</si>
  <si>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</si>
  <si>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</si>
  <si>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</si>
  <si>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</si>
  <si>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</si>
  <si>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</si>
  <si>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</si>
  <si>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DZA_2011_UIS</t>
  </si>
  <si>
    <t>DZA_2012_UIS</t>
  </si>
  <si>
    <t>DZA_2013_UIS</t>
  </si>
  <si>
    <t>DZA_2014_UIS</t>
  </si>
  <si>
    <t>DZA_2015_UIS</t>
  </si>
  <si>
    <t>DZA_2016_UIS</t>
  </si>
  <si>
    <t>2011</t>
  </si>
  <si>
    <t>2012</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</si>
  <si>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</si>
  <si>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</si>
  <si>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</si>
  <si>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</si>
  <si>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</si>
  <si>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</si>
  <si>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</si>
  <si>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</si>
  <si>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</si>
  <si>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</si>
  <si>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</si>
  <si>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</si>
  <si>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</si>
  <si>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</si>
  <si>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</si>
  <si>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</si>
  <si>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</si>
  <si>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</si>
  <si>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</si>
  <si>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</si>
  <si>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DZA_2020_UIS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</si>
  <si>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</si>
  <si>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</si>
  <si>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</si>
  <si>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</si>
  <si>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</si>
  <si>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</si>
  <si>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</si>
  <si>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
  </si>
  <si>
    <t>The national estimate is based on coverage in public primary schools.</t>
  </si>
  <si>
    <t>DZA_2021_UIS</t>
  </si>
  <si>
    <t>DZA_2022_UIS</t>
  </si>
  <si>
    <t>DZA_2023_UIS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</si>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</sst>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1"/>
    <xf numFmtId="0" fontId="15" fillId="0" borderId="91"/>
    <xf numFmtId="0" fontId="19" fillId="0" borderId="91"/>
  </cellStyleXfs>
  <cellXfs count="103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xf>
    <xf numFmtId="0" fontId="74" fillId="37" borderId="66" xfId="0" applyNumberFormat="true" applyFont="true" applyFill="true" applyBorder="true" applyAlignment="true" applyProtection="true">
      <alignment horizontal="center"/>
    </xf>
    <xf numFmtId="0" fontId="75" fillId="38" borderId="67" xfId="0" applyNumberFormat="true" applyFont="true" applyFill="true" applyBorder="true" applyAlignment="true" applyProtection="true">
      <alignment horizont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xf>
    <xf numFmtId="0" fontId="70" fillId="33" borderId="69" xfId="0" applyNumberFormat="true" applyFont="true" applyFill="true" applyBorder="true" applyAlignment="true" applyProtection="true">
      <alignment horizontal="center"/>
    </xf>
    <xf numFmtId="0" fontId="71" fillId="34" borderId="69" xfId="0" applyNumberFormat="true" applyFont="true" applyFill="true" applyBorder="true" applyAlignment="true" applyProtection="true">
      <alignment horizontal="center"/>
    </xf>
    <xf numFmtId="0" fontId="72"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8" fillId="0" borderId="91"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xf>
    <xf numFmtId="0" fontId="124" fillId="74" borderId="117" xfId="0" applyNumberFormat="true" applyFont="true" applyFill="true" applyBorder="true" applyAlignment="true" applyProtection="true">
      <alignment horizontal="center"/>
    </xf>
    <xf numFmtId="0" fontId="125" fillId="75" borderId="118" xfId="0" applyNumberFormat="true" applyFont="true" applyFill="true" applyBorder="true" applyAlignment="true" applyProtection="true">
      <alignment horizontal="center"/>
    </xf>
    <xf numFmtId="0" fontId="126" fillId="76" borderId="119" xfId="0" applyNumberFormat="true" applyFont="true" applyFill="true" applyBorder="true" applyAlignment="true" applyProtection="true">
      <alignment horizont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xf>
    <xf numFmtId="0" fontId="130" fillId="80" borderId="123" xfId="0" applyNumberFormat="true" applyFont="true" applyFill="true" applyBorder="true" applyAlignment="true" applyProtection="true">
      <alignment horizontal="center"/>
    </xf>
    <xf numFmtId="0" fontId="131" fillId="81" borderId="124" xfId="0" applyNumberFormat="true" applyFont="true" applyFill="true" applyBorder="true" applyAlignment="true" applyProtection="true">
      <alignment horizontal="center"/>
    </xf>
    <xf numFmtId="0" fontId="132" fillId="82" borderId="125" xfId="0" applyNumberFormat="true" applyFont="true" applyFill="true" applyBorder="true" applyAlignment="true" applyProtection="true">
      <alignment horizont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xf>
    <xf numFmtId="0" fontId="135" fillId="85" borderId="128" xfId="0" applyNumberFormat="true" applyFont="true" applyFill="true" applyBorder="true" applyAlignment="true" applyProtection="true">
      <alignment horizontal="center"/>
    </xf>
    <xf numFmtId="0" fontId="136" fillId="86" borderId="129" xfId="0" applyNumberFormat="true" applyFont="true" applyFill="true" applyBorder="true" applyAlignment="true" applyProtection="true">
      <alignment horizontal="center"/>
    </xf>
    <xf numFmtId="0" fontId="137" fillId="87" borderId="130" xfId="0" applyNumberFormat="true" applyFont="true" applyFill="true" applyBorder="true" applyAlignment="true" applyProtection="true">
      <alignment horizont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xf>
    <xf numFmtId="0" fontId="140" fillId="90" borderId="133" xfId="0" applyNumberFormat="true" applyFont="true" applyFill="true" applyBorder="true" applyAlignment="true" applyProtection="true">
      <alignment horizontal="center"/>
    </xf>
    <xf numFmtId="0" fontId="141" fillId="91" borderId="134" xfId="0" applyNumberFormat="true" applyFont="true" applyFill="true" applyBorder="true" applyAlignment="true" applyProtection="true">
      <alignment horizontal="center"/>
    </xf>
    <xf numFmtId="0" fontId="142" fillId="92" borderId="135" xfId="0" applyNumberFormat="true" applyFont="true" applyFill="true" applyBorder="true" applyAlignment="true" applyProtection="true">
      <alignment horizont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xf>
    <xf numFmtId="0" fontId="145" fillId="95" borderId="138" xfId="0" applyNumberFormat="true" applyFont="true" applyFill="true" applyBorder="true" applyAlignment="true" applyProtection="true">
      <alignment horizontal="center"/>
    </xf>
    <xf numFmtId="0" fontId="146" fillId="96" borderId="139" xfId="0" applyNumberFormat="true" applyFont="true" applyFill="true" applyBorder="true" applyAlignment="true" applyProtection="true">
      <alignment horizontal="center"/>
    </xf>
    <xf numFmtId="0" fontId="147" fillId="97" borderId="140" xfId="0" applyNumberFormat="true" applyFont="true" applyFill="true" applyBorder="true" applyAlignment="true" applyProtection="true">
      <alignment horizont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xf>
    <xf numFmtId="0" fontId="150" fillId="100" borderId="143" xfId="0" applyNumberFormat="true" applyFont="true" applyFill="true" applyBorder="true" applyAlignment="true" applyProtection="true">
      <alignment horizontal="center"/>
    </xf>
    <xf numFmtId="0" fontId="151" fillId="101" borderId="144" xfId="0" applyNumberFormat="true" applyFont="true" applyFill="true" applyBorder="true" applyAlignment="true" applyProtection="true">
      <alignment horizontal="center"/>
    </xf>
    <xf numFmtId="0" fontId="152" fillId="102" borderId="145" xfId="0" applyNumberFormat="true" applyFont="true" applyFill="true" applyBorder="true" applyAlignment="true" applyProtection="true">
      <alignment horizont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xf>
    <xf numFmtId="0" fontId="155" fillId="105" borderId="148" xfId="0" applyNumberFormat="true" applyFont="true" applyFill="true" applyBorder="true" applyAlignment="true" applyProtection="true">
      <alignment horizontal="center"/>
    </xf>
    <xf numFmtId="0" fontId="156" fillId="106" borderId="149" xfId="0" applyNumberFormat="true" applyFont="true" applyFill="true" applyBorder="true" applyAlignment="true" applyProtection="true">
      <alignment horizontal="center"/>
    </xf>
    <xf numFmtId="0" fontId="157" fillId="107" borderId="150" xfId="0" applyNumberFormat="true" applyFont="true" applyFill="true" applyBorder="true" applyAlignment="true" applyProtection="true">
      <alignment horizont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xf>
    <xf numFmtId="0" fontId="160" fillId="110" borderId="153" xfId="0" applyNumberFormat="true" applyFont="true" applyFill="true" applyBorder="true" applyAlignment="true" applyProtection="true">
      <alignment horizontal="center"/>
    </xf>
    <xf numFmtId="0" fontId="161" fillId="111" borderId="154" xfId="0" applyNumberFormat="true" applyFont="true" applyFill="true" applyBorder="true" applyAlignment="true" applyProtection="true">
      <alignment horizontal="center"/>
    </xf>
    <xf numFmtId="0" fontId="162" fillId="112" borderId="155" xfId="0" applyNumberFormat="true" applyFont="true" applyFill="true" applyBorder="true" applyAlignment="true" applyProtection="true">
      <alignment horizont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xf>
    <xf numFmtId="0" fontId="165" fillId="115" borderId="158" xfId="0" applyNumberFormat="true" applyFont="true" applyFill="true" applyBorder="true" applyAlignment="true" applyProtection="true">
      <alignment horizontal="center"/>
    </xf>
    <xf numFmtId="0" fontId="166" fillId="116" borderId="159" xfId="0" applyNumberFormat="true" applyFont="true" applyFill="true" applyBorder="true" applyAlignment="true" applyProtection="true">
      <alignment horizontal="center"/>
    </xf>
    <xf numFmtId="0" fontId="167" fillId="117" borderId="160" xfId="0" applyNumberFormat="true" applyFont="true" applyFill="true" applyBorder="true" applyAlignment="true" applyProtection="true">
      <alignment horizont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xf>
    <xf numFmtId="0" fontId="170" fillId="120" borderId="163" xfId="0" applyNumberFormat="true" applyFont="true" applyFill="true" applyBorder="true" applyAlignment="true" applyProtection="true">
      <alignment horizontal="center"/>
    </xf>
    <xf numFmtId="0" fontId="171" fillId="121" borderId="164" xfId="0" applyNumberFormat="true" applyFont="true" applyFill="true" applyBorder="true" applyAlignment="true" applyProtection="true">
      <alignment horizontal="center"/>
    </xf>
    <xf numFmtId="0" fontId="172" fillId="122" borderId="165" xfId="0" applyNumberFormat="true" applyFont="true" applyFill="true" applyBorder="true" applyAlignment="true" applyProtection="true">
      <alignment horizont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xf>
    <xf numFmtId="0" fontId="175" fillId="125" borderId="168" xfId="0" applyNumberFormat="true" applyFont="true" applyFill="true" applyBorder="true" applyAlignment="true" applyProtection="true">
      <alignment horizontal="center"/>
    </xf>
    <xf numFmtId="0" fontId="176" fillId="126" borderId="169" xfId="0" applyNumberFormat="true" applyFont="true" applyFill="true" applyBorder="true" applyAlignment="true" applyProtection="true">
      <alignment horizontal="center"/>
    </xf>
    <xf numFmtId="0" fontId="177" fillId="127" borderId="170" xfId="0" applyNumberFormat="true" applyFont="true" applyFill="true" applyBorder="true" applyAlignment="true" applyProtection="true">
      <alignment horizont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xf>
    <xf numFmtId="0" fontId="180" fillId="130" borderId="173" xfId="0" applyNumberFormat="true" applyFont="true" applyFill="true" applyBorder="true" applyAlignment="true" applyProtection="true">
      <alignment horizontal="center"/>
    </xf>
    <xf numFmtId="0" fontId="181" fillId="131" borderId="174" xfId="0" applyNumberFormat="true" applyFont="true" applyFill="true" applyBorder="true" applyAlignment="true" applyProtection="true">
      <alignment horizontal="center"/>
    </xf>
    <xf numFmtId="0" fontId="182" fillId="132" borderId="175" xfId="0" applyNumberFormat="true" applyFont="true" applyFill="true" applyBorder="true" applyAlignment="true" applyProtection="true">
      <alignment horizont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xf>
    <xf numFmtId="0" fontId="185" fillId="135" borderId="178" xfId="0" applyNumberFormat="true" applyFont="true" applyFill="true" applyBorder="true" applyAlignment="true" applyProtection="true">
      <alignment horizontal="center"/>
    </xf>
    <xf numFmtId="0" fontId="186" fillId="136" borderId="179" xfId="0" applyNumberFormat="true" applyFont="true" applyFill="true" applyBorder="true" applyAlignment="true" applyProtection="true">
      <alignment horizontal="center"/>
    </xf>
    <xf numFmtId="0" fontId="187" fillId="137" borderId="180" xfId="0" applyNumberFormat="true" applyFont="true" applyFill="true" applyBorder="true" applyAlignment="true" applyProtection="true">
      <alignment horizont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xf>
    <xf numFmtId="0" fontId="190" fillId="140" borderId="183" xfId="0" applyNumberFormat="true" applyFont="true" applyFill="true" applyBorder="true" applyAlignment="true" applyProtection="true">
      <alignment horizontal="center"/>
    </xf>
    <xf numFmtId="0" fontId="191" fillId="141" borderId="184" xfId="0" applyNumberFormat="true" applyFont="true" applyFill="true" applyBorder="true" applyAlignment="true" applyProtection="true">
      <alignment horizontal="center"/>
    </xf>
    <xf numFmtId="0" fontId="192" fillId="142" borderId="185" xfId="0" applyNumberFormat="true" applyFont="true" applyFill="true" applyBorder="true" applyAlignment="true" applyProtection="true">
      <alignment horizont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xf>
    <xf numFmtId="0" fontId="195" fillId="145" borderId="188" xfId="0" applyNumberFormat="true" applyFont="true" applyFill="true" applyBorder="true" applyAlignment="true" applyProtection="true">
      <alignment horizontal="center"/>
    </xf>
    <xf numFmtId="0" fontId="196" fillId="146" borderId="189" xfId="0" applyNumberFormat="true" applyFont="true" applyFill="true" applyBorder="true" applyAlignment="true" applyProtection="true">
      <alignment horizontal="center"/>
    </xf>
    <xf numFmtId="0" fontId="197" fillId="147" borderId="190" xfId="0" applyNumberFormat="true" applyFont="true" applyFill="true" applyBorder="true" applyAlignment="true" applyProtection="true">
      <alignment horizont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xf>
    <xf numFmtId="0" fontId="200" fillId="150" borderId="193" xfId="0" applyNumberFormat="true" applyFont="true" applyFill="true" applyBorder="true" applyAlignment="true" applyProtection="true">
      <alignment horizontal="center"/>
    </xf>
    <xf numFmtId="0" fontId="201" fillId="151" borderId="194" xfId="0" applyNumberFormat="true" applyFont="true" applyFill="true" applyBorder="true" applyAlignment="true" applyProtection="true">
      <alignment horizontal="center"/>
    </xf>
    <xf numFmtId="0" fontId="202" fillId="152" borderId="195" xfId="0" applyNumberFormat="true" applyFont="true" applyFill="true" applyBorder="true" applyAlignment="true" applyProtection="true">
      <alignment horizont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xf>
    <xf numFmtId="0" fontId="205" fillId="155" borderId="198" xfId="0" applyNumberFormat="true" applyFont="true" applyFill="true" applyBorder="true" applyAlignment="true" applyProtection="true">
      <alignment horizontal="center"/>
    </xf>
    <xf numFmtId="0" fontId="206" fillId="156" borderId="199" xfId="0" applyNumberFormat="true" applyFont="true" applyFill="true" applyBorder="true" applyAlignment="true" applyProtection="true">
      <alignment horizontal="center"/>
    </xf>
    <xf numFmtId="0" fontId="207" fillId="157" borderId="200" xfId="0" applyNumberFormat="true" applyFont="true" applyFill="true" applyBorder="true" applyAlignment="true" applyProtection="true">
      <alignment horizont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xf>
    <xf numFmtId="0" fontId="210" fillId="160" borderId="203" xfId="0" applyNumberFormat="true" applyFont="true" applyFill="true" applyBorder="true" applyAlignment="true" applyProtection="true">
      <alignment horizontal="center"/>
    </xf>
    <xf numFmtId="0" fontId="211" fillId="161" borderId="204" xfId="0" applyNumberFormat="true" applyFont="true" applyFill="true" applyBorder="true" applyAlignment="true" applyProtection="true">
      <alignment horizontal="center"/>
    </xf>
    <xf numFmtId="0" fontId="212" fillId="162" borderId="205" xfId="0" applyNumberFormat="true" applyFont="true" applyFill="true" applyBorder="true" applyAlignment="true" applyProtection="true">
      <alignment horizont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xf>
    <xf numFmtId="0" fontId="215" fillId="165" borderId="208" xfId="0" applyNumberFormat="true" applyFont="true" applyFill="true" applyBorder="true" applyAlignment="true" applyProtection="true">
      <alignment horizontal="center"/>
    </xf>
    <xf numFmtId="0" fontId="216" fillId="166" borderId="209" xfId="0" applyNumberFormat="true" applyFont="true" applyFill="true" applyBorder="true" applyAlignment="true" applyProtection="true">
      <alignment horizontal="center"/>
    </xf>
    <xf numFmtId="0" fontId="217" fillId="167" borderId="210" xfId="0" applyNumberFormat="true" applyFont="true" applyFill="true" applyBorder="true" applyAlignment="true" applyProtection="true">
      <alignment horizont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xf>
    <xf numFmtId="0" fontId="220" fillId="170" borderId="213" xfId="0" applyNumberFormat="true" applyFont="true" applyFill="true" applyBorder="true" applyAlignment="true" applyProtection="true">
      <alignment horizontal="center"/>
    </xf>
    <xf numFmtId="0" fontId="221" fillId="171" borderId="214" xfId="0" applyNumberFormat="true" applyFont="true" applyFill="true" applyBorder="true" applyAlignment="true" applyProtection="true">
      <alignment horizontal="center"/>
    </xf>
    <xf numFmtId="0" fontId="222" fillId="172" borderId="215" xfId="0" applyNumberFormat="true" applyFont="true" applyFill="true" applyBorder="true" applyAlignment="true" applyProtection="true">
      <alignment horizont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xf>
    <xf numFmtId="0" fontId="225" fillId="175" borderId="218" xfId="0" applyNumberFormat="true" applyFont="true" applyFill="true" applyBorder="true" applyAlignment="true" applyProtection="true">
      <alignment horizontal="center"/>
    </xf>
    <xf numFmtId="0" fontId="226" fillId="176" borderId="219" xfId="0" applyNumberFormat="true" applyFont="true" applyFill="true" applyBorder="true" applyAlignment="true" applyProtection="true">
      <alignment horizontal="center"/>
    </xf>
    <xf numFmtId="0" fontId="227" fillId="177" borderId="220" xfId="0" applyNumberFormat="true" applyFont="true" applyFill="true" applyBorder="true" applyAlignment="true" applyProtection="true">
      <alignment horizont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xf>
    <xf numFmtId="0" fontId="230" fillId="180" borderId="223" xfId="0" applyNumberFormat="true" applyFont="true" applyFill="true" applyBorder="true" applyAlignment="true" applyProtection="true">
      <alignment horizontal="center"/>
    </xf>
    <xf numFmtId="0" fontId="231" fillId="181" borderId="224" xfId="0" applyNumberFormat="true" applyFont="true" applyFill="true" applyBorder="true" applyAlignment="true" applyProtection="true">
      <alignment horizontal="center"/>
    </xf>
    <xf numFmtId="0" fontId="232" fillId="182" borderId="225" xfId="0" applyNumberFormat="true" applyFont="true" applyFill="true" applyBorder="true" applyAlignment="true" applyProtection="true">
      <alignment horizont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xf>
    <xf numFmtId="0" fontId="235" fillId="185" borderId="228" xfId="0" applyNumberFormat="true" applyFont="true" applyFill="true" applyBorder="true" applyAlignment="true" applyProtection="true">
      <alignment horizontal="center"/>
    </xf>
    <xf numFmtId="0" fontId="236" fillId="186" borderId="229" xfId="0" applyNumberFormat="true" applyFont="true" applyFill="true" applyBorder="true" applyAlignment="true" applyProtection="true">
      <alignment horizontal="center"/>
    </xf>
    <xf numFmtId="0" fontId="237" fillId="187" borderId="230" xfId="0" applyNumberFormat="true" applyFont="true" applyFill="true" applyBorder="true" applyAlignment="true" applyProtection="true">
      <alignment horizont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xf>
    <xf numFmtId="0" fontId="240" fillId="190" borderId="233" xfId="0" applyNumberFormat="true" applyFont="true" applyFill="true" applyBorder="true" applyAlignment="true" applyProtection="true">
      <alignment horizontal="center"/>
    </xf>
    <xf numFmtId="0" fontId="241" fillId="191" borderId="234" xfId="0" applyNumberFormat="true" applyFont="true" applyFill="true" applyBorder="true" applyAlignment="true" applyProtection="true">
      <alignment horizontal="center"/>
    </xf>
    <xf numFmtId="0" fontId="242" fillId="192" borderId="235" xfId="0" applyNumberFormat="true" applyFont="true" applyFill="true" applyBorder="true" applyAlignment="true" applyProtection="true">
      <alignment horizont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62" fillId="0" borderId="2"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8" fillId="2" borderId="91" xfId="20" applyFont="true" applyFill="true"/>
    <xf numFmtId="0" fontId="26" fillId="2" borderId="91" xfId="20" applyFont="true" applyFill="true"/>
    <xf numFmtId="0" fontId="79" fillId="2" borderId="91" xfId="20" applyFont="true" applyFill="true"/>
    <xf numFmtId="0" fontId="64"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3" fillId="42" borderId="91"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1" xfId="22" applyFont="true" applyFill="true" applyAlignment="true">
      <alignment horizontal="left" vertical="center" wrapText="true"/>
    </xf>
    <xf numFmtId="0" fontId="243"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92.812222939999998</c:v>
                </c:pt>
                <c:pt idx="1">
                  <c:v>1E-10</c:v>
                </c:pt>
                <c:pt idx="2">
                  <c:v>1E-10</c:v>
                </c:pt>
                <c:pt idx="3">
                  <c:v>1E-10</c:v>
                </c:pt>
                <c:pt idx="4">
                  <c:v>100</c:v>
                </c:pt>
                <c:pt idx="5">
                  <c:v>85.939668920000003</c:v>
                </c:pt>
              </c:numCache>
            </c:numRef>
          </c:val>
          <c:extLst>
            <c:ext xmlns:c16="http://schemas.microsoft.com/office/drawing/2014/chart" uri="{C3380CC4-5D6E-409C-BE32-E72D297353CC}">
              <c16:uniqueId val="{00000000-A5CA-45A1-A70E-2F144406082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CA-45A1-A70E-2F144406082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CA-45A1-A70E-2F144406082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CA-45A1-A70E-2F144406082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CA-45A1-A70E-2F144406082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CA-45A1-A70E-2F144406082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CA-45A1-A70E-2F144406082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5CA-45A1-A70E-2F144406082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7.1877770610000002</c:v>
                </c:pt>
                <c:pt idx="1">
                  <c:v>100</c:v>
                </c:pt>
                <c:pt idx="2">
                  <c:v>100</c:v>
                </c:pt>
                <c:pt idx="3">
                  <c:v>100</c:v>
                </c:pt>
                <c:pt idx="4">
                  <c:v>0</c:v>
                </c:pt>
                <c:pt idx="5">
                  <c:v>14.060331079999999</c:v>
                </c:pt>
              </c:numCache>
            </c:numRef>
          </c:val>
          <c:extLst>
            <c:ext xmlns:c16="http://schemas.microsoft.com/office/drawing/2014/chart" uri="{C3380CC4-5D6E-409C-BE32-E72D297353CC}">
              <c16:uniqueId val="{00000008-A5CA-45A1-A70E-2F144406082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5CA-45A1-A70E-2F144406082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C2-4884-BD93-E418F7895A2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C2-4884-BD93-E418F7895A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C2-4884-BD93-E418F7895A2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C2-4884-BD93-E418F7895A2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C2-4884-BD93-E418F7895A2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C2-4884-BD93-E418F7895A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EF-471B-AA7D-53E5893B45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90-433C-8465-6220382E0F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1-4B13-9EC0-4A54EF3455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1-4B13-9EC0-4A54EF3455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C0-4304-9467-7D23D00BA3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97.9</c:v>
                </c:pt>
                <c:pt idx="1">
                  <c:v>97.9</c:v>
                </c:pt>
                <c:pt idx="2">
                  <c:v>98.2</c:v>
                </c:pt>
                <c:pt idx="3">
                  <c:v>98.4</c:v>
                </c:pt>
                <c:pt idx="4">
                  <c:v>98.5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97.5</c:v>
                </c:pt>
                <c:pt idx="6">
                  <c:v>97.5</c:v>
                </c:pt>
                <c:pt idx="7">
                  <c:v>97.5</c:v>
                </c:pt>
                <c:pt idx="8">
                  <c:v>97.5</c:v>
                </c:pt>
                <c:pt idx="9">
                  <c:v>97.5</c:v>
                </c:pt>
                <c:pt idx="10">
                  <c:v>97.7</c:v>
                </c:pt>
                <c:pt idx="11">
                  <c:v>97.8</c:v>
                </c:pt>
                <c:pt idx="12">
                  <c:v>98</c:v>
                </c:pt>
                <c:pt idx="13">
                  <c:v>98.2</c:v>
                </c:pt>
                <c:pt idx="14">
                  <c:v>98.4</c:v>
                </c:pt>
                <c:pt idx="15">
                  <c:v>98.5</c:v>
                </c:pt>
                <c:pt idx="16">
                  <c:v>98.7</c:v>
                </c:pt>
                <c:pt idx="17">
                  <c:v>98.9</c:v>
                </c:pt>
                <c:pt idx="18">
                  <c:v>98.9</c:v>
                </c:pt>
                <c:pt idx="19">
                  <c:v>98.9</c:v>
                </c:pt>
                <c:pt idx="20">
                  <c:v>98.9</c:v>
                </c:pt>
                <c:pt idx="21">
                  <c:v>98.9</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99.6</c:v>
                </c:pt>
                <c:pt idx="1">
                  <c:v>99.6</c:v>
                </c:pt>
                <c:pt idx="2">
                  <c:v>99.6</c:v>
                </c:pt>
                <c:pt idx="3">
                  <c:v>99.6</c:v>
                </c:pt>
                <c:pt idx="4">
                  <c:v>99.6</c:v>
                </c:pt>
                <c:pt idx="5">
                  <c:v>97.5</c:v>
                </c:pt>
                <c:pt idx="6">
                  <c:v>97.5</c:v>
                </c:pt>
                <c:pt idx="7">
                  <c:v>97.5</c:v>
                </c:pt>
                <c:pt idx="8">
                  <c:v>97.5</c:v>
                </c:pt>
                <c:pt idx="9">
                  <c:v>97.5</c:v>
                </c:pt>
                <c:pt idx="10">
                  <c:v>97.7</c:v>
                </c:pt>
                <c:pt idx="11">
                  <c:v>97.8</c:v>
                </c:pt>
                <c:pt idx="12">
                  <c:v>98</c:v>
                </c:pt>
                <c:pt idx="13">
                  <c:v>98.2</c:v>
                </c:pt>
                <c:pt idx="14">
                  <c:v>98.4</c:v>
                </c:pt>
                <c:pt idx="15">
                  <c:v>98.5</c:v>
                </c:pt>
                <c:pt idx="16">
                  <c:v>97.4</c:v>
                </c:pt>
                <c:pt idx="17">
                  <c:v>96.3</c:v>
                </c:pt>
                <c:pt idx="18">
                  <c:v>95.2</c:v>
                </c:pt>
                <c:pt idx="19">
                  <c:v>94.2</c:v>
                </c:pt>
                <c:pt idx="20">
                  <c:v>93.1</c:v>
                </c:pt>
                <c:pt idx="21">
                  <c:v>92</c:v>
                </c:pt>
                <c:pt idx="22">
                  <c:v>90.9</c:v>
                </c:pt>
                <c:pt idx="23">
                  <c:v>89.8</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EF-471B-AA7D-53E5893B45D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EF-471B-AA7D-53E5893B45D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EF-471B-AA7D-53E5893B45D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EF-471B-AA7D-53E5893B45D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EF-471B-AA7D-53E5893B45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EF-471B-AA7D-53E5893B45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90-433C-8465-6220382E0F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71-4B13-9EC0-4A54EF3455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71-4B13-9EC0-4A54EF3455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C0-4304-9467-7D23D00BA3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98.2</c:v>
                </c:pt>
                <c:pt idx="6">
                  <c:v>93.300739480823381</c:v>
                </c:pt>
                <c:pt idx="7">
                  <c:v>#N/A</c:v>
                </c:pt>
                <c:pt idx="8">
                  <c:v>84.704635981261831</c:v>
                </c:pt>
                <c:pt idx="9">
                  <c:v>94.993754119780121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8C2-4884-BD93-E418F7895A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C2-4884-BD93-E418F7895A2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C2-4884-BD93-E418F7895A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C2-4884-BD93-E418F7895A2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C2-4884-BD93-E418F7895A2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C2-4884-BD93-E418F7895A2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C2-4884-BD93-E418F7895A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EF-471B-AA7D-53E5893B45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90-433C-8465-6220382E0F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71-4B13-9EC0-4A54EF3455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71-4B13-9EC0-4A54EF3455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C0-4304-9467-7D23D00BA3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B8C2-4884-BD93-E418F7895A2C}"/>
            </c:ext>
          </c:extLst>
        </c:ser>
        <c:dLbls>
          <c:showLegendKey val="0"/>
          <c:showVal val="0"/>
          <c:showCatName val="0"/>
          <c:showSerName val="0"/>
          <c:showPercent val="0"/>
          <c:showBubbleSize val="0"/>
        </c:dLbls>
        <c:axId val="84832640"/>
        <c:axId val="84834176"/>
      </c:scatterChart>
      <c:valAx>
        <c:axId val="8483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4176"/>
        <c:crosses val="autoZero"/>
        <c:crossBetween val="midCat"/>
        <c:majorUnit val="5"/>
      </c:valAx>
      <c:valAx>
        <c:axId val="84834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09-4A04-84B7-9D5C08BC834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09-4A04-84B7-9D5C08BC834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09-4A04-84B7-9D5C08BC834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09-4A04-84B7-9D5C08BC834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09-4A04-84B7-9D5C08BC83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09-4A04-84B7-9D5C08BC83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05-4858-954A-946B979FF3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D-4A90-8AC1-7D0CA3ACE1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3B-44E5-A1B9-107E292D99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3B-44E5-A1B9-107E292D99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86-4FA1-8DAA-AB4B14A26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09-4A04-84B7-9D5C08BC834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09-4A04-84B7-9D5C08BC834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909-4A04-84B7-9D5C08BC83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909-4A04-84B7-9D5C08BC83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05-4858-954A-946B979FF3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D-4A90-8AC1-7D0CA3ACE1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3B-44E5-A1B9-107E292D99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3B-44E5-A1B9-107E292D99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86-4FA1-8DAA-AB4B14A26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7909-4A04-84B7-9D5C08BC834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909-4A04-84B7-9D5C08BC834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909-4A04-84B7-9D5C08BC834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909-4A04-84B7-9D5C08BC834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909-4A04-84B7-9D5C08BC834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909-4A04-84B7-9D5C08BC83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909-4A04-84B7-9D5C08BC83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05-4858-954A-946B979FF3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D-4A90-8AC1-7D0CA3ACE1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3B-44E5-A1B9-107E292D99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B-44E5-A1B9-107E292D995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86-4FA1-8DAA-AB4B14A26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909-4A04-84B7-9D5C08BC834F}"/>
            </c:ext>
          </c:extLst>
        </c:ser>
        <c:dLbls>
          <c:showLegendKey val="0"/>
          <c:showVal val="0"/>
          <c:showCatName val="0"/>
          <c:showSerName val="0"/>
          <c:showPercent val="0"/>
          <c:showBubbleSize val="0"/>
        </c:dLbls>
        <c:axId val="84897792"/>
        <c:axId val="84899328"/>
      </c:scatterChart>
      <c:valAx>
        <c:axId val="8489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9328"/>
        <c:crosses val="autoZero"/>
        <c:crossBetween val="midCat"/>
        <c:majorUnit val="5"/>
      </c:valAx>
      <c:valAx>
        <c:axId val="8489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77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1A-4E25-9569-0938F7AE5B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1A-4E25-9569-0938F7AE5BB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1A-4E25-9569-0938F7AE5BB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1A-4E25-9569-0938F7AE5BB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1A-4E25-9569-0938F7AE5B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1A-4E25-9569-0938F7AE5B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C0-4566-9BCA-B7BAB60C758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59-42F4-861C-AB1B74D70A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91-41DF-9C9E-F3ABFF4172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91-41DF-9C9E-F3ABFF41727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15-46C0-A6FB-E58E8C4541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94.9</c:v>
                </c:pt>
                <c:pt idx="1">
                  <c:v>94.9</c:v>
                </c:pt>
                <c:pt idx="2">
                  <c:v>#N/A</c:v>
                </c:pt>
                <c:pt idx="3">
                  <c:v>#N/A</c:v>
                </c:pt>
                <c:pt idx="4">
                  <c:v>88.5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99.1</c:v>
                </c:pt>
                <c:pt idx="6">
                  <c:v>99.1</c:v>
                </c:pt>
                <c:pt idx="7">
                  <c:v>99.1</c:v>
                </c:pt>
                <c:pt idx="8">
                  <c:v>99.1</c:v>
                </c:pt>
                <c:pt idx="9">
                  <c:v>99.1</c:v>
                </c:pt>
                <c:pt idx="10">
                  <c:v>97.4</c:v>
                </c:pt>
                <c:pt idx="11">
                  <c:v>95.6</c:v>
                </c:pt>
                <c:pt idx="12">
                  <c:v>93.9</c:v>
                </c:pt>
                <c:pt idx="13">
                  <c:v>92.2</c:v>
                </c:pt>
                <c:pt idx="14">
                  <c:v>90.5</c:v>
                </c:pt>
                <c:pt idx="15">
                  <c:v>88.7</c:v>
                </c:pt>
                <c:pt idx="16">
                  <c:v>87</c:v>
                </c:pt>
                <c:pt idx="17">
                  <c:v>85.3</c:v>
                </c:pt>
                <c:pt idx="18">
                  <c:v>85.3</c:v>
                </c:pt>
                <c:pt idx="19">
                  <c:v>85.3</c:v>
                </c:pt>
                <c:pt idx="20">
                  <c:v>85.3</c:v>
                </c:pt>
                <c:pt idx="21">
                  <c:v>85.3</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84.2</c:v>
                </c:pt>
                <c:pt idx="11">
                  <c:v>84.2</c:v>
                </c:pt>
                <c:pt idx="12">
                  <c:v>84.2</c:v>
                </c:pt>
                <c:pt idx="13">
                  <c:v>84.2</c:v>
                </c:pt>
                <c:pt idx="14">
                  <c:v>84.2</c:v>
                </c:pt>
                <c:pt idx="15">
                  <c:v>85.2</c:v>
                </c:pt>
                <c:pt idx="16">
                  <c:v>86.3</c:v>
                </c:pt>
                <c:pt idx="17">
                  <c:v>85.3</c:v>
                </c:pt>
                <c:pt idx="18">
                  <c:v>85.3</c:v>
                </c:pt>
                <c:pt idx="19">
                  <c:v>85.3</c:v>
                </c:pt>
                <c:pt idx="20">
                  <c:v>85.3</c:v>
                </c:pt>
                <c:pt idx="21">
                  <c:v>85.3</c:v>
                </c:pt>
                <c:pt idx="22">
                  <c:v>92.5</c:v>
                </c:pt>
                <c:pt idx="23">
                  <c:v>93.5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1A-4E25-9569-0938F7AE5B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1A-4E25-9569-0938F7AE5BB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81A-4E25-9569-0938F7AE5B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81A-4E25-9569-0938F7AE5B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C0-4566-9BCA-B7BAB60C758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59-42F4-861C-AB1B74D70A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91-41DF-9C9E-F3ABFF4172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91-41DF-9C9E-F3ABFF41727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15-46C0-A6FB-E58E8C4541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88.38</c:v>
                </c:pt>
                <c:pt idx="6">
                  <c:v>88.730289999999997</c:v>
                </c:pt>
                <c:pt idx="7">
                  <c:v>88.75</c:v>
                </c:pt>
                <c:pt idx="8">
                  <c:v>88.36</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D-E81A-4E25-9569-0938F7AE5BB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81A-4E25-9569-0938F7AE5B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81A-4E25-9569-0938F7AE5BB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81A-4E25-9569-0938F7AE5BB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81A-4E25-9569-0938F7AE5BB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81A-4E25-9569-0938F7AE5B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81A-4E25-9569-0938F7AE5B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C0-4566-9BCA-B7BAB60C758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59-42F4-861C-AB1B74D70A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91-41DF-9C9E-F3ABFF41727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91-41DF-9C9E-F3ABFF41727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15-46C0-A6FB-E58E8C4541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E81A-4E25-9569-0938F7AE5BB2}"/>
            </c:ext>
          </c:extLst>
        </c:ser>
        <c:dLbls>
          <c:showLegendKey val="0"/>
          <c:showVal val="0"/>
          <c:showCatName val="0"/>
          <c:showSerName val="0"/>
          <c:showPercent val="0"/>
          <c:showBubbleSize val="0"/>
        </c:dLbls>
        <c:axId val="85606784"/>
        <c:axId val="85608320"/>
      </c:scatterChart>
      <c:valAx>
        <c:axId val="85606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8320"/>
        <c:crosses val="autoZero"/>
        <c:crossBetween val="midCat"/>
        <c:majorUnit val="5"/>
      </c:valAx>
      <c:valAx>
        <c:axId val="85608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67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70-4F7D-B195-12E7E35D60D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70-4F7D-B195-12E7E35D60D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70-4F7D-B195-12E7E35D60D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70-4F7D-B195-12E7E35D60D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70-4F7D-B195-12E7E35D60D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70-4F7D-B195-12E7E35D60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79-4359-B434-61BF20A0AF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D6-422B-B43F-BE1C525B68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EF-422F-8125-EAB6F5DEDC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EF-422F-8125-EAB6F5DEDC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33-4813-97F2-9738EFDB2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100</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70-4F7D-B195-12E7E35D60D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70-4F7D-B195-12E7E35D60D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70-4F7D-B195-12E7E35D60D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70-4F7D-B195-12E7E35D60D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70-4F7D-B195-12E7E35D60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79-4359-B434-61BF20A0AF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D6-422B-B43F-BE1C525B68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EF-422F-8125-EAB6F5DEDC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EF-422F-8125-EAB6F5DEDC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33-4813-97F2-9738EFDB2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100</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A170-4F7D-B195-12E7E35D60D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70-4F7D-B195-12E7E35D60D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70-4F7D-B195-12E7E35D60D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170-4F7D-B195-12E7E35D60D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170-4F7D-B195-12E7E35D60D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170-4F7D-B195-12E7E35D60D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170-4F7D-B195-12E7E35D60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79-4359-B434-61BF20A0AF9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D6-422B-B43F-BE1C525B68A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EF-422F-8125-EAB6F5DEDC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EF-422F-8125-EAB6F5DEDC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33-4813-97F2-9738EFDB2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100</c:v>
                </c:pt>
                <c:pt idx="3">
                  <c:v>100</c:v>
                </c:pt>
                <c:pt idx="4">
                  <c:v>100</c:v>
                </c:pt>
                <c:pt idx="5">
                  <c:v>100</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A170-4F7D-B195-12E7E35D60DA}"/>
            </c:ext>
          </c:extLst>
        </c:ser>
        <c:dLbls>
          <c:showLegendKey val="0"/>
          <c:showVal val="0"/>
          <c:showCatName val="0"/>
          <c:showSerName val="0"/>
          <c:showPercent val="0"/>
          <c:showBubbleSize val="0"/>
        </c:dLbls>
        <c:axId val="85860352"/>
        <c:axId val="85861888"/>
      </c:scatterChart>
      <c:valAx>
        <c:axId val="8586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5"/>
      </c:valAx>
      <c:valAx>
        <c:axId val="858618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3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1F-4A1F-B06D-B267235BEC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1F-4A1F-B06D-B267235BECC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1F-4A1F-B06D-B267235BECC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1F-4A1F-B06D-B267235BECC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1F-4A1F-B06D-B267235BEC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1F-4A1F-B06D-B267235BECC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C2-45BC-AA84-CA1107819A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DE-410B-8268-6DCC1387990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26-4641-9F98-AB5DED795C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26-4641-9F98-AB5DED795C5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83-44BA-B79B-9BC4BECFC7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1F-4A1F-B06D-B267235BEC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1F-4A1F-B06D-B267235BECC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1F-4A1F-B06D-B267235BEC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1F-4A1F-B06D-B267235BECC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C2-45BC-AA84-CA1107819A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DE-410B-8268-6DCC1387990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26-4641-9F98-AB5DED795C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26-4641-9F98-AB5DED795C5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83-44BA-B79B-9BC4BECFC7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C61F-4A1F-B06D-B267235BECC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61F-4A1F-B06D-B267235BEC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61F-4A1F-B06D-B267235BECC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61F-4A1F-B06D-B267235BECC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61F-4A1F-B06D-B267235BECC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61F-4A1F-B06D-B267235BEC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61F-4A1F-B06D-B267235BECC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C2-45BC-AA84-CA1107819A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DE-410B-8268-6DCC1387990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26-4641-9F98-AB5DED795C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26-4641-9F98-AB5DED795C5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83-44BA-B79B-9BC4BECFC7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C61F-4A1F-B06D-B267235BECC8}"/>
            </c:ext>
          </c:extLst>
        </c:ser>
        <c:dLbls>
          <c:showLegendKey val="0"/>
          <c:showVal val="0"/>
          <c:showCatName val="0"/>
          <c:showSerName val="0"/>
          <c:showPercent val="0"/>
          <c:showBubbleSize val="0"/>
        </c:dLbls>
        <c:axId val="86487040"/>
        <c:axId val="86488576"/>
      </c:scatterChart>
      <c:valAx>
        <c:axId val="86487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576"/>
        <c:crosses val="autoZero"/>
        <c:crossBetween val="midCat"/>
        <c:majorUnit val="5"/>
      </c:valAx>
      <c:valAx>
        <c:axId val="864885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83-4C74-8F44-2CBD4BC13A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83-4C74-8F44-2CBD4BC13AC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83-4C74-8F44-2CBD4BC13AC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83-4C74-8F44-2CBD4BC13AC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83-4C74-8F44-2CBD4BC13AC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82-4819-B9D4-B7269EC615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D1-4493-9E64-5263B48BAE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8C-4F1C-945C-A9CFBDDD94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8C-4F1C-945C-A9CFBDDD944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EA-489F-914D-1F56DB8260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97.2</c:v>
                </c:pt>
                <c:pt idx="11">
                  <c:v>97.2</c:v>
                </c:pt>
                <c:pt idx="12">
                  <c:v>97.2</c:v>
                </c:pt>
                <c:pt idx="13">
                  <c:v>97.2</c:v>
                </c:pt>
                <c:pt idx="14">
                  <c:v>97.2</c:v>
                </c:pt>
                <c:pt idx="15">
                  <c:v>97.5</c:v>
                </c:pt>
                <c:pt idx="16">
                  <c:v>97.9</c:v>
                </c:pt>
                <c:pt idx="17">
                  <c:v>98.2</c:v>
                </c:pt>
                <c:pt idx="18">
                  <c:v>98.5</c:v>
                </c:pt>
                <c:pt idx="19">
                  <c:v>98.9</c:v>
                </c:pt>
                <c:pt idx="20">
                  <c:v>99.2</c:v>
                </c:pt>
                <c:pt idx="21">
                  <c:v>99.5</c:v>
                </c:pt>
                <c:pt idx="22">
                  <c:v>99.9</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83-4C74-8F44-2CBD4BC13A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83-4C74-8F44-2CBD4BC13AC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83-4C74-8F44-2CBD4BC13A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83-4C74-8F44-2CBD4BC13AC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82-4819-B9D4-B7269EC615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D1-4493-9E64-5263B48BAE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8C-4F1C-945C-A9CFBDDD94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8C-4F1C-945C-A9CFBDDD944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EA-489F-914D-1F56DB8260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97.78</c:v>
                </c:pt>
                <c:pt idx="6">
                  <c:v>#N/A</c:v>
                </c:pt>
                <c:pt idx="7">
                  <c:v>99.81</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C783-4C74-8F44-2CBD4BC13AC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783-4C74-8F44-2CBD4BC13A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783-4C74-8F44-2CBD4BC13AC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783-4C74-8F44-2CBD4BC13AC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783-4C74-8F44-2CBD4BC13AC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783-4C74-8F44-2CBD4BC13A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783-4C74-8F44-2CBD4BC13AC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82-4819-B9D4-B7269EC615F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D1-4493-9E64-5263B48BAE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8C-4F1C-945C-A9CFBDDD94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8C-4F1C-945C-A9CFBDDD944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EA-489F-914D-1F56DB8260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100</c:v>
                </c:pt>
                <c:pt idx="3">
                  <c:v>100</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C783-4C74-8F44-2CBD4BC13AC8}"/>
            </c:ext>
          </c:extLst>
        </c:ser>
        <c:dLbls>
          <c:showLegendKey val="0"/>
          <c:showVal val="0"/>
          <c:showCatName val="0"/>
          <c:showSerName val="0"/>
          <c:showPercent val="0"/>
          <c:showBubbleSize val="0"/>
        </c:dLbls>
        <c:axId val="86565248"/>
        <c:axId val="86566784"/>
      </c:scatterChart>
      <c:valAx>
        <c:axId val="86565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784"/>
        <c:crosses val="autoZero"/>
        <c:crossBetween val="midCat"/>
        <c:majorUnit val="5"/>
      </c:valAx>
      <c:valAx>
        <c:axId val="86566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5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5A-4764-9AB4-26C7D7DA8A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5A-4764-9AB4-26C7D7DA8A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5A-4764-9AB4-26C7D7DA8A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5A-4764-9AB4-26C7D7DA8AE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5A-4764-9AB4-26C7D7DA8AE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5A-4764-9AB4-26C7D7DA8A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D6-4007-9FF5-DD8D3DA943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DB-4C55-A818-8CDD8CF82B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0D-4918-8A9F-F8CB6650F9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0D-4918-8A9F-F8CB6650F97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A3-4A2F-98EE-3214EB1178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5A-4764-9AB4-26C7D7DA8A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5A-4764-9AB4-26C7D7DA8A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5A-4764-9AB4-26C7D7DA8A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5A-4764-9AB4-26C7D7DA8AE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5A-4764-9AB4-26C7D7DA8AE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5A-4764-9AB4-26C7D7DA8A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D6-4007-9FF5-DD8D3DA943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DB-4C55-A818-8CDD8CF82B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0D-4918-8A9F-F8CB6650F9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0D-4918-8A9F-F8CB6650F97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A3-4A2F-98EE-3214EB1178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99.1</c:v>
                </c:pt>
                <c:pt idx="11">
                  <c:v>99.1</c:v>
                </c:pt>
                <c:pt idx="12">
                  <c:v>99.1</c:v>
                </c:pt>
                <c:pt idx="13">
                  <c:v>99.1</c:v>
                </c:pt>
                <c:pt idx="14">
                  <c:v>99.1</c:v>
                </c:pt>
                <c:pt idx="15">
                  <c:v>98.7</c:v>
                </c:pt>
                <c:pt idx="16">
                  <c:v>98.3</c:v>
                </c:pt>
                <c:pt idx="17">
                  <c:v>97.9</c:v>
                </c:pt>
                <c:pt idx="18">
                  <c:v>97.5</c:v>
                </c:pt>
                <c:pt idx="19">
                  <c:v>97.1</c:v>
                </c:pt>
                <c:pt idx="20">
                  <c:v>96.7</c:v>
                </c:pt>
                <c:pt idx="21">
                  <c:v>96.3</c:v>
                </c:pt>
                <c:pt idx="22">
                  <c:v>95.9</c:v>
                </c:pt>
                <c:pt idx="23">
                  <c:v>95.5</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5A-4764-9AB4-26C7D7DA8AE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5A-4764-9AB4-26C7D7DA8AE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5A-4764-9AB4-26C7D7DA8AE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25A-4764-9AB4-26C7D7DA8AE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25A-4764-9AB4-26C7D7DA8AE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25A-4764-9AB4-26C7D7DA8A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D6-4007-9FF5-DD8D3DA943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DB-4C55-A818-8CDD8CF82B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0D-4918-8A9F-F8CB6650F9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0D-4918-8A9F-F8CB6650F97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A3-4A2F-98EE-3214EB1178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98.58</c:v>
                </c:pt>
                <c:pt idx="6">
                  <c:v>#N/A</c:v>
                </c:pt>
                <c:pt idx="7">
                  <c:v>#N/A</c:v>
                </c:pt>
                <c:pt idx="8">
                  <c:v>93.63619109016534</c:v>
                </c:pt>
                <c:pt idx="9">
                  <c:v>97.378384950430998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967616"/>
        <c:axId val="89993984"/>
      </c:scatterChart>
      <c:valAx>
        <c:axId val="899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984"/>
        <c:crosses val="autoZero"/>
        <c:crossBetween val="midCat"/>
        <c:majorUnit val="5"/>
      </c:valAx>
      <c:valAx>
        <c:axId val="89993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61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3D-4FC1-9D68-3EDB4B2DF1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3D-4FC1-9D68-3EDB4B2DF12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3D-4FC1-9D68-3EDB4B2DF1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3D-4FC1-9D68-3EDB4B2DF12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78-4E93-9601-96DE5891BA2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4C-4164-AFB3-B8026A7E00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BF-41F4-9F18-88CF9C1414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BF-41F4-9F18-88CF9C14148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E4-4AC7-A787-D1C0AE4DA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3D-4FC1-9D68-3EDB4B2DF1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3D-4FC1-9D68-3EDB4B2DF1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3D-4FC1-9D68-3EDB4B2DF12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3D-4FC1-9D68-3EDB4B2DF1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3D-4FC1-9D68-3EDB4B2DF1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3D-4FC1-9D68-3EDB4B2DF12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78-4E93-9601-96DE5891BA2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4C-4164-AFB3-B8026A7E00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BF-41F4-9F18-88CF9C1414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BF-41F4-9F18-88CF9C14148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E4-4AC7-A787-D1C0AE4DA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3D-4FC1-9D68-3EDB4B2DF1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3D-4FC1-9D68-3EDB4B2DF12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23D-4FC1-9D68-3EDB4B2DF1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23D-4FC1-9D68-3EDB4B2DF12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78-4E93-9601-96DE5891BA2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4C-4164-AFB3-B8026A7E00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BF-41F4-9F18-88CF9C1414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BF-41F4-9F18-88CF9C14148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E4-4AC7-A787-D1C0AE4DA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0755456"/>
        <c:axId val="90756992"/>
      </c:scatterChart>
      <c:valAx>
        <c:axId val="90755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6992"/>
        <c:crosses val="autoZero"/>
        <c:crossBetween val="midCat"/>
        <c:majorUnit val="5"/>
      </c:valAx>
      <c:valAx>
        <c:axId val="90756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54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06-4143-B9A6-CABE2B27658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06-4143-B9A6-CABE2B27658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06-4143-B9A6-CABE2B2765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06-4143-B9A6-CABE2B2765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54-4A43-920D-F98CDAD41C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DB-45E3-A0E2-BA58285946F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CC-46F3-B38E-FDB163C60A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CC-46F3-B38E-FDB163C60A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36-4BE8-9756-2BA0E696BF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06-4143-B9A6-CABE2B27658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06-4143-B9A6-CABE2B2765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06-4143-B9A6-CABE2B27658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06-4143-B9A6-CABE2B27658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06-4143-B9A6-CABE2B2765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06-4143-B9A6-CABE2B2765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54-4A43-920D-F98CDAD41C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DB-45E3-A0E2-BA58285946F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CC-46F3-B38E-FDB163C60A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CC-46F3-B38E-FDB163C60A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36-4BE8-9756-2BA0E696BF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806-4143-B9A6-CABE2B27658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806-4143-B9A6-CABE2B27658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806-4143-B9A6-CABE2B2765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806-4143-B9A6-CABE2B2765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54-4A43-920D-F98CDAD41C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DB-45E3-A0E2-BA58285946F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CC-46F3-B38E-FDB163C60A1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CC-46F3-B38E-FDB163C60A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36-4BE8-9756-2BA0E696BF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923584"/>
        <c:axId val="91925120"/>
      </c:scatterChart>
      <c:valAx>
        <c:axId val="9192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5120"/>
        <c:crosses val="autoZero"/>
        <c:crossBetween val="midCat"/>
        <c:majorUnit val="5"/>
      </c:valAx>
      <c:valAx>
        <c:axId val="9192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3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99.1</c:v>
                </c:pt>
                <c:pt idx="16">
                  <c:v>98.4</c:v>
                </c:pt>
                <c:pt idx="17">
                  <c:v>97.7</c:v>
                </c:pt>
                <c:pt idx="18">
                  <c:v>97</c:v>
                </c:pt>
                <c:pt idx="19">
                  <c:v>96.3</c:v>
                </c:pt>
                <c:pt idx="20">
                  <c:v>95.6</c:v>
                </c:pt>
                <c:pt idx="21">
                  <c:v>94.9</c:v>
                </c:pt>
                <c:pt idx="22">
                  <c:v>94.2</c:v>
                </c:pt>
                <c:pt idx="23">
                  <c:v>93.5</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AE-4E6D-B67C-8FB7F3EDC6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AE-4E6D-B67C-8FB7F3EDC67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AE-4E6D-B67C-8FB7F3EDC67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AE-4E6D-B67C-8FB7F3EDC6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AE-4E6D-B67C-8FB7F3EDC6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2B-48A1-8319-455DFF0ED55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88-4B73-990C-8FE64F9004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75-4B6E-BDF7-06DADC7F63F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75-4B6E-BDF7-06DADC7F63F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3B-401A-965F-DEFAF3C60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AE-4E6D-B67C-8FB7F3EDC6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AE-4E6D-B67C-8FB7F3EDC67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AE-4E6D-B67C-8FB7F3EDC67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AE-4E6D-B67C-8FB7F3EDC6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AE-4E6D-B67C-8FB7F3EDC6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AE-4E6D-B67C-8FB7F3EDC6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2B-48A1-8319-455DFF0ED55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88-4B73-990C-8FE64F9004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75-4B6E-BDF7-06DADC7F63F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75-4B6E-BDF7-06DADC7F63F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3B-401A-965F-DEFAF3C60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99.3</c:v>
                </c:pt>
                <c:pt idx="6">
                  <c:v>#N/A</c:v>
                </c:pt>
                <c:pt idx="7">
                  <c:v>#N/A</c:v>
                </c:pt>
                <c:pt idx="8">
                  <c:v>87.84828764168131</c:v>
                </c:pt>
                <c:pt idx="9">
                  <c:v>98.904471658618377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AE-4E6D-B67C-8FB7F3EDC6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AE-4E6D-B67C-8FB7F3EDC67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AE-4E6D-B67C-8FB7F3EDC67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4AE-4E6D-B67C-8FB7F3EDC6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4AE-4E6D-B67C-8FB7F3EDC67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2B-48A1-8319-455DFF0ED55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88-4B73-990C-8FE64F9004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75-4B6E-BDF7-06DADC7F63F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75-4B6E-BDF7-06DADC7F63F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3B-401A-965F-DEFAF3C60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009024"/>
        <c:axId val="93010560"/>
      </c:scatterChart>
      <c:valAx>
        <c:axId val="93009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10560"/>
        <c:crosses val="autoZero"/>
        <c:crossBetween val="midCat"/>
        <c:majorUnit val="5"/>
      </c:valAx>
      <c:valAx>
        <c:axId val="93010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090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EE4-42DA-B312-C41ED95FF18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91.124857309999996</c:v>
                </c:pt>
                <c:pt idx="1">
                  <c:v>1E-10</c:v>
                </c:pt>
                <c:pt idx="2">
                  <c:v>1E-10</c:v>
                </c:pt>
                <c:pt idx="3">
                  <c:v>1E-10</c:v>
                </c:pt>
                <c:pt idx="4">
                  <c:v>93.538609320000006</c:v>
                </c:pt>
                <c:pt idx="5">
                  <c:v>89.814549970000002</c:v>
                </c:pt>
              </c:numCache>
            </c:numRef>
          </c:val>
          <c:extLst>
            <c:ext xmlns:c16="http://schemas.microsoft.com/office/drawing/2014/chart" uri="{C3380CC4-5D6E-409C-BE32-E72D297353CC}">
              <c16:uniqueId val="{00000002-9EE4-42DA-B312-C41ED95FF18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9EE4-42DA-B312-C41ED95FF18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8.8751426860000002</c:v>
                </c:pt>
                <c:pt idx="1">
                  <c:v>100</c:v>
                </c:pt>
                <c:pt idx="2">
                  <c:v>100</c:v>
                </c:pt>
                <c:pt idx="3">
                  <c:v>100</c:v>
                </c:pt>
                <c:pt idx="4">
                  <c:v>6.4613906849999996</c:v>
                </c:pt>
                <c:pt idx="5">
                  <c:v>10.18545003</c:v>
                </c:pt>
              </c:numCache>
            </c:numRef>
          </c:val>
          <c:extLst>
            <c:ext xmlns:c16="http://schemas.microsoft.com/office/drawing/2014/chart" uri="{C3380CC4-5D6E-409C-BE32-E72D297353CC}">
              <c16:uniqueId val="{00000004-9EE4-42DA-B312-C41ED95FF18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9EE4-42DA-B312-C41ED95FF18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48-4418-AF4B-8BA59B41B99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48-4418-AF4B-8BA59B41B99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48-4418-AF4B-8BA59B41B9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48-4418-AF4B-8BA59B41B9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3B-4402-B4FF-9346EBC232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C3-4C45-A7BE-016874DB0D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7E-4A80-90EA-07DE0D6C2B0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7E-4A80-90EA-07DE0D6C2B0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B2-4BFC-91B2-477BD6F9EE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48-4418-AF4B-8BA59B41B99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48-4418-AF4B-8BA59B41B99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48-4418-AF4B-8BA59B41B99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48-4418-AF4B-8BA59B41B99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48-4418-AF4B-8BA59B41B9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48-4418-AF4B-8BA59B41B9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3B-4402-B4FF-9346EBC232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C3-4C45-A7BE-016874DB0D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E-4A80-90EA-07DE0D6C2B0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7E-4A80-90EA-07DE0D6C2B0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B2-4BFC-91B2-477BD6F9EE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B48-4418-AF4B-8BA59B41B99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B48-4418-AF4B-8BA59B41B99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B48-4418-AF4B-8BA59B41B9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B48-4418-AF4B-8BA59B41B9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3B-4402-B4FF-9346EBC2326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C3-4C45-A7BE-016874DB0D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E-4A80-90EA-07DE0D6C2B0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E-4A80-90EA-07DE0D6C2B0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B2-4BFC-91B2-477BD6F9EE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735168"/>
        <c:axId val="93777920"/>
      </c:scatterChart>
      <c:valAx>
        <c:axId val="93735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7920"/>
        <c:crosses val="autoZero"/>
        <c:crossBetween val="midCat"/>
        <c:majorUnit val="5"/>
      </c:valAx>
      <c:valAx>
        <c:axId val="93777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351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98.3</c:v>
                </c:pt>
                <c:pt idx="11">
                  <c:v>98.3</c:v>
                </c:pt>
                <c:pt idx="12">
                  <c:v>98.3</c:v>
                </c:pt>
                <c:pt idx="13">
                  <c:v>98.3</c:v>
                </c:pt>
                <c:pt idx="14">
                  <c:v>98.3</c:v>
                </c:pt>
                <c:pt idx="15">
                  <c:v>98.2</c:v>
                </c:pt>
                <c:pt idx="16">
                  <c:v>98.1</c:v>
                </c:pt>
                <c:pt idx="17">
                  <c:v>98</c:v>
                </c:pt>
                <c:pt idx="18">
                  <c:v>98</c:v>
                </c:pt>
                <c:pt idx="19">
                  <c:v>97.9</c:v>
                </c:pt>
                <c:pt idx="20">
                  <c:v>97.8</c:v>
                </c:pt>
                <c:pt idx="21">
                  <c:v>97.7</c:v>
                </c:pt>
                <c:pt idx="22">
                  <c:v>97.7</c:v>
                </c:pt>
                <c:pt idx="23">
                  <c:v>97.6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77-4274-85F7-C7F7D15F02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77-4274-85F7-C7F7D15F028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77-4274-85F7-C7F7D15F02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77-4274-85F7-C7F7D15F02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AC-4C89-BD7B-8D1001F1B8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67-493F-8A62-ED5860ACBD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E2-4E82-87C0-F0EB6B7E463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E2-4E82-87C0-F0EB6B7E463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C1-48DA-AAE3-48C137D1E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77-4274-85F7-C7F7D15F02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77-4274-85F7-C7F7D15F028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77-4274-85F7-C7F7D15F028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77-4274-85F7-C7F7D15F028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77-4274-85F7-C7F7D15F02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F77-4274-85F7-C7F7D15F02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AC-4C89-BD7B-8D1001F1B8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67-493F-8A62-ED5860ACBD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E2-4E82-87C0-F0EB6B7E463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E2-4E82-87C0-F0EB6B7E463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C1-48DA-AAE3-48C137D1E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97.78</c:v>
                </c:pt>
                <c:pt idx="6">
                  <c:v>#N/A</c:v>
                </c:pt>
                <c:pt idx="7">
                  <c:v>#N/A</c:v>
                </c:pt>
                <c:pt idx="8">
                  <c:v>99.94</c:v>
                </c:pt>
                <c:pt idx="9">
                  <c:v>95.64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F77-4274-85F7-C7F7D15F02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F77-4274-85F7-C7F7D15F028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F77-4274-85F7-C7F7D15F028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F77-4274-85F7-C7F7D15F02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F77-4274-85F7-C7F7D15F02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AC-4C89-BD7B-8D1001F1B8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67-493F-8A62-ED5860ACBD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2-4E82-87C0-F0EB6B7E463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E2-4E82-87C0-F0EB6B7E463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C1-48DA-AAE3-48C137D1E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215168"/>
        <c:axId val="94233344"/>
      </c:scatterChart>
      <c:valAx>
        <c:axId val="94215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3344"/>
        <c:crosses val="autoZero"/>
        <c:crossBetween val="midCat"/>
        <c:majorUnit val="5"/>
      </c:valAx>
      <c:valAx>
        <c:axId val="94233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151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785-4A3B-A94F-3C9FDFC67BD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3785-4A3B-A94F-3C9FDFC67BD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3785-4A3B-A94F-3C9FDFC67BD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785-4A3B-A94F-3C9FDFC67BD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E3A-4290-8638-56E9BFA73C6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3A-4290-8638-56E9BFA73C6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3A-4290-8638-56E9BFA73C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3A-4290-8638-56E9BFA73C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3A-4290-8638-56E9BFA73C6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3A-4290-8638-56E9BFA73C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3A-4290-8638-56E9BFA73C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3A-4813-8965-EEC5279327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CC-4F29-999D-D6B7341EE2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ED-4C3F-8CE0-CC7B1E6274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ED-4C3F-8CE0-CC7B1E6274D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DA-4A62-895D-995A9843A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CE3A-4290-8638-56E9BFA73C6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98.5</c:v>
                </c:pt>
                <c:pt idx="6">
                  <c:v>98.5</c:v>
                </c:pt>
                <c:pt idx="7">
                  <c:v>98.5</c:v>
                </c:pt>
                <c:pt idx="8">
                  <c:v>98.5</c:v>
                </c:pt>
                <c:pt idx="9">
                  <c:v>98.5</c:v>
                </c:pt>
                <c:pt idx="10">
                  <c:v>97.7</c:v>
                </c:pt>
                <c:pt idx="11">
                  <c:v>96.9</c:v>
                </c:pt>
                <c:pt idx="12">
                  <c:v>96.1</c:v>
                </c:pt>
                <c:pt idx="13">
                  <c:v>95.4</c:v>
                </c:pt>
                <c:pt idx="14">
                  <c:v>94.6</c:v>
                </c:pt>
                <c:pt idx="15">
                  <c:v>93.8</c:v>
                </c:pt>
                <c:pt idx="16">
                  <c:v>93</c:v>
                </c:pt>
                <c:pt idx="17">
                  <c:v>92.2</c:v>
                </c:pt>
                <c:pt idx="18">
                  <c:v>92.2</c:v>
                </c:pt>
                <c:pt idx="19">
                  <c:v>92.2</c:v>
                </c:pt>
                <c:pt idx="20">
                  <c:v>92.2</c:v>
                </c:pt>
                <c:pt idx="21">
                  <c:v>92.2</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CC-4F29-999D-D6B7341EE2A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ED-4C3F-8CE0-CC7B1E6274D0}"/>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ED-4C3F-8CE0-CC7B1E6274D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DA-4A62-895D-995A9843AFC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96.59795119512043</c:v>
                </c:pt>
                <c:pt idx="1">
                  <c:v>96.549322760751551</c:v>
                </c:pt>
                <c:pt idx="2">
                  <c:v>#N/A</c:v>
                </c:pt>
                <c:pt idx="3">
                  <c:v>#N/A</c:v>
                </c:pt>
                <c:pt idx="4">
                  <c:v>93.693082713810782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92.2</c:v>
                </c:pt>
                <c:pt idx="11">
                  <c:v>92.2</c:v>
                </c:pt>
                <c:pt idx="12">
                  <c:v>92.2</c:v>
                </c:pt>
                <c:pt idx="13">
                  <c:v>92.2</c:v>
                </c:pt>
                <c:pt idx="14">
                  <c:v>92.2</c:v>
                </c:pt>
                <c:pt idx="15">
                  <c:v>92.1</c:v>
                </c:pt>
                <c:pt idx="16">
                  <c:v>91.9</c:v>
                </c:pt>
                <c:pt idx="17">
                  <c:v>91.8</c:v>
                </c:pt>
                <c:pt idx="18">
                  <c:v>91.7</c:v>
                </c:pt>
                <c:pt idx="19">
                  <c:v>91.6</c:v>
                </c:pt>
                <c:pt idx="20">
                  <c:v>91.5</c:v>
                </c:pt>
                <c:pt idx="21">
                  <c:v>91.4</c:v>
                </c:pt>
                <c:pt idx="22">
                  <c:v>91.2</c:v>
                </c:pt>
                <c:pt idx="23">
                  <c:v>91.1</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3A-4290-8638-56E9BFA73C6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3A-4290-8638-56E9BFA73C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3A-4290-8638-56E9BFA73C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3A-4290-8638-56E9BFA73C6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3A-4290-8638-56E9BFA73C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3A-4290-8638-56E9BFA73C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3A-4813-8965-EEC52793272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CC-4F29-999D-D6B7341EE2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ED-4C3F-8CE0-CC7B1E6274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ED-4C3F-8CE0-CC7B1E6274D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DA-4A62-895D-995A9843AF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93.56</c:v>
                </c:pt>
                <c:pt idx="6">
                  <c:v>91.058104023868239</c:v>
                </c:pt>
                <c:pt idx="7">
                  <c:v>88.75</c:v>
                </c:pt>
                <c:pt idx="8">
                  <c:v>86.454338040206665</c:v>
                </c:pt>
                <c:pt idx="9">
                  <c:v>97.334091575475725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4949248"/>
        <c:axId val="144952320"/>
      </c:scatterChart>
      <c:valAx>
        <c:axId val="144949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2320"/>
        <c:crosses val="autoZero"/>
        <c:crossBetween val="midCat"/>
        <c:majorUnit val="5"/>
      </c:valAx>
      <c:valAx>
        <c:axId val="14495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494924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3A-4CEB-8FB8-0A43A49B18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3A-4CEB-8FB8-0A43A49B182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3A-4CEB-8FB8-0A43A49B182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3A-4CEB-8FB8-0A43A49B182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3A-4CEB-8FB8-0A43A49B18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3A-4CEB-8FB8-0A43A49B18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5D-4F75-88E4-965FF8A950B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90-422A-A3EB-421295EDB0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0C-4B1B-BC92-8CD50BEAF6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0C-4B1B-BC92-8CD50BEAF67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23-4261-B490-3DCCB986EA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3A-4CEB-8FB8-0A43A49B18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3A-4CEB-8FB8-0A43A49B182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3A-4CEB-8FB8-0A43A49B182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3A-4CEB-8FB8-0A43A49B182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3A-4CEB-8FB8-0A43A49B18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3A-4CEB-8FB8-0A43A49B18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5D-4F75-88E4-965FF8A950B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90-422A-A3EB-421295EDB0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0C-4B1B-BC92-8CD50BEAF6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0C-4B1B-BC92-8CD50BEAF67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23-4261-B490-3DCCB986EA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023A-4CEB-8FB8-0A43A49B182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3A-4CEB-8FB8-0A43A49B18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3A-4CEB-8FB8-0A43A49B182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23A-4CEB-8FB8-0A43A49B182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3A-4CEB-8FB8-0A43A49B182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3A-4CEB-8FB8-0A43A49B18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3A-4CEB-8FB8-0A43A49B18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5D-4F75-88E4-965FF8A950B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90-422A-A3EB-421295EDB0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0C-4B1B-BC92-8CD50BEAF67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0C-4B1B-BC92-8CD50BEAF67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23-4261-B490-3DCCB986EA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023A-4CEB-8FB8-0A43A49B1825}"/>
            </c:ext>
          </c:extLst>
        </c:ser>
        <c:dLbls>
          <c:showLegendKey val="0"/>
          <c:showVal val="0"/>
          <c:showCatName val="0"/>
          <c:showSerName val="0"/>
          <c:showPercent val="0"/>
          <c:showBubbleSize val="0"/>
        </c:dLbls>
        <c:axId val="182458624"/>
        <c:axId val="182474240"/>
      </c:scatterChart>
      <c:valAx>
        <c:axId val="182458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4240"/>
        <c:crosses val="autoZero"/>
        <c:crossBetween val="midCat"/>
        <c:majorUnit val="5"/>
      </c:valAx>
      <c:valAx>
        <c:axId val="182474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8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23-416B-B116-1EB1DC1962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23-416B-B116-1EB1DC19626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23-416B-B116-1EB1DC1962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23-416B-B116-1EB1DC19626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23-416B-B116-1EB1DC19626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23-416B-B116-1EB1DC19626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0E-4756-94C3-3CEE2385C4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C0-4975-B60A-BECBB498C5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46-4FF9-87B4-B22649C733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46-4FF9-87B4-B22649C7339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EF-49A8-8DE6-CE144DE31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23-416B-B116-1EB1DC1962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23-416B-B116-1EB1DC19626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23-416B-B116-1EB1DC1962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23-416B-B116-1EB1DC19626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23-416B-B116-1EB1DC19626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23-416B-B116-1EB1DC19626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0E-4756-94C3-3CEE2385C4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C0-4975-B60A-BECBB498C5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46-4FF9-87B4-B22649C733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46-4FF9-87B4-B22649C7339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EF-49A8-8DE6-CE144DE31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EE23-416B-B116-1EB1DC19626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E23-416B-B116-1EB1DC1962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E23-416B-B116-1EB1DC19626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E23-416B-B116-1EB1DC1962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E23-416B-B116-1EB1DC19626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E23-416B-B116-1EB1DC19626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E23-416B-B116-1EB1DC19626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0E-4756-94C3-3CEE2385C4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C0-4975-B60A-BECBB498C5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46-4FF9-87B4-B22649C733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46-4FF9-87B4-B22649C7339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EF-49A8-8DE6-CE144DE31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EE23-416B-B116-1EB1DC196267}"/>
            </c:ext>
          </c:extLst>
        </c:ser>
        <c:dLbls>
          <c:showLegendKey val="0"/>
          <c:showVal val="0"/>
          <c:showCatName val="0"/>
          <c:showSerName val="0"/>
          <c:showPercent val="0"/>
          <c:showBubbleSize val="0"/>
        </c:dLbls>
        <c:axId val="300071936"/>
        <c:axId val="303985408"/>
      </c:scatterChart>
      <c:valAx>
        <c:axId val="30007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408"/>
        <c:crosses val="autoZero"/>
        <c:crossBetween val="midCat"/>
        <c:majorUnit val="5"/>
      </c:valAx>
      <c:valAx>
        <c:axId val="303985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0C8-4F98-8DFB-0DE00322BD1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C8-4F98-8DFB-0DE00322BD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C8-4F98-8DFB-0DE00322BD1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C8-4F98-8DFB-0DE00322BD1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C8-4F98-8DFB-0DE00322BD1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C8-4F98-8DFB-0DE00322BD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C8-4F98-8DFB-0DE00322BD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D3-4394-9F07-0BEF0E971E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0E-4DAC-AD57-F00FA895E85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D8-4667-BD11-39DE432431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D8-4667-BD11-39DE432431E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7C-4C08-8B37-F1F30BD093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100</c:v>
                </c:pt>
                <c:pt idx="3">
                  <c:v>100</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0C8-4F98-8DFB-0DE00322BD1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98.7</c:v>
                </c:pt>
                <c:pt idx="11">
                  <c:v>98.7</c:v>
                </c:pt>
                <c:pt idx="12">
                  <c:v>98.7</c:v>
                </c:pt>
                <c:pt idx="13">
                  <c:v>98.7</c:v>
                </c:pt>
                <c:pt idx="14">
                  <c:v>98.7</c:v>
                </c:pt>
                <c:pt idx="15">
                  <c:v>98.8</c:v>
                </c:pt>
                <c:pt idx="16">
                  <c:v>99</c:v>
                </c:pt>
                <c:pt idx="17">
                  <c:v>99.1</c:v>
                </c:pt>
                <c:pt idx="18">
                  <c:v>99.3</c:v>
                </c:pt>
                <c:pt idx="19">
                  <c:v>99.4</c:v>
                </c:pt>
                <c:pt idx="20">
                  <c:v>99.6</c:v>
                </c:pt>
                <c:pt idx="21">
                  <c:v>99.7</c:v>
                </c:pt>
                <c:pt idx="22">
                  <c:v>99.9</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C8-4F98-8DFB-0DE00322BD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C8-4F98-8DFB-0DE00322BD1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C8-4F98-8DFB-0DE00322BD1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C8-4F98-8DFB-0DE00322BD1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C8-4F98-8DFB-0DE00322BD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C8-4F98-8DFB-0DE00322BD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D3-4394-9F07-0BEF0E971E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0E-4DAC-AD57-F00FA895E85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D8-4667-BD11-39DE432431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D8-4667-BD11-39DE432431E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7C-4C08-8B37-F1F30BD093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98.95</c:v>
                </c:pt>
                <c:pt idx="6">
                  <c:v>#N/A</c:v>
                </c:pt>
                <c:pt idx="7">
                  <c:v>99.81</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74848"/>
        <c:axId val="74576640"/>
      </c:scatterChart>
      <c:valAx>
        <c:axId val="74574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6640"/>
        <c:crosses val="autoZero"/>
        <c:crossBetween val="midCat"/>
        <c:majorUnit val="5"/>
      </c:valAx>
      <c:valAx>
        <c:axId val="74576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84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15-49E6-9DCE-66DCAD86644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15-49E6-9DCE-66DCAD86644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15-49E6-9DCE-66DCAD86644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15-49E6-9DCE-66DCAD86644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15-49E6-9DCE-66DCAD86644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15-49E6-9DCE-66DCAD8664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DD-41B0-8150-6C74D6FB5BF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28-416F-A3EC-B0AA78CAAEC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38-457B-A462-F7E0B65980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38-457B-A462-F7E0B65980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9F-4017-A0AD-F602401915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15-49E6-9DCE-66DCAD86644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15-49E6-9DCE-66DCAD86644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15-49E6-9DCE-66DCAD8664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DD-41B0-8150-6C74D6FB5BF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28-416F-A3EC-B0AA78CAAEC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38-457B-A462-F7E0B65980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38-457B-A462-F7E0B65980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9F-4017-A0AD-F602401915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1D15-49E6-9DCE-66DCAD86644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15-49E6-9DCE-66DCAD86644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D15-49E6-9DCE-66DCAD86644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D15-49E6-9DCE-66DCAD86644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D15-49E6-9DCE-66DCAD86644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D15-49E6-9DCE-66DCAD86644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D15-49E6-9DCE-66DCAD8664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DD-41B0-8150-6C74D6FB5BF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28-416F-A3EC-B0AA78CAAEC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38-457B-A462-F7E0B65980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38-457B-A462-F7E0B65980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9F-4017-A0AD-F602401915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1D15-49E6-9DCE-66DCAD866445}"/>
            </c:ext>
          </c:extLst>
        </c:ser>
        <c:dLbls>
          <c:showLegendKey val="0"/>
          <c:showVal val="0"/>
          <c:showCatName val="0"/>
          <c:showSerName val="0"/>
          <c:showPercent val="0"/>
          <c:showBubbleSize val="0"/>
        </c:dLbls>
        <c:axId val="75161600"/>
        <c:axId val="75163136"/>
      </c:scatterChart>
      <c:valAx>
        <c:axId val="75161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136"/>
        <c:crosses val="autoZero"/>
        <c:crossBetween val="midCat"/>
        <c:majorUnit val="5"/>
      </c:valAx>
      <c:valAx>
        <c:axId val="75163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16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60-418F-AF59-5D16180C618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60-418F-AF59-5D16180C61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60-418F-AF59-5D16180C618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60-418F-AF59-5D16180C618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60-418F-AF59-5D16180C61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60-418F-AF59-5D16180C61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FC-4CD9-9457-81BDB0E87B9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80-4073-962D-7E25DC6267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14-48D2-9798-2778C64DA7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14-48D2-9798-2778C64DA78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8A-4685-9C73-4A7C765D15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60-418F-AF59-5D16180C618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60-418F-AF59-5D16180C61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60-418F-AF59-5D16180C61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FC-4CD9-9457-81BDB0E87B9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80-4073-962D-7E25DC6267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14-48D2-9798-2778C64DA7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14-48D2-9798-2778C64DA78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8A-4685-9C73-4A7C765D15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DB60-418F-AF59-5D16180C618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60-418F-AF59-5D16180C618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B60-418F-AF59-5D16180C61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B60-418F-AF59-5D16180C618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B60-418F-AF59-5D16180C618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B60-418F-AF59-5D16180C618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B60-418F-AF59-5D16180C61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FC-4CD9-9457-81BDB0E87B9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80-4073-962D-7E25DC6267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14-48D2-9798-2778C64DA7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14-48D2-9798-2778C64DA78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8A-4685-9C73-4A7C765D15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2015</c:v>
                </c:pt>
                <c:pt idx="5">
                  <c:v>2016</c:v>
                </c:pt>
                <c:pt idx="6">
                  <c:v>2020</c:v>
                </c:pt>
                <c:pt idx="7">
                  <c:v>2021</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DB60-418F-AF59-5D16180C618A}"/>
            </c:ext>
          </c:extLst>
        </c:ser>
        <c:dLbls>
          <c:showLegendKey val="0"/>
          <c:showVal val="0"/>
          <c:showCatName val="0"/>
          <c:showSerName val="0"/>
          <c:showPercent val="0"/>
          <c:showBubbleSize val="0"/>
        </c:dLbls>
        <c:axId val="84677760"/>
        <c:axId val="84679296"/>
      </c:scatterChart>
      <c:valAx>
        <c:axId val="8467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9296"/>
        <c:crosses val="autoZero"/>
        <c:crossBetween val="midCat"/>
        <c:majorUnit val="5"/>
      </c:valAx>
      <c:valAx>
        <c:axId val="8467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7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CD4E571-8536-4B66-B6DC-AB15F0D424B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C564EFB-AB2A-4FBE-A32B-834143906A1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7B5DB76-D736-448A-BC3F-B6647619341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BA6870E-DB92-4381-B605-94067319857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ADF0188-A539-4605-8F61-D07EE10943E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4EF65E8-3375-417C-8B7B-702FBC6CA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EDC0737-333A-4E41-9C33-0194D42DA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E4A68B6-73B4-4862-AD8C-AFA180FF3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18FD131-3682-49C8-A5B0-C76C39F2B44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673D5C0-026A-4796-8898-7FC0B7D38CF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4C0F9A6-DCC8-4D52-AB0D-D31624D59A1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1F8A72B-DB12-4959-8103-83FDFF7C105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94D1E3A-51E6-4F33-B7D3-277AAC1FA75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39B9344-07C7-495B-A2F7-55C1D256434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610653B-1E12-4672-B4FC-71646C2FFA5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08D0-58E9-42B4-B320-6E1562ECE45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8" customWidth="true"/>
    <col min="2" max="2" width="2.375" style="278" customWidth="true"/>
    <col min="3" max="3" width="58" style="278" customWidth="true"/>
    <col min="4" max="4" width="7.75" style="278" customWidth="true"/>
    <col min="5" max="16384" width="7.75" style="278"/>
  </cols>
  <sheetData>
    <row xmlns:x14ac="http://schemas.microsoft.com/office/spreadsheetml/2009/9/ac" r="1" ht="29.25" customHeight="true" x14ac:dyDescent="0.25">
      <c r="A1" s="275"/>
      <c r="B1" s="276"/>
      <c r="C1" s="276"/>
      <c r="D1" s="276"/>
      <c r="E1" s="277"/>
      <c r="F1" s="277"/>
      <c r="G1" s="277"/>
      <c r="H1" s="277"/>
      <c r="I1" s="277"/>
      <c r="J1" s="277"/>
      <c r="K1" s="277"/>
      <c r="L1" s="277"/>
      <c r="M1" s="277"/>
      <c r="N1" s="277"/>
      <c r="O1" s="277"/>
      <c r="P1" s="277"/>
      <c r="Q1" s="277"/>
      <c r="R1" s="277"/>
    </row>
    <row xmlns:x14ac="http://schemas.microsoft.com/office/spreadsheetml/2009/9/ac" r="2" ht="23.25" x14ac:dyDescent="0.35">
      <c r="A2" s="276"/>
      <c r="B2" s="276"/>
      <c r="C2" s="279"/>
      <c r="D2" s="276"/>
      <c r="E2" s="277"/>
      <c r="F2" s="277"/>
      <c r="G2" s="276"/>
      <c r="H2" s="277"/>
      <c r="I2" s="277"/>
      <c r="J2" s="277"/>
      <c r="K2" s="277"/>
      <c r="L2" s="277"/>
      <c r="M2" s="277"/>
      <c r="N2" s="277"/>
      <c r="O2" s="277"/>
      <c r="P2" s="277"/>
      <c r="Q2" s="277"/>
      <c r="R2" s="277"/>
    </row>
    <row xmlns:x14ac="http://schemas.microsoft.com/office/spreadsheetml/2009/9/ac" r="3" ht="15" x14ac:dyDescent="0.2">
      <c r="A3" s="276"/>
      <c r="B3" s="276"/>
      <c r="C3" s="276"/>
      <c r="D3" s="276"/>
      <c r="F3" s="276"/>
      <c r="G3" s="276"/>
      <c r="H3" s="280"/>
      <c r="I3" s="280"/>
      <c r="J3" s="280"/>
      <c r="K3" s="280"/>
      <c r="L3" s="277"/>
      <c r="M3" s="277"/>
      <c r="N3" s="277"/>
      <c r="O3" s="277"/>
      <c r="P3" s="277"/>
      <c r="Q3" s="277"/>
      <c r="R3" s="277"/>
    </row>
    <row xmlns:x14ac="http://schemas.microsoft.com/office/spreadsheetml/2009/9/ac" r="4" ht="40.5" x14ac:dyDescent="0.2">
      <c r="A4" s="276"/>
      <c r="B4" s="276"/>
      <c r="C4" s="281" t="s">
        <v>144</v>
      </c>
      <c r="D4" s="276"/>
      <c r="E4" s="282"/>
      <c r="F4" s="277"/>
      <c r="G4" s="276"/>
      <c r="H4" s="277"/>
      <c r="I4" s="277"/>
      <c r="J4" s="277"/>
      <c r="K4" s="277"/>
      <c r="L4" s="277"/>
      <c r="M4" s="277"/>
      <c r="N4" s="277"/>
      <c r="O4" s="277"/>
      <c r="P4" s="277"/>
      <c r="Q4" s="277"/>
      <c r="R4" s="277"/>
    </row>
    <row xmlns:x14ac="http://schemas.microsoft.com/office/spreadsheetml/2009/9/ac" r="5" ht="20.25" x14ac:dyDescent="0.2">
      <c r="A5" s="276"/>
      <c r="B5" s="276"/>
      <c r="C5" s="283"/>
      <c r="D5" s="276"/>
      <c r="E5" s="282"/>
      <c r="F5" s="277"/>
      <c r="G5" s="276"/>
      <c r="H5" s="277"/>
      <c r="I5" s="277"/>
      <c r="J5" s="277"/>
      <c r="K5" s="277"/>
      <c r="L5" s="277"/>
      <c r="M5" s="277"/>
      <c r="N5" s="277"/>
      <c r="O5" s="277"/>
      <c r="P5" s="277"/>
      <c r="Q5" s="277"/>
      <c r="R5" s="277"/>
    </row>
    <row xmlns:x14ac="http://schemas.microsoft.com/office/spreadsheetml/2009/9/ac" r="6" ht="15" x14ac:dyDescent="0.2">
      <c r="A6" s="276"/>
      <c r="B6" s="276"/>
      <c r="C6" s="284" t="s">
        <v>151</v>
      </c>
      <c r="D6" s="277"/>
      <c r="E6" s="277"/>
      <c r="F6" s="277"/>
      <c r="G6" s="277"/>
      <c r="H6" s="277"/>
      <c r="I6" s="277"/>
      <c r="J6" s="277"/>
      <c r="K6" s="277"/>
      <c r="L6" s="277"/>
      <c r="M6" s="277"/>
      <c r="N6" s="277"/>
      <c r="O6" s="277"/>
      <c r="P6" s="277"/>
      <c r="Q6" s="277"/>
      <c r="R6" s="277"/>
    </row>
    <row xmlns:x14ac="http://schemas.microsoft.com/office/spreadsheetml/2009/9/ac" r="7" ht="26.25" x14ac:dyDescent="0.4">
      <c r="A7" s="276"/>
      <c r="B7" s="276"/>
      <c r="C7" s="285" t="str">
        <f>+'Water Data'!D1</f>
        <v>Algeria</v>
      </c>
      <c r="D7" s="277"/>
      <c r="E7" s="277"/>
      <c r="F7" s="277"/>
      <c r="G7" s="277"/>
      <c r="H7" s="277"/>
      <c r="I7" s="277"/>
      <c r="J7" s="277"/>
      <c r="K7" s="277"/>
      <c r="L7" s="277"/>
      <c r="M7" s="277"/>
      <c r="N7" s="277"/>
      <c r="O7" s="277"/>
      <c r="P7" s="277"/>
      <c r="Q7" s="277"/>
      <c r="R7" s="277"/>
    </row>
    <row xmlns:x14ac="http://schemas.microsoft.com/office/spreadsheetml/2009/9/ac" r="8" ht="15" x14ac:dyDescent="0.2">
      <c r="A8" s="276"/>
      <c r="B8" s="276"/>
      <c r="C8" s="276"/>
      <c r="D8" s="277"/>
      <c r="E8" s="277"/>
      <c r="F8" s="277"/>
      <c r="G8" s="277"/>
      <c r="H8" s="277"/>
      <c r="I8" s="277"/>
      <c r="J8" s="277"/>
      <c r="K8" s="277"/>
      <c r="L8" s="277"/>
      <c r="M8" s="277"/>
      <c r="N8" s="277"/>
      <c r="O8" s="277"/>
      <c r="P8" s="277"/>
      <c r="Q8" s="277"/>
      <c r="R8" s="277"/>
    </row>
    <row xmlns:x14ac="http://schemas.microsoft.com/office/spreadsheetml/2009/9/ac" r="9" ht="15" x14ac:dyDescent="0.2">
      <c r="A9" s="276"/>
      <c r="B9" s="276"/>
      <c r="C9" s="286" t="s">
        <v>261</v>
      </c>
      <c r="D9" s="277"/>
      <c r="E9" s="277"/>
      <c r="F9" s="277"/>
      <c r="G9" s="277"/>
      <c r="H9" s="277"/>
      <c r="I9" s="277"/>
      <c r="J9" s="277"/>
      <c r="K9" s="277"/>
      <c r="L9" s="277"/>
      <c r="M9" s="277"/>
      <c r="N9" s="277"/>
      <c r="O9" s="277"/>
      <c r="P9" s="277"/>
      <c r="Q9" s="277"/>
      <c r="R9" s="277"/>
    </row>
    <row xmlns:x14ac="http://schemas.microsoft.com/office/spreadsheetml/2009/9/ac" r="10" ht="15" x14ac:dyDescent="0.2">
      <c r="A10" s="276"/>
      <c r="B10" s="276"/>
      <c r="C10" s="284"/>
      <c r="D10" s="277"/>
      <c r="E10" s="277"/>
      <c r="F10" s="277"/>
      <c r="G10" s="277"/>
      <c r="H10" s="277"/>
      <c r="I10" s="277"/>
      <c r="J10" s="277"/>
      <c r="K10" s="277"/>
      <c r="L10" s="277"/>
      <c r="M10" s="277"/>
      <c r="N10" s="277"/>
      <c r="O10" s="277"/>
      <c r="P10" s="277"/>
      <c r="Q10" s="277"/>
      <c r="R10" s="277"/>
    </row>
    <row xmlns:x14ac="http://schemas.microsoft.com/office/spreadsheetml/2009/9/ac" r="11" ht="15.95" customHeight="true" x14ac:dyDescent="0.2">
      <c r="A11" s="276"/>
      <c r="C11" s="310" t="s">
        <v>32</v>
      </c>
      <c r="D11" s="287"/>
      <c r="E11" s="288"/>
      <c r="F11" s="287"/>
      <c r="G11" s="287"/>
      <c r="H11" s="277"/>
      <c r="I11" s="277"/>
      <c r="J11" s="277"/>
      <c r="K11" s="277"/>
      <c r="L11" s="277"/>
      <c r="M11" s="277"/>
      <c r="N11" s="277"/>
      <c r="O11" s="277"/>
      <c r="P11" s="277"/>
      <c r="Q11" s="277"/>
      <c r="R11" s="277"/>
    </row>
    <row xmlns:x14ac="http://schemas.microsoft.com/office/spreadsheetml/2009/9/ac" r="12" ht="9" customHeight="true" x14ac:dyDescent="0.2">
      <c r="A12" s="276"/>
      <c r="B12" s="277"/>
      <c r="C12" s="289"/>
      <c r="D12" s="287"/>
      <c r="E12" s="288"/>
      <c r="F12" s="287"/>
      <c r="G12" s="287"/>
      <c r="H12" s="277"/>
      <c r="I12" s="277"/>
      <c r="J12" s="277"/>
      <c r="K12" s="277"/>
      <c r="L12" s="277"/>
      <c r="M12" s="277"/>
      <c r="N12" s="277"/>
      <c r="O12" s="277"/>
      <c r="P12" s="277"/>
      <c r="Q12" s="277"/>
      <c r="R12" s="277"/>
    </row>
    <row xmlns:x14ac="http://schemas.microsoft.com/office/spreadsheetml/2009/9/ac" r="13" ht="24.95" customHeight="true" x14ac:dyDescent="0.25">
      <c r="A13" s="276"/>
      <c r="B13" s="277"/>
      <c r="C13" s="290" t="s">
        <v>145</v>
      </c>
      <c r="D13" s="287"/>
      <c r="E13" s="288"/>
      <c r="F13" s="287"/>
      <c r="G13" s="287"/>
      <c r="H13" s="277"/>
      <c r="I13" s="277"/>
      <c r="J13" s="277"/>
      <c r="K13" s="277"/>
      <c r="L13" s="277"/>
      <c r="M13" s="277"/>
      <c r="N13" s="277"/>
      <c r="O13" s="277"/>
      <c r="P13" s="277"/>
      <c r="Q13" s="277"/>
      <c r="R13" s="277"/>
    </row>
    <row xmlns:x14ac="http://schemas.microsoft.com/office/spreadsheetml/2009/9/ac" r="14" ht="21.95" customHeight="true" x14ac:dyDescent="0.2">
      <c r="A14" s="276"/>
      <c r="B14" s="291"/>
      <c r="C14" s="292" t="s">
        <v>152</v>
      </c>
      <c r="D14" s="287"/>
      <c r="E14" s="288"/>
      <c r="F14" s="287"/>
      <c r="G14" s="287"/>
      <c r="H14" s="277"/>
      <c r="I14" s="277"/>
      <c r="J14" s="277"/>
      <c r="K14" s="277"/>
      <c r="L14" s="277"/>
      <c r="M14" s="277"/>
      <c r="N14" s="277"/>
      <c r="O14" s="277"/>
      <c r="P14" s="277"/>
      <c r="Q14" s="277"/>
      <c r="R14" s="277"/>
    </row>
    <row xmlns:x14ac="http://schemas.microsoft.com/office/spreadsheetml/2009/9/ac" r="15" ht="15" x14ac:dyDescent="0.2">
      <c r="A15" s="276"/>
      <c r="B15" s="291"/>
      <c r="C15" s="293" t="s">
        <v>153</v>
      </c>
      <c r="D15" s="287"/>
      <c r="E15" s="288"/>
      <c r="F15" s="287"/>
      <c r="G15" s="287"/>
      <c r="H15" s="277"/>
      <c r="I15" s="277"/>
      <c r="J15" s="277"/>
      <c r="K15" s="277"/>
      <c r="L15" s="277"/>
      <c r="M15" s="277"/>
      <c r="N15" s="277"/>
      <c r="O15" s="277"/>
      <c r="P15" s="277"/>
      <c r="Q15" s="277"/>
      <c r="R15" s="277"/>
    </row>
    <row xmlns:x14ac="http://schemas.microsoft.com/office/spreadsheetml/2009/9/ac" r="16" ht="15" x14ac:dyDescent="0.2">
      <c r="A16" s="276"/>
      <c r="B16" s="291"/>
      <c r="C16" s="292" t="s">
        <v>252</v>
      </c>
      <c r="D16" s="287"/>
      <c r="E16" s="288"/>
      <c r="F16" s="287"/>
      <c r="G16" s="287"/>
      <c r="H16" s="277"/>
      <c r="I16" s="277"/>
      <c r="J16" s="277"/>
      <c r="K16" s="277"/>
      <c r="L16" s="277"/>
      <c r="M16" s="277"/>
      <c r="N16" s="277"/>
      <c r="O16" s="277"/>
      <c r="P16" s="277"/>
      <c r="Q16" s="277"/>
      <c r="R16" s="277"/>
    </row>
    <row xmlns:x14ac="http://schemas.microsoft.com/office/spreadsheetml/2009/9/ac" r="17" ht="26.1" customHeight="true" x14ac:dyDescent="0.2">
      <c r="A17" s="276"/>
      <c r="B17" s="288"/>
      <c r="C17" s="294"/>
      <c r="D17" s="287"/>
      <c r="E17" s="291"/>
      <c r="F17" s="287"/>
      <c r="G17" s="287"/>
      <c r="H17" s="277"/>
      <c r="I17" s="277"/>
      <c r="J17" s="277"/>
      <c r="K17" s="277"/>
      <c r="L17" s="277"/>
      <c r="M17" s="277"/>
      <c r="N17" s="277"/>
      <c r="O17" s="277"/>
      <c r="P17" s="277"/>
      <c r="Q17" s="277"/>
      <c r="R17" s="277"/>
    </row>
    <row xmlns:x14ac="http://schemas.microsoft.com/office/spreadsheetml/2009/9/ac" r="18" ht="15.75" x14ac:dyDescent="0.25">
      <c r="A18" s="276"/>
      <c r="B18" s="288"/>
      <c r="C18" s="295" t="s">
        <v>33</v>
      </c>
      <c r="D18" s="287"/>
      <c r="E18" s="296"/>
      <c r="F18" s="287"/>
      <c r="G18" s="287"/>
      <c r="H18" s="277"/>
      <c r="I18" s="277"/>
      <c r="J18" s="277"/>
      <c r="K18" s="277"/>
      <c r="L18" s="277"/>
      <c r="M18" s="277"/>
      <c r="N18" s="277"/>
      <c r="O18" s="277"/>
      <c r="P18" s="277"/>
      <c r="Q18" s="277"/>
      <c r="R18" s="277"/>
    </row>
    <row xmlns:x14ac="http://schemas.microsoft.com/office/spreadsheetml/2009/9/ac" r="19" ht="15" x14ac:dyDescent="0.2">
      <c r="A19" s="276"/>
      <c r="B19" s="288"/>
      <c r="C19" s="297" t="s">
        <v>146</v>
      </c>
      <c r="D19" s="287"/>
      <c r="E19" s="298"/>
      <c r="F19" s="287"/>
      <c r="G19" s="287"/>
      <c r="H19" s="277"/>
      <c r="I19" s="277"/>
      <c r="J19" s="277"/>
      <c r="K19" s="277"/>
      <c r="L19" s="277"/>
      <c r="M19" s="277"/>
      <c r="N19" s="277"/>
      <c r="O19" s="277"/>
      <c r="P19" s="277"/>
      <c r="Q19" s="277"/>
      <c r="R19" s="277"/>
    </row>
    <row xmlns:x14ac="http://schemas.microsoft.com/office/spreadsheetml/2009/9/ac" r="20" ht="15" x14ac:dyDescent="0.2">
      <c r="A20" s="276"/>
      <c r="B20" s="288"/>
      <c r="C20" s="366" t="s">
        <v>147</v>
      </c>
      <c r="D20" s="287"/>
      <c r="E20" s="299"/>
      <c r="F20" s="287"/>
      <c r="G20" s="287"/>
      <c r="H20" s="277"/>
      <c r="I20" s="277"/>
      <c r="J20" s="277"/>
      <c r="K20" s="277"/>
      <c r="L20" s="277"/>
      <c r="M20" s="277"/>
      <c r="N20" s="277"/>
      <c r="O20" s="277"/>
      <c r="P20" s="277"/>
      <c r="Q20" s="277"/>
      <c r="R20" s="277"/>
    </row>
    <row xmlns:x14ac="http://schemas.microsoft.com/office/spreadsheetml/2009/9/ac" r="21" ht="15" x14ac:dyDescent="0.2">
      <c r="A21" s="276"/>
      <c r="B21" s="288"/>
      <c r="C21" s="367" t="s">
        <v>148</v>
      </c>
      <c r="D21" s="287"/>
      <c r="E21" s="300"/>
      <c r="F21" s="287"/>
      <c r="G21" s="287"/>
      <c r="H21" s="277"/>
      <c r="I21" s="277"/>
      <c r="J21" s="277"/>
      <c r="K21" s="277"/>
      <c r="L21" s="277"/>
      <c r="M21" s="277"/>
      <c r="N21" s="277"/>
      <c r="O21" s="277"/>
      <c r="P21" s="277"/>
      <c r="Q21" s="277"/>
      <c r="R21" s="277"/>
    </row>
    <row xmlns:x14ac="http://schemas.microsoft.com/office/spreadsheetml/2009/9/ac" r="22" ht="15" x14ac:dyDescent="0.2">
      <c r="A22" s="276"/>
      <c r="B22" s="288"/>
      <c r="C22" s="368" t="s">
        <v>149</v>
      </c>
      <c r="D22" s="287"/>
      <c r="E22" s="287"/>
      <c r="F22" s="287"/>
      <c r="G22" s="287"/>
      <c r="H22" s="277"/>
      <c r="I22" s="277"/>
      <c r="J22" s="277"/>
      <c r="K22" s="277"/>
      <c r="L22" s="277"/>
      <c r="M22" s="277"/>
      <c r="N22" s="277"/>
      <c r="O22" s="277"/>
      <c r="P22" s="277"/>
      <c r="Q22" s="277"/>
      <c r="R22" s="277"/>
    </row>
    <row xmlns:x14ac="http://schemas.microsoft.com/office/spreadsheetml/2009/9/ac" r="23" ht="15" x14ac:dyDescent="0.2">
      <c r="A23" s="276"/>
      <c r="B23" s="288"/>
      <c r="C23" s="297" t="s">
        <v>150</v>
      </c>
      <c r="D23" s="287"/>
      <c r="E23" s="287"/>
      <c r="F23" s="287"/>
      <c r="G23" s="287"/>
      <c r="H23" s="277"/>
      <c r="I23" s="277"/>
      <c r="J23" s="277"/>
      <c r="K23" s="277"/>
      <c r="L23" s="277"/>
      <c r="M23" s="277"/>
      <c r="N23" s="277"/>
      <c r="O23" s="277"/>
      <c r="P23" s="277"/>
      <c r="Q23" s="277"/>
      <c r="R23" s="277"/>
    </row>
    <row xmlns:x14ac="http://schemas.microsoft.com/office/spreadsheetml/2009/9/ac" r="24" ht="15" x14ac:dyDescent="0.2">
      <c r="A24" s="276"/>
      <c r="B24" s="288"/>
      <c r="C24" s="301"/>
      <c r="D24" s="287"/>
      <c r="E24" s="287"/>
      <c r="F24" s="287"/>
      <c r="G24" s="287"/>
      <c r="H24" s="277"/>
      <c r="I24" s="277"/>
      <c r="J24" s="277"/>
      <c r="K24" s="277"/>
      <c r="L24" s="277"/>
      <c r="M24" s="277"/>
      <c r="N24" s="277"/>
      <c r="O24" s="277"/>
      <c r="P24" s="277"/>
      <c r="Q24" s="277"/>
      <c r="R24" s="277"/>
    </row>
    <row xmlns:x14ac="http://schemas.microsoft.com/office/spreadsheetml/2009/9/ac" r="25" ht="15.95" customHeight="true" x14ac:dyDescent="0.2">
      <c r="A25" s="302"/>
      <c r="B25" s="302"/>
      <c r="C25" s="303"/>
      <c r="D25" s="276"/>
      <c r="E25" s="277"/>
      <c r="F25" s="277"/>
      <c r="G25" s="277"/>
      <c r="H25" s="277"/>
      <c r="I25" s="277"/>
      <c r="J25" s="277"/>
      <c r="K25" s="277"/>
      <c r="L25" s="277"/>
      <c r="M25" s="277"/>
      <c r="N25" s="277"/>
      <c r="O25" s="277"/>
      <c r="P25" s="277"/>
      <c r="Q25" s="277"/>
      <c r="R25" s="277"/>
    </row>
    <row xmlns:x14ac="http://schemas.microsoft.com/office/spreadsheetml/2009/9/ac" r="26" ht="23.25" x14ac:dyDescent="0.2">
      <c r="A26" s="302"/>
      <c r="B26" s="302"/>
      <c r="C26" s="302"/>
      <c r="D26" s="276"/>
      <c r="E26" s="277"/>
      <c r="F26" s="277"/>
      <c r="G26" s="277"/>
      <c r="H26" s="277"/>
      <c r="I26" s="277"/>
      <c r="J26" s="277"/>
      <c r="K26" s="277"/>
      <c r="L26" s="277"/>
      <c r="M26" s="277"/>
      <c r="N26" s="277"/>
      <c r="O26" s="277"/>
      <c r="P26" s="277"/>
      <c r="Q26" s="277"/>
      <c r="R26" s="277"/>
    </row>
    <row xmlns:x14ac="http://schemas.microsoft.com/office/spreadsheetml/2009/9/ac" r="27" ht="15" x14ac:dyDescent="0.2">
      <c r="A27" s="304"/>
      <c r="B27" s="305"/>
      <c r="C27" s="306"/>
      <c r="D27" s="276"/>
      <c r="E27" s="277"/>
      <c r="F27" s="277"/>
      <c r="G27" s="277"/>
      <c r="H27" s="277"/>
      <c r="I27" s="277"/>
      <c r="J27" s="277"/>
      <c r="K27" s="277"/>
      <c r="L27" s="277"/>
      <c r="M27" s="277"/>
      <c r="N27" s="277"/>
      <c r="O27" s="277"/>
      <c r="P27" s="277"/>
      <c r="Q27" s="277"/>
      <c r="R27" s="277"/>
    </row>
    <row xmlns:x14ac="http://schemas.microsoft.com/office/spreadsheetml/2009/9/ac" r="28" ht="15" x14ac:dyDescent="0.2">
      <c r="A28" s="304"/>
      <c r="B28" s="305"/>
      <c r="C28" s="307"/>
      <c r="D28" s="276"/>
      <c r="E28" s="277"/>
      <c r="F28" s="277"/>
      <c r="G28" s="277"/>
      <c r="H28" s="277"/>
      <c r="I28" s="277"/>
      <c r="J28" s="277"/>
      <c r="K28" s="277"/>
      <c r="L28" s="277"/>
      <c r="M28" s="277"/>
      <c r="N28" s="277"/>
      <c r="O28" s="277"/>
      <c r="P28" s="277"/>
      <c r="Q28" s="277"/>
      <c r="R28" s="277"/>
    </row>
    <row xmlns:x14ac="http://schemas.microsoft.com/office/spreadsheetml/2009/9/ac" r="29" ht="15" x14ac:dyDescent="0.2">
      <c r="A29" s="304"/>
      <c r="B29" s="305"/>
      <c r="C29" s="308"/>
      <c r="D29" s="276"/>
      <c r="E29" s="277"/>
      <c r="F29" s="277"/>
      <c r="G29" s="277"/>
      <c r="H29" s="277"/>
      <c r="I29" s="277"/>
      <c r="J29" s="277"/>
      <c r="K29" s="277"/>
      <c r="L29" s="277"/>
      <c r="M29" s="277"/>
      <c r="N29" s="277"/>
      <c r="O29" s="277"/>
      <c r="P29" s="277"/>
      <c r="Q29" s="277"/>
      <c r="R29" s="277"/>
    </row>
    <row xmlns:x14ac="http://schemas.microsoft.com/office/spreadsheetml/2009/9/ac" r="30" ht="15" x14ac:dyDescent="0.2">
      <c r="A30" s="304"/>
      <c r="B30" s="305"/>
      <c r="C30" s="308"/>
      <c r="D30" s="276"/>
      <c r="E30" s="277"/>
      <c r="F30" s="277"/>
      <c r="G30" s="277"/>
      <c r="H30" s="277"/>
      <c r="I30" s="277"/>
      <c r="J30" s="277"/>
      <c r="K30" s="277"/>
      <c r="L30" s="277"/>
      <c r="M30" s="277"/>
      <c r="N30" s="277"/>
      <c r="O30" s="277"/>
      <c r="P30" s="277"/>
      <c r="Q30" s="277"/>
      <c r="R30" s="277"/>
    </row>
    <row xmlns:x14ac="http://schemas.microsoft.com/office/spreadsheetml/2009/9/ac" r="31" ht="15" x14ac:dyDescent="0.2">
      <c r="A31" s="304"/>
      <c r="B31" s="305"/>
      <c r="C31" s="308"/>
      <c r="D31" s="276"/>
      <c r="E31" s="277"/>
      <c r="F31" s="277"/>
      <c r="G31" s="277"/>
      <c r="H31" s="277"/>
      <c r="I31" s="277"/>
      <c r="J31" s="277"/>
      <c r="K31" s="277"/>
      <c r="L31" s="277"/>
      <c r="M31" s="277"/>
      <c r="N31" s="277"/>
      <c r="O31" s="277"/>
      <c r="P31" s="277"/>
      <c r="Q31" s="277"/>
      <c r="R31" s="277"/>
    </row>
    <row xmlns:x14ac="http://schemas.microsoft.com/office/spreadsheetml/2009/9/ac" r="32" ht="15" x14ac:dyDescent="0.2">
      <c r="A32" s="304"/>
      <c r="B32" s="305"/>
      <c r="C32" s="308"/>
      <c r="D32" s="276"/>
      <c r="E32" s="277"/>
      <c r="F32" s="277"/>
      <c r="G32" s="277"/>
      <c r="H32" s="277"/>
      <c r="I32" s="277"/>
      <c r="J32" s="277"/>
      <c r="K32" s="277"/>
      <c r="L32" s="277"/>
      <c r="M32" s="277"/>
      <c r="N32" s="277"/>
      <c r="O32" s="277"/>
      <c r="P32" s="277"/>
      <c r="Q32" s="277"/>
      <c r="R32" s="277"/>
    </row>
    <row xmlns:x14ac="http://schemas.microsoft.com/office/spreadsheetml/2009/9/ac" r="33" ht="15" x14ac:dyDescent="0.2">
      <c r="A33" s="304"/>
      <c r="B33" s="305"/>
      <c r="C33" s="308"/>
      <c r="D33" s="276"/>
      <c r="E33" s="277"/>
      <c r="F33" s="277"/>
      <c r="G33" s="277"/>
      <c r="H33" s="277"/>
      <c r="I33" s="277"/>
      <c r="J33" s="277"/>
      <c r="K33" s="277"/>
      <c r="L33" s="277"/>
      <c r="M33" s="277"/>
      <c r="N33" s="277"/>
      <c r="O33" s="277"/>
      <c r="P33" s="277"/>
      <c r="Q33" s="277"/>
      <c r="R33" s="277"/>
    </row>
    <row xmlns:x14ac="http://schemas.microsoft.com/office/spreadsheetml/2009/9/ac" r="34" ht="15" x14ac:dyDescent="0.2">
      <c r="A34" s="304"/>
      <c r="B34" s="305"/>
      <c r="D34" s="276"/>
      <c r="E34" s="277"/>
      <c r="F34" s="277"/>
      <c r="G34" s="277"/>
      <c r="H34" s="277"/>
      <c r="I34" s="277"/>
      <c r="J34" s="277"/>
      <c r="K34" s="277"/>
      <c r="L34" s="277"/>
      <c r="M34" s="277"/>
      <c r="N34" s="277"/>
      <c r="O34" s="277"/>
      <c r="P34" s="277"/>
      <c r="Q34" s="277"/>
      <c r="R34" s="277"/>
    </row>
    <row xmlns:x14ac="http://schemas.microsoft.com/office/spreadsheetml/2009/9/ac" r="35" ht="15" x14ac:dyDescent="0.2">
      <c r="A35" s="276"/>
      <c r="B35" s="276"/>
      <c r="C35" s="276"/>
      <c r="D35" s="276"/>
      <c r="E35" s="277"/>
      <c r="F35" s="277"/>
      <c r="G35" s="277"/>
      <c r="H35" s="277"/>
      <c r="I35" s="277"/>
      <c r="J35" s="277"/>
      <c r="K35" s="277"/>
      <c r="L35" s="277"/>
      <c r="M35" s="277"/>
      <c r="N35" s="277"/>
      <c r="O35" s="277"/>
      <c r="P35" s="277"/>
      <c r="Q35" s="277"/>
      <c r="R35" s="277"/>
    </row>
    <row xmlns:x14ac="http://schemas.microsoft.com/office/spreadsheetml/2009/9/ac" r="36" ht="15" x14ac:dyDescent="0.2">
      <c r="A36" s="276"/>
      <c r="B36" s="276"/>
      <c r="C36" s="276"/>
      <c r="D36" s="276"/>
      <c r="E36" s="277"/>
      <c r="F36" s="277"/>
      <c r="G36" s="277"/>
      <c r="H36" s="277"/>
      <c r="I36" s="277"/>
      <c r="J36" s="277"/>
      <c r="K36" s="277"/>
      <c r="L36" s="277"/>
      <c r="M36" s="277"/>
      <c r="N36" s="277"/>
      <c r="O36" s="277"/>
      <c r="P36" s="277"/>
      <c r="Q36" s="277"/>
      <c r="R36" s="277"/>
    </row>
    <row xmlns:x14ac="http://schemas.microsoft.com/office/spreadsheetml/2009/9/ac" r="37" ht="15" x14ac:dyDescent="0.2">
      <c r="A37" s="276"/>
      <c r="B37" s="276"/>
      <c r="C37" s="276"/>
      <c r="D37" s="276"/>
    </row>
    <row xmlns:x14ac="http://schemas.microsoft.com/office/spreadsheetml/2009/9/ac" r="38" ht="15" x14ac:dyDescent="0.2">
      <c r="A38" s="276"/>
      <c r="B38" s="276"/>
      <c r="C38" s="276"/>
      <c r="D38" s="276"/>
    </row>
    <row xmlns:x14ac="http://schemas.microsoft.com/office/spreadsheetml/2009/9/ac" r="39" ht="15" x14ac:dyDescent="0.2">
      <c r="A39" s="276"/>
      <c r="B39" s="276"/>
      <c r="C39" s="276"/>
      <c r="D39" s="276"/>
    </row>
    <row xmlns:x14ac="http://schemas.microsoft.com/office/spreadsheetml/2009/9/ac" r="40" ht="15" x14ac:dyDescent="0.2">
      <c r="A40" s="276"/>
      <c r="B40" s="276"/>
      <c r="C40" s="276"/>
      <c r="D40" s="276"/>
    </row>
    <row xmlns:x14ac="http://schemas.microsoft.com/office/spreadsheetml/2009/9/ac" r="46" x14ac:dyDescent="0.2">
      <c r="L46" s="30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33" t="s">
        <v>31</v>
      </c>
      <c r="C1" s="558" t="s">
        <v>226</v>
      </c>
      <c r="D1" s="320" t="s">
        <v>159</v>
      </c>
      <c r="E1" s="320"/>
      <c r="F1" s="320"/>
      <c r="G1" s="320"/>
      <c r="H1" s="320"/>
      <c r="I1" s="331"/>
      <c r="J1" s="312"/>
      <c r="K1" s="312"/>
      <c r="L1" s="333" t="s">
        <v>31</v>
      </c>
      <c r="M1" s="558" t="s">
        <v>227</v>
      </c>
      <c r="N1" s="320" t="s">
        <v>159</v>
      </c>
      <c r="O1" s="320"/>
      <c r="P1" s="320"/>
      <c r="Q1" s="320"/>
      <c r="R1" s="320"/>
      <c r="S1" s="331"/>
      <c r="T1" s="312"/>
      <c r="U1" s="312"/>
      <c r="V1" s="333" t="s">
        <v>31</v>
      </c>
      <c r="W1" s="558" t="s">
        <v>228</v>
      </c>
      <c r="X1" s="320" t="s">
        <v>159</v>
      </c>
      <c r="Y1" s="320"/>
      <c r="Z1" s="320"/>
      <c r="AA1" s="320"/>
      <c r="AB1" s="320"/>
      <c r="AC1" s="331"/>
      <c r="AD1" s="312"/>
      <c r="AE1" s="312"/>
      <c r="AF1" s="333" t="s">
        <v>31</v>
      </c>
      <c r="AG1" s="558" t="s">
        <v>229</v>
      </c>
      <c r="AH1" s="320" t="s">
        <v>159</v>
      </c>
      <c r="AI1" s="320"/>
      <c r="AJ1" s="320"/>
      <c r="AK1" s="320"/>
      <c r="AL1" s="320"/>
      <c r="AM1" s="331"/>
      <c r="AN1" s="312"/>
      <c r="AO1" s="312"/>
      <c r="AP1" s="333" t="s">
        <v>31</v>
      </c>
      <c r="AQ1" s="558" t="s">
        <v>230</v>
      </c>
      <c r="AR1" s="320" t="s">
        <v>159</v>
      </c>
      <c r="AS1" s="320"/>
      <c r="AT1" s="320"/>
      <c r="AU1" s="320"/>
      <c r="AV1" s="320"/>
      <c r="AW1" s="331"/>
      <c r="AX1" s="312"/>
      <c r="AY1" s="312"/>
      <c r="AZ1" s="333" t="s">
        <v>31</v>
      </c>
      <c r="BA1" s="558" t="s">
        <v>231</v>
      </c>
      <c r="BB1" s="320" t="s">
        <v>159</v>
      </c>
      <c r="BC1" s="320"/>
      <c r="BD1" s="320"/>
      <c r="BE1" s="320"/>
      <c r="BF1" s="320"/>
      <c r="BG1" s="331"/>
      <c r="BH1" s="312"/>
      <c r="BI1" s="312"/>
      <c r="BJ1" s="333" t="s">
        <v>31</v>
      </c>
      <c r="BK1" s="558">
        <v>2020</v>
      </c>
      <c r="BL1" s="320" t="s">
        <v>159</v>
      </c>
      <c r="BM1" s="320"/>
      <c r="BN1" s="320"/>
      <c r="BO1" s="320"/>
      <c r="BP1" s="320"/>
      <c r="BQ1" s="331"/>
      <c r="BR1" s="312"/>
      <c r="BS1" s="312"/>
      <c r="BT1" s="333" t="s">
        <v>31</v>
      </c>
      <c r="BU1" s="558">
        <v>2021</v>
      </c>
      <c r="BV1" s="320" t="s">
        <v>159</v>
      </c>
      <c r="BW1" s="320"/>
      <c r="BX1" s="320"/>
      <c r="BY1" s="320"/>
      <c r="BZ1" s="320"/>
      <c r="CA1" s="331"/>
      <c r="CB1" s="312"/>
      <c r="CC1" s="312"/>
      <c r="CD1" s="333" t="s">
        <v>31</v>
      </c>
      <c r="CE1" s="558">
        <v>2022</v>
      </c>
      <c r="CF1" s="320" t="s">
        <v>159</v>
      </c>
      <c r="CG1" s="320"/>
      <c r="CH1" s="320"/>
      <c r="CI1" s="320"/>
      <c r="CJ1" s="320"/>
      <c r="CK1" s="331"/>
      <c r="CL1" s="312"/>
      <c r="CM1" s="312"/>
      <c r="CN1" s="333" t="s">
        <v>31</v>
      </c>
      <c r="CO1" s="558">
        <v>2023</v>
      </c>
      <c r="CP1" s="320" t="s">
        <v>159</v>
      </c>
      <c r="CQ1" s="320"/>
      <c r="CR1" s="320"/>
      <c r="CS1" s="320"/>
      <c r="CT1" s="320"/>
      <c r="CU1" s="331"/>
      <c r="CV1" s="312"/>
      <c r="CW1" s="312"/>
    </row>
    <row xmlns:x14ac="http://schemas.microsoft.com/office/spreadsheetml/2009/9/ac" r="2" s="314" customFormat="true" ht="30" customHeight="true" x14ac:dyDescent="0.25">
      <c r="A2" s="571" t="s">
        <v>251</v>
      </c>
      <c r="B2" s="321" t="s">
        <v>220</v>
      </c>
      <c r="C2" s="274" t="s">
        <v>183</v>
      </c>
      <c r="D2" s="274" t="s">
        <v>160</v>
      </c>
      <c r="E2" s="322"/>
      <c r="F2" s="322"/>
      <c r="G2" s="322"/>
      <c r="H2" s="322"/>
      <c r="I2" s="332"/>
      <c r="J2" s="315" t="s">
        <v>232</v>
      </c>
      <c r="K2" s="315"/>
      <c r="L2" s="321" t="s">
        <v>221</v>
      </c>
      <c r="M2" s="274" t="s">
        <v>183</v>
      </c>
      <c r="N2" s="274" t="s">
        <v>160</v>
      </c>
      <c r="O2" s="322"/>
      <c r="P2" s="322"/>
      <c r="Q2" s="322"/>
      <c r="R2" s="322"/>
      <c r="S2" s="332"/>
      <c r="T2" s="315" t="s">
        <v>232</v>
      </c>
      <c r="U2" s="315"/>
      <c r="V2" s="321" t="s">
        <v>222</v>
      </c>
      <c r="W2" s="274" t="s">
        <v>183</v>
      </c>
      <c r="X2" s="274" t="s">
        <v>160</v>
      </c>
      <c r="Y2" s="322"/>
      <c r="Z2" s="322"/>
      <c r="AA2" s="322"/>
      <c r="AB2" s="322"/>
      <c r="AC2" s="332"/>
      <c r="AD2" s="315" t="s">
        <v>232</v>
      </c>
      <c r="AE2" s="315"/>
      <c r="AF2" s="321" t="s">
        <v>223</v>
      </c>
      <c r="AG2" s="274" t="s">
        <v>183</v>
      </c>
      <c r="AH2" s="274" t="s">
        <v>160</v>
      </c>
      <c r="AI2" s="322"/>
      <c r="AJ2" s="322"/>
      <c r="AK2" s="322"/>
      <c r="AL2" s="322"/>
      <c r="AM2" s="332"/>
      <c r="AN2" s="315" t="s">
        <v>232</v>
      </c>
      <c r="AO2" s="315"/>
      <c r="AP2" s="321" t="s">
        <v>224</v>
      </c>
      <c r="AQ2" s="274" t="s">
        <v>183</v>
      </c>
      <c r="AR2" s="274" t="s">
        <v>160</v>
      </c>
      <c r="AS2" s="322"/>
      <c r="AT2" s="322"/>
      <c r="AU2" s="322"/>
      <c r="AV2" s="322"/>
      <c r="AW2" s="332"/>
      <c r="AX2" s="315" t="s">
        <v>232</v>
      </c>
      <c r="AY2" s="315"/>
      <c r="AZ2" s="321" t="s">
        <v>225</v>
      </c>
      <c r="BA2" s="274" t="s">
        <v>183</v>
      </c>
      <c r="BB2" s="274" t="s">
        <v>160</v>
      </c>
      <c r="BC2" s="322"/>
      <c r="BD2" s="322"/>
      <c r="BE2" s="322"/>
      <c r="BF2" s="322"/>
      <c r="BG2" s="332"/>
      <c r="BH2" s="315" t="s">
        <v>232</v>
      </c>
      <c r="BI2" s="315"/>
      <c r="BJ2" s="321" t="s">
        <v>248</v>
      </c>
      <c r="BK2" s="274" t="s">
        <v>183</v>
      </c>
      <c r="BL2" s="274" t="s">
        <v>160</v>
      </c>
      <c r="BM2" s="322"/>
      <c r="BN2" s="322"/>
      <c r="BO2" s="322"/>
      <c r="BP2" s="322"/>
      <c r="BQ2" s="332"/>
      <c r="BR2" s="315" t="s">
        <v>232</v>
      </c>
      <c r="BS2" s="315"/>
      <c r="BT2" s="321" t="s">
        <v>258</v>
      </c>
      <c r="BU2" s="274" t="s">
        <v>183</v>
      </c>
      <c r="BV2" s="274" t="s">
        <v>160</v>
      </c>
      <c r="BW2" s="322"/>
      <c r="BX2" s="322"/>
      <c r="BY2" s="322"/>
      <c r="BZ2" s="322"/>
      <c r="CA2" s="332"/>
      <c r="CB2" s="315" t="s">
        <v>232</v>
      </c>
      <c r="CC2" s="315"/>
      <c r="CD2" s="321" t="s">
        <v>259</v>
      </c>
      <c r="CE2" s="274" t="s">
        <v>183</v>
      </c>
      <c r="CF2" s="274" t="s">
        <v>160</v>
      </c>
      <c r="CG2" s="322"/>
      <c r="CH2" s="322"/>
      <c r="CI2" s="322"/>
      <c r="CJ2" s="322"/>
      <c r="CK2" s="332"/>
      <c r="CL2" s="315" t="s">
        <v>232</v>
      </c>
      <c r="CM2" s="315"/>
      <c r="CN2" s="321" t="s">
        <v>260</v>
      </c>
      <c r="CO2" s="274" t="s">
        <v>183</v>
      </c>
      <c r="CP2" s="274" t="s">
        <v>160</v>
      </c>
      <c r="CQ2" s="322"/>
      <c r="CR2" s="322"/>
      <c r="CS2" s="322"/>
      <c r="CT2" s="322"/>
      <c r="CU2" s="332"/>
      <c r="CV2" s="315" t="s">
        <v>232</v>
      </c>
      <c r="CW2" s="315"/>
    </row>
    <row xmlns:x14ac="http://schemas.microsoft.com/office/spreadsheetml/2009/9/ac" r="3" s="254" customFormat="true" ht="18" customHeight="true" x14ac:dyDescent="0.25">
      <c r="A3" s="571"/>
      <c r="B3" s="362" t="s">
        <v>175</v>
      </c>
      <c r="C3" s="363" t="s">
        <v>56</v>
      </c>
      <c r="D3" s="364" t="s">
        <v>7</v>
      </c>
      <c r="E3" s="364" t="s">
        <v>1</v>
      </c>
      <c r="F3" s="364" t="s">
        <v>2</v>
      </c>
      <c r="G3" s="364" t="s">
        <v>16</v>
      </c>
      <c r="H3" s="364" t="s">
        <v>17</v>
      </c>
      <c r="I3" s="365" t="s">
        <v>18</v>
      </c>
      <c r="J3" s="252"/>
      <c r="K3" s="252"/>
      <c r="L3" s="362" t="s">
        <v>175</v>
      </c>
      <c r="M3" s="363" t="s">
        <v>56</v>
      </c>
      <c r="N3" s="364" t="s">
        <v>7</v>
      </c>
      <c r="O3" s="364" t="s">
        <v>1</v>
      </c>
      <c r="P3" s="364" t="s">
        <v>2</v>
      </c>
      <c r="Q3" s="364" t="s">
        <v>16</v>
      </c>
      <c r="R3" s="364" t="s">
        <v>17</v>
      </c>
      <c r="S3" s="365" t="s">
        <v>18</v>
      </c>
      <c r="T3" s="252"/>
      <c r="U3" s="252"/>
      <c r="V3" s="362" t="s">
        <v>175</v>
      </c>
      <c r="W3" s="363" t="s">
        <v>56</v>
      </c>
      <c r="X3" s="364" t="s">
        <v>7</v>
      </c>
      <c r="Y3" s="364" t="s">
        <v>1</v>
      </c>
      <c r="Z3" s="364" t="s">
        <v>2</v>
      </c>
      <c r="AA3" s="364" t="s">
        <v>16</v>
      </c>
      <c r="AB3" s="364" t="s">
        <v>17</v>
      </c>
      <c r="AC3" s="365" t="s">
        <v>18</v>
      </c>
      <c r="AD3" s="252"/>
      <c r="AE3" s="252"/>
      <c r="AF3" s="362" t="s">
        <v>175</v>
      </c>
      <c r="AG3" s="363" t="s">
        <v>56</v>
      </c>
      <c r="AH3" s="364" t="s">
        <v>7</v>
      </c>
      <c r="AI3" s="364" t="s">
        <v>1</v>
      </c>
      <c r="AJ3" s="364" t="s">
        <v>2</v>
      </c>
      <c r="AK3" s="364" t="s">
        <v>16</v>
      </c>
      <c r="AL3" s="364" t="s">
        <v>17</v>
      </c>
      <c r="AM3" s="365" t="s">
        <v>18</v>
      </c>
      <c r="AN3" s="252"/>
      <c r="AO3" s="252"/>
      <c r="AP3" s="362" t="s">
        <v>175</v>
      </c>
      <c r="AQ3" s="363" t="s">
        <v>56</v>
      </c>
      <c r="AR3" s="364" t="s">
        <v>7</v>
      </c>
      <c r="AS3" s="364" t="s">
        <v>1</v>
      </c>
      <c r="AT3" s="364" t="s">
        <v>2</v>
      </c>
      <c r="AU3" s="364" t="s">
        <v>16</v>
      </c>
      <c r="AV3" s="364" t="s">
        <v>17</v>
      </c>
      <c r="AW3" s="365" t="s">
        <v>18</v>
      </c>
      <c r="AX3" s="252"/>
      <c r="AY3" s="252"/>
      <c r="AZ3" s="362" t="s">
        <v>175</v>
      </c>
      <c r="BA3" s="363" t="s">
        <v>56</v>
      </c>
      <c r="BB3" s="364" t="s">
        <v>7</v>
      </c>
      <c r="BC3" s="364" t="s">
        <v>1</v>
      </c>
      <c r="BD3" s="364" t="s">
        <v>2</v>
      </c>
      <c r="BE3" s="364" t="s">
        <v>16</v>
      </c>
      <c r="BF3" s="364" t="s">
        <v>17</v>
      </c>
      <c r="BG3" s="365" t="s">
        <v>18</v>
      </c>
      <c r="BH3" s="252"/>
      <c r="BI3" s="252"/>
      <c r="BJ3" s="362" t="s">
        <v>175</v>
      </c>
      <c r="BK3" s="363" t="s">
        <v>56</v>
      </c>
      <c r="BL3" s="364" t="s">
        <v>7</v>
      </c>
      <c r="BM3" s="364" t="s">
        <v>1</v>
      </c>
      <c r="BN3" s="364" t="s">
        <v>2</v>
      </c>
      <c r="BO3" s="364" t="s">
        <v>16</v>
      </c>
      <c r="BP3" s="364" t="s">
        <v>17</v>
      </c>
      <c r="BQ3" s="365" t="s">
        <v>18</v>
      </c>
      <c r="BR3" s="252"/>
      <c r="BS3" s="252"/>
      <c r="BT3" s="362" t="s">
        <v>175</v>
      </c>
      <c r="BU3" s="363" t="s">
        <v>56</v>
      </c>
      <c r="BV3" s="364" t="s">
        <v>7</v>
      </c>
      <c r="BW3" s="364" t="s">
        <v>1</v>
      </c>
      <c r="BX3" s="364" t="s">
        <v>2</v>
      </c>
      <c r="BY3" s="364" t="s">
        <v>16</v>
      </c>
      <c r="BZ3" s="364" t="s">
        <v>17</v>
      </c>
      <c r="CA3" s="365" t="s">
        <v>18</v>
      </c>
      <c r="CB3" s="252"/>
      <c r="CC3" s="252"/>
      <c r="CD3" s="362" t="s">
        <v>175</v>
      </c>
      <c r="CE3" s="363" t="s">
        <v>56</v>
      </c>
      <c r="CF3" s="364" t="s">
        <v>7</v>
      </c>
      <c r="CG3" s="364" t="s">
        <v>1</v>
      </c>
      <c r="CH3" s="364" t="s">
        <v>2</v>
      </c>
      <c r="CI3" s="364" t="s">
        <v>16</v>
      </c>
      <c r="CJ3" s="364" t="s">
        <v>17</v>
      </c>
      <c r="CK3" s="365" t="s">
        <v>18</v>
      </c>
      <c r="CL3" s="252"/>
      <c r="CM3" s="252"/>
      <c r="CN3" s="362" t="s">
        <v>175</v>
      </c>
      <c r="CO3" s="363" t="s">
        <v>56</v>
      </c>
      <c r="CP3" s="364" t="s">
        <v>7</v>
      </c>
      <c r="CQ3" s="364" t="s">
        <v>1</v>
      </c>
      <c r="CR3" s="364" t="s">
        <v>2</v>
      </c>
      <c r="CS3" s="364" t="s">
        <v>16</v>
      </c>
      <c r="CT3" s="364" t="s">
        <v>17</v>
      </c>
      <c r="CU3" s="365" t="s">
        <v>18</v>
      </c>
      <c r="CV3" s="252"/>
      <c r="CW3" s="252"/>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6" t="str">
        <f>IF(ISBLANK('Data Summary'!A6),"",'Data Summary'!A6)</f>
        <v>DZA_2011_UIS</v>
      </c>
      <c r="B4" s="124"/>
      <c r="C4" s="92" t="s">
        <v>3</v>
      </c>
      <c r="D4" s="7"/>
      <c r="E4" s="7"/>
      <c r="F4" s="7"/>
      <c r="G4" s="7"/>
      <c r="H4" s="7"/>
      <c r="I4" s="26"/>
      <c r="J4" s="24"/>
      <c r="K4" s="24"/>
      <c r="L4" s="136"/>
      <c r="M4" s="92" t="s">
        <v>3</v>
      </c>
      <c r="N4" s="7"/>
      <c r="O4" s="7"/>
      <c r="P4" s="7"/>
      <c r="Q4" s="7"/>
      <c r="R4" s="7"/>
      <c r="S4" s="26"/>
      <c r="T4" s="24"/>
      <c r="U4" s="24"/>
      <c r="V4" s="124"/>
      <c r="W4" s="92" t="s">
        <v>3</v>
      </c>
      <c r="X4" s="7"/>
      <c r="Y4" s="7"/>
      <c r="Z4" s="7"/>
      <c r="AA4" s="7"/>
      <c r="AB4" s="7"/>
      <c r="AC4" s="26"/>
      <c r="AD4" s="24"/>
      <c r="AE4" s="24"/>
      <c r="AF4" s="136"/>
      <c r="AG4" s="92" t="s">
        <v>3</v>
      </c>
      <c r="AH4" s="7"/>
      <c r="AI4" s="7"/>
      <c r="AJ4" s="7"/>
      <c r="AK4" s="7"/>
      <c r="AL4" s="7"/>
      <c r="AM4" s="26"/>
      <c r="AN4" s="24"/>
      <c r="AO4" s="24"/>
      <c r="AP4" s="136"/>
      <c r="AQ4" s="92" t="s">
        <v>3</v>
      </c>
      <c r="AR4" s="7"/>
      <c r="AS4" s="7"/>
      <c r="AT4" s="7"/>
      <c r="AU4" s="7"/>
      <c r="AV4" s="7"/>
      <c r="AW4" s="26"/>
      <c r="AX4" s="24"/>
      <c r="AY4" s="24"/>
      <c r="AZ4" s="136"/>
      <c r="BA4" s="92" t="s">
        <v>3</v>
      </c>
      <c r="BB4" s="7"/>
      <c r="BC4" s="7"/>
      <c r="BD4" s="7"/>
      <c r="BE4" s="7"/>
      <c r="BF4" s="7"/>
      <c r="BG4" s="26"/>
      <c r="BH4" s="24"/>
      <c r="BI4" s="24"/>
      <c r="BJ4" s="136"/>
      <c r="BK4" s="92" t="s">
        <v>3</v>
      </c>
      <c r="BL4" s="7"/>
      <c r="BM4" s="7"/>
      <c r="BN4" s="7"/>
      <c r="BO4" s="7"/>
      <c r="BP4" s="7"/>
      <c r="BQ4" s="26"/>
      <c r="BR4" s="24"/>
      <c r="BS4" s="24"/>
      <c r="BT4" s="136"/>
      <c r="BU4" s="92" t="s">
        <v>3</v>
      </c>
      <c r="BV4" s="7"/>
      <c r="BW4" s="7"/>
      <c r="BX4" s="7"/>
      <c r="BY4" s="7"/>
      <c r="BZ4" s="7"/>
      <c r="CA4" s="26"/>
      <c r="CB4" s="24"/>
      <c r="CC4" s="24"/>
      <c r="CD4" s="136"/>
      <c r="CE4" s="92" t="s">
        <v>3</v>
      </c>
      <c r="CF4" s="7"/>
      <c r="CG4" s="7"/>
      <c r="CH4" s="7"/>
      <c r="CI4" s="7"/>
      <c r="CJ4" s="7"/>
      <c r="CK4" s="26"/>
      <c r="CL4" s="24"/>
      <c r="CM4" s="24"/>
      <c r="CN4" s="136"/>
      <c r="CO4" s="92" t="s">
        <v>3</v>
      </c>
      <c r="CP4" s="7"/>
      <c r="CQ4" s="7"/>
      <c r="CR4" s="7"/>
      <c r="CS4" s="7"/>
      <c r="CT4" s="7"/>
      <c r="CU4" s="26"/>
      <c r="CV4" s="24"/>
      <c r="CW4" s="24"/>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6" t="str">
        <f ca="true">IF(ISBLANK('Data Summary'!A7),"",'Data Summary'!A7)</f>
        <v>DZA_2012_UIS</v>
      </c>
      <c r="B5" s="124"/>
      <c r="C5" s="92" t="s">
        <v>25</v>
      </c>
      <c r="D5" s="7"/>
      <c r="E5" s="7"/>
      <c r="F5" s="7"/>
      <c r="G5" s="7"/>
      <c r="H5" s="7"/>
      <c r="I5" s="26"/>
      <c r="J5" s="24"/>
      <c r="K5" s="24"/>
      <c r="L5" s="136"/>
      <c r="M5" s="92" t="s">
        <v>25</v>
      </c>
      <c r="N5" s="7"/>
      <c r="O5" s="7"/>
      <c r="P5" s="7"/>
      <c r="Q5" s="7"/>
      <c r="R5" s="7"/>
      <c r="S5" s="26"/>
      <c r="T5" s="24"/>
      <c r="U5" s="24"/>
      <c r="V5" s="124"/>
      <c r="W5" s="92" t="s">
        <v>25</v>
      </c>
      <c r="X5" s="7"/>
      <c r="Y5" s="7"/>
      <c r="Z5" s="7"/>
      <c r="AA5" s="7"/>
      <c r="AB5" s="7"/>
      <c r="AC5" s="26"/>
      <c r="AD5" s="24"/>
      <c r="AE5" s="24"/>
      <c r="AF5" s="136"/>
      <c r="AG5" s="92" t="s">
        <v>25</v>
      </c>
      <c r="AH5" s="7"/>
      <c r="AI5" s="7"/>
      <c r="AJ5" s="7"/>
      <c r="AK5" s="7"/>
      <c r="AL5" s="7"/>
      <c r="AM5" s="26"/>
      <c r="AN5" s="24"/>
      <c r="AO5" s="24"/>
      <c r="AP5" s="136"/>
      <c r="AQ5" s="92" t="s">
        <v>25</v>
      </c>
      <c r="AR5" s="7"/>
      <c r="AS5" s="7"/>
      <c r="AT5" s="7"/>
      <c r="AU5" s="7"/>
      <c r="AV5" s="7"/>
      <c r="AW5" s="26"/>
      <c r="AX5" s="24"/>
      <c r="AY5" s="24"/>
      <c r="AZ5" s="136"/>
      <c r="BA5" s="92" t="s">
        <v>25</v>
      </c>
      <c r="BB5" s="7"/>
      <c r="BC5" s="7"/>
      <c r="BD5" s="7"/>
      <c r="BE5" s="7"/>
      <c r="BF5" s="7"/>
      <c r="BG5" s="26"/>
      <c r="BH5" s="24"/>
      <c r="BI5" s="24"/>
      <c r="BJ5" s="136"/>
      <c r="BK5" s="92" t="s">
        <v>25</v>
      </c>
      <c r="BL5" s="7"/>
      <c r="BM5" s="7"/>
      <c r="BN5" s="7"/>
      <c r="BO5" s="7"/>
      <c r="BP5" s="7"/>
      <c r="BQ5" s="26"/>
      <c r="BR5" s="24"/>
      <c r="BS5" s="24"/>
      <c r="BT5" s="136"/>
      <c r="BU5" s="92" t="s">
        <v>25</v>
      </c>
      <c r="BV5" s="7"/>
      <c r="BW5" s="7"/>
      <c r="BX5" s="7"/>
      <c r="BY5" s="7"/>
      <c r="BZ5" s="7"/>
      <c r="CA5" s="26"/>
      <c r="CB5" s="24"/>
      <c r="CC5" s="24"/>
      <c r="CD5" s="136"/>
      <c r="CE5" s="92" t="s">
        <v>25</v>
      </c>
      <c r="CF5" s="7"/>
      <c r="CG5" s="7"/>
      <c r="CH5" s="7"/>
      <c r="CI5" s="7"/>
      <c r="CJ5" s="7"/>
      <c r="CK5" s="26"/>
      <c r="CL5" s="24"/>
      <c r="CM5" s="24"/>
      <c r="CN5" s="136"/>
      <c r="CO5" s="92" t="s">
        <v>25</v>
      </c>
      <c r="CP5" s="7"/>
      <c r="CQ5" s="7"/>
      <c r="CR5" s="7"/>
      <c r="CS5" s="7"/>
      <c r="CT5" s="7"/>
      <c r="CU5" s="26"/>
      <c r="CV5" s="24"/>
      <c r="CW5" s="24"/>
      <c r="CX5" s="132"/>
      <c r="DH5" s="132"/>
      <c r="DR5" s="132"/>
      <c r="EB5" s="132"/>
      <c r="EL5" s="132"/>
      <c r="EV5" s="132"/>
      <c r="FF5" s="132"/>
      <c r="FP5" s="132"/>
      <c r="FZ5" s="132"/>
      <c r="GJ5" s="132"/>
      <c r="GT5" s="132"/>
      <c r="HD5" s="132"/>
      <c r="HN5" s="132"/>
      <c r="HX5" s="132"/>
    </row>
    <row xmlns:x14ac="http://schemas.microsoft.com/office/spreadsheetml/2009/9/ac" r="6" s="4" customFormat="true" ht="15.6" customHeight="true" x14ac:dyDescent="0.25">
      <c r="A6" s="386" t="str">
        <f ca="true">IF(ISBLANK('Data Summary'!A8),"",'Data Summary'!A8)</f>
        <v>DZA_2013_UIS</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
      <c r="BC6" s="7"/>
      <c r="BD6" s="7"/>
      <c r="BE6" s="7"/>
      <c r="BF6" s="7"/>
      <c r="BG6" s="26"/>
      <c r="BH6" s="24"/>
      <c r="BI6" s="24"/>
      <c r="BJ6" s="136"/>
      <c r="BK6" s="93" t="s">
        <v>26</v>
      </c>
      <c r="BL6" s="19"/>
      <c r="BM6" s="7"/>
      <c r="BN6" s="7"/>
      <c r="BO6" s="7"/>
      <c r="BP6" s="7"/>
      <c r="BQ6" s="26"/>
      <c r="BR6" s="24"/>
      <c r="BS6" s="24"/>
      <c r="BT6" s="136"/>
      <c r="BU6" s="93" t="s">
        <v>26</v>
      </c>
      <c r="BV6" s="19"/>
      <c r="BW6" s="7"/>
      <c r="BX6" s="7"/>
      <c r="BY6" s="7"/>
      <c r="BZ6" s="7"/>
      <c r="CA6" s="26"/>
      <c r="CB6" s="24"/>
      <c r="CC6" s="24"/>
      <c r="CD6" s="136"/>
      <c r="CE6" s="93" t="s">
        <v>26</v>
      </c>
      <c r="CF6" s="19"/>
      <c r="CG6" s="7"/>
      <c r="CH6" s="7"/>
      <c r="CI6" s="7"/>
      <c r="CJ6" s="7"/>
      <c r="CK6" s="26"/>
      <c r="CL6" s="24"/>
      <c r="CM6" s="24"/>
      <c r="CN6" s="136"/>
      <c r="CO6" s="93" t="s">
        <v>26</v>
      </c>
      <c r="CP6" s="19"/>
      <c r="CQ6" s="7"/>
      <c r="CR6" s="7"/>
      <c r="CS6" s="7"/>
      <c r="CT6" s="7"/>
      <c r="CU6" s="26"/>
      <c r="CV6" s="24"/>
      <c r="CW6" s="24"/>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6" t="str">
        <f ca="true">IF(ISBLANK('Data Summary'!A9),"",'Data Summary'!A9)</f>
        <v>DZA_2014_UIS</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24"/>
      <c r="BU7" s="93" t="s">
        <v>141</v>
      </c>
      <c r="BV7" s="79"/>
      <c r="BW7" s="7"/>
      <c r="BX7" s="7"/>
      <c r="BY7" s="7"/>
      <c r="BZ7" s="7"/>
      <c r="CA7" s="26"/>
      <c r="CB7" s="24"/>
      <c r="CC7" s="24"/>
      <c r="CD7" s="124"/>
      <c r="CE7" s="93" t="s">
        <v>141</v>
      </c>
      <c r="CF7" s="79"/>
      <c r="CG7" s="7"/>
      <c r="CH7" s="7"/>
      <c r="CI7" s="7"/>
      <c r="CJ7" s="7"/>
      <c r="CK7" s="26"/>
      <c r="CL7" s="24"/>
      <c r="CM7" s="24"/>
      <c r="CN7" s="124"/>
      <c r="CO7" s="93" t="s">
        <v>141</v>
      </c>
      <c r="CP7" s="79"/>
      <c r="CQ7" s="7"/>
      <c r="CR7" s="7"/>
      <c r="CS7" s="7"/>
      <c r="CT7" s="7"/>
      <c r="CU7" s="26"/>
      <c r="CV7" s="24"/>
      <c r="CW7" s="24"/>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86" t="str">
        <f ca="true">IF(ISBLANK('Data Summary'!A10),"",'Data Summary'!A10)</f>
        <v>DZA_2015_UIS</v>
      </c>
      <c r="B8" s="136"/>
      <c r="C8" s="93" t="s">
        <v>142</v>
      </c>
      <c r="D8" s="19"/>
      <c r="E8" s="7"/>
      <c r="F8" s="7"/>
      <c r="G8" s="7"/>
      <c r="H8" s="7"/>
      <c r="I8" s="26"/>
      <c r="J8" s="24"/>
      <c r="K8" s="24"/>
      <c r="L8" s="136"/>
      <c r="M8" s="93" t="s">
        <v>142</v>
      </c>
      <c r="N8" s="19"/>
      <c r="O8" s="7"/>
      <c r="P8" s="7"/>
      <c r="Q8" s="7"/>
      <c r="R8" s="7"/>
      <c r="S8" s="26"/>
      <c r="T8" s="24"/>
      <c r="U8" s="24"/>
      <c r="V8" s="136"/>
      <c r="W8" s="93" t="s">
        <v>142</v>
      </c>
      <c r="X8" s="19"/>
      <c r="Y8" s="7"/>
      <c r="Z8" s="7"/>
      <c r="AA8" s="7"/>
      <c r="AB8" s="7"/>
      <c r="AC8" s="26"/>
      <c r="AD8" s="24"/>
      <c r="AE8" s="24"/>
      <c r="AF8" s="136"/>
      <c r="AG8" s="93" t="s">
        <v>142</v>
      </c>
      <c r="AH8" s="19"/>
      <c r="AI8" s="7"/>
      <c r="AJ8" s="7"/>
      <c r="AK8" s="7"/>
      <c r="AL8" s="7"/>
      <c r="AM8" s="26"/>
      <c r="AN8" s="24"/>
      <c r="AO8" s="24"/>
      <c r="AP8" s="136"/>
      <c r="AQ8" s="93" t="s">
        <v>142</v>
      </c>
      <c r="AR8" s="19"/>
      <c r="AS8" s="7"/>
      <c r="AT8" s="7"/>
      <c r="AU8" s="7"/>
      <c r="AV8" s="7"/>
      <c r="AW8" s="26"/>
      <c r="AX8" s="24"/>
      <c r="AY8" s="24"/>
      <c r="AZ8" s="136"/>
      <c r="BA8" s="93" t="s">
        <v>142</v>
      </c>
      <c r="BB8" s="19"/>
      <c r="BC8" s="7"/>
      <c r="BD8" s="7"/>
      <c r="BE8" s="7"/>
      <c r="BF8" s="7"/>
      <c r="BG8" s="26"/>
      <c r="BH8" s="24"/>
      <c r="BI8" s="24"/>
      <c r="BJ8" s="136"/>
      <c r="BK8" s="93" t="s">
        <v>142</v>
      </c>
      <c r="BL8" s="19"/>
      <c r="BM8" s="7"/>
      <c r="BN8" s="7"/>
      <c r="BO8" s="7"/>
      <c r="BP8" s="7"/>
      <c r="BQ8" s="26"/>
      <c r="BR8" s="24"/>
      <c r="BS8" s="24"/>
      <c r="BT8" s="136"/>
      <c r="BU8" s="93" t="s">
        <v>142</v>
      </c>
      <c r="BV8" s="19"/>
      <c r="BW8" s="7"/>
      <c r="BX8" s="7"/>
      <c r="BY8" s="7"/>
      <c r="BZ8" s="7"/>
      <c r="CA8" s="26"/>
      <c r="CB8" s="24"/>
      <c r="CC8" s="24"/>
      <c r="CD8" s="136"/>
      <c r="CE8" s="93" t="s">
        <v>142</v>
      </c>
      <c r="CF8" s="19"/>
      <c r="CG8" s="7"/>
      <c r="CH8" s="7"/>
      <c r="CI8" s="7"/>
      <c r="CJ8" s="7"/>
      <c r="CK8" s="26"/>
      <c r="CL8" s="24"/>
      <c r="CM8" s="24"/>
      <c r="CN8" s="136"/>
      <c r="CO8" s="93" t="s">
        <v>142</v>
      </c>
      <c r="CP8" s="19"/>
      <c r="CQ8" s="7"/>
      <c r="CR8" s="7"/>
      <c r="CS8" s="7"/>
      <c r="CT8" s="7"/>
      <c r="CU8" s="26"/>
      <c r="CV8" s="24"/>
      <c r="CW8" s="24"/>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6" t="str">
        <f ca="true">IF(ISBLANK('Data Summary'!A11),"",'Data Summary'!A11)</f>
        <v>DZA_2016_UIS</v>
      </c>
      <c r="B9" s="124"/>
      <c r="C9" s="93" t="s">
        <v>178</v>
      </c>
      <c r="D9" s="19"/>
      <c r="E9" s="7"/>
      <c r="F9" s="7"/>
      <c r="G9" s="7"/>
      <c r="H9" s="7"/>
      <c r="I9" s="26"/>
      <c r="J9" s="24"/>
      <c r="K9" s="24"/>
      <c r="L9" s="136"/>
      <c r="M9" s="93" t="s">
        <v>178</v>
      </c>
      <c r="N9" s="19"/>
      <c r="O9" s="7"/>
      <c r="P9" s="7"/>
      <c r="Q9" s="7"/>
      <c r="R9" s="7"/>
      <c r="S9" s="26"/>
      <c r="T9" s="24"/>
      <c r="U9" s="24"/>
      <c r="V9" s="124"/>
      <c r="W9" s="93" t="s">
        <v>178</v>
      </c>
      <c r="X9" s="19"/>
      <c r="Y9" s="7"/>
      <c r="Z9" s="7"/>
      <c r="AA9" s="7"/>
      <c r="AB9" s="7"/>
      <c r="AC9" s="26"/>
      <c r="AD9" s="24"/>
      <c r="AE9" s="24"/>
      <c r="AF9" s="136"/>
      <c r="AG9" s="93" t="s">
        <v>178</v>
      </c>
      <c r="AH9" s="19"/>
      <c r="AI9" s="7"/>
      <c r="AJ9" s="7"/>
      <c r="AK9" s="7"/>
      <c r="AL9" s="7"/>
      <c r="AM9" s="26"/>
      <c r="AN9" s="24"/>
      <c r="AO9" s="24"/>
      <c r="AP9" s="136"/>
      <c r="AQ9" s="93" t="s">
        <v>178</v>
      </c>
      <c r="AR9" s="19"/>
      <c r="AS9" s="7"/>
      <c r="AT9" s="7"/>
      <c r="AU9" s="7"/>
      <c r="AV9" s="7"/>
      <c r="AW9" s="26"/>
      <c r="AX9" s="24"/>
      <c r="AY9" s="24"/>
      <c r="AZ9" s="124" t="s">
        <v>186</v>
      </c>
      <c r="BA9" s="93" t="s">
        <v>178</v>
      </c>
      <c r="BB9" s="19">
        <v>98.58</v>
      </c>
      <c r="BC9" s="7"/>
      <c r="BD9" s="7"/>
      <c r="BE9" s="7"/>
      <c r="BF9" s="7">
        <v>97.78</v>
      </c>
      <c r="BG9" s="26">
        <v>99.3</v>
      </c>
      <c r="BH9" s="24"/>
      <c r="BI9" s="24"/>
      <c r="BJ9" s="124" t="s">
        <v>186</v>
      </c>
      <c r="BK9" s="93" t="s">
        <v>178</v>
      </c>
      <c r="BL9" s="19"/>
      <c r="BM9" s="7"/>
      <c r="BN9" s="7"/>
      <c r="BO9" s="7"/>
      <c r="BP9" s="7"/>
      <c r="BQ9" s="26"/>
      <c r="BR9" s="24"/>
      <c r="BS9" s="24"/>
      <c r="BT9" s="124" t="s">
        <v>186</v>
      </c>
      <c r="BU9" s="93" t="s">
        <v>178</v>
      </c>
      <c r="BV9" s="19"/>
      <c r="BW9" s="7"/>
      <c r="BX9" s="7"/>
      <c r="BY9" s="7"/>
      <c r="BZ9" s="7"/>
      <c r="CA9" s="26"/>
      <c r="CB9" s="24"/>
      <c r="CC9" s="24"/>
      <c r="CD9" s="124" t="s">
        <v>186</v>
      </c>
      <c r="CE9" s="93" t="s">
        <v>178</v>
      </c>
      <c r="CF9" s="19">
        <v>93.63619109016534</v>
      </c>
      <c r="CG9" s="7"/>
      <c r="CH9" s="7"/>
      <c r="CI9" s="7"/>
      <c r="CJ9" s="7">
        <v>99.94</v>
      </c>
      <c r="CK9" s="26">
        <v>87.84828764168131</v>
      </c>
      <c r="CL9" s="24"/>
      <c r="CM9" s="24"/>
      <c r="CN9" s="124" t="s">
        <v>186</v>
      </c>
      <c r="CO9" s="93" t="s">
        <v>178</v>
      </c>
      <c r="CP9" s="19">
        <v>97.378384950430998</v>
      </c>
      <c r="CQ9" s="7"/>
      <c r="CR9" s="7"/>
      <c r="CS9" s="7"/>
      <c r="CT9" s="7">
        <v>95.64</v>
      </c>
      <c r="CU9" s="26">
        <v>98.904471658618377</v>
      </c>
      <c r="CV9" s="24"/>
      <c r="CW9" s="24"/>
      <c r="CX9" s="132"/>
      <c r="DH9" s="132"/>
      <c r="DR9" s="132"/>
      <c r="EB9" s="132"/>
      <c r="EL9" s="132"/>
      <c r="EV9" s="132"/>
      <c r="FF9" s="132"/>
      <c r="FP9" s="132"/>
      <c r="FZ9" s="132"/>
      <c r="GJ9" s="132"/>
      <c r="GT9" s="132"/>
      <c r="HD9" s="132"/>
      <c r="HN9" s="132"/>
      <c r="HX9" s="132"/>
    </row>
    <row xmlns:x14ac="http://schemas.microsoft.com/office/spreadsheetml/2009/9/ac" r="10" s="2" customFormat="true" ht="86.45" customHeight="true" x14ac:dyDescent="0.25">
      <c r="A10" s="386" t="str">
        <f ca="true">IF(ISBLANK('Data Summary'!A12),"",'Data Summary'!A12)</f>
        <v>DZA_2020_UIS</v>
      </c>
      <c r="B10" s="127" t="s">
        <v>12</v>
      </c>
      <c r="C10" s="574" t="s">
        <v>167</v>
      </c>
      <c r="D10" s="574"/>
      <c r="E10" s="574"/>
      <c r="F10" s="574"/>
      <c r="G10" s="574"/>
      <c r="H10" s="574"/>
      <c r="I10" s="575"/>
      <c r="J10" s="11"/>
      <c r="K10" s="11"/>
      <c r="L10" s="127" t="s">
        <v>12</v>
      </c>
      <c r="M10" s="574" t="s">
        <v>167</v>
      </c>
      <c r="N10" s="574"/>
      <c r="O10" s="574"/>
      <c r="P10" s="574"/>
      <c r="Q10" s="574"/>
      <c r="R10" s="574"/>
      <c r="S10" s="575"/>
      <c r="T10" s="11"/>
      <c r="U10" s="11"/>
      <c r="V10" s="127" t="s">
        <v>12</v>
      </c>
      <c r="W10" s="574" t="s">
        <v>167</v>
      </c>
      <c r="X10" s="574"/>
      <c r="Y10" s="574"/>
      <c r="Z10" s="574"/>
      <c r="AA10" s="574"/>
      <c r="AB10" s="574"/>
      <c r="AC10" s="575"/>
      <c r="AD10" s="11"/>
      <c r="AE10" s="11"/>
      <c r="AF10" s="127" t="s">
        <v>12</v>
      </c>
      <c r="AG10" s="574" t="s">
        <v>167</v>
      </c>
      <c r="AH10" s="574"/>
      <c r="AI10" s="574"/>
      <c r="AJ10" s="574"/>
      <c r="AK10" s="574"/>
      <c r="AL10" s="574"/>
      <c r="AM10" s="575"/>
      <c r="AN10" s="11"/>
      <c r="AO10" s="11"/>
      <c r="AP10" s="127" t="s">
        <v>12</v>
      </c>
      <c r="AQ10" s="574" t="s">
        <v>167</v>
      </c>
      <c r="AR10" s="574"/>
      <c r="AS10" s="574"/>
      <c r="AT10" s="574"/>
      <c r="AU10" s="574"/>
      <c r="AV10" s="574"/>
      <c r="AW10" s="575"/>
      <c r="AX10" s="11"/>
      <c r="AY10" s="11"/>
      <c r="AZ10" s="127" t="s">
        <v>12</v>
      </c>
      <c r="BA10" s="569" t="s">
        <v>187</v>
      </c>
      <c r="BB10" s="569"/>
      <c r="BC10" s="569"/>
      <c r="BD10" s="569"/>
      <c r="BE10" s="569"/>
      <c r="BF10" s="569"/>
      <c r="BG10" s="570"/>
      <c r="BH10" s="11"/>
      <c r="BI10" s="11"/>
      <c r="BJ10" s="127" t="s">
        <v>12</v>
      </c>
      <c r="BK10" s="569" t="s">
        <v>249</v>
      </c>
      <c r="BL10" s="569"/>
      <c r="BM10" s="569"/>
      <c r="BN10" s="569"/>
      <c r="BO10" s="569"/>
      <c r="BP10" s="569"/>
      <c r="BQ10" s="570"/>
      <c r="BR10" s="11"/>
      <c r="BS10" s="11"/>
      <c r="BT10" s="127" t="s">
        <v>12</v>
      </c>
      <c r="BU10" s="569" t="s">
        <v>249</v>
      </c>
      <c r="BV10" s="569"/>
      <c r="BW10" s="569"/>
      <c r="BX10" s="569"/>
      <c r="BY10" s="569"/>
      <c r="BZ10" s="569"/>
      <c r="CA10" s="570"/>
      <c r="CB10" s="11"/>
      <c r="CC10" s="11"/>
      <c r="CD10" s="127" t="s">
        <v>12</v>
      </c>
      <c r="CE10" s="569" t="s">
        <v>187</v>
      </c>
      <c r="CF10" s="569"/>
      <c r="CG10" s="569"/>
      <c r="CH10" s="569"/>
      <c r="CI10" s="569"/>
      <c r="CJ10" s="569"/>
      <c r="CK10" s="570"/>
      <c r="CL10" s="11"/>
      <c r="CM10" s="11"/>
      <c r="CN10" s="127" t="s">
        <v>12</v>
      </c>
      <c r="CO10" s="569" t="s">
        <v>187</v>
      </c>
      <c r="CP10" s="569"/>
      <c r="CQ10" s="569"/>
      <c r="CR10" s="569"/>
      <c r="CS10" s="569"/>
      <c r="CT10" s="569"/>
      <c r="CU10" s="570"/>
      <c r="CV10" s="11"/>
      <c r="CW10" s="11"/>
      <c r="CX10" s="135"/>
      <c r="DH10" s="135"/>
      <c r="DR10" s="135"/>
      <c r="EB10" s="135"/>
      <c r="EL10" s="135"/>
      <c r="EV10" s="135"/>
      <c r="FF10" s="135"/>
      <c r="FP10" s="135"/>
      <c r="FZ10" s="135"/>
      <c r="GJ10" s="135"/>
      <c r="GT10" s="135"/>
      <c r="HD10" s="135"/>
      <c r="HN10" s="135"/>
      <c r="HX10" s="135"/>
    </row>
    <row xmlns:x14ac="http://schemas.microsoft.com/office/spreadsheetml/2009/9/ac" r="11" s="2" customFormat="true" ht="15.6" customHeight="true" x14ac:dyDescent="0.25">
      <c r="A11" s="386" t="str">
        <f ca="true">IF(ISBLANK('Data Summary'!A13),"",'Data Summary'!A13)</f>
        <v>DZA_2021_UIS</v>
      </c>
      <c r="B11" s="127"/>
      <c r="C11" s="103" t="s">
        <v>120</v>
      </c>
      <c r="D11" s="53"/>
      <c r="E11" s="53"/>
      <c r="F11" s="53"/>
      <c r="G11" s="53"/>
      <c r="H11" s="53"/>
      <c r="I11" s="102"/>
      <c r="J11" s="11"/>
      <c r="K11" s="11"/>
      <c r="L11" s="127"/>
      <c r="M11" s="103" t="s">
        <v>120</v>
      </c>
      <c r="N11" s="101"/>
      <c r="O11" s="101"/>
      <c r="P11" s="101"/>
      <c r="Q11" s="101"/>
      <c r="R11" s="101"/>
      <c r="S11" s="102"/>
      <c r="T11" s="11"/>
      <c r="U11" s="11"/>
      <c r="V11" s="127"/>
      <c r="W11" s="103" t="s">
        <v>120</v>
      </c>
      <c r="X11" s="53"/>
      <c r="Y11" s="53"/>
      <c r="Z11" s="53"/>
      <c r="AA11" s="53"/>
      <c r="AB11" s="53"/>
      <c r="AC11" s="102"/>
      <c r="AD11" s="11"/>
      <c r="AE11" s="11"/>
      <c r="AF11" s="127"/>
      <c r="AG11" s="103" t="s">
        <v>120</v>
      </c>
      <c r="AH11" s="101"/>
      <c r="AI11" s="101"/>
      <c r="AJ11" s="101"/>
      <c r="AK11" s="101"/>
      <c r="AL11" s="101"/>
      <c r="AM11" s="102"/>
      <c r="AN11" s="11"/>
      <c r="AO11" s="11"/>
      <c r="AP11" s="127"/>
      <c r="AQ11" s="103" t="s">
        <v>120</v>
      </c>
      <c r="AR11" s="101"/>
      <c r="AS11" s="101"/>
      <c r="AT11" s="101"/>
      <c r="AU11" s="101"/>
      <c r="AV11" s="101"/>
      <c r="AW11" s="102"/>
      <c r="AX11" s="11"/>
      <c r="AY11" s="11"/>
      <c r="AZ11" s="127"/>
      <c r="BA11" s="103" t="s">
        <v>120</v>
      </c>
      <c r="BB11" s="149"/>
      <c r="BC11" s="149"/>
      <c r="BD11" s="149"/>
      <c r="BE11" s="149"/>
      <c r="BF11" s="149"/>
      <c r="BG11" s="150"/>
      <c r="BH11" s="11"/>
      <c r="BI11" s="11"/>
      <c r="BJ11" s="127"/>
      <c r="BK11" s="103" t="s">
        <v>120</v>
      </c>
      <c r="BL11" s="379"/>
      <c r="BM11" s="379"/>
      <c r="BN11" s="379"/>
      <c r="BO11" s="379"/>
      <c r="BP11" s="379"/>
      <c r="BQ11" s="380"/>
      <c r="BR11" s="11"/>
      <c r="BS11" s="11"/>
      <c r="BT11" s="127"/>
      <c r="BU11" s="103" t="s">
        <v>120</v>
      </c>
      <c r="BV11" s="408"/>
      <c r="BW11" s="408"/>
      <c r="BX11" s="408"/>
      <c r="BY11" s="408"/>
      <c r="BZ11" s="408"/>
      <c r="CA11" s="409"/>
      <c r="CB11" s="11"/>
      <c r="CC11" s="11"/>
      <c r="CD11" s="127"/>
      <c r="CE11" s="103" t="s">
        <v>120</v>
      </c>
      <c r="CF11" s="408"/>
      <c r="CG11" s="408"/>
      <c r="CH11" s="408"/>
      <c r="CI11" s="408"/>
      <c r="CJ11" s="408"/>
      <c r="CK11" s="409"/>
      <c r="CL11" s="11"/>
      <c r="CM11" s="11"/>
      <c r="CN11" s="127"/>
      <c r="CO11" s="103" t="s">
        <v>120</v>
      </c>
      <c r="CP11" s="410"/>
      <c r="CQ11" s="410"/>
      <c r="CR11" s="410"/>
      <c r="CS11" s="410"/>
      <c r="CT11" s="410"/>
      <c r="CU11" s="411"/>
      <c r="CV11" s="11"/>
      <c r="CW11" s="11"/>
      <c r="CX11" s="135"/>
      <c r="DH11" s="135"/>
      <c r="DR11" s="135"/>
      <c r="EB11" s="135"/>
      <c r="EL11" s="135"/>
      <c r="EV11" s="135"/>
      <c r="FF11" s="135"/>
      <c r="FP11" s="135"/>
      <c r="FZ11" s="135"/>
      <c r="GJ11" s="135"/>
      <c r="GT11" s="135"/>
      <c r="HD11" s="135"/>
      <c r="HN11" s="135"/>
      <c r="HX11" s="135"/>
    </row>
    <row xmlns:x14ac="http://schemas.microsoft.com/office/spreadsheetml/2009/9/ac" r="12" s="2" customFormat="true" ht="15" customHeight="true" x14ac:dyDescent="0.25">
      <c r="A12" s="386" t="str">
        <f ca="true">IF(ISBLANK('Data Summary'!A14),"",'Data Summary'!A14)</f>
        <v>DZA_2022_UIS</v>
      </c>
      <c r="B12" s="127"/>
      <c r="C12" s="103" t="s">
        <v>126</v>
      </c>
      <c r="D12" s="53"/>
      <c r="E12" s="53"/>
      <c r="F12" s="53"/>
      <c r="G12" s="53"/>
      <c r="H12" s="53"/>
      <c r="I12" s="100"/>
      <c r="J12" s="11"/>
      <c r="K12" s="11"/>
      <c r="L12" s="127"/>
      <c r="M12" s="103" t="s">
        <v>126</v>
      </c>
      <c r="N12" s="53"/>
      <c r="O12" s="53"/>
      <c r="P12" s="53"/>
      <c r="Q12" s="53"/>
      <c r="R12" s="53"/>
      <c r="S12" s="100"/>
      <c r="T12" s="11"/>
      <c r="U12" s="11"/>
      <c r="V12" s="127"/>
      <c r="W12" s="103" t="s">
        <v>126</v>
      </c>
      <c r="X12" s="53"/>
      <c r="Y12" s="53"/>
      <c r="Z12" s="53"/>
      <c r="AA12" s="53"/>
      <c r="AB12" s="53"/>
      <c r="AC12" s="100"/>
      <c r="AD12" s="11"/>
      <c r="AE12" s="11"/>
      <c r="AF12" s="127"/>
      <c r="AG12" s="103" t="s">
        <v>126</v>
      </c>
      <c r="AH12" s="53"/>
      <c r="AI12" s="53"/>
      <c r="AJ12" s="53"/>
      <c r="AK12" s="53"/>
      <c r="AL12" s="53"/>
      <c r="AM12" s="100"/>
      <c r="AN12" s="11"/>
      <c r="AO12" s="11"/>
      <c r="AP12" s="127"/>
      <c r="AQ12" s="103" t="s">
        <v>126</v>
      </c>
      <c r="AR12" s="53"/>
      <c r="AS12" s="53"/>
      <c r="AT12" s="53"/>
      <c r="AU12" s="53"/>
      <c r="AV12" s="53"/>
      <c r="AW12" s="100"/>
      <c r="AX12" s="11"/>
      <c r="AY12" s="11"/>
      <c r="AZ12" s="127"/>
      <c r="BA12" s="103" t="s">
        <v>126</v>
      </c>
      <c r="BB12" s="53"/>
      <c r="BC12" s="53"/>
      <c r="BD12" s="53"/>
      <c r="BE12" s="53"/>
      <c r="BF12" s="53"/>
      <c r="BG12" s="100"/>
      <c r="BH12" s="11"/>
      <c r="BI12" s="11"/>
      <c r="BJ12" s="127"/>
      <c r="BK12" s="103" t="s">
        <v>126</v>
      </c>
      <c r="BL12" s="53"/>
      <c r="BM12" s="53"/>
      <c r="BN12" s="53"/>
      <c r="BO12" s="53"/>
      <c r="BP12" s="53"/>
      <c r="BQ12" s="100"/>
      <c r="BR12" s="11"/>
      <c r="BS12" s="11"/>
      <c r="BT12" s="127"/>
      <c r="BU12" s="103" t="s">
        <v>126</v>
      </c>
      <c r="BV12" s="53"/>
      <c r="BW12" s="53"/>
      <c r="BX12" s="53"/>
      <c r="BY12" s="53"/>
      <c r="BZ12" s="53"/>
      <c r="CA12" s="100"/>
      <c r="CB12" s="11"/>
      <c r="CC12" s="11"/>
      <c r="CD12" s="127"/>
      <c r="CE12" s="103" t="s">
        <v>126</v>
      </c>
      <c r="CF12" s="53"/>
      <c r="CG12" s="53"/>
      <c r="CH12" s="53"/>
      <c r="CI12" s="53"/>
      <c r="CJ12" s="53"/>
      <c r="CK12" s="100"/>
      <c r="CL12" s="11"/>
      <c r="CM12" s="11"/>
      <c r="CN12" s="127"/>
      <c r="CO12" s="103" t="s">
        <v>126</v>
      </c>
      <c r="CP12" s="53"/>
      <c r="CQ12" s="53"/>
      <c r="CR12" s="53"/>
      <c r="CS12" s="53"/>
      <c r="CT12" s="53"/>
      <c r="CU12" s="100"/>
      <c r="CV12" s="11"/>
      <c r="CW12" s="11"/>
      <c r="CX12" s="135"/>
      <c r="DH12" s="135"/>
      <c r="DR12" s="135"/>
      <c r="EB12" s="135"/>
      <c r="EL12" s="135"/>
      <c r="EV12" s="135"/>
      <c r="FF12" s="135"/>
      <c r="FP12" s="135"/>
      <c r="FZ12" s="135"/>
      <c r="GJ12" s="135"/>
      <c r="GT12" s="135"/>
      <c r="HD12" s="135"/>
      <c r="HN12" s="135"/>
      <c r="HX12" s="135"/>
    </row>
    <row xmlns:x14ac="http://schemas.microsoft.com/office/spreadsheetml/2009/9/ac" r="13" s="2" customFormat="true" ht="15" customHeight="true" x14ac:dyDescent="0.25">
      <c r="A13" s="386" t="str">
        <f ca="true">IF(ISBLANK('Data Summary'!A15),"",'Data Summary'!A15)</f>
        <v>DZA_2023_UIS</v>
      </c>
      <c r="B13" s="127"/>
      <c r="C13" s="103" t="s">
        <v>103</v>
      </c>
      <c r="D13" s="53"/>
      <c r="E13" s="53"/>
      <c r="F13" s="53"/>
      <c r="G13" s="53"/>
      <c r="H13" s="53"/>
      <c r="I13" s="100"/>
      <c r="J13" s="11"/>
      <c r="K13" s="11"/>
      <c r="L13" s="127"/>
      <c r="M13" s="103" t="s">
        <v>103</v>
      </c>
      <c r="N13" s="53"/>
      <c r="O13" s="53"/>
      <c r="P13" s="53"/>
      <c r="Q13" s="53"/>
      <c r="R13" s="53"/>
      <c r="S13" s="100"/>
      <c r="T13" s="11"/>
      <c r="U13" s="11"/>
      <c r="V13" s="127"/>
      <c r="W13" s="103" t="s">
        <v>103</v>
      </c>
      <c r="X13" s="53"/>
      <c r="Y13" s="53"/>
      <c r="Z13" s="53"/>
      <c r="AA13" s="53"/>
      <c r="AB13" s="53"/>
      <c r="AC13" s="100"/>
      <c r="AD13" s="11"/>
      <c r="AE13" s="11"/>
      <c r="AF13" s="127"/>
      <c r="AG13" s="103" t="s">
        <v>103</v>
      </c>
      <c r="AH13" s="53"/>
      <c r="AI13" s="53"/>
      <c r="AJ13" s="53"/>
      <c r="AK13" s="53"/>
      <c r="AL13" s="53"/>
      <c r="AM13" s="100"/>
      <c r="AN13" s="11"/>
      <c r="AO13" s="11"/>
      <c r="AP13" s="127"/>
      <c r="AQ13" s="103" t="s">
        <v>103</v>
      </c>
      <c r="AR13" s="53"/>
      <c r="AS13" s="53"/>
      <c r="AT13" s="53"/>
      <c r="AU13" s="53"/>
      <c r="AV13" s="53"/>
      <c r="AW13" s="100"/>
      <c r="AX13" s="11"/>
      <c r="AY13" s="11"/>
      <c r="AZ13" s="127"/>
      <c r="BA13" s="103" t="s">
        <v>103</v>
      </c>
      <c r="BB13" s="53" t="s">
        <v>163</v>
      </c>
      <c r="BC13" s="53"/>
      <c r="BD13" s="53"/>
      <c r="BE13" s="53"/>
      <c r="BF13" s="53" t="s">
        <v>163</v>
      </c>
      <c r="BG13" s="100" t="s">
        <v>163</v>
      </c>
      <c r="BH13" s="11"/>
      <c r="BI13" s="11"/>
      <c r="BJ13" s="127"/>
      <c r="BK13" s="103" t="s">
        <v>103</v>
      </c>
      <c r="BL13" s="53"/>
      <c r="BM13" s="53"/>
      <c r="BN13" s="53"/>
      <c r="BO13" s="53"/>
      <c r="BP13" s="53"/>
      <c r="BQ13" s="100"/>
      <c r="BR13" s="11"/>
      <c r="BS13" s="11"/>
      <c r="BT13" s="127"/>
      <c r="BU13" s="103" t="s">
        <v>103</v>
      </c>
      <c r="BV13" s="53"/>
      <c r="BW13" s="53"/>
      <c r="BX13" s="53"/>
      <c r="BY13" s="53"/>
      <c r="BZ13" s="53"/>
      <c r="CA13" s="100"/>
      <c r="CB13" s="11"/>
      <c r="CC13" s="11"/>
      <c r="CD13" s="127"/>
      <c r="CE13" s="103" t="s">
        <v>103</v>
      </c>
      <c r="CF13" s="53" t="s">
        <v>163</v>
      </c>
      <c r="CG13" s="53"/>
      <c r="CH13" s="53"/>
      <c r="CI13" s="53"/>
      <c r="CJ13" s="53" t="s">
        <v>163</v>
      </c>
      <c r="CK13" s="100" t="s">
        <v>163</v>
      </c>
      <c r="CL13" s="11"/>
      <c r="CM13" s="11"/>
      <c r="CN13" s="127"/>
      <c r="CO13" s="103" t="s">
        <v>103</v>
      </c>
      <c r="CP13" s="53" t="s">
        <v>163</v>
      </c>
      <c r="CQ13" s="53"/>
      <c r="CR13" s="53"/>
      <c r="CS13" s="53"/>
      <c r="CT13" s="53" t="s">
        <v>163</v>
      </c>
      <c r="CU13" s="100" t="s">
        <v>163</v>
      </c>
      <c r="CV13" s="11"/>
      <c r="CW13" s="11"/>
      <c r="CX13" s="135"/>
      <c r="DH13" s="135"/>
      <c r="DR13" s="135"/>
      <c r="EB13" s="135"/>
      <c r="EL13" s="135"/>
      <c r="EV13" s="135"/>
      <c r="FF13" s="135"/>
      <c r="FP13" s="135"/>
      <c r="FZ13" s="135"/>
      <c r="GJ13" s="135"/>
      <c r="GT13" s="135"/>
      <c r="HD13" s="135"/>
      <c r="HN13" s="135"/>
      <c r="HX13" s="135"/>
    </row>
    <row xmlns:x14ac="http://schemas.microsoft.com/office/spreadsheetml/2009/9/ac" r="14" ht="15.75" customHeight="true" x14ac:dyDescent="0.25">
      <c r="A14" s="387" t="str">
        <f ca="true">IF(ISBLANK('Data Summary'!A16),"",'Data Summary'!A16)</f>
        <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10"/>
      <c r="BC14" s="10"/>
      <c r="BD14" s="10"/>
      <c r="BE14" s="72"/>
      <c r="BF14" s="73"/>
      <c r="BG14" s="74"/>
      <c r="BH14" s="11"/>
      <c r="BI14" s="11"/>
      <c r="BJ14" s="128"/>
      <c r="BK14" s="94" t="s">
        <v>23</v>
      </c>
      <c r="BL14" s="10"/>
      <c r="BM14" s="10"/>
      <c r="BN14" s="10"/>
      <c r="BO14" s="72"/>
      <c r="BP14" s="73"/>
      <c r="BQ14" s="74"/>
      <c r="BR14" s="11"/>
      <c r="BS14" s="11"/>
      <c r="BT14" s="128"/>
      <c r="BU14" s="94" t="s">
        <v>23</v>
      </c>
      <c r="BV14" s="10"/>
      <c r="BW14" s="10"/>
      <c r="BX14" s="10"/>
      <c r="BY14" s="72"/>
      <c r="BZ14" s="73"/>
      <c r="CA14" s="74"/>
      <c r="CB14" s="11"/>
      <c r="CC14" s="11"/>
      <c r="CD14" s="128"/>
      <c r="CE14" s="94" t="s">
        <v>23</v>
      </c>
      <c r="CF14" s="10"/>
      <c r="CG14" s="10"/>
      <c r="CH14" s="10"/>
      <c r="CI14" s="72"/>
      <c r="CJ14" s="73"/>
      <c r="CK14" s="74"/>
      <c r="CL14" s="11"/>
      <c r="CM14" s="11"/>
      <c r="CN14" s="128"/>
      <c r="CO14" s="94" t="s">
        <v>23</v>
      </c>
      <c r="CP14" s="10"/>
      <c r="CQ14" s="10"/>
      <c r="CR14" s="10"/>
      <c r="CS14" s="72"/>
      <c r="CT14" s="73"/>
      <c r="CU14" s="74"/>
      <c r="CV14" s="11"/>
      <c r="CW14" s="11"/>
    </row>
    <row xmlns:x14ac="http://schemas.microsoft.com/office/spreadsheetml/2009/9/ac" r="15" ht="15.75" customHeight="true" thickBot="true" x14ac:dyDescent="0.3">
      <c r="A15" s="387" t="str">
        <f ca="true">IF(ISBLANK('Data Summary'!A17),"",'Data Summary'!A17)</f>
        <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76"/>
      <c r="Z15" s="76"/>
      <c r="AA15" s="76"/>
      <c r="AB15" s="76"/>
      <c r="AC15" s="77"/>
      <c r="AD15" s="25"/>
      <c r="AE15" s="25"/>
      <c r="AF15" s="129"/>
      <c r="AG15" s="95" t="s">
        <v>20</v>
      </c>
      <c r="AH15" s="76"/>
      <c r="AI15" s="81"/>
      <c r="AJ15" s="81"/>
      <c r="AK15" s="82"/>
      <c r="AL15" s="81"/>
      <c r="AM15" s="83"/>
      <c r="AN15" s="25"/>
      <c r="AO15" s="25"/>
      <c r="AP15" s="129"/>
      <c r="AQ15" s="95" t="s">
        <v>20</v>
      </c>
      <c r="AR15" s="76"/>
      <c r="AS15" s="81"/>
      <c r="AT15" s="81"/>
      <c r="AU15" s="82"/>
      <c r="AV15" s="81"/>
      <c r="AW15" s="83"/>
      <c r="AX15" s="25"/>
      <c r="AY15" s="25"/>
      <c r="AZ15" s="129"/>
      <c r="BA15" s="95" t="s">
        <v>20</v>
      </c>
      <c r="BB15" s="76"/>
      <c r="BC15" s="81"/>
      <c r="BD15" s="81"/>
      <c r="BE15" s="82"/>
      <c r="BF15" s="81"/>
      <c r="BG15" s="83"/>
      <c r="BH15" s="25"/>
      <c r="BI15" s="25"/>
      <c r="BJ15" s="129"/>
      <c r="BK15" s="95" t="s">
        <v>20</v>
      </c>
      <c r="BL15" s="76"/>
      <c r="BM15" s="81"/>
      <c r="BN15" s="81"/>
      <c r="BO15" s="82"/>
      <c r="BP15" s="81"/>
      <c r="BQ15" s="83"/>
      <c r="BR15" s="25"/>
      <c r="BS15" s="25"/>
      <c r="BT15" s="129"/>
      <c r="BU15" s="95" t="s">
        <v>20</v>
      </c>
      <c r="BV15" s="76"/>
      <c r="BW15" s="81"/>
      <c r="BX15" s="81"/>
      <c r="BY15" s="82"/>
      <c r="BZ15" s="81"/>
      <c r="CA15" s="83"/>
      <c r="CB15" s="25"/>
      <c r="CC15" s="25"/>
      <c r="CD15" s="129"/>
      <c r="CE15" s="95" t="s">
        <v>20</v>
      </c>
      <c r="CF15" s="76"/>
      <c r="CG15" s="81"/>
      <c r="CH15" s="81"/>
      <c r="CI15" s="82"/>
      <c r="CJ15" s="81"/>
      <c r="CK15" s="83"/>
      <c r="CL15" s="25"/>
      <c r="CM15" s="25"/>
      <c r="CN15" s="129"/>
      <c r="CO15" s="95" t="s">
        <v>20</v>
      </c>
      <c r="CP15" s="76"/>
      <c r="CQ15" s="81"/>
      <c r="CR15" s="81"/>
      <c r="CS15" s="82"/>
      <c r="CT15" s="81"/>
      <c r="CU15" s="83"/>
      <c r="CV15" s="25"/>
      <c r="CW15" s="25"/>
    </row>
    <row xmlns:x14ac="http://schemas.microsoft.com/office/spreadsheetml/2009/9/ac" r="16" s="3" customFormat="true" x14ac:dyDescent="0.25">
      <c r="A16" s="387"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387"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387"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387"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387"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387"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387"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387"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387"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387"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387"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387"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387"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387"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387"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387"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87"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87"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87"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7"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7"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7"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7"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7"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7"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7"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7"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7"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7"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7"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7"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7"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7"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7"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7"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7"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7"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7"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7"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7"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7"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7"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7"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7"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7"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7"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7"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7"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7"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7"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7"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7"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7"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7"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7"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7"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7"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7"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7"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7"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7"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7"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7"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7"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7"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7"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7"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7"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7"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7"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7"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7"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7"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7"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7"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7"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7"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7"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7"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7"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7"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7"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7"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7"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7"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7"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7"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7"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7"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7"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7"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7"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7"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7"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7"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7"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7"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7"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7"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7"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7"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7"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7"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7"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7"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7"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7"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7"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7"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7"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7"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7"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7"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7"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7"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7"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7"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7"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7"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7"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7"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7"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7"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7"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7"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7"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7"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7"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7"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7"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7"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7"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7"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7"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7"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7"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1"/>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1"/>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1"/>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1"/>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1"/>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1"/>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1"/>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1"/>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1"/>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1"/>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1"/>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1"/>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1"/>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1"/>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1"/>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1"/>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1"/>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1"/>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1"/>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1"/>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1"/>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1"/>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1"/>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1"/>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1"/>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1"/>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1"/>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1"/>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1"/>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1"/>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1"/>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1"/>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1"/>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1"/>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1"/>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1"/>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1"/>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1"/>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1"/>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1"/>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1"/>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1"/>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1"/>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1"/>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1"/>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1"/>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1"/>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1"/>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1"/>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1"/>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1"/>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1"/>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1"/>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1"/>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1"/>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1"/>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1"/>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1"/>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1"/>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1"/>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1"/>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1"/>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1"/>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1"/>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1"/>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1"/>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1"/>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1"/>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1"/>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1"/>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1"/>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1"/>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1"/>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1"/>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1"/>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1"/>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1"/>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1"/>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1"/>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1"/>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1"/>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1"/>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1"/>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1"/>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1"/>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1"/>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1"/>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1"/>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1"/>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1"/>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1"/>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1"/>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1"/>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1"/>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1"/>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1"/>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1"/>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1"/>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1"/>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1"/>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1"/>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1"/>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1"/>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1"/>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1"/>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1"/>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1"/>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1"/>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1"/>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1"/>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1"/>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1"/>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1"/>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1"/>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1"/>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1"/>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1"/>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1"/>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1"/>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1"/>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1"/>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1"/>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1"/>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1"/>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1"/>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1"/>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1"/>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1"/>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1"/>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1"/>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1"/>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1"/>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1"/>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1"/>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1"/>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1"/>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1"/>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1"/>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1"/>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1"/>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1"/>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1"/>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1"/>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1"/>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1"/>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1"/>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1"/>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1"/>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1"/>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1"/>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1"/>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1"/>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1"/>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1"/>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1"/>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1"/>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1"/>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1"/>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1"/>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1"/>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1"/>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1"/>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1"/>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1"/>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1"/>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1"/>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1"/>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1"/>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1"/>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1"/>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1"/>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1"/>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1"/>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1"/>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1"/>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1"/>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1"/>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1"/>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1"/>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1"/>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1"/>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1"/>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1"/>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1"/>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1"/>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1"/>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1"/>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1"/>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1"/>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1"/>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1"/>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1"/>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1"/>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1"/>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1"/>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1"/>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1"/>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1"/>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1"/>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1"/>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1"/>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1"/>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1"/>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1"/>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1"/>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1"/>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1"/>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1"/>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1"/>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1"/>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1"/>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1"/>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1"/>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1"/>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1"/>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1"/>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1"/>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1"/>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1"/>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1"/>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1"/>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1"/>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1"/>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1"/>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1"/>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1"/>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1"/>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1"/>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1"/>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1"/>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1"/>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1"/>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1"/>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1"/>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1"/>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1"/>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1"/>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1"/>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1"/>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1"/>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1"/>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1"/>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1"/>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1"/>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1"/>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1"/>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1"/>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1"/>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1"/>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1"/>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1"/>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1"/>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1"/>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1"/>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1"/>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1"/>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1"/>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1"/>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1"/>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1"/>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1"/>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1"/>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1"/>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1"/>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1"/>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1"/>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1"/>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1"/>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1"/>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1"/>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1"/>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1"/>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1"/>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1"/>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1"/>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1"/>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1"/>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1"/>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1"/>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1"/>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1"/>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1"/>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1"/>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1"/>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1"/>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1"/>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1"/>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1"/>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1"/>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1"/>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1"/>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1"/>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1"/>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1"/>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1"/>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1"/>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1"/>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1"/>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1"/>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1"/>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1"/>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1"/>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1"/>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1"/>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1"/>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1"/>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1"/>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1"/>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1"/>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1"/>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1"/>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1"/>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1"/>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1"/>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1"/>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1"/>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1"/>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1"/>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1"/>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1"/>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1"/>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1"/>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1"/>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1"/>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1"/>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1"/>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1"/>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1"/>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1"/>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1"/>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1"/>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1"/>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1"/>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1"/>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1"/>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1"/>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1"/>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1"/>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1"/>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1"/>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1"/>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1"/>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1"/>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1"/>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1"/>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1"/>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1"/>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1"/>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1"/>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1"/>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1"/>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1"/>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1"/>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1"/>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1"/>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1"/>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1"/>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1"/>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1"/>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1"/>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1"/>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1"/>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1"/>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1"/>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1"/>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1"/>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1"/>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1"/>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1"/>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1"/>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1"/>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1"/>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1"/>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1"/>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1"/>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1"/>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1"/>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1"/>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1"/>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1"/>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1"/>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1"/>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1"/>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1"/>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1"/>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1"/>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1"/>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1"/>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1"/>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1"/>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1"/>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1"/>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1"/>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1"/>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1"/>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1"/>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1"/>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1"/>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1"/>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1"/>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1"/>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1"/>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1"/>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1"/>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1"/>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1"/>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1"/>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1"/>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1"/>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1"/>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1"/>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1"/>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1"/>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1"/>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1"/>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1"/>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1"/>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1"/>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1"/>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1"/>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1"/>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1"/>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1"/>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1"/>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1"/>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1"/>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1"/>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1"/>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1"/>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1"/>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1"/>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1"/>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1"/>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1"/>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1"/>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1"/>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1"/>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1"/>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1"/>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1"/>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1"/>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1"/>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1"/>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1"/>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1"/>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1"/>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1"/>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1"/>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1"/>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1"/>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1"/>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1"/>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1"/>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1"/>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1"/>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1"/>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1"/>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1"/>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1"/>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1"/>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1"/>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1"/>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1"/>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1"/>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1"/>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1"/>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1"/>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1"/>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1"/>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1"/>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1"/>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11">
    <mergeCell ref="CO10:CU10"/>
    <mergeCell ref="BU10:CA10"/>
    <mergeCell ref="CE10:CK10"/>
    <mergeCell ref="A2:A3"/>
    <mergeCell ref="BK10:BQ10"/>
    <mergeCell ref="C10:I10"/>
    <mergeCell ref="M10:S10"/>
    <mergeCell ref="W10:AC10"/>
    <mergeCell ref="BA10:BG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Algeria</v>
      </c>
      <c r="C2" s="114"/>
      <c r="D2" s="115"/>
      <c r="E2" s="115"/>
      <c r="F2" s="115"/>
      <c r="G2" s="116"/>
    </row>
    <row xmlns:x14ac="http://schemas.microsoft.com/office/spreadsheetml/2009/9/ac" r="3" x14ac:dyDescent="0.2">
      <c r="B3" s="576" t="s">
        <v>188</v>
      </c>
      <c r="C3" s="576"/>
      <c r="D3" s="576"/>
      <c r="E3" s="576"/>
      <c r="F3" s="576"/>
      <c r="G3" s="577"/>
    </row>
    <row xmlns:x14ac="http://schemas.microsoft.com/office/spreadsheetml/2009/9/ac" r="4" ht="13.5" x14ac:dyDescent="0.2">
      <c r="B4" s="118" t="s">
        <v>4</v>
      </c>
      <c r="C4" s="118" t="s">
        <v>60</v>
      </c>
      <c r="D4" s="118" t="s">
        <v>64</v>
      </c>
      <c r="E4" s="118" t="s">
        <v>61</v>
      </c>
      <c r="F4" s="118" t="s">
        <v>62</v>
      </c>
      <c r="G4" s="118" t="s">
        <v>63</v>
      </c>
    </row>
    <row xmlns:x14ac="http://schemas.microsoft.com/office/spreadsheetml/2009/9/ac" r="5" x14ac:dyDescent="0.2">
      <c r="B5" s="783">
        <v>2000</v>
      </c>
      <c r="C5" s="927">
        <v>10382371</v>
      </c>
      <c r="D5" s="928">
        <v>59.918998718261719</v>
      </c>
      <c r="E5" s="929">
        <v>1357538</v>
      </c>
      <c r="F5" s="930">
        <v>4411970</v>
      </c>
      <c r="G5" s="931">
        <v>4612863</v>
      </c>
    </row>
    <row xmlns:x14ac="http://schemas.microsoft.com/office/spreadsheetml/2009/9/ac" r="6" x14ac:dyDescent="0.2">
      <c r="B6" s="789">
        <v>2001</v>
      </c>
      <c r="C6" s="932">
        <v>10262200</v>
      </c>
      <c r="D6" s="933">
        <v>60.711997985839844</v>
      </c>
      <c r="E6" s="934">
        <v>1307281</v>
      </c>
      <c r="F6" s="935">
        <v>4338488</v>
      </c>
      <c r="G6" s="936">
        <v>4616431</v>
      </c>
    </row>
    <row xmlns:x14ac="http://schemas.microsoft.com/office/spreadsheetml/2009/9/ac" r="7" x14ac:dyDescent="0.2">
      <c r="B7" s="795">
        <v>2002</v>
      </c>
      <c r="C7" s="937">
        <v>10110932</v>
      </c>
      <c r="D7" s="938">
        <v>61.501003265380859</v>
      </c>
      <c r="E7" s="939">
        <v>1262891</v>
      </c>
      <c r="F7" s="940">
        <v>4248679</v>
      </c>
      <c r="G7" s="941">
        <v>4599362</v>
      </c>
    </row>
    <row xmlns:x14ac="http://schemas.microsoft.com/office/spreadsheetml/2009/9/ac" r="8" x14ac:dyDescent="0.2">
      <c r="B8" s="801">
        <v>2003</v>
      </c>
      <c r="C8" s="942">
        <v>9904501</v>
      </c>
      <c r="D8" s="943">
        <v>62.284000396728516</v>
      </c>
      <c r="E8" s="944">
        <v>1194576</v>
      </c>
      <c r="F8" s="945">
        <v>4147698</v>
      </c>
      <c r="G8" s="946">
        <v>4562227</v>
      </c>
    </row>
    <row xmlns:x14ac="http://schemas.microsoft.com/office/spreadsheetml/2009/9/ac" r="9" x14ac:dyDescent="0.2">
      <c r="B9" s="807">
        <v>2004</v>
      </c>
      <c r="C9" s="947">
        <v>9693066</v>
      </c>
      <c r="D9" s="948">
        <v>63.060997009277344</v>
      </c>
      <c r="E9" s="949">
        <v>1145144</v>
      </c>
      <c r="F9" s="950">
        <v>4036331</v>
      </c>
      <c r="G9" s="951">
        <v>4511591</v>
      </c>
    </row>
    <row xmlns:x14ac="http://schemas.microsoft.com/office/spreadsheetml/2009/9/ac" r="10" x14ac:dyDescent="0.2">
      <c r="B10" s="813">
        <v>2005</v>
      </c>
      <c r="C10" s="952">
        <v>9489704</v>
      </c>
      <c r="D10" s="953">
        <v>63.830001831054688</v>
      </c>
      <c r="E10" s="954">
        <v>1147989</v>
      </c>
      <c r="F10" s="955">
        <v>3887385</v>
      </c>
      <c r="G10" s="956">
        <v>4454330</v>
      </c>
    </row>
    <row xmlns:x14ac="http://schemas.microsoft.com/office/spreadsheetml/2009/9/ac" r="11" x14ac:dyDescent="0.2">
      <c r="B11" s="819">
        <v>2006</v>
      </c>
      <c r="C11" s="957">
        <v>8708053</v>
      </c>
      <c r="D11" s="958">
        <v>64.593002319335938</v>
      </c>
      <c r="E11" s="959">
        <v>575195</v>
      </c>
      <c r="F11" s="960">
        <v>3749284</v>
      </c>
      <c r="G11" s="961">
        <v>4383574</v>
      </c>
    </row>
    <row xmlns:x14ac="http://schemas.microsoft.com/office/spreadsheetml/2009/9/ac" r="12" x14ac:dyDescent="0.2">
      <c r="B12" s="825">
        <v>2007</v>
      </c>
      <c r="C12" s="962">
        <v>9279352</v>
      </c>
      <c r="D12" s="963">
        <v>65.347999572753906</v>
      </c>
      <c r="E12" s="964">
        <v>580215</v>
      </c>
      <c r="F12" s="965">
        <v>3633729</v>
      </c>
      <c r="G12" s="966">
        <v>5065408</v>
      </c>
    </row>
    <row xmlns:x14ac="http://schemas.microsoft.com/office/spreadsheetml/2009/9/ac" r="13" x14ac:dyDescent="0.2">
      <c r="B13" s="831">
        <v>2008</v>
      </c>
      <c r="C13" s="967">
        <v>9105263</v>
      </c>
      <c r="D13" s="968">
        <v>66.097000122070313</v>
      </c>
      <c r="E13" s="969">
        <v>588496</v>
      </c>
      <c r="F13" s="970">
        <v>3549216</v>
      </c>
      <c r="G13" s="971">
        <v>4967551</v>
      </c>
    </row>
    <row xmlns:x14ac="http://schemas.microsoft.com/office/spreadsheetml/2009/9/ac" r="14" x14ac:dyDescent="0.2">
      <c r="B14" s="837">
        <v>2009</v>
      </c>
      <c r="C14" s="972">
        <v>8235491</v>
      </c>
      <c r="D14" s="973">
        <v>66.825996398925781</v>
      </c>
      <c r="E14" s="974">
        <v>614109</v>
      </c>
      <c r="F14" s="975">
        <v>2879782</v>
      </c>
      <c r="G14" s="976">
        <v>4741600</v>
      </c>
    </row>
    <row xmlns:x14ac="http://schemas.microsoft.com/office/spreadsheetml/2009/9/ac" r="15" x14ac:dyDescent="0.2">
      <c r="B15" s="843">
        <v>2010</v>
      </c>
      <c r="C15" s="977">
        <v>8147188</v>
      </c>
      <c r="D15" s="978">
        <v>67.540000915527344</v>
      </c>
      <c r="E15" s="979">
        <v>641875</v>
      </c>
      <c r="F15" s="980">
        <v>2921591</v>
      </c>
      <c r="G15" s="981">
        <v>4583722</v>
      </c>
    </row>
    <row xmlns:x14ac="http://schemas.microsoft.com/office/spreadsheetml/2009/9/ac" r="16" x14ac:dyDescent="0.2">
      <c r="B16" s="849">
        <v>2011</v>
      </c>
      <c r="C16" s="982">
        <v>8099366</v>
      </c>
      <c r="D16" s="983">
        <v>68.236000061035156</v>
      </c>
      <c r="E16" s="984">
        <v>672529</v>
      </c>
      <c r="F16" s="985">
        <v>2992518</v>
      </c>
      <c r="G16" s="986">
        <v>4434319</v>
      </c>
    </row>
    <row xmlns:x14ac="http://schemas.microsoft.com/office/spreadsheetml/2009/9/ac" r="17" x14ac:dyDescent="0.2">
      <c r="B17" s="855">
        <v>2012</v>
      </c>
      <c r="C17" s="987">
        <v>8097942</v>
      </c>
      <c r="D17" s="988">
        <v>68.915000915527344</v>
      </c>
      <c r="E17" s="989">
        <v>705278</v>
      </c>
      <c r="F17" s="990">
        <v>3089898</v>
      </c>
      <c r="G17" s="991">
        <v>4302766</v>
      </c>
    </row>
    <row xmlns:x14ac="http://schemas.microsoft.com/office/spreadsheetml/2009/9/ac" r="18" x14ac:dyDescent="0.2">
      <c r="B18" s="861">
        <v>2013</v>
      </c>
      <c r="C18" s="992">
        <v>8152422</v>
      </c>
      <c r="D18" s="993">
        <v>69.576004028320313</v>
      </c>
      <c r="E18" s="994">
        <v>744884</v>
      </c>
      <c r="F18" s="995">
        <v>3214992</v>
      </c>
      <c r="G18" s="996">
        <v>4192546</v>
      </c>
    </row>
    <row xmlns:x14ac="http://schemas.microsoft.com/office/spreadsheetml/2009/9/ac" r="19" x14ac:dyDescent="0.2">
      <c r="B19" s="867">
        <v>2014</v>
      </c>
      <c r="C19" s="997">
        <v>8272329</v>
      </c>
      <c r="D19" s="998">
        <v>70.221000671386719</v>
      </c>
      <c r="E19" s="999">
        <v>784281</v>
      </c>
      <c r="F19" s="1000">
        <v>3371312</v>
      </c>
      <c r="G19" s="1001">
        <v>4116736</v>
      </c>
    </row>
    <row xmlns:x14ac="http://schemas.microsoft.com/office/spreadsheetml/2009/9/ac" r="20" x14ac:dyDescent="0.2">
      <c r="B20" s="873">
        <v>2015</v>
      </c>
      <c r="C20" s="1002">
        <v>8453280</v>
      </c>
      <c r="D20" s="1003">
        <v>70.847999572753906</v>
      </c>
      <c r="E20" s="1004">
        <v>821159</v>
      </c>
      <c r="F20" s="1005">
        <v>3541455</v>
      </c>
      <c r="G20" s="1006">
        <v>4090666</v>
      </c>
    </row>
    <row xmlns:x14ac="http://schemas.microsoft.com/office/spreadsheetml/2009/9/ac" r="21" x14ac:dyDescent="0.2">
      <c r="B21" s="879">
        <v>2016</v>
      </c>
      <c r="C21" s="1007">
        <v>8684709</v>
      </c>
      <c r="D21" s="1008">
        <v>71.458999633789063</v>
      </c>
      <c r="E21" s="1009">
        <v>851442</v>
      </c>
      <c r="F21" s="1010">
        <v>3720691</v>
      </c>
      <c r="G21" s="1011">
        <v>4112576</v>
      </c>
    </row>
    <row xmlns:x14ac="http://schemas.microsoft.com/office/spreadsheetml/2009/9/ac" r="22" x14ac:dyDescent="0.2">
      <c r="B22" s="885">
        <v>2017</v>
      </c>
      <c r="C22" s="1012">
        <v>8993497</v>
      </c>
      <c r="D22" s="1013">
        <v>72.052001953125</v>
      </c>
      <c r="E22" s="1014">
        <v>881067</v>
      </c>
      <c r="F22" s="1015">
        <v>3899578</v>
      </c>
      <c r="G22" s="1016">
        <v>4212852</v>
      </c>
    </row>
    <row xmlns:x14ac="http://schemas.microsoft.com/office/spreadsheetml/2009/9/ac" r="23" x14ac:dyDescent="0.2">
      <c r="B23" s="891">
        <v>2018</v>
      </c>
      <c r="C23" s="1017">
        <v>9341915</v>
      </c>
      <c r="D23" s="1018">
        <v>72.628997802734375</v>
      </c>
      <c r="E23" s="1019">
        <v>919488</v>
      </c>
      <c r="F23" s="1020">
        <v>4075301</v>
      </c>
      <c r="G23" s="1021">
        <v>4347126</v>
      </c>
    </row>
    <row xmlns:x14ac="http://schemas.microsoft.com/office/spreadsheetml/2009/9/ac" r="24" x14ac:dyDescent="0.2">
      <c r="B24" s="897">
        <v>2019</v>
      </c>
      <c r="C24" s="1022">
        <v>9699157</v>
      </c>
      <c r="D24" s="1023">
        <v>73.189002990722656</v>
      </c>
      <c r="E24" s="1024">
        <v>932452</v>
      </c>
      <c r="F24" s="1025">
        <v>4249856</v>
      </c>
      <c r="G24" s="1026">
        <v>4516849</v>
      </c>
    </row>
    <row xmlns:x14ac="http://schemas.microsoft.com/office/spreadsheetml/2009/9/ac" r="25" x14ac:dyDescent="0.2">
      <c r="B25" s="903">
        <v>2020</v>
      </c>
      <c r="C25" s="1027">
        <v>10076743</v>
      </c>
      <c r="D25" s="1028">
        <v>73.733001708984375</v>
      </c>
      <c r="E25" s="1029">
        <v>957860</v>
      </c>
      <c r="F25" s="1030">
        <v>4397985</v>
      </c>
      <c r="G25" s="1031">
        <v>4720898</v>
      </c>
    </row>
    <row xmlns:x14ac="http://schemas.microsoft.com/office/spreadsheetml/2009/9/ac" r="26" x14ac:dyDescent="0.2">
      <c r="B26" s="909">
        <v>2021</v>
      </c>
      <c r="C26" s="1032">
        <v>10467480</v>
      </c>
      <c r="D26" s="1033">
        <v>74.261001586914063</v>
      </c>
      <c r="E26" s="1034">
        <v>977721</v>
      </c>
      <c r="F26" s="1035">
        <v>4535068</v>
      </c>
      <c r="G26" s="1036">
        <v>4954691</v>
      </c>
    </row>
    <row xmlns:x14ac="http://schemas.microsoft.com/office/spreadsheetml/2009/9/ac" r="27" x14ac:dyDescent="0.2">
      <c r="B27" s="915">
        <v>2022</v>
      </c>
      <c r="C27" s="916">
        <v>10843245</v>
      </c>
      <c r="D27" s="917">
        <v>74.772003173828125</v>
      </c>
      <c r="E27" s="918">
        <v>988586</v>
      </c>
      <c r="F27" s="919">
        <v>4661698</v>
      </c>
      <c r="G27" s="920">
        <v>5192961</v>
      </c>
    </row>
    <row xmlns:x14ac="http://schemas.microsoft.com/office/spreadsheetml/2009/9/ac" r="28" x14ac:dyDescent="0.2">
      <c r="B28" s="921">
        <v>2023</v>
      </c>
      <c r="C28" s="922">
        <v>11195267</v>
      </c>
      <c r="D28" s="923">
        <v>75.267997741699219</v>
      </c>
      <c r="E28" s="924">
        <v>992317</v>
      </c>
      <c r="F28" s="925">
        <v>4769711</v>
      </c>
      <c r="G28" s="926">
        <v>5433239</v>
      </c>
    </row>
    <row xmlns:x14ac="http://schemas.microsoft.com/office/spreadsheetml/2009/9/ac" r="29" x14ac:dyDescent="0.2">
      <c r="B29" s="193">
        <v>2024</v>
      </c>
      <c r="C29" s="355"/>
      <c r="D29" s="356"/>
      <c r="E29" s="357"/>
      <c r="F29" s="358"/>
      <c r="G29" s="359"/>
    </row>
    <row xmlns:x14ac="http://schemas.microsoft.com/office/spreadsheetml/2009/9/ac" r="30" x14ac:dyDescent="0.2">
      <c r="B30" s="192">
        <v>2025</v>
      </c>
      <c r="C30" s="355"/>
      <c r="D30" s="356"/>
      <c r="E30" s="357"/>
      <c r="F30" s="358"/>
      <c r="G30" s="359"/>
    </row>
    <row xmlns:x14ac="http://schemas.microsoft.com/office/spreadsheetml/2009/9/ac" r="31" x14ac:dyDescent="0.2">
      <c r="B31" s="193">
        <v>2026</v>
      </c>
      <c r="C31" s="355"/>
      <c r="D31" s="356"/>
      <c r="E31" s="357"/>
      <c r="F31" s="358"/>
      <c r="G31" s="359"/>
    </row>
    <row xmlns:x14ac="http://schemas.microsoft.com/office/spreadsheetml/2009/9/ac" r="32" x14ac:dyDescent="0.2">
      <c r="B32" s="192">
        <v>2027</v>
      </c>
      <c r="C32" s="355"/>
      <c r="D32" s="356"/>
      <c r="E32" s="357"/>
      <c r="F32" s="358"/>
      <c r="G32" s="359"/>
    </row>
    <row xmlns:x14ac="http://schemas.microsoft.com/office/spreadsheetml/2009/9/ac" r="33" x14ac:dyDescent="0.2">
      <c r="B33" s="193">
        <v>2028</v>
      </c>
      <c r="C33" s="355"/>
      <c r="D33" s="356"/>
      <c r="E33" s="357"/>
      <c r="F33" s="358"/>
      <c r="G33" s="359"/>
    </row>
    <row xmlns:x14ac="http://schemas.microsoft.com/office/spreadsheetml/2009/9/ac" r="34" x14ac:dyDescent="0.2">
      <c r="B34" s="192">
        <v>2029</v>
      </c>
      <c r="C34" s="355"/>
      <c r="D34" s="356"/>
      <c r="E34" s="357"/>
      <c r="F34" s="358"/>
      <c r="G34" s="359"/>
    </row>
    <row xmlns:x14ac="http://schemas.microsoft.com/office/spreadsheetml/2009/9/ac" r="35" x14ac:dyDescent="0.2">
      <c r="B35" s="193">
        <v>2030</v>
      </c>
      <c r="C35" s="197"/>
      <c r="D35" s="194"/>
      <c r="E35" s="198"/>
      <c r="F35" s="195"/>
      <c r="G35" s="196"/>
    </row>
    <row xmlns:x14ac="http://schemas.microsoft.com/office/spreadsheetml/2009/9/ac" r="36" ht="14.25" x14ac:dyDescent="0.2">
      <c r="B36" s="121" t="s">
        <v>193</v>
      </c>
      <c r="G36" s="119"/>
    </row>
    <row xmlns:x14ac="http://schemas.microsoft.com/office/spreadsheetml/2009/9/ac" r="37" ht="14.25" x14ac:dyDescent="0.2">
      <c r="B37" s="121" t="s">
        <v>218</v>
      </c>
    </row>
    <row xmlns:x14ac="http://schemas.microsoft.com/office/spreadsheetml/2009/9/ac" r="38" ht="14.25" x14ac:dyDescent="0.2">
      <c r="B38" s="121" t="s">
        <v>255</v>
      </c>
    </row>
    <row xmlns:x14ac="http://schemas.microsoft.com/office/spreadsheetml/2009/9/ac" r="39" x14ac:dyDescent="0.2">
      <c r="B39" s="407" t="s">
        <v>219</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6868-FC62-4F33-A22E-60BBC554F63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0" customWidth="true"/>
  </cols>
  <sheetData>
    <row xmlns:x14ac="http://schemas.microsoft.com/office/spreadsheetml/2009/9/ac" r="2" ht="33" customHeight="true" x14ac:dyDescent="0.25">
      <c r="B2" s="578" t="s">
        <v>233</v>
      </c>
      <c r="C2" s="578"/>
    </row>
    <row xmlns:x14ac="http://schemas.microsoft.com/office/spreadsheetml/2009/9/ac" r="3" ht="6" customHeight="true" x14ac:dyDescent="0.25">
      <c r="B3" s="369"/>
    </row>
    <row xmlns:x14ac="http://schemas.microsoft.com/office/spreadsheetml/2009/9/ac" r="4" ht="30" customHeight="true" x14ac:dyDescent="0.25">
      <c r="B4" s="371" t="s">
        <v>234</v>
      </c>
      <c r="C4" s="372" t="s">
        <v>235</v>
      </c>
    </row>
    <row xmlns:x14ac="http://schemas.microsoft.com/office/spreadsheetml/2009/9/ac" r="5" ht="30" customHeight="true" x14ac:dyDescent="0.25">
      <c r="B5" s="371" t="s">
        <v>48</v>
      </c>
      <c r="C5" s="372" t="s">
        <v>236</v>
      </c>
    </row>
    <row xmlns:x14ac="http://schemas.microsoft.com/office/spreadsheetml/2009/9/ac" r="6" ht="30" customHeight="true" x14ac:dyDescent="0.25">
      <c r="B6" s="371" t="s">
        <v>237</v>
      </c>
      <c r="C6" s="372" t="s">
        <v>238</v>
      </c>
    </row>
    <row xmlns:x14ac="http://schemas.microsoft.com/office/spreadsheetml/2009/9/ac" r="7" ht="30" customHeight="true" x14ac:dyDescent="0.25">
      <c r="B7" s="371" t="s">
        <v>239</v>
      </c>
      <c r="C7" s="372" t="s">
        <v>240</v>
      </c>
    </row>
    <row xmlns:x14ac="http://schemas.microsoft.com/office/spreadsheetml/2009/9/ac" r="8" ht="30" customHeight="true" x14ac:dyDescent="0.25">
      <c r="B8" s="371" t="s">
        <v>146</v>
      </c>
      <c r="C8" s="372" t="s">
        <v>241</v>
      </c>
    </row>
    <row xmlns:x14ac="http://schemas.microsoft.com/office/spreadsheetml/2009/9/ac" r="9" ht="30" customHeight="true" x14ac:dyDescent="0.25">
      <c r="B9" s="371" t="s">
        <v>242</v>
      </c>
      <c r="C9" s="372" t="s">
        <v>243</v>
      </c>
    </row>
    <row xmlns:x14ac="http://schemas.microsoft.com/office/spreadsheetml/2009/9/ac" r="10" ht="30" customHeight="true" x14ac:dyDescent="0.25">
      <c r="B10" s="371" t="s">
        <v>150</v>
      </c>
      <c r="C10" s="372" t="s">
        <v>244</v>
      </c>
    </row>
    <row xmlns:x14ac="http://schemas.microsoft.com/office/spreadsheetml/2009/9/ac" r="11" s="375" customFormat="true" ht="6.75" customHeight="true" x14ac:dyDescent="0.25">
      <c r="B11" s="373"/>
      <c r="C11" s="374"/>
    </row>
    <row xmlns:x14ac="http://schemas.microsoft.com/office/spreadsheetml/2009/9/ac" r="12" s="377" customFormat="true" ht="11.25" x14ac:dyDescent="0.2">
      <c r="B12" s="376" t="s">
        <v>245</v>
      </c>
    </row>
    <row xmlns:x14ac="http://schemas.microsoft.com/office/spreadsheetml/2009/9/ac" r="13" x14ac:dyDescent="0.25">
      <c r="B13" s="376" t="s">
        <v>250</v>
      </c>
    </row>
    <row xmlns:x14ac="http://schemas.microsoft.com/office/spreadsheetml/2009/9/ac" r="14" x14ac:dyDescent="0.25">
      <c r="B14" s="378" t="s">
        <v>246</v>
      </c>
    </row>
    <row xmlns:x14ac="http://schemas.microsoft.com/office/spreadsheetml/2009/9/ac" r="15" ht="76.5" customHeight="true" x14ac:dyDescent="0.25">
      <c r="B15" s="579" t="s">
        <v>247</v>
      </c>
      <c r="C15" s="57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A50BD-1774-4A97-A09E-DC3A2864CCA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1" customWidth="true"/>
    <col min="2" max="2" width="12.375" style="581" customWidth="true"/>
    <col min="3" max="8" width="9" style="581" customWidth="true"/>
    <col min="9" max="9" width="12.375" style="581" customWidth="true"/>
    <col min="10" max="15" width="9" style="581" customWidth="true"/>
    <col min="16" max="16" width="12.375" style="581" customWidth="true"/>
    <col min="17" max="22" width="9" style="581" customWidth="true"/>
    <col min="23" max="38" width="9" style="581"/>
    <col min="39" max="16384" width="9" style="589"/>
  </cols>
  <sheetData>
    <row xmlns:x14ac="http://schemas.microsoft.com/office/spreadsheetml/2009/9/ac" r="1" s="581" customFormat="true" x14ac:dyDescent="0.2">
      <c r="A1" s="580" t="s">
        <v>152</v>
      </c>
      <c r="B1" s="580"/>
      <c r="C1" s="580"/>
      <c r="D1" s="580"/>
      <c r="E1" s="580"/>
      <c r="F1" s="580"/>
      <c r="G1" s="580"/>
      <c r="H1" s="580"/>
      <c r="I1" s="580"/>
      <c r="J1" s="580"/>
      <c r="K1" s="580"/>
      <c r="L1" s="580"/>
      <c r="M1" s="580"/>
      <c r="N1" s="580"/>
      <c r="O1" s="580"/>
      <c r="P1" s="580"/>
      <c r="Q1" s="580"/>
      <c r="R1" s="580"/>
      <c r="S1" s="580"/>
      <c r="T1" s="580"/>
      <c r="U1" s="580"/>
      <c r="V1" s="580"/>
    </row>
    <row xmlns:x14ac="http://schemas.microsoft.com/office/spreadsheetml/2009/9/ac" r="2" s="581" customFormat="true" x14ac:dyDescent="0.2">
      <c r="A2" s="580"/>
      <c r="B2" s="580"/>
      <c r="C2" s="580"/>
      <c r="D2" s="580"/>
      <c r="E2" s="580"/>
      <c r="F2" s="580"/>
      <c r="G2" s="580"/>
      <c r="H2" s="580"/>
      <c r="I2" s="580"/>
      <c r="J2" s="580"/>
      <c r="K2" s="580"/>
      <c r="L2" s="580"/>
      <c r="M2" s="580"/>
      <c r="N2" s="580"/>
      <c r="O2" s="580"/>
      <c r="P2" s="580"/>
      <c r="Q2" s="580"/>
      <c r="R2" s="580"/>
      <c r="S2" s="580"/>
      <c r="T2" s="580"/>
      <c r="U2" s="580"/>
      <c r="V2" s="580"/>
    </row>
    <row xmlns:x14ac="http://schemas.microsoft.com/office/spreadsheetml/2009/9/ac" r="3" s="581" customFormat="true" ht="18" x14ac:dyDescent="0.2">
      <c r="A3" s="582"/>
      <c r="B3" s="582"/>
      <c r="C3" s="582"/>
      <c r="D3" s="582"/>
      <c r="E3" s="582"/>
      <c r="F3" s="582"/>
      <c r="G3" s="582"/>
      <c r="H3" s="582"/>
      <c r="I3" s="582"/>
      <c r="J3" s="582"/>
      <c r="K3" s="582"/>
      <c r="L3" s="582"/>
      <c r="M3" s="582"/>
      <c r="N3" s="582"/>
      <c r="O3" s="582"/>
      <c r="P3" s="582"/>
      <c r="Q3" s="582"/>
      <c r="R3" s="582"/>
      <c r="S3" s="582"/>
      <c r="T3" s="582"/>
      <c r="U3" s="582"/>
      <c r="V3" s="582"/>
    </row>
    <row xmlns:x14ac="http://schemas.microsoft.com/office/spreadsheetml/2009/9/ac" r="4" ht="15.75" x14ac:dyDescent="0.25">
      <c r="B4" s="583" t="s">
        <v>13</v>
      </c>
      <c r="E4" s="584"/>
      <c r="I4" s="585" t="s">
        <v>14</v>
      </c>
      <c r="P4" s="586" t="s">
        <v>15</v>
      </c>
    </row>
    <row xmlns:x14ac="http://schemas.microsoft.com/office/spreadsheetml/2009/9/ac" r="6" x14ac:dyDescent="0.2">
      <c r="G6" s="587"/>
      <c r="H6" s="587"/>
      <c r="I6" s="587"/>
      <c r="K6" s="587"/>
      <c r="L6" s="587"/>
    </row>
    <row xmlns:x14ac="http://schemas.microsoft.com/office/spreadsheetml/2009/9/ac" r="7" ht="15.75" x14ac:dyDescent="0.2">
      <c r="G7" s="587"/>
      <c r="H7" s="587"/>
      <c r="I7" s="587"/>
      <c r="K7" s="588"/>
      <c r="L7" s="587"/>
    </row>
    <row xmlns:x14ac="http://schemas.microsoft.com/office/spreadsheetml/2009/9/ac" r="8" x14ac:dyDescent="0.2">
      <c r="G8" s="587"/>
      <c r="H8" s="587"/>
      <c r="I8" s="587"/>
      <c r="K8" s="587"/>
      <c r="L8" s="587"/>
    </row>
    <row xmlns:x14ac="http://schemas.microsoft.com/office/spreadsheetml/2009/9/ac" r="9" x14ac:dyDescent="0.2">
      <c r="G9" s="587"/>
      <c r="H9" s="587"/>
      <c r="I9" s="587"/>
      <c r="K9" s="587"/>
      <c r="L9" s="587"/>
    </row>
    <row xmlns:x14ac="http://schemas.microsoft.com/office/spreadsheetml/2009/9/ac" r="10" x14ac:dyDescent="0.2">
      <c r="G10" s="587"/>
      <c r="H10" s="587"/>
      <c r="I10" s="587"/>
      <c r="K10" s="587"/>
      <c r="L10" s="587"/>
    </row>
    <row xmlns:x14ac="http://schemas.microsoft.com/office/spreadsheetml/2009/9/ac" r="11" x14ac:dyDescent="0.2">
      <c r="G11" s="587"/>
      <c r="H11" s="587"/>
      <c r="I11" s="587"/>
      <c r="K11" s="587"/>
      <c r="L11" s="587"/>
    </row>
    <row xmlns:x14ac="http://schemas.microsoft.com/office/spreadsheetml/2009/9/ac" r="12" x14ac:dyDescent="0.2">
      <c r="G12" s="587"/>
      <c r="H12" s="587"/>
      <c r="I12" s="587"/>
      <c r="K12" s="587"/>
      <c r="L12" s="587"/>
    </row>
    <row xmlns:x14ac="http://schemas.microsoft.com/office/spreadsheetml/2009/9/ac" r="13" x14ac:dyDescent="0.2">
      <c r="G13" s="587"/>
      <c r="H13" s="587"/>
      <c r="I13" s="587"/>
      <c r="K13" s="587"/>
      <c r="L13" s="587"/>
    </row>
    <row xmlns:x14ac="http://schemas.microsoft.com/office/spreadsheetml/2009/9/ac" r="14" x14ac:dyDescent="0.2">
      <c r="G14" s="587"/>
      <c r="H14" s="587"/>
      <c r="I14" s="587"/>
      <c r="K14" s="587"/>
      <c r="L14" s="587"/>
    </row>
    <row xmlns:x14ac="http://schemas.microsoft.com/office/spreadsheetml/2009/9/ac" r="15" x14ac:dyDescent="0.2">
      <c r="G15" s="587"/>
      <c r="H15" s="587"/>
      <c r="I15" s="587"/>
      <c r="K15" s="587"/>
      <c r="L15" s="587"/>
    </row>
    <row xmlns:x14ac="http://schemas.microsoft.com/office/spreadsheetml/2009/9/ac" r="16" x14ac:dyDescent="0.2">
      <c r="G16" s="587"/>
      <c r="H16" s="587"/>
      <c r="I16" s="587"/>
      <c r="K16" s="587"/>
      <c r="L16" s="587"/>
    </row>
    <row xmlns:x14ac="http://schemas.microsoft.com/office/spreadsheetml/2009/9/ac" r="17" x14ac:dyDescent="0.2">
      <c r="G17" s="587"/>
      <c r="H17" s="587"/>
      <c r="I17" s="587"/>
      <c r="K17" s="587"/>
      <c r="L17" s="587"/>
    </row>
    <row xmlns:x14ac="http://schemas.microsoft.com/office/spreadsheetml/2009/9/ac" r="18" x14ac:dyDescent="0.2">
      <c r="G18" s="587"/>
      <c r="H18" s="587"/>
      <c r="I18" s="587"/>
      <c r="K18" s="587"/>
      <c r="L18" s="587"/>
    </row>
    <row xmlns:x14ac="http://schemas.microsoft.com/office/spreadsheetml/2009/9/ac" r="19" x14ac:dyDescent="0.2">
      <c r="G19" s="587"/>
      <c r="H19" s="587"/>
      <c r="I19" s="587"/>
      <c r="K19" s="587"/>
      <c r="L19" s="587"/>
    </row>
    <row xmlns:x14ac="http://schemas.microsoft.com/office/spreadsheetml/2009/9/ac" r="20" x14ac:dyDescent="0.2">
      <c r="G20" s="587"/>
      <c r="H20" s="587"/>
      <c r="I20" s="587"/>
      <c r="K20" s="587"/>
      <c r="L20" s="587"/>
    </row>
    <row xmlns:x14ac="http://schemas.microsoft.com/office/spreadsheetml/2009/9/ac" r="21" x14ac:dyDescent="0.2">
      <c r="G21" s="587"/>
      <c r="H21" s="587"/>
      <c r="I21" s="587"/>
      <c r="K21" s="587"/>
      <c r="L21" s="587"/>
    </row>
    <row xmlns:x14ac="http://schemas.microsoft.com/office/spreadsheetml/2009/9/ac" r="23" x14ac:dyDescent="0.2">
      <c r="B23" s="590"/>
    </row>
    <row xmlns:x14ac="http://schemas.microsoft.com/office/spreadsheetml/2009/9/ac" r="25" x14ac:dyDescent="0.2">
      <c r="B25" s="591"/>
      <c r="C25" s="591" t="str">
        <f>+IF(OR((C28="National*"),(D28="Urban*"),(E28="Rural*"),(F28="Pre-primary*"),(G28="Primary*"),(H28="Secondary^"),(C28="National*^"),(D28="Urban*^"),(E28="Rural*^"),(F28="Pre-primary*^"),(G28="Primary*^"),(H28="Secondary*^")),"*No basic service estimate available","")</f>
        <v>*No basic service estimate available</v>
      </c>
      <c r="J25" s="591" t="str">
        <f>+IF(OR((J28="National*"),(K28="Urban*"),(L28="Rural*"),(M28="Pre-primary*"),(N28="Primary*"),(O28="Secondary^"),(J28="National*^"),(K28="Urban*^"),(L28="Rural*^"),(M28="Pre-primary*^"),(N28="Primary*^"),(O28="Secondary*^")),"*No basic service estimate available","")</f>
        <v>*No basic service estimate available</v>
      </c>
      <c r="Q25" s="59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0"/>
      <c r="C26" s="591" t="str">
        <f>+IF(OR((C28="National*^"),(D28="Urban*^"),(E28="Rural*^"),(F28="Pre-primary*^"),(G28="Primary*^"),(H28="Secondary*^")),"^Facilities that cannot be classified as improved or unimproved are treated as limited","")</f>
        <v/>
      </c>
      <c r="J26" s="591" t="str">
        <f>+IF(OR((J28="National*^"),(K28="Urban*^"),(L28="Rural*^"),(M28="Pre-primary*^"),(N28="Primary*^"),(O28="Secondary*^")),"^Facilities that cannot be classified as improved or unimproved are treated as limited","")</f>
        <v/>
      </c>
      <c r="Q26" s="591" t="str">
        <f>+IF(OR((Q28="National*^"),(R28="Urban*^"),(S28="Rural*^"),(T28="Pre-primary*^"),(U28="Primary*^"),(V28="Secondary*^")),"^Facilities that cannot be classified as having water or not are treated as limited","")</f>
        <v/>
      </c>
    </row>
    <row xmlns:x14ac="http://schemas.microsoft.com/office/spreadsheetml/2009/9/ac" r="27" x14ac:dyDescent="0.2">
      <c r="B27" s="592" t="str">
        <f>+Introduction!C7</f>
        <v>Algeria</v>
      </c>
      <c r="C27" s="593" t="s">
        <v>212</v>
      </c>
      <c r="D27" s="593"/>
      <c r="E27" s="593"/>
      <c r="F27" s="593"/>
      <c r="G27" s="593"/>
      <c r="H27" s="593"/>
      <c r="I27" s="594" t="str">
        <f>+B27</f>
        <v>Algeria</v>
      </c>
      <c r="J27" s="595" t="s">
        <v>14</v>
      </c>
      <c r="K27" s="596"/>
      <c r="L27" s="596"/>
      <c r="M27" s="596"/>
      <c r="N27" s="596"/>
      <c r="O27" s="596"/>
      <c r="P27" s="597" t="str">
        <f>+B27</f>
        <v>Algeria</v>
      </c>
      <c r="Q27" s="598" t="s">
        <v>15</v>
      </c>
      <c r="R27" s="598"/>
      <c r="S27" s="598"/>
      <c r="T27" s="598"/>
      <c r="U27" s="598"/>
      <c r="V27" s="599"/>
      <c r="AM27" s="581"/>
      <c r="AN27" s="581"/>
      <c r="AO27" s="581"/>
      <c r="AP27" s="581"/>
      <c r="AQ27" s="581"/>
      <c r="AR27" s="581"/>
      <c r="AS27" s="581"/>
      <c r="AT27" s="581"/>
      <c r="AU27" s="581"/>
    </row>
    <row xmlns:x14ac="http://schemas.microsoft.com/office/spreadsheetml/2009/9/ac" r="28" x14ac:dyDescent="0.2">
      <c r="B28" s="600"/>
      <c r="C28" s="601" t="str">
        <f>IF(AND(C30=0.0000000001,C31=0.0000000001,C32=0.0000000001), "National*",IF(AND(C30=0.0000000001,ISNUMBER(C32)),"National*", "National"))</f>
        <v>National</v>
      </c>
      <c r="D28" s="602" t="str">
        <f>IF(AND(D30=0.0000000001,D31=0.0000000001,D32=0.0000000001), "Urban*",IF(AND(D30=0.0000000001,ISNUMBER(D32)),"Urban*", "Urban"))</f>
        <v>Urban*</v>
      </c>
      <c r="E28" s="602" t="str">
        <f>IF(AND(E30=0.0000000001,E31=0.0000000001,E32=0.0000000001), "Rural*",IF(AND(E30=0.0000000001,ISNUMBER(E32)),"Rural*", "Rural"))</f>
        <v>Rural*</v>
      </c>
      <c r="F28" s="602" t="str">
        <f>IF(AND(F30=0.0000000001,F31=0.0000000001,F32=0.0000000001), "Pre-primary*",IF(AND(F30=0.0000000001,ISNUMBER(F32)),"Pre-primary*", "Pre-primary"))</f>
        <v>Pre-primary*</v>
      </c>
      <c r="G28" s="602" t="str">
        <f>IF(AND(G30=0.0000000001,G31=0.0000000001,G32=0.0000000001), "Primary*",IF(AND(G30=0.0000000001,ISNUMBER(G32)),"Primary*", "Primary"))</f>
        <v>Primary</v>
      </c>
      <c r="H28" s="602" t="str">
        <f>IF(AND(H30=0.0000000001,H31=0.0000000001,H32=0.0000000001), "Secondary*",IF(AND(H30=0.0000000001,ISNUMBER(H32)),"Secondary*", "Secondary"))</f>
        <v>Secondary</v>
      </c>
      <c r="I28" s="600"/>
      <c r="J28" s="603" t="str">
        <f>IF(AND(J30=0.0000000001,J31=0.0000000001,J32=0.0000000001), "National*",IF(AND(J30=0.0000000001,ISNUMBER(J32)),"National*", "National"))</f>
        <v>National</v>
      </c>
      <c r="K28" s="602" t="str">
        <f>IF(AND(K30=0.0000000001,K31=0.0000000001,K32=0.0000000001), "Urban*",IF(AND(K30=0.0000000001,ISNUMBER(K32)),"Urban*", "Urban"))</f>
        <v>Urban*</v>
      </c>
      <c r="L28" s="602" t="str">
        <f>IF(AND(L30=0.0000000001,L31=0.0000000001,L32=0.0000000001), "Rural*",IF(AND(L30=0.0000000001,ISNUMBER(L32)),"Rural*", "Rural"))</f>
        <v>Rural*</v>
      </c>
      <c r="M28" s="602" t="str">
        <f>IF(AND(M30=0.0000000001,M31=0.0000000001,M32=0.0000000001), "Pre-primary*",IF(AND(M30=0.0000000001,ISNUMBER(M32)),"Pre-primary*", "Pre-primary"))</f>
        <v>Pre-primary*</v>
      </c>
      <c r="N28" s="602" t="str">
        <f>IF(AND(N30=0.0000000001,N31=0.0000000001,N32=0.0000000001), "Primary*",IF(AND(N30=0.0000000001,ISNUMBER(N32)),"Primary*", "Primary"))</f>
        <v>Primary</v>
      </c>
      <c r="O28" s="602" t="str">
        <f>IF(AND(O30=0.0000000001,O31=0.0000000001,O32=0.0000000001), "Secondary*",IF(AND(O30=0.0000000001,ISNUMBER(O32)),"Secondary*", "Secondary"))</f>
        <v>Secondary</v>
      </c>
      <c r="P28" s="604"/>
      <c r="Q28" s="605" t="str">
        <f>IF(AND(Q30=0.0000000001,Q31=0.0000000001,Q32=0.0000000001), "National*",IF(AND(Q30=0.0000000001,ISNUMBER(Q32)),"National*", "National"))</f>
        <v>National</v>
      </c>
      <c r="R28" s="602" t="str">
        <f>IF(AND(R30=0.0000000001,R31=0.0000000001,R32=0.0000000001), "Urban*",IF(AND(R30=0.0000000001,ISNUMBER(R32)),"Urban*", "Urban"))</f>
        <v>Urban*</v>
      </c>
      <c r="S28" s="602" t="str">
        <f>IF(AND(S30=0.0000000001,S31=0.0000000001,S32=0.0000000001), "Rural*",IF(AND(S30=0.0000000001,ISNUMBER(S32)),"Rural*", "Rural"))</f>
        <v>Rural*</v>
      </c>
      <c r="T28" s="602" t="str">
        <f>IF(AND(T30=0.0000000001,T31=0.0000000001,T32=0.0000000001), "Pre-primary*",IF(AND(T30=0.0000000001,ISNUMBER(T32)),"Pre-primary*", "Pre-primary"))</f>
        <v>Pre-primary*</v>
      </c>
      <c r="U28" s="602" t="str">
        <f>IF(AND(U30=0.0000000001,U31=0.0000000001,U32=0.0000000001), "Primary*",IF(AND(U30=0.0000000001,ISNUMBER(U32)),"Primary*", "Primary"))</f>
        <v>Primary</v>
      </c>
      <c r="V28" s="606" t="str">
        <f>IF(AND(V30=0.0000000001,V31=0.0000000001,V32=0.0000000001), "Secondary*",IF(AND(V30=0.0000000001,ISNUMBER(V32)),"Secondary*", "Secondary"))</f>
        <v>Secondary</v>
      </c>
      <c r="AM28" s="581"/>
      <c r="AN28" s="581"/>
      <c r="AO28" s="581"/>
      <c r="AP28" s="581"/>
      <c r="AQ28" s="581"/>
      <c r="AR28" s="581"/>
      <c r="AS28" s="581"/>
      <c r="AT28" s="581"/>
      <c r="AU28" s="581"/>
    </row>
    <row xmlns:x14ac="http://schemas.microsoft.com/office/spreadsheetml/2009/9/ac" r="29" ht="15.75" thickBot="true" x14ac:dyDescent="0.25">
      <c r="B29" s="600"/>
      <c r="C29" s="607">
        <f>IF(ISNUMBER(Regressions!B4), Regressions!B4, "-")</f>
        <v>2023</v>
      </c>
      <c r="D29" s="608">
        <f>C29</f>
        <v>2023</v>
      </c>
      <c r="E29" s="608">
        <f>D29</f>
        <v>2023</v>
      </c>
      <c r="F29" s="608">
        <f>E29</f>
        <v>2023</v>
      </c>
      <c r="G29" s="608">
        <f>F29</f>
        <v>2023</v>
      </c>
      <c r="H29" s="608">
        <f>F29</f>
        <v>2023</v>
      </c>
      <c r="I29" s="600"/>
      <c r="J29" s="609">
        <f>IF(ISNUMBER(Regressions!K4), Regressions!K4, "-")</f>
        <v>2023</v>
      </c>
      <c r="K29" s="610">
        <f>J29</f>
        <v>2023</v>
      </c>
      <c r="L29" s="610">
        <f>K29</f>
        <v>2023</v>
      </c>
      <c r="M29" s="610">
        <f>L29</f>
        <v>2023</v>
      </c>
      <c r="N29" s="610">
        <f>M29</f>
        <v>2023</v>
      </c>
      <c r="O29" s="610">
        <f>M29</f>
        <v>2023</v>
      </c>
      <c r="P29" s="604"/>
      <c r="Q29" s="611">
        <f>IF(ISNUMBER(Regressions!T4), Regressions!T4, "-")</f>
        <v>2023</v>
      </c>
      <c r="R29" s="612">
        <f>Q29</f>
        <v>2023</v>
      </c>
      <c r="S29" s="612">
        <f>R29</f>
        <v>2023</v>
      </c>
      <c r="T29" s="612">
        <f>S29</f>
        <v>2023</v>
      </c>
      <c r="U29" s="612">
        <f>T29</f>
        <v>2023</v>
      </c>
      <c r="V29" s="613">
        <f>T29</f>
        <v>2023</v>
      </c>
      <c r="AM29" s="581"/>
      <c r="AN29" s="581"/>
      <c r="AO29" s="581"/>
      <c r="AP29" s="581"/>
      <c r="AQ29" s="581"/>
      <c r="AR29" s="581"/>
      <c r="AS29" s="581"/>
      <c r="AT29" s="581"/>
      <c r="AU29" s="581"/>
    </row>
    <row xmlns:x14ac="http://schemas.microsoft.com/office/spreadsheetml/2009/9/ac" r="30" x14ac:dyDescent="0.2">
      <c r="B30" s="614" t="s">
        <v>155</v>
      </c>
      <c r="C30" s="615">
        <f>IF(ISNUMBER(Regressions!C4), Regressions!C4, 0.0000000001)</f>
        <v>91.124857309999996</v>
      </c>
      <c r="D30" s="615">
        <f>IF(ISNUMBER(Regressions!D4), Regressions!D4, 0.0000000001)</f>
        <v>1E-10</v>
      </c>
      <c r="E30" s="615">
        <f>IF(ISNUMBER(Regressions!E4), Regressions!E4, 0.0000000001)</f>
        <v>1E-10</v>
      </c>
      <c r="F30" s="615">
        <f>IF(ISNUMBER(Regressions!F4), Regressions!F4, 0.0000000001)</f>
        <v>1E-10</v>
      </c>
      <c r="G30" s="615">
        <f>IF(ISNUMBER(Regressions!G4), Regressions!G4, 0.0000000001)</f>
        <v>93.538609320000006</v>
      </c>
      <c r="H30" s="615">
        <f>IF(ISNUMBER(Regressions!H4), Regressions!H4, 0.0000000001)</f>
        <v>89.814549970000002</v>
      </c>
      <c r="I30" s="616" t="s">
        <v>155</v>
      </c>
      <c r="J30" s="615">
        <f>IF(ISNUMBER(Regressions!L4), Regressions!L4,0.0000000001)</f>
        <v>100</v>
      </c>
      <c r="K30" s="615">
        <f>IF(ISNUMBER(Regressions!M4), Regressions!M4,0.0000000001)</f>
        <v>1E-10</v>
      </c>
      <c r="L30" s="615">
        <f>IF(ISNUMBER(Regressions!N4), Regressions!N4,0.0000000001)</f>
        <v>1E-10</v>
      </c>
      <c r="M30" s="615">
        <f>IF(ISNUMBER(Regressions!O4), Regressions!O4,0.0000000001)</f>
        <v>1E-10</v>
      </c>
      <c r="N30" s="615">
        <f>IF(ISNUMBER(Regressions!P4), Regressions!P4,0.0000000001)</f>
        <v>100</v>
      </c>
      <c r="O30" s="615">
        <f>IF(ISNUMBER(Regressions!Q4), Regressions!Q4,0.0000000001)</f>
        <v>100</v>
      </c>
      <c r="P30" s="617" t="s">
        <v>155</v>
      </c>
      <c r="Q30" s="615">
        <f>IF(ISNUMBER(Regressions!U4), Regressions!U4,0.0000000001)</f>
        <v>92.812222939999998</v>
      </c>
      <c r="R30" s="615">
        <f>IF(ISNUMBER(Regressions!V4), Regressions!V4,0.0000000001)</f>
        <v>1E-10</v>
      </c>
      <c r="S30" s="615">
        <f>IF(ISNUMBER(Regressions!W4), Regressions!W4,0.0000000001)</f>
        <v>1E-10</v>
      </c>
      <c r="T30" s="615">
        <f>IF(ISNUMBER(Regressions!X4), Regressions!X4,0.0000000001)</f>
        <v>1E-10</v>
      </c>
      <c r="U30" s="615">
        <f>IF(ISNUMBER(Regressions!Y4), Regressions!Y4,0.0000000001)</f>
        <v>100</v>
      </c>
      <c r="V30" s="618">
        <f>IF(ISNUMBER(Regressions!Z4), Regressions!Z4,0.0000000001)</f>
        <v>85.939668920000003</v>
      </c>
      <c r="AM30" s="581"/>
      <c r="AN30" s="581"/>
      <c r="AO30" s="581"/>
      <c r="AP30" s="581"/>
      <c r="AQ30" s="581"/>
      <c r="AR30" s="581"/>
      <c r="AS30" s="581"/>
      <c r="AT30" s="581"/>
      <c r="AU30" s="581"/>
    </row>
    <row xmlns:x14ac="http://schemas.microsoft.com/office/spreadsheetml/2009/9/ac" r="31" x14ac:dyDescent="0.2">
      <c r="B31" s="619" t="s">
        <v>156</v>
      </c>
      <c r="C31" s="615">
        <f>IF(ISNUMBER(Regressions!C5), Regressions!C5, 0.0000000001)</f>
        <v>1E-10</v>
      </c>
      <c r="D31" s="615">
        <f>IF(ISNUMBER(Regressions!D5), Regressions!D5, 0.0000000001)</f>
        <v>1E-10</v>
      </c>
      <c r="E31" s="615">
        <f>IF(ISNUMBER(Regressions!E5), Regressions!E5, 0.0000000001)</f>
        <v>1E-10</v>
      </c>
      <c r="F31" s="615">
        <f>IF(ISNUMBER(Regressions!F5), Regressions!F5, 0.0000000001)</f>
        <v>1E-10</v>
      </c>
      <c r="G31" s="615">
        <f>IF(ISNUMBER(Regressions!G5), Regressions!G5, 0.0000000001)</f>
        <v>1E-10</v>
      </c>
      <c r="H31" s="615">
        <f>IF(ISNUMBER(Regressions!H5), Regressions!H5, 0.0000000001)</f>
        <v>1E-10</v>
      </c>
      <c r="I31" s="620" t="s">
        <v>156</v>
      </c>
      <c r="J31" s="615">
        <f>IF(ISNUMBER(Regressions!L5), Regressions!L5,0.0000000001)</f>
        <v>0</v>
      </c>
      <c r="K31" s="615">
        <f>IF(ISNUMBER(Regressions!M5), Regressions!M5,0.0000000001)</f>
        <v>1E-10</v>
      </c>
      <c r="L31" s="615">
        <f>IF(ISNUMBER(Regressions!N5), Regressions!N5,0.0000000001)</f>
        <v>1E-10</v>
      </c>
      <c r="M31" s="615">
        <f>IF(ISNUMBER(Regressions!O5), Regressions!O5,0.0000000001)</f>
        <v>1E-10</v>
      </c>
      <c r="N31" s="615">
        <f>IF(ISNUMBER(Regressions!P5), Regressions!P5,0.0000000001)</f>
        <v>0</v>
      </c>
      <c r="O31" s="615">
        <f>IF(ISNUMBER(Regressions!Q5), Regressions!Q5,0.0000000001)</f>
        <v>0</v>
      </c>
      <c r="P31" s="621" t="s">
        <v>156</v>
      </c>
      <c r="Q31" s="615">
        <f>IF(ISNUMBER(Regressions!U5), Regressions!U5,0.0000000001)</f>
        <v>1E-10</v>
      </c>
      <c r="R31" s="615">
        <f>IF(ISNUMBER(Regressions!V5), Regressions!V5,0.0000000001)</f>
        <v>1E-10</v>
      </c>
      <c r="S31" s="615">
        <f>IF(ISNUMBER(Regressions!W5), Regressions!W5,0.0000000001)</f>
        <v>1E-10</v>
      </c>
      <c r="T31" s="615">
        <f>IF(ISNUMBER(Regressions!X5), Regressions!X5,0.0000000001)</f>
        <v>1E-10</v>
      </c>
      <c r="U31" s="615">
        <f>IF(ISNUMBER(Regressions!Y5), Regressions!Y5,0.0000000001)</f>
        <v>1E-10</v>
      </c>
      <c r="V31" s="618">
        <f>IF(ISNUMBER(Regressions!Z5), Regressions!Z5,0.0000000001)</f>
        <v>1E-10</v>
      </c>
      <c r="AM31" s="581"/>
      <c r="AN31" s="581"/>
      <c r="AO31" s="581"/>
      <c r="AP31" s="581"/>
      <c r="AQ31" s="581"/>
      <c r="AR31" s="581"/>
      <c r="AS31" s="581"/>
      <c r="AT31" s="581"/>
      <c r="AU31" s="581"/>
    </row>
    <row xmlns:x14ac="http://schemas.microsoft.com/office/spreadsheetml/2009/9/ac" r="32" x14ac:dyDescent="0.2">
      <c r="B32" s="619" t="s">
        <v>154</v>
      </c>
      <c r="C32" s="615">
        <f>IF(ISNUMBER(Regressions!C6), Regressions!C6, 0.0000000001)</f>
        <v>1E-10</v>
      </c>
      <c r="D32" s="615">
        <f>IF(ISNUMBER(Regressions!D6), Regressions!D6, 0.0000000001)</f>
        <v>1E-10</v>
      </c>
      <c r="E32" s="615">
        <f>IF(ISNUMBER(Regressions!E6), Regressions!E6, 0.0000000001)</f>
        <v>1E-10</v>
      </c>
      <c r="F32" s="615">
        <f>IF(ISNUMBER(Regressions!F6), Regressions!F6, 0.0000000001)</f>
        <v>1E-10</v>
      </c>
      <c r="G32" s="615">
        <f>IF(ISNUMBER(Regressions!G6), Regressions!G6, 0.0000000001)</f>
        <v>1E-10</v>
      </c>
      <c r="H32" s="615">
        <f>IF(ISNUMBER(Regressions!H6), Regressions!H6, 0.0000000001)</f>
        <v>1E-10</v>
      </c>
      <c r="I32" s="622" t="s">
        <v>154</v>
      </c>
      <c r="J32" s="615">
        <f>IF(ISNUMBER(Regressions!L6), Regressions!L6,0.0000000001)</f>
        <v>0</v>
      </c>
      <c r="K32" s="615">
        <f>IF(ISNUMBER(Regressions!M6), Regressions!M6,0.0000000001)</f>
        <v>1E-10</v>
      </c>
      <c r="L32" s="615">
        <f>IF(ISNUMBER(Regressions!N6), Regressions!N6,0.0000000001)</f>
        <v>1E-10</v>
      </c>
      <c r="M32" s="615">
        <f>IF(ISNUMBER(Regressions!O6), Regressions!O6,0.0000000001)</f>
        <v>1E-10</v>
      </c>
      <c r="N32" s="615">
        <f>IF(ISNUMBER(Regressions!P6), Regressions!P6,0.0000000001)</f>
        <v>0</v>
      </c>
      <c r="O32" s="615">
        <f>IF(ISNUMBER(Regressions!Q6), Regressions!Q6,0.0000000001)</f>
        <v>0</v>
      </c>
      <c r="P32" s="623" t="s">
        <v>154</v>
      </c>
      <c r="Q32" s="615">
        <f>IF(ISNUMBER(Regressions!U6), Regressions!U6,0.0000000001)</f>
        <v>1E-10</v>
      </c>
      <c r="R32" s="615">
        <f>IF(ISNUMBER(Regressions!V6), Regressions!V6,0.0000000001)</f>
        <v>1E-10</v>
      </c>
      <c r="S32" s="615">
        <f>IF(ISNUMBER(Regressions!W6), Regressions!W6,0.0000000001)</f>
        <v>1E-10</v>
      </c>
      <c r="T32" s="615">
        <f>IF(ISNUMBER(Regressions!X6), Regressions!X6,0.0000000001)</f>
        <v>1E-10</v>
      </c>
      <c r="U32" s="615">
        <f>IF(ISNUMBER(Regressions!Y6), Regressions!Y6,0.0000000001)</f>
        <v>1E-10</v>
      </c>
      <c r="V32" s="618">
        <f>IF(ISNUMBER(Regressions!Z6), Regressions!Z6,0.0000000001)</f>
        <v>1E-10</v>
      </c>
      <c r="AM32" s="581"/>
      <c r="AN32" s="581"/>
      <c r="AO32" s="581"/>
      <c r="AP32" s="581"/>
      <c r="AQ32" s="581"/>
      <c r="AR32" s="581"/>
      <c r="AS32" s="581"/>
      <c r="AT32" s="581"/>
      <c r="AU32" s="581"/>
    </row>
    <row xmlns:x14ac="http://schemas.microsoft.com/office/spreadsheetml/2009/9/ac" r="33" ht="15.75" thickBot="true" x14ac:dyDescent="0.25">
      <c r="B33" s="624" t="s">
        <v>213</v>
      </c>
      <c r="C33" s="625">
        <f>IF(ISNUMBER(Regressions!C7), Regressions!C7, 0.0000000001)</f>
        <v>8.8751426860000002</v>
      </c>
      <c r="D33" s="625">
        <f>IF(ISNUMBER(Regressions!D7), Regressions!D7, 0.0000000001)</f>
        <v>100</v>
      </c>
      <c r="E33" s="625">
        <f>IF(ISNUMBER(Regressions!E7), Regressions!E7, 0.0000000001)</f>
        <v>100</v>
      </c>
      <c r="F33" s="625">
        <f>IF(ISNUMBER(Regressions!F7), Regressions!F7, 0.0000000001)</f>
        <v>100</v>
      </c>
      <c r="G33" s="625">
        <f>IF(ISNUMBER(Regressions!G7), Regressions!G7, 0.0000000001)</f>
        <v>6.4613906849999996</v>
      </c>
      <c r="H33" s="625">
        <f>IF(ISNUMBER(Regressions!H7), Regressions!H7, 0.0000000001)</f>
        <v>10.18545003</v>
      </c>
      <c r="I33" s="626" t="s">
        <v>213</v>
      </c>
      <c r="J33" s="627">
        <f>IF(ISNUMBER(Regressions!L7), Regressions!L7,0.0000000001)</f>
        <v>0</v>
      </c>
      <c r="K33" s="625">
        <f>IF(ISNUMBER(Regressions!M7), Regressions!M7,0.0000000001)</f>
        <v>100</v>
      </c>
      <c r="L33" s="625">
        <f>IF(ISNUMBER(Regressions!N7), Regressions!N7,0.0000000001)</f>
        <v>100</v>
      </c>
      <c r="M33" s="625">
        <f>IF(ISNUMBER(Regressions!O7), Regressions!O7,0.0000000001)</f>
        <v>100</v>
      </c>
      <c r="N33" s="625">
        <f>IF(ISNUMBER(Regressions!P7), Regressions!P7,0.0000000001)</f>
        <v>0</v>
      </c>
      <c r="O33" s="625">
        <f>IF(ISNUMBER(Regressions!Q7), Regressions!Q7,0.0000000001)</f>
        <v>0</v>
      </c>
      <c r="P33" s="628" t="s">
        <v>213</v>
      </c>
      <c r="Q33" s="627">
        <f>IF(ISNUMBER(Regressions!U7), Regressions!U7,0.0000000001)</f>
        <v>7.1877770610000002</v>
      </c>
      <c r="R33" s="627">
        <f>IF(ISNUMBER(Regressions!V7), Regressions!V7,0.0000000001)</f>
        <v>100</v>
      </c>
      <c r="S33" s="625">
        <f>IF(ISNUMBER(Regressions!W7), Regressions!W7,0.0000000001)</f>
        <v>100</v>
      </c>
      <c r="T33" s="625">
        <f>IF(ISNUMBER(Regressions!X7), Regressions!X7,0.0000000001)</f>
        <v>100</v>
      </c>
      <c r="U33" s="625">
        <f>IF(ISNUMBER(Regressions!Y7), Regressions!Y7,0.0000000001)</f>
        <v>0</v>
      </c>
      <c r="V33" s="629">
        <f>IF(ISNUMBER(Regressions!Z7), Regressions!Z7,0.0000000001)</f>
        <v>14.060331079999999</v>
      </c>
    </row>
    <row xmlns:x14ac="http://schemas.microsoft.com/office/spreadsheetml/2009/9/ac" r="34" x14ac:dyDescent="0.2">
      <c r="B34" s="630" t="s">
        <v>253</v>
      </c>
    </row>
    <row xmlns:x14ac="http://schemas.microsoft.com/office/spreadsheetml/2009/9/ac" r="35" ht="6" customHeight="true" x14ac:dyDescent="0.2"/>
    <row xmlns:x14ac="http://schemas.microsoft.com/office/spreadsheetml/2009/9/ac" r="36" s="581" customFormat="true" ht="50.1" customHeight="true" x14ac:dyDescent="0.2">
      <c r="B36" s="631" t="s">
        <v>34</v>
      </c>
      <c r="C36" s="632" t="s">
        <v>262</v>
      </c>
      <c r="D36" s="632"/>
      <c r="E36" s="632"/>
      <c r="F36" s="632"/>
      <c r="G36" s="632"/>
      <c r="H36" s="632"/>
      <c r="I36" s="631" t="s">
        <v>34</v>
      </c>
      <c r="J36" s="633" t="s">
        <v>263</v>
      </c>
      <c r="K36" s="634"/>
      <c r="L36" s="634"/>
      <c r="M36" s="634"/>
      <c r="N36" s="634"/>
      <c r="O36" s="634"/>
      <c r="P36" s="631" t="s">
        <v>34</v>
      </c>
      <c r="Q36" s="635" t="s">
        <v>264</v>
      </c>
      <c r="R36" s="635"/>
      <c r="S36" s="635"/>
      <c r="T36" s="635"/>
      <c r="U36" s="635"/>
      <c r="V36" s="635"/>
    </row>
    <row xmlns:x14ac="http://schemas.microsoft.com/office/spreadsheetml/2009/9/ac" r="37" ht="50.1" customHeight="true" x14ac:dyDescent="0.2">
      <c r="B37" s="631" t="s">
        <v>35</v>
      </c>
      <c r="C37" s="636" t="s">
        <v>265</v>
      </c>
      <c r="D37" s="636"/>
      <c r="E37" s="636"/>
      <c r="F37" s="636"/>
      <c r="G37" s="636"/>
      <c r="H37" s="636"/>
      <c r="I37" s="631" t="s">
        <v>35</v>
      </c>
      <c r="J37" s="636" t="s">
        <v>266</v>
      </c>
      <c r="K37" s="636"/>
      <c r="L37" s="636"/>
      <c r="M37" s="636"/>
      <c r="N37" s="636"/>
      <c r="O37" s="636"/>
      <c r="P37" s="631" t="s">
        <v>35</v>
      </c>
      <c r="Q37" s="636" t="s">
        <v>267</v>
      </c>
      <c r="R37" s="636"/>
      <c r="S37" s="636"/>
      <c r="T37" s="636"/>
      <c r="U37" s="636"/>
      <c r="V37" s="636"/>
    </row>
    <row xmlns:x14ac="http://schemas.microsoft.com/office/spreadsheetml/2009/9/ac" r="38" ht="50.1" customHeight="true" x14ac:dyDescent="0.2">
      <c r="B38" s="631" t="s">
        <v>36</v>
      </c>
      <c r="C38" s="637" t="s">
        <v>268</v>
      </c>
      <c r="D38" s="637"/>
      <c r="E38" s="637"/>
      <c r="F38" s="637"/>
      <c r="G38" s="637"/>
      <c r="H38" s="637"/>
      <c r="I38" s="631" t="s">
        <v>36</v>
      </c>
      <c r="J38" s="637" t="s">
        <v>269</v>
      </c>
      <c r="K38" s="637"/>
      <c r="L38" s="637"/>
      <c r="M38" s="637"/>
      <c r="N38" s="637"/>
      <c r="O38" s="637"/>
      <c r="P38" s="631" t="s">
        <v>36</v>
      </c>
      <c r="Q38" s="637" t="s">
        <v>270</v>
      </c>
      <c r="R38" s="637"/>
      <c r="S38" s="637"/>
      <c r="T38" s="637"/>
      <c r="U38" s="637"/>
      <c r="V38" s="637"/>
    </row>
    <row xmlns:x14ac="http://schemas.microsoft.com/office/spreadsheetml/2009/9/ac" r="39" ht="50.1" customHeight="true" x14ac:dyDescent="0.2">
      <c r="B39" s="631" t="s">
        <v>213</v>
      </c>
      <c r="C39" s="638" t="s">
        <v>271</v>
      </c>
      <c r="D39" s="638"/>
      <c r="E39" s="638"/>
      <c r="F39" s="638"/>
      <c r="G39" s="638"/>
      <c r="H39" s="638"/>
      <c r="I39" s="631" t="s">
        <v>213</v>
      </c>
      <c r="J39" s="638" t="s">
        <v>271</v>
      </c>
      <c r="K39" s="638"/>
      <c r="L39" s="638"/>
      <c r="M39" s="638"/>
      <c r="N39" s="638"/>
      <c r="O39" s="638"/>
      <c r="P39" s="631" t="s">
        <v>213</v>
      </c>
      <c r="Q39" s="638" t="s">
        <v>271</v>
      </c>
      <c r="R39" s="638"/>
      <c r="S39" s="638"/>
      <c r="T39" s="638"/>
      <c r="U39" s="638"/>
      <c r="V39" s="63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121</v>
      </c>
      <c r="G4" s="137" t="s">
        <v>25</v>
      </c>
      <c r="H4" s="138" t="s">
        <v>19</v>
      </c>
      <c r="I4" s="139" t="s">
        <v>121</v>
      </c>
      <c r="J4" s="137" t="s">
        <v>25</v>
      </c>
      <c r="K4" s="138" t="s">
        <v>19</v>
      </c>
      <c r="L4" s="139" t="s">
        <v>121</v>
      </c>
      <c r="M4" s="137" t="s">
        <v>25</v>
      </c>
      <c r="N4" s="138" t="s">
        <v>19</v>
      </c>
      <c r="O4" s="139" t="s">
        <v>121</v>
      </c>
      <c r="P4" s="137" t="s">
        <v>25</v>
      </c>
      <c r="Q4" s="138" t="s">
        <v>19</v>
      </c>
      <c r="R4" s="139" t="s">
        <v>121</v>
      </c>
      <c r="S4" s="137" t="s">
        <v>25</v>
      </c>
      <c r="T4" s="138" t="s">
        <v>19</v>
      </c>
      <c r="U4" s="140" t="s">
        <v>121</v>
      </c>
      <c r="V4" s="141" t="s">
        <v>25</v>
      </c>
      <c r="W4" s="142" t="s">
        <v>19</v>
      </c>
      <c r="X4" s="142" t="s">
        <v>21</v>
      </c>
      <c r="Y4" s="142" t="s">
        <v>29</v>
      </c>
      <c r="Z4" s="144" t="s">
        <v>122</v>
      </c>
      <c r="AA4" s="141" t="s">
        <v>25</v>
      </c>
      <c r="AB4" s="142" t="s">
        <v>19</v>
      </c>
      <c r="AC4" s="142" t="s">
        <v>21</v>
      </c>
      <c r="AD4" s="142" t="s">
        <v>29</v>
      </c>
      <c r="AE4" s="144" t="s">
        <v>122</v>
      </c>
      <c r="AF4" s="141" t="s">
        <v>25</v>
      </c>
      <c r="AG4" s="142" t="s">
        <v>19</v>
      </c>
      <c r="AH4" s="142" t="s">
        <v>21</v>
      </c>
      <c r="AI4" s="142" t="s">
        <v>29</v>
      </c>
      <c r="AJ4" s="144" t="s">
        <v>122</v>
      </c>
      <c r="AK4" s="141" t="s">
        <v>25</v>
      </c>
      <c r="AL4" s="142" t="s">
        <v>19</v>
      </c>
      <c r="AM4" s="142" t="s">
        <v>21</v>
      </c>
      <c r="AN4" s="142" t="s">
        <v>29</v>
      </c>
      <c r="AO4" s="144" t="s">
        <v>122</v>
      </c>
      <c r="AP4" s="141" t="s">
        <v>25</v>
      </c>
      <c r="AQ4" s="142" t="s">
        <v>19</v>
      </c>
      <c r="AR4" s="142" t="s">
        <v>21</v>
      </c>
      <c r="AS4" s="142" t="s">
        <v>29</v>
      </c>
      <c r="AT4" s="144" t="s">
        <v>122</v>
      </c>
      <c r="AU4" s="141" t="s">
        <v>25</v>
      </c>
      <c r="AV4" s="142" t="s">
        <v>19</v>
      </c>
      <c r="AW4" s="142" t="s">
        <v>21</v>
      </c>
      <c r="AX4" s="142" t="s">
        <v>29</v>
      </c>
      <c r="AY4" s="145" t="s">
        <v>122</v>
      </c>
      <c r="AZ4" s="146" t="s">
        <v>25</v>
      </c>
      <c r="BA4" s="147" t="s">
        <v>141</v>
      </c>
      <c r="BB4" s="148" t="s">
        <v>143</v>
      </c>
      <c r="BC4" s="146" t="s">
        <v>25</v>
      </c>
      <c r="BD4" s="147" t="s">
        <v>141</v>
      </c>
      <c r="BE4" s="148" t="s">
        <v>143</v>
      </c>
      <c r="BF4" s="146" t="s">
        <v>25</v>
      </c>
      <c r="BG4" s="147" t="s">
        <v>141</v>
      </c>
      <c r="BH4" s="148" t="s">
        <v>143</v>
      </c>
      <c r="BI4" s="146" t="s">
        <v>25</v>
      </c>
      <c r="BJ4" s="147" t="s">
        <v>141</v>
      </c>
      <c r="BK4" s="148" t="s">
        <v>143</v>
      </c>
      <c r="BL4" s="146" t="s">
        <v>25</v>
      </c>
      <c r="BM4" s="147" t="s">
        <v>141</v>
      </c>
      <c r="BN4" s="148" t="s">
        <v>143</v>
      </c>
      <c r="BO4" s="146" t="s">
        <v>25</v>
      </c>
      <c r="BP4" s="147" t="s">
        <v>141</v>
      </c>
      <c r="BQ4" s="148" t="s">
        <v>143</v>
      </c>
    </row>
    <row xmlns:x14ac="http://schemas.microsoft.com/office/spreadsheetml/2009/9/ac" r="5" ht="48" hidden="true" x14ac:dyDescent="0.2">
      <c r="A5" s="43" t="s">
        <v>39</v>
      </c>
      <c r="B5" s="43" t="s">
        <v>40</v>
      </c>
      <c r="C5" s="43" t="s">
        <v>41</v>
      </c>
      <c r="D5" s="137" t="s">
        <v>135</v>
      </c>
      <c r="E5" s="138" t="s">
        <v>42</v>
      </c>
      <c r="F5" s="139" t="s">
        <v>194</v>
      </c>
      <c r="G5" s="137" t="s">
        <v>136</v>
      </c>
      <c r="H5" s="138" t="s">
        <v>43</v>
      </c>
      <c r="I5" s="139" t="s">
        <v>195</v>
      </c>
      <c r="J5" s="137" t="s">
        <v>137</v>
      </c>
      <c r="K5" s="138" t="s">
        <v>44</v>
      </c>
      <c r="L5" s="139" t="s">
        <v>196</v>
      </c>
      <c r="M5" s="137" t="s">
        <v>138</v>
      </c>
      <c r="N5" s="138" t="s">
        <v>86</v>
      </c>
      <c r="O5" s="139" t="s">
        <v>197</v>
      </c>
      <c r="P5" s="137" t="s">
        <v>139</v>
      </c>
      <c r="Q5" s="138" t="s">
        <v>87</v>
      </c>
      <c r="R5" s="139" t="s">
        <v>198</v>
      </c>
      <c r="S5" s="137" t="s">
        <v>140</v>
      </c>
      <c r="T5" s="138" t="s">
        <v>88</v>
      </c>
      <c r="U5" s="140" t="s">
        <v>199</v>
      </c>
      <c r="V5" s="141" t="s">
        <v>129</v>
      </c>
      <c r="W5" s="142" t="s">
        <v>45</v>
      </c>
      <c r="X5" s="143" t="s">
        <v>65</v>
      </c>
      <c r="Y5" s="143" t="s">
        <v>66</v>
      </c>
      <c r="Z5" s="144" t="s">
        <v>200</v>
      </c>
      <c r="AA5" s="141" t="s">
        <v>130</v>
      </c>
      <c r="AB5" s="142" t="s">
        <v>46</v>
      </c>
      <c r="AC5" s="143" t="s">
        <v>67</v>
      </c>
      <c r="AD5" s="143" t="s">
        <v>68</v>
      </c>
      <c r="AE5" s="144" t="s">
        <v>201</v>
      </c>
      <c r="AF5" s="141" t="s">
        <v>131</v>
      </c>
      <c r="AG5" s="142" t="s">
        <v>47</v>
      </c>
      <c r="AH5" s="143" t="s">
        <v>69</v>
      </c>
      <c r="AI5" s="143" t="s">
        <v>70</v>
      </c>
      <c r="AJ5" s="144" t="s">
        <v>202</v>
      </c>
      <c r="AK5" s="141" t="s">
        <v>132</v>
      </c>
      <c r="AL5" s="142" t="s">
        <v>71</v>
      </c>
      <c r="AM5" s="143" t="s">
        <v>72</v>
      </c>
      <c r="AN5" s="143" t="s">
        <v>73</v>
      </c>
      <c r="AO5" s="144" t="s">
        <v>203</v>
      </c>
      <c r="AP5" s="141" t="s">
        <v>133</v>
      </c>
      <c r="AQ5" s="142" t="s">
        <v>74</v>
      </c>
      <c r="AR5" s="143" t="s">
        <v>75</v>
      </c>
      <c r="AS5" s="143" t="s">
        <v>76</v>
      </c>
      <c r="AT5" s="144" t="s">
        <v>204</v>
      </c>
      <c r="AU5" s="141" t="s">
        <v>134</v>
      </c>
      <c r="AV5" s="142" t="s">
        <v>77</v>
      </c>
      <c r="AW5" s="143" t="s">
        <v>78</v>
      </c>
      <c r="AX5" s="143" t="s">
        <v>79</v>
      </c>
      <c r="AY5" s="145" t="s">
        <v>205</v>
      </c>
      <c r="AZ5" s="146" t="s">
        <v>80</v>
      </c>
      <c r="BA5" s="147" t="s">
        <v>114</v>
      </c>
      <c r="BB5" s="148" t="s">
        <v>206</v>
      </c>
      <c r="BC5" s="146" t="s">
        <v>85</v>
      </c>
      <c r="BD5" s="147" t="s">
        <v>115</v>
      </c>
      <c r="BE5" s="148" t="s">
        <v>207</v>
      </c>
      <c r="BF5" s="146" t="s">
        <v>84</v>
      </c>
      <c r="BG5" s="147" t="s">
        <v>116</v>
      </c>
      <c r="BH5" s="148" t="s">
        <v>208</v>
      </c>
      <c r="BI5" s="146" t="s">
        <v>83</v>
      </c>
      <c r="BJ5" s="147" t="s">
        <v>117</v>
      </c>
      <c r="BK5" s="148" t="s">
        <v>209</v>
      </c>
      <c r="BL5" s="146" t="s">
        <v>82</v>
      </c>
      <c r="BM5" s="147" t="s">
        <v>118</v>
      </c>
      <c r="BN5" s="148" t="s">
        <v>210</v>
      </c>
      <c r="BO5" s="146" t="s">
        <v>81</v>
      </c>
      <c r="BP5" s="147" t="s">
        <v>119</v>
      </c>
      <c r="BQ5" s="148" t="s">
        <v>211</v>
      </c>
    </row>
    <row xmlns:x14ac="http://schemas.microsoft.com/office/spreadsheetml/2009/9/ac" r="6" x14ac:dyDescent="0.2">
      <c r="A6" s="335" t="str">
        <f>+RIGHT('Data Summary'!A6,LEN('Data Summary'!A6)-9)</f>
        <v>UIS</v>
      </c>
      <c r="B6" s="36" t="str">
        <f>+IF(ISTEXT('Data Summary'!B6),'Data Summary'!B6,"")</f>
        <v>Other</v>
      </c>
      <c r="C6" s="334">
        <f>+VALUE('Data Summary'!C6)</f>
        <v>2011</v>
      </c>
      <c r="D6" s="96" t="e">
        <f>+IF(AND(ISNUMBER('Water Data'!D4),'Data Summary'!BS6="Yes"),100-'Water Data'!D4,NA())</f>
        <v>#N/A</v>
      </c>
      <c r="E6" s="96">
        <f>+IF(AND(ISNUMBER('Water Data'!D6),'Data Summary'!BT6="Yes"),'Water Data'!D6,NA())</f>
        <v>96.59795119512043</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94.9</v>
      </c>
      <c r="R6" s="96" t="e">
        <f>+IF(AND(ISNUMBER('Water Data'!H9),'Data Summary'!CG6="Yes"),'Water Data'!H9,NA())</f>
        <v>#N/A</v>
      </c>
      <c r="S6" s="96" t="e">
        <f>+IF(AND(ISNUMBER('Water Data'!I4),'Data Summary'!CH6="Yes"),100-'Water Data'!I4,NA())</f>
        <v>#N/A</v>
      </c>
      <c r="T6" s="96">
        <f>+IF(AND(ISNUMBER('Water Data'!I6),'Data Summary'!CI6="Yes"),'Water Data'!I6,NA())</f>
        <v>97.9</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5" t="str">
        <f ca="true">+RIGHT('Data Summary'!A7,LEN('Data Summary'!A7)-9)</f>
        <v>UIS</v>
      </c>
      <c r="B7" s="36" t="str">
        <f ca="true">+IF(ISTEXT('Data Summary'!B7),'Data Summary'!B7,"")</f>
        <v>Other</v>
      </c>
      <c r="C7" s="334">
        <f ca="true">+VALUE('Data Summary'!C7)</f>
        <v>2012</v>
      </c>
      <c r="D7" s="96" t="e">
        <f ca="true">+IF(AND(ISNUMBER(OFFSET('Water Data'!$D$4,0,10*ROW('Water Data'!D1))),'Data Summary'!BS7="Yes"),100-OFFSET('Water Data'!$D$4,0,10*ROW('Water Data'!D1)),NA())</f>
        <v>#N/A</v>
      </c>
      <c r="E7" s="96">
        <f ca="true">+IF(AND(ISNUMBER(OFFSET('Water Data'!$D$6,0,10*ROW('Water Data'!D1))),'Data Summary'!BT7="Yes"),OFFSET('Water Data'!$D$6,0,10*ROW('Water Data'!D1)),NA())</f>
        <v>96.549322760751551</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94.9</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97.9</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100</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100</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100</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5" t="str">
        <f ca="true">+RIGHT('Data Summary'!A8,LEN('Data Summary'!A8)-9)</f>
        <v>UIS</v>
      </c>
      <c r="B8" s="36" t="str">
        <f ca="true">+IF(ISTEXT('Data Summary'!B8),'Data Summary'!B8,"")</f>
        <v>Other</v>
      </c>
      <c r="C8" s="334">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98.2</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100</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100</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100</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5" t="str">
        <f ca="true">+RIGHT('Data Summary'!A9,LEN('Data Summary'!A9)-9)</f>
        <v>UIS</v>
      </c>
      <c r="B9" s="36" t="str">
        <f ca="true">+IF(ISTEXT('Data Summary'!B9),'Data Summary'!B9,"")</f>
        <v>Other</v>
      </c>
      <c r="C9" s="334">
        <f ca="true">+VALUE('Data Summary'!C9)</f>
        <v>2014</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98.4</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100</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100</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100</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5" t="str">
        <f ca="true">+RIGHT('Data Summary'!A10,LEN('Data Summary'!A10)-9)</f>
        <v>UIS</v>
      </c>
      <c r="B10" s="36" t="str">
        <f ca="true">+IF(ISTEXT('Data Summary'!B10),'Data Summary'!B10,"")</f>
        <v>Other</v>
      </c>
      <c r="C10" s="334">
        <f ca="true">+VALUE('Data Summary'!C10)</f>
        <v>2015</v>
      </c>
      <c r="D10" s="96" t="e">
        <f ca="true">+IF(AND(ISNUMBER(OFFSET('Water Data'!$D$4,0,10*ROW('Water Data'!D4))),'Data Summary'!BS10="Yes"),100-OFFSET('Water Data'!$D$4,0,10*ROW('Water Data'!D4)),NA())</f>
        <v>#N/A</v>
      </c>
      <c r="E10" s="96">
        <f ca="true">+IF(AND(ISNUMBER(OFFSET('Water Data'!$D$6,0,10*ROW('Water Data'!D4))),'Data Summary'!BT10="Yes"),OFFSET('Water Data'!$D$6,0,10*ROW('Water Data'!D4)),NA())</f>
        <v>93.693082713810782</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88.5</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98.5</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100</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5" t="str">
        <f ca="true">+RIGHT('Data Summary'!A11,LEN('Data Summary'!A11)-9)</f>
        <v>UIS</v>
      </c>
      <c r="B11" s="36" t="str">
        <f ca="true">+IF(ISTEXT('Data Summary'!B11),'Data Summary'!B11,"")</f>
        <v>Other</v>
      </c>
      <c r="C11" s="334">
        <f ca="true">+VALUE('Data Summary'!C11)</f>
        <v>2016</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93.56</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88.38</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f ca="true">+IF(AND(ISNUMBER(OFFSET('Water Data'!$I$9,0,10*ROW('Water Data'!I5))),'Data Summary'!CJ11="Yes"),OFFSET('Water Data'!$I$9,0,10*ROW('Water Data'!I5)),NA())</f>
        <v>98.2</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98.95</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97.78</v>
      </c>
      <c r="AU11" s="97">
        <f ca="true">+IF(AND(ISNUMBER(OFFSET('Sanitation Data'!$I$4,0,10*ROW('Sanitation Data'!I5))),'Data Summary'!DJ11="Yes"),100-OFFSET('Sanitation Data'!$I$4,0,10*ROW('Sanitation Data'!I5)),NA())</f>
        <v>100</v>
      </c>
      <c r="AV11" s="97">
        <f ca="true">+IF(AND(ISNUMBER(OFFSET('Sanitation Data'!$I$6,0,10*ROW('Sanitation Data'!I5))),'Data Summary'!DK11="Yes"),OFFSET('Sanitation Data'!$I$6,0,10*ROW('Sanitation Data'!I5)),NA())</f>
        <v>100</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f ca="true">+IF(AND(ISNUMBER(OFFSET('Sanitation Data'!$I$12,0,10*ROW('Sanitation Data'!I5))),'Data Summary'!DN11="Yes"),OFFSET('Sanitation Data'!$I$12,0,10*ROW('Sanitation Data'!I5)),NA())</f>
        <v>100</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98.58</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97.78</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f ca="true">+IF(AND(ISNUMBER(OFFSET('Hygiene Data'!$I$9,0,10*ROW('Hygiene Data'!I5))),'Data Summary'!EF11="Yes"),OFFSET('Hygiene Data'!$I$9,0,10*ROW('Hygiene Data'!I5)),NA())</f>
        <v>99.3</v>
      </c>
    </row>
    <row xmlns:x14ac="http://schemas.microsoft.com/office/spreadsheetml/2009/9/ac" r="12" x14ac:dyDescent="0.2">
      <c r="A12" s="335" t="str">
        <f ca="true">+RIGHT('Data Summary'!A12,LEN('Data Summary'!A12)-9)</f>
        <v>UIS</v>
      </c>
      <c r="B12" s="36" t="str">
        <f ca="true">+IF(ISTEXT('Data Summary'!B12),'Data Summary'!B12,"")</f>
        <v>Other</v>
      </c>
      <c r="C12" s="334">
        <f ca="true">+VALUE('Data Summary'!C12)</f>
        <v>2020</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f ca="true">+IF(AND(ISNUMBER(OFFSET('Water Data'!$D$9,0,10*ROW('Water Data'!D6))),'Data Summary'!BU12="Yes"),OFFSET('Water Data'!$D$9,0,10*ROW('Water Data'!D6)),NA())</f>
        <v>91.058104023868239</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f ca="true">+IF(AND(ISNUMBER(OFFSET('Water Data'!$H$9,0,10*ROW('Water Data'!H6))),'Data Summary'!CG12="Yes"),OFFSET('Water Data'!$H$9,0,10*ROW('Water Data'!H6)),NA())</f>
        <v>88.730289999999997</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f ca="true">+IF(AND(ISNUMBER(OFFSET('Water Data'!$I$9,0,10*ROW('Water Data'!I6))),'Data Summary'!CJ12="Yes"),OFFSET('Water Data'!$I$9,0,10*ROW('Water Data'!I6)),NA())</f>
        <v>93.300739480823381</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5" t="str">
        <f ca="true">+RIGHT('Data Summary'!A13,LEN('Data Summary'!A13)-9)</f>
        <v>UIS</v>
      </c>
      <c r="B13" s="36" t="str">
        <f ca="true">+IF(ISTEXT('Data Summary'!B13),'Data Summary'!B13,"")</f>
        <v>Other</v>
      </c>
      <c r="C13" s="334">
        <f ca="true">+VALUE('Data Summary'!C13)</f>
        <v>2021</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f ca="true">+IF(AND(ISNUMBER(OFFSET('Water Data'!$D$9,0,10*ROW('Water Data'!D7))),'Data Summary'!BU13="Yes"),OFFSET('Water Data'!$D$9,0,10*ROW('Water Data'!D7)),NA())</f>
        <v>88.75</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f ca="true">+IF(AND(ISNUMBER(OFFSET('Water Data'!$H$9,0,10*ROW('Water Data'!H7))),'Data Summary'!CG13="Yes"),OFFSET('Water Data'!$H$9,0,10*ROW('Water Data'!H7)),NA())</f>
        <v>88.75</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99.81</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99.81</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5" t="str">
        <f ca="true">+RIGHT('Data Summary'!A14,LEN('Data Summary'!A14)-9)</f>
        <v>UIS</v>
      </c>
      <c r="B14" s="36" t="str">
        <f ca="true">+IF(ISTEXT('Data Summary'!B14),'Data Summary'!B14,"")</f>
        <v>Other</v>
      </c>
      <c r="C14" s="334">
        <f ca="true">+VALUE('Data Summary'!C14)</f>
        <v>2022</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f ca="true">+IF(AND(ISNUMBER(OFFSET('Water Data'!$D$9,0,10*ROW('Water Data'!D8))),'Data Summary'!BU14="Yes"),OFFSET('Water Data'!$D$9,0,10*ROW('Water Data'!D8)),NA())</f>
        <v>86.454338040206665</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f ca="true">+IF(AND(ISNUMBER(OFFSET('Water Data'!$H$9,0,10*ROW('Water Data'!H8))),'Data Summary'!CG14="Yes"),OFFSET('Water Data'!$H$9,0,10*ROW('Water Data'!H8)),NA())</f>
        <v>88.36</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f ca="true">+IF(AND(ISNUMBER(OFFSET('Water Data'!$I$9,0,10*ROW('Water Data'!I8))),'Data Summary'!CJ14="Yes"),OFFSET('Water Data'!$I$9,0,10*ROW('Water Data'!I8)),NA())</f>
        <v>84.704635981261831</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f ca="true">+IF(AND(ISNUMBER(OFFSET('Hygiene Data'!$D$9,0,10*ROW('Hygiene Data'!D8))),'Data Summary'!DQ14="Yes"),OFFSET('Hygiene Data'!$D$9,0,10*ROW('Hygiene Data'!D8)),NA())</f>
        <v>93.63619109016534</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f ca="true">+IF(AND(ISNUMBER(OFFSET('Hygiene Data'!$H$9,0,10*ROW('Hygiene Data'!H8))),'Data Summary'!EC14="Yes"),OFFSET('Hygiene Data'!$H$9,0,10*ROW('Hygiene Data'!H8)),NA())</f>
        <v>99.94</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f ca="true">+IF(AND(ISNUMBER(OFFSET('Hygiene Data'!$I$9,0,10*ROW('Hygiene Data'!I8))),'Data Summary'!EF14="Yes"),OFFSET('Hygiene Data'!$I$9,0,10*ROW('Hygiene Data'!I8)),NA())</f>
        <v>87.84828764168131</v>
      </c>
    </row>
    <row xmlns:x14ac="http://schemas.microsoft.com/office/spreadsheetml/2009/9/ac" r="15" x14ac:dyDescent="0.2">
      <c r="A15" s="335" t="str">
        <f ca="true">+RIGHT('Data Summary'!A15,LEN('Data Summary'!A15)-9)</f>
        <v>UIS</v>
      </c>
      <c r="B15" s="36" t="str">
        <f ca="true">+IF(ISTEXT('Data Summary'!B15),'Data Summary'!B15,"")</f>
        <v>Other</v>
      </c>
      <c r="C15" s="334">
        <f ca="true">+VALUE('Data Summary'!C15)</f>
        <v>2023</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f ca="true">+IF(AND(ISNUMBER(OFFSET('Water Data'!$D$9,0,10*ROW('Water Data'!D9))),'Data Summary'!BU15="Yes"),OFFSET('Water Data'!$D$9,0,10*ROW('Water Data'!D9)),NA())</f>
        <v>97.334091575475725</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f ca="true">+IF(AND(ISNUMBER(OFFSET('Water Data'!$H$9,0,10*ROW('Water Data'!H9))),'Data Summary'!CG15="Yes"),OFFSET('Water Data'!$H$9,0,10*ROW('Water Data'!H9)),NA())</f>
        <v>100</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f ca="true">+IF(AND(ISNUMBER(OFFSET('Water Data'!$I$9,0,10*ROW('Water Data'!I9))),'Data Summary'!CJ15="Yes"),OFFSET('Water Data'!$I$9,0,10*ROW('Water Data'!I9)),NA())</f>
        <v>94.993754119780121</v>
      </c>
      <c r="V15" s="97">
        <f ca="true">+IF(AND(ISNUMBER(OFFSET('Sanitation Data'!$D$4,0,10*ROW('Sanitation Data'!D9))),'Data Summary'!CK15="Yes"),100-OFFSET('Sanitation Data'!$D$4,0,10*ROW('Sanitation Data'!D9)),NA())</f>
        <v>100</v>
      </c>
      <c r="W15" s="97">
        <f ca="true">+IF(AND(ISNUMBER(OFFSET('Sanitation Data'!$D$6,0,10*ROW('Sanitation Data'!D9))),'Data Summary'!CL15="Yes"),OFFSET('Sanitation Data'!$D$6,0,10*ROW('Sanitation Data'!D9)),NA())</f>
        <v>100</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100</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100</v>
      </c>
      <c r="AQ15" s="97">
        <f ca="true">+IF(AND(ISNUMBER(OFFSET('Sanitation Data'!$H$6,0,10*ROW('Sanitation Data'!H9))),'Data Summary'!DF15="Yes"),OFFSET('Sanitation Data'!$H$6,0,10*ROW('Sanitation Data'!H9)),NA())</f>
        <v>100</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100</v>
      </c>
      <c r="AU15" s="97">
        <f ca="true">+IF(AND(ISNUMBER(OFFSET('Sanitation Data'!$I$4,0,10*ROW('Sanitation Data'!I9))),'Data Summary'!DJ15="Yes"),100-OFFSET('Sanitation Data'!$I$4,0,10*ROW('Sanitation Data'!I9)),NA())</f>
        <v>100</v>
      </c>
      <c r="AV15" s="97">
        <f ca="true">+IF(AND(ISNUMBER(OFFSET('Sanitation Data'!$I$6,0,10*ROW('Sanitation Data'!I9))),'Data Summary'!DK15="Yes"),OFFSET('Sanitation Data'!$I$6,0,10*ROW('Sanitation Data'!I9)),NA())</f>
        <v>100</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100</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f ca="true">+IF(AND(ISNUMBER(OFFSET('Hygiene Data'!$D$9,0,10*ROW('Hygiene Data'!D9))),'Data Summary'!DQ15="Yes"),OFFSET('Hygiene Data'!$D$9,0,10*ROW('Hygiene Data'!D9)),NA())</f>
        <v>97.378384950430998</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f ca="true">+IF(AND(ISNUMBER(OFFSET('Hygiene Data'!$H$9,0,10*ROW('Hygiene Data'!H9))),'Data Summary'!EC15="Yes"),OFFSET('Hygiene Data'!$H$9,0,10*ROW('Hygiene Data'!H9)),NA())</f>
        <v>95.64</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f ca="true">+IF(AND(ISNUMBER(OFFSET('Hygiene Data'!$I$9,0,10*ROW('Hygiene Data'!I9))),'Data Summary'!EF15="Yes"),OFFSET('Hygiene Data'!$I$9,0,10*ROW('Hygiene Data'!I9)),NA())</f>
        <v>98.904471658618377</v>
      </c>
    </row>
    <row xmlns:x14ac="http://schemas.microsoft.com/office/spreadsheetml/2009/9/ac" r="16" x14ac:dyDescent="0.2">
      <c r="A16" s="335" t="e">
        <f ca="true">+RIGHT('Data Summary'!A16,LEN('Data Summary'!A16)-9)</f>
        <v>#VALUE!</v>
      </c>
      <c r="B16" s="36" t="str">
        <f ca="true">+IF(ISTEXT('Data Summary'!B16),'Data Summary'!B16,"")</f>
        <v/>
      </c>
      <c r="C16" s="334"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5" t="e">
        <f ca="true">+RIGHT('Data Summary'!A17,LEN('Data Summary'!A17)-9)</f>
        <v>#VALUE!</v>
      </c>
      <c r="B17" s="36" t="str">
        <f ca="true">+IF(ISTEXT('Data Summary'!B17),'Data Summary'!B17,"")</f>
        <v/>
      </c>
      <c r="C17" s="334"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5" t="e">
        <f ca="true">+RIGHT('Data Summary'!A18,LEN('Data Summary'!A18)-9)</f>
        <v>#VALUE!</v>
      </c>
      <c r="B18" s="36" t="str">
        <f ca="true">+IF(ISTEXT('Data Summary'!B18),'Data Summary'!B18,"")</f>
        <v/>
      </c>
      <c r="C18" s="334"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5" t="e">
        <f ca="true">+RIGHT('Data Summary'!A19,LEN('Data Summary'!A19)-9)</f>
        <v>#VALUE!</v>
      </c>
      <c r="B19" s="36" t="str">
        <f ca="true">+IF(ISTEXT('Data Summary'!B19),'Data Summary'!B19,"")</f>
        <v/>
      </c>
      <c r="C19" s="334"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5" t="e">
        <f ca="true">+RIGHT('Data Summary'!A20,LEN('Data Summary'!A20)-9)</f>
        <v>#VALUE!</v>
      </c>
      <c r="B20" s="36" t="str">
        <f ca="true">+IF(ISTEXT('Data Summary'!B20),'Data Summary'!B20,"")</f>
        <v/>
      </c>
      <c r="C20" s="334"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5" t="e">
        <f ca="true">+RIGHT('Data Summary'!A21,LEN('Data Summary'!A21)-9)</f>
        <v>#VALUE!</v>
      </c>
      <c r="B21" s="36" t="str">
        <f ca="true">+IF(ISTEXT('Data Summary'!B21),'Data Summary'!B21,"")</f>
        <v/>
      </c>
      <c r="C21" s="334"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5" t="e">
        <f ca="true">+RIGHT('Data Summary'!A22,LEN('Data Summary'!A22)-9)</f>
        <v>#VALUE!</v>
      </c>
      <c r="B22" s="36" t="str">
        <f ca="true">+IF(ISTEXT('Data Summary'!B22),'Data Summary'!B22,"")</f>
        <v/>
      </c>
      <c r="C22" s="334"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5" t="e">
        <f ca="true">+RIGHT('Data Summary'!A23,LEN('Data Summary'!A23)-9)</f>
        <v>#VALUE!</v>
      </c>
      <c r="B23" s="36" t="str">
        <f ca="true">+IF(ISTEXT('Data Summary'!B23),'Data Summary'!B23,"")</f>
        <v/>
      </c>
      <c r="C23" s="334"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5" t="e">
        <f ca="true">+RIGHT('Data Summary'!A24,LEN('Data Summary'!A24)-9)</f>
        <v>#VALUE!</v>
      </c>
      <c r="B24" s="36" t="str">
        <f ca="true">+IF(ISTEXT('Data Summary'!B24),'Data Summary'!B24,"")</f>
        <v/>
      </c>
      <c r="C24" s="334"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5" t="e">
        <f ca="true">+RIGHT('Data Summary'!A25,LEN('Data Summary'!A25)-9)</f>
        <v>#VALUE!</v>
      </c>
      <c r="B25" s="36" t="str">
        <f ca="true">+IF(ISTEXT('Data Summary'!B25),'Data Summary'!B25,"")</f>
        <v/>
      </c>
      <c r="C25" s="334"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5" t="e">
        <f ca="true">+RIGHT('Data Summary'!A26,LEN('Data Summary'!A26)-9)</f>
        <v>#VALUE!</v>
      </c>
      <c r="B26" s="36" t="str">
        <f ca="true">+IF(ISTEXT('Data Summary'!B26),'Data Summary'!B26,"")</f>
        <v/>
      </c>
      <c r="C26" s="334"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5" t="e">
        <f ca="true">+RIGHT('Data Summary'!A27,LEN('Data Summary'!A27)-9)</f>
        <v>#VALUE!</v>
      </c>
      <c r="B27" s="36" t="str">
        <f ca="true">+IF(ISTEXT('Data Summary'!B27),'Data Summary'!B27,"")</f>
        <v/>
      </c>
      <c r="C27" s="334"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5" t="e">
        <f ca="true">+RIGHT('Data Summary'!A28,LEN('Data Summary'!A28)-9)</f>
        <v>#VALUE!</v>
      </c>
      <c r="B28" s="36" t="str">
        <f ca="true">+IF(ISTEXT('Data Summary'!B28),'Data Summary'!B28,"")</f>
        <v/>
      </c>
      <c r="C28" s="334"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5" t="e">
        <f ca="true">+RIGHT('Data Summary'!A29,LEN('Data Summary'!A29)-9)</f>
        <v>#VALUE!</v>
      </c>
      <c r="B29" s="36" t="str">
        <f ca="true">+IF(ISTEXT('Data Summary'!B29),'Data Summary'!B29,"")</f>
        <v/>
      </c>
      <c r="C29" s="334"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5" t="e">
        <f ca="true">+RIGHT('Data Summary'!A30,LEN('Data Summary'!A30)-9)</f>
        <v>#VALUE!</v>
      </c>
      <c r="B30" s="36" t="str">
        <f ca="true">+IF(ISTEXT('Data Summary'!B30),'Data Summary'!B30,"")</f>
        <v/>
      </c>
      <c r="C30" s="334"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5" t="e">
        <f ca="true">+RIGHT('Data Summary'!A31,LEN('Data Summary'!A31)-9)</f>
        <v>#VALUE!</v>
      </c>
      <c r="B31" s="36" t="str">
        <f ca="true">+IF(ISTEXT('Data Summary'!B31),'Data Summary'!B31,"")</f>
        <v/>
      </c>
      <c r="C31" s="334"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5" t="e">
        <f ca="true">+RIGHT('Data Summary'!A32,LEN('Data Summary'!A32)-9)</f>
        <v>#VALUE!</v>
      </c>
      <c r="B32" s="36" t="str">
        <f ca="true">+IF(ISTEXT('Data Summary'!B32),'Data Summary'!B32,"")</f>
        <v/>
      </c>
      <c r="C32" s="334"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5" t="e">
        <f ca="true">+RIGHT('Data Summary'!A33,LEN('Data Summary'!A33)-9)</f>
        <v>#VALUE!</v>
      </c>
      <c r="B33" s="36" t="str">
        <f ca="true">+IF(ISTEXT('Data Summary'!B33),'Data Summary'!B33,"")</f>
        <v/>
      </c>
      <c r="C33" s="334"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5" t="e">
        <f ca="true">+RIGHT('Data Summary'!A34,LEN('Data Summary'!A34)-9)</f>
        <v>#VALUE!</v>
      </c>
      <c r="B34" s="36" t="str">
        <f ca="true">+IF(ISTEXT('Data Summary'!B34),'Data Summary'!B34,"")</f>
        <v/>
      </c>
      <c r="C34" s="334"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5" t="e">
        <f ca="true">+RIGHT('Data Summary'!A35,LEN('Data Summary'!A35)-9)</f>
        <v>#VALUE!</v>
      </c>
      <c r="B35" s="36" t="str">
        <f ca="true">+IF(ISTEXT('Data Summary'!B35),'Data Summary'!B35,"")</f>
        <v/>
      </c>
      <c r="C35" s="334"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5" t="e">
        <f ca="true">+RIGHT('Data Summary'!A36,LEN('Data Summary'!A36)-9)</f>
        <v>#VALUE!</v>
      </c>
      <c r="B36" s="36" t="str">
        <f ca="true">+IF(ISTEXT('Data Summary'!B36),'Data Summary'!B36,"")</f>
        <v/>
      </c>
      <c r="C36" s="334"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5" t="e">
        <f ca="true">+RIGHT('Data Summary'!A37,LEN('Data Summary'!A37)-9)</f>
        <v>#VALUE!</v>
      </c>
      <c r="B37" s="36" t="str">
        <f ca="true">+IF(ISTEXT('Data Summary'!B37),'Data Summary'!B37,"")</f>
        <v/>
      </c>
      <c r="C37" s="334"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5" t="e">
        <f ca="true">+RIGHT('Data Summary'!A38,LEN('Data Summary'!A38)-9)</f>
        <v>#VALUE!</v>
      </c>
      <c r="B38" s="36" t="str">
        <f ca="true">+IF(ISTEXT('Data Summary'!B38),'Data Summary'!B38,"")</f>
        <v/>
      </c>
      <c r="C38" s="334"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5" t="e">
        <f ca="true">+RIGHT('Data Summary'!A39,LEN('Data Summary'!A39)-9)</f>
        <v>#VALUE!</v>
      </c>
      <c r="B39" s="36" t="str">
        <f ca="true">+IF(ISTEXT('Data Summary'!B39),'Data Summary'!B39,"")</f>
        <v/>
      </c>
      <c r="C39" s="334"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5" t="e">
        <f ca="true">+RIGHT('Data Summary'!A40,LEN('Data Summary'!A40)-9)</f>
        <v>#VALUE!</v>
      </c>
      <c r="B40" s="36" t="str">
        <f ca="true">+IF(ISTEXT('Data Summary'!B40),'Data Summary'!B40,"")</f>
        <v/>
      </c>
      <c r="C40" s="334"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5" t="e">
        <f ca="true">+RIGHT('Data Summary'!A41,LEN('Data Summary'!A41)-9)</f>
        <v>#VALUE!</v>
      </c>
      <c r="B41" s="36" t="str">
        <f ca="true">+IF(ISTEXT('Data Summary'!B41),'Data Summary'!B41,"")</f>
        <v/>
      </c>
      <c r="C41" s="334"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5" t="e">
        <f ca="true">+RIGHT('Data Summary'!A42,LEN('Data Summary'!A42)-9)</f>
        <v>#VALUE!</v>
      </c>
      <c r="B42" s="36" t="str">
        <f ca="true">+IF(ISTEXT('Data Summary'!B42),'Data Summary'!B42,"")</f>
        <v/>
      </c>
      <c r="C42" s="334"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5" t="e">
        <f ca="true">+RIGHT('Data Summary'!A43,LEN('Data Summary'!A43)-9)</f>
        <v>#VALUE!</v>
      </c>
      <c r="B43" s="36" t="str">
        <f ca="true">+IF(ISTEXT('Data Summary'!B43),'Data Summary'!B43,"")</f>
        <v/>
      </c>
      <c r="C43" s="334"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5" t="e">
        <f ca="true">+RIGHT('Data Summary'!A44,LEN('Data Summary'!A44)-9)</f>
        <v>#VALUE!</v>
      </c>
      <c r="B44" s="36" t="str">
        <f ca="true">+IF(ISTEXT('Data Summary'!B44),'Data Summary'!B44,"")</f>
        <v/>
      </c>
      <c r="C44" s="334"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5" t="e">
        <f ca="true">+RIGHT('Data Summary'!A45,LEN('Data Summary'!A45)-9)</f>
        <v>#VALUE!</v>
      </c>
      <c r="B45" s="36" t="str">
        <f ca="true">+IF(ISTEXT('Data Summary'!B45),'Data Summary'!B45,"")</f>
        <v/>
      </c>
      <c r="C45" s="334"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5" t="e">
        <f ca="true">+RIGHT('Data Summary'!A46,LEN('Data Summary'!A46)-9)</f>
        <v>#VALUE!</v>
      </c>
      <c r="B46" s="36" t="str">
        <f ca="true">+IF(ISTEXT('Data Summary'!B46),'Data Summary'!B46,"")</f>
        <v/>
      </c>
      <c r="C46" s="334"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5" t="e">
        <f ca="true">+RIGHT('Data Summary'!A47,LEN('Data Summary'!A47)-9)</f>
        <v>#VALUE!</v>
      </c>
      <c r="B47" s="36" t="str">
        <f ca="true">+IF(ISTEXT('Data Summary'!B47),'Data Summary'!B47,"")</f>
        <v/>
      </c>
      <c r="C47" s="334"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5" t="e">
        <f ca="true">+RIGHT('Data Summary'!A48,LEN('Data Summary'!A48)-9)</f>
        <v>#VALUE!</v>
      </c>
      <c r="B48" s="36" t="str">
        <f ca="true">+IF(ISTEXT('Data Summary'!B48),'Data Summary'!B48,"")</f>
        <v/>
      </c>
      <c r="C48" s="334"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5" t="e">
        <f ca="true">+RIGHT('Data Summary'!A49,LEN('Data Summary'!A49)-9)</f>
        <v>#VALUE!</v>
      </c>
      <c r="B49" s="36" t="str">
        <f ca="true">+IF(ISTEXT('Data Summary'!B49),'Data Summary'!B49,"")</f>
        <v/>
      </c>
      <c r="C49" s="334"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5" t="e">
        <f ca="true">+RIGHT('Data Summary'!A50,LEN('Data Summary'!A50)-9)</f>
        <v>#VALUE!</v>
      </c>
      <c r="B50" s="36" t="str">
        <f ca="true">+IF(ISTEXT('Data Summary'!B50),'Data Summary'!B50,"")</f>
        <v/>
      </c>
      <c r="C50" s="334"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5" t="e">
        <f ca="true">+RIGHT('Data Summary'!A51,LEN('Data Summary'!A51)-9)</f>
        <v>#VALUE!</v>
      </c>
      <c r="B51" s="36" t="str">
        <f ca="true">+IF(ISTEXT('Data Summary'!B51),'Data Summary'!B51,"")</f>
        <v/>
      </c>
      <c r="C51" s="334"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5" t="e">
        <f ca="true">+RIGHT('Data Summary'!A52,LEN('Data Summary'!A52)-9)</f>
        <v>#VALUE!</v>
      </c>
      <c r="B52" s="36" t="str">
        <f ca="true">+IF(ISTEXT('Data Summary'!B52),'Data Summary'!B52,"")</f>
        <v/>
      </c>
      <c r="C52" s="334"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5" t="e">
        <f ca="true">+RIGHT('Data Summary'!A53,LEN('Data Summary'!A53)-9)</f>
        <v>#VALUE!</v>
      </c>
      <c r="B53" s="36" t="str">
        <f ca="true">+IF(ISTEXT('Data Summary'!B53),'Data Summary'!B53,"")</f>
        <v/>
      </c>
      <c r="C53" s="334"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5" t="e">
        <f ca="true">+RIGHT('Data Summary'!A54,LEN('Data Summary'!A54)-9)</f>
        <v>#VALUE!</v>
      </c>
      <c r="B54" s="36" t="str">
        <f ca="true">+IF(ISTEXT('Data Summary'!B54),'Data Summary'!B54,"")</f>
        <v/>
      </c>
      <c r="C54" s="334"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5" t="e">
        <f ca="true">+RIGHT('Data Summary'!A55,LEN('Data Summary'!A55)-9)</f>
        <v>#VALUE!</v>
      </c>
      <c r="B55" s="36" t="str">
        <f ca="true">+IF(ISTEXT('Data Summary'!B55),'Data Summary'!B55,"")</f>
        <v/>
      </c>
      <c r="C55" s="334"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5" t="e">
        <f ca="true">+RIGHT('Data Summary'!A56,LEN('Data Summary'!A56)-9)</f>
        <v>#VALUE!</v>
      </c>
      <c r="B56" s="36" t="str">
        <f ca="true">+IF(ISTEXT('Data Summary'!B56),'Data Summary'!B56,"")</f>
        <v/>
      </c>
      <c r="C56" s="334"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5" t="e">
        <f ca="true">+RIGHT('Data Summary'!A57,LEN('Data Summary'!A57)-9)</f>
        <v>#VALUE!</v>
      </c>
      <c r="B57" s="36" t="str">
        <f ca="true">+IF(ISTEXT('Data Summary'!B57),'Data Summary'!B57,"")</f>
        <v/>
      </c>
      <c r="C57" s="334"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5" t="e">
        <f ca="true">+RIGHT('Data Summary'!A58,LEN('Data Summary'!A58)-9)</f>
        <v>#VALUE!</v>
      </c>
      <c r="B58" s="36" t="str">
        <f ca="true">+IF(ISTEXT('Data Summary'!B58),'Data Summary'!B58,"")</f>
        <v/>
      </c>
      <c r="C58" s="334"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5" t="e">
        <f ca="true">+RIGHT('Data Summary'!A59,LEN('Data Summary'!A59)-9)</f>
        <v>#VALUE!</v>
      </c>
      <c r="B59" s="36" t="str">
        <f ca="true">+IF(ISTEXT('Data Summary'!B59),'Data Summary'!B59,"")</f>
        <v/>
      </c>
      <c r="C59" s="334"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5" t="e">
        <f ca="true">+RIGHT('Data Summary'!A60,LEN('Data Summary'!A60)-9)</f>
        <v>#VALUE!</v>
      </c>
      <c r="B60" s="36" t="str">
        <f ca="true">+IF(ISTEXT('Data Summary'!B60),'Data Summary'!B60,"")</f>
        <v/>
      </c>
      <c r="C60" s="334"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5" t="e">
        <f ca="true">+RIGHT('Data Summary'!A61,LEN('Data Summary'!A61)-9)</f>
        <v>#VALUE!</v>
      </c>
      <c r="B61" s="36" t="str">
        <f ca="true">+IF(ISTEXT('Data Summary'!B61),'Data Summary'!B61,"")</f>
        <v/>
      </c>
      <c r="C61" s="334"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5" t="e">
        <f ca="true">+RIGHT('Data Summary'!A62,LEN('Data Summary'!A62)-9)</f>
        <v>#VALUE!</v>
      </c>
      <c r="B62" s="36" t="str">
        <f ca="true">+IF(ISTEXT('Data Summary'!B62),'Data Summary'!B62,"")</f>
        <v/>
      </c>
      <c r="C62" s="334"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5" t="e">
        <f ca="true">+RIGHT('Data Summary'!A63,LEN('Data Summary'!A63)-9)</f>
        <v>#VALUE!</v>
      </c>
      <c r="B63" s="36" t="str">
        <f ca="true">+IF(ISTEXT('Data Summary'!B63),'Data Summary'!B63,"")</f>
        <v/>
      </c>
      <c r="C63" s="334"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5" t="e">
        <f ca="true">+RIGHT('Data Summary'!A64,LEN('Data Summary'!A64)-9)</f>
        <v>#VALUE!</v>
      </c>
      <c r="B64" s="36" t="str">
        <f ca="true">+IF(ISTEXT('Data Summary'!B64),'Data Summary'!B64,"")</f>
        <v/>
      </c>
      <c r="C64" s="334"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5" t="e">
        <f ca="true">+RIGHT('Data Summary'!A65,LEN('Data Summary'!A65)-9)</f>
        <v>#VALUE!</v>
      </c>
      <c r="B65" s="36" t="str">
        <f ca="true">+IF(ISTEXT('Data Summary'!B65),'Data Summary'!B65,"")</f>
        <v/>
      </c>
      <c r="C65" s="334"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5" t="e">
        <f ca="true">+RIGHT('Data Summary'!A66,LEN('Data Summary'!A66)-9)</f>
        <v>#VALUE!</v>
      </c>
      <c r="B66" s="36" t="str">
        <f ca="true">+IF(ISTEXT('Data Summary'!B66),'Data Summary'!B66,"")</f>
        <v/>
      </c>
      <c r="C66" s="334"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5" t="e">
        <f ca="true">+RIGHT('Data Summary'!A67,LEN('Data Summary'!A67)-9)</f>
        <v>#VALUE!</v>
      </c>
      <c r="B67" s="36" t="str">
        <f ca="true">+IF(ISTEXT('Data Summary'!B67),'Data Summary'!B67,"")</f>
        <v/>
      </c>
      <c r="C67" s="334"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5" t="e">
        <f ca="true">+RIGHT('Data Summary'!A68,LEN('Data Summary'!A68)-9)</f>
        <v>#VALUE!</v>
      </c>
      <c r="B68" s="36" t="str">
        <f ca="true">+IF(ISTEXT('Data Summary'!B68),'Data Summary'!B68,"")</f>
        <v/>
      </c>
      <c r="C68" s="334"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5" t="e">
        <f ca="true">+RIGHT('Data Summary'!A69,LEN('Data Summary'!A69)-9)</f>
        <v>#VALUE!</v>
      </c>
      <c r="B69" s="36" t="str">
        <f ca="true">+IF(ISTEXT('Data Summary'!B69),'Data Summary'!B69,"")</f>
        <v/>
      </c>
      <c r="C69" s="334"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5" t="e">
        <f ca="true">+RIGHT('Data Summary'!A70,LEN('Data Summary'!A70)-9)</f>
        <v>#VALUE!</v>
      </c>
      <c r="B70" s="36" t="str">
        <f ca="true">+IF(ISTEXT('Data Summary'!B70),'Data Summary'!B70,"")</f>
        <v/>
      </c>
      <c r="C70" s="334"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5" t="e">
        <f ca="true">+RIGHT('Data Summary'!A71,LEN('Data Summary'!A71)-9)</f>
        <v>#VALUE!</v>
      </c>
      <c r="B71" s="36" t="str">
        <f ca="true">+IF(ISTEXT('Data Summary'!B71),'Data Summary'!B71,"")</f>
        <v/>
      </c>
      <c r="C71" s="334"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5" t="e">
        <f ca="true">+RIGHT('Data Summary'!A72,LEN('Data Summary'!A72)-9)</f>
        <v>#VALUE!</v>
      </c>
      <c r="B72" s="36" t="str">
        <f ca="true">+IF(ISTEXT('Data Summary'!B72),'Data Summary'!B72,"")</f>
        <v/>
      </c>
      <c r="C72" s="334"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5" t="e">
        <f ca="true">+RIGHT('Data Summary'!A73,LEN('Data Summary'!A73)-9)</f>
        <v>#VALUE!</v>
      </c>
      <c r="B73" s="36" t="str">
        <f ca="true">+IF(ISTEXT('Data Summary'!B73),'Data Summary'!B73,"")</f>
        <v/>
      </c>
      <c r="C73" s="334"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5" t="e">
        <f ca="true">+RIGHT('Data Summary'!A74,LEN('Data Summary'!A74)-9)</f>
        <v>#VALUE!</v>
      </c>
      <c r="B74" s="36" t="str">
        <f ca="true">+IF(ISTEXT('Data Summary'!B74),'Data Summary'!B74,"")</f>
        <v/>
      </c>
      <c r="C74" s="334"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5" t="e">
        <f ca="true">+RIGHT('Data Summary'!A75,LEN('Data Summary'!A75)-9)</f>
        <v>#VALUE!</v>
      </c>
      <c r="B75" s="36" t="str">
        <f ca="true">+IF(ISTEXT('Data Summary'!B75),'Data Summary'!B75,"")</f>
        <v/>
      </c>
      <c r="C75" s="334"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5" t="e">
        <f ca="true">+RIGHT('Data Summary'!A76,LEN('Data Summary'!A76)-9)</f>
        <v>#VALUE!</v>
      </c>
      <c r="B76" s="36" t="str">
        <f ca="true">+IF(ISTEXT('Data Summary'!B76),'Data Summary'!B76,"")</f>
        <v/>
      </c>
      <c r="C76" s="334"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5" t="e">
        <f ca="true">+RIGHT('Data Summary'!A77,LEN('Data Summary'!A77)-9)</f>
        <v>#VALUE!</v>
      </c>
      <c r="B77" s="36" t="str">
        <f ca="true">+IF(ISTEXT('Data Summary'!B77),'Data Summary'!B77,"")</f>
        <v/>
      </c>
      <c r="C77" s="334"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5" t="e">
        <f ca="true">+RIGHT('Data Summary'!A78,LEN('Data Summary'!A78)-9)</f>
        <v>#VALUE!</v>
      </c>
      <c r="B78" s="36" t="str">
        <f ca="true">+IF(ISTEXT('Data Summary'!B78),'Data Summary'!B78,"")</f>
        <v/>
      </c>
      <c r="C78" s="334"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5" t="e">
        <f ca="true">+RIGHT('Data Summary'!A79,LEN('Data Summary'!A79)-9)</f>
        <v>#VALUE!</v>
      </c>
      <c r="B79" s="36" t="str">
        <f ca="true">+IF(ISTEXT('Data Summary'!B79),'Data Summary'!B79,"")</f>
        <v/>
      </c>
      <c r="C79" s="334"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5" t="e">
        <f ca="true">+RIGHT('Data Summary'!A80,LEN('Data Summary'!A80)-9)</f>
        <v>#VALUE!</v>
      </c>
      <c r="B80" s="36" t="str">
        <f ca="true">+IF(ISTEXT('Data Summary'!B80),'Data Summary'!B80,"")</f>
        <v/>
      </c>
      <c r="C80" s="334"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5" t="e">
        <f ca="true">+RIGHT('Data Summary'!A81,LEN('Data Summary'!A81)-9)</f>
        <v>#VALUE!</v>
      </c>
      <c r="B81" s="36" t="str">
        <f ca="true">+IF(ISTEXT('Data Summary'!B81),'Data Summary'!B81,"")</f>
        <v/>
      </c>
      <c r="C81" s="334"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5" t="e">
        <f ca="true">+RIGHT('Data Summary'!A82,LEN('Data Summary'!A82)-9)</f>
        <v>#VALUE!</v>
      </c>
      <c r="B82" s="36" t="str">
        <f ca="true">+IF(ISTEXT('Data Summary'!B82),'Data Summary'!B82,"")</f>
        <v/>
      </c>
      <c r="C82" s="334"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5" t="e">
        <f ca="true">+RIGHT('Data Summary'!A83,LEN('Data Summary'!A83)-9)</f>
        <v>#VALUE!</v>
      </c>
      <c r="B83" s="36" t="str">
        <f ca="true">+IF(ISTEXT('Data Summary'!B83),'Data Summary'!B83,"")</f>
        <v/>
      </c>
      <c r="C83" s="334"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5" t="e">
        <f ca="true">+RIGHT('Data Summary'!A84,LEN('Data Summary'!A84)-9)</f>
        <v>#VALUE!</v>
      </c>
      <c r="B84" s="36" t="str">
        <f ca="true">+IF(ISTEXT('Data Summary'!B84),'Data Summary'!B84,"")</f>
        <v/>
      </c>
      <c r="C84" s="334"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5" t="e">
        <f ca="true">+RIGHT('Data Summary'!A85,LEN('Data Summary'!A85)-9)</f>
        <v>#VALUE!</v>
      </c>
      <c r="B85" s="36" t="str">
        <f ca="true">+IF(ISTEXT('Data Summary'!B85),'Data Summary'!B85,"")</f>
        <v/>
      </c>
      <c r="C85" s="334"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5" t="e">
        <f ca="true">+RIGHT('Data Summary'!A86,LEN('Data Summary'!A86)-9)</f>
        <v>#VALUE!</v>
      </c>
      <c r="B86" s="36" t="str">
        <f ca="true">+IF(ISTEXT('Data Summary'!B86),'Data Summary'!B86,"")</f>
        <v/>
      </c>
      <c r="C86" s="334"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5" t="e">
        <f ca="true">+RIGHT('Data Summary'!A87,LEN('Data Summary'!A87)-9)</f>
        <v>#VALUE!</v>
      </c>
      <c r="B87" s="36" t="str">
        <f ca="true">+IF(ISTEXT('Data Summary'!B87),'Data Summary'!B87,"")</f>
        <v/>
      </c>
      <c r="C87" s="334"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5" t="e">
        <f ca="true">+RIGHT('Data Summary'!A88,LEN('Data Summary'!A88)-9)</f>
        <v>#VALUE!</v>
      </c>
      <c r="B88" s="36" t="str">
        <f ca="true">+IF(ISTEXT('Data Summary'!B88),'Data Summary'!B88,"")</f>
        <v/>
      </c>
      <c r="C88" s="334"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5" t="e">
        <f ca="true">+RIGHT('Data Summary'!A89,LEN('Data Summary'!A89)-9)</f>
        <v>#VALUE!</v>
      </c>
      <c r="B89" s="36" t="str">
        <f ca="true">+IF(ISTEXT('Data Summary'!B89),'Data Summary'!B89,"")</f>
        <v/>
      </c>
      <c r="C89" s="334"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5" t="e">
        <f ca="true">+RIGHT('Data Summary'!A90,LEN('Data Summary'!A90)-9)</f>
        <v>#VALUE!</v>
      </c>
      <c r="B90" s="36" t="str">
        <f ca="true">+IF(ISTEXT('Data Summary'!B90),'Data Summary'!B90,"")</f>
        <v/>
      </c>
      <c r="C90" s="334"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5" t="e">
        <f ca="true">+RIGHT('Data Summary'!A91,LEN('Data Summary'!A91)-9)</f>
        <v>#VALUE!</v>
      </c>
      <c r="B91" s="36" t="str">
        <f ca="true">+IF(ISTEXT('Data Summary'!B91),'Data Summary'!B91,"")</f>
        <v/>
      </c>
      <c r="C91" s="334"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5" t="e">
        <f ca="true">+RIGHT('Data Summary'!A92,LEN('Data Summary'!A92)-9)</f>
        <v>#VALUE!</v>
      </c>
      <c r="B92" s="36" t="str">
        <f ca="true">+IF(ISTEXT('Data Summary'!B92),'Data Summary'!B92,"")</f>
        <v/>
      </c>
      <c r="C92" s="334"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5" t="e">
        <f ca="true">+RIGHT('Data Summary'!A93,LEN('Data Summary'!A93)-9)</f>
        <v>#VALUE!</v>
      </c>
      <c r="B93" s="36" t="str">
        <f ca="true">+IF(ISTEXT('Data Summary'!B93),'Data Summary'!B93,"")</f>
        <v/>
      </c>
      <c r="C93" s="334"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5" t="e">
        <f ca="true">+RIGHT('Data Summary'!A94,LEN('Data Summary'!A94)-9)</f>
        <v>#VALUE!</v>
      </c>
      <c r="B94" s="36" t="str">
        <f ca="true">+IF(ISTEXT('Data Summary'!B94),'Data Summary'!B94,"")</f>
        <v/>
      </c>
      <c r="C94" s="334"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5" t="e">
        <f ca="true">+RIGHT('Data Summary'!A95,LEN('Data Summary'!A95)-9)</f>
        <v>#VALUE!</v>
      </c>
      <c r="B95" s="36" t="str">
        <f ca="true">+IF(ISTEXT('Data Summary'!B95),'Data Summary'!B95,"")</f>
        <v/>
      </c>
      <c r="C95" s="334"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5" t="e">
        <f ca="true">+RIGHT('Data Summary'!A96,LEN('Data Summary'!A96)-9)</f>
        <v>#VALUE!</v>
      </c>
      <c r="B96" s="36" t="str">
        <f ca="true">+IF(ISTEXT('Data Summary'!B96),'Data Summary'!B96,"")</f>
        <v/>
      </c>
      <c r="C96" s="334"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5" t="e">
        <f ca="true">+RIGHT('Data Summary'!A97,LEN('Data Summary'!A97)-9)</f>
        <v>#VALUE!</v>
      </c>
      <c r="B97" s="36" t="str">
        <f ca="true">+IF(ISTEXT('Data Summary'!B97),'Data Summary'!B97,"")</f>
        <v/>
      </c>
      <c r="C97" s="334"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5" t="e">
        <f ca="true">+RIGHT('Data Summary'!A98,LEN('Data Summary'!A98)-9)</f>
        <v>#VALUE!</v>
      </c>
      <c r="B98" s="36" t="str">
        <f ca="true">+IF(ISTEXT('Data Summary'!B98),'Data Summary'!B98,"")</f>
        <v/>
      </c>
      <c r="C98" s="334"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5" t="e">
        <f ca="true">+RIGHT('Data Summary'!A99,LEN('Data Summary'!A99)-9)</f>
        <v>#VALUE!</v>
      </c>
      <c r="B99" s="36" t="str">
        <f ca="true">+IF(ISTEXT('Data Summary'!B99),'Data Summary'!B99,"")</f>
        <v/>
      </c>
      <c r="C99" s="334"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5" t="e">
        <f ca="true">+RIGHT('Data Summary'!A100,LEN('Data Summary'!A100)-9)</f>
        <v>#VALUE!</v>
      </c>
      <c r="B100" s="36" t="str">
        <f ca="true">+IF(ISTEXT('Data Summary'!B100),'Data Summary'!B100,"")</f>
        <v/>
      </c>
      <c r="C100" s="334"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5" t="e">
        <f ca="true">+RIGHT('Data Summary'!A101,LEN('Data Summary'!A101)-9)</f>
        <v>#VALUE!</v>
      </c>
      <c r="B101" s="36" t="str">
        <f ca="true">+IF(ISTEXT('Data Summary'!B101),'Data Summary'!B101,"")</f>
        <v/>
      </c>
      <c r="C101" s="334"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5" t="e">
        <f ca="true">+RIGHT('Data Summary'!A102,LEN('Data Summary'!A102)-9)</f>
        <v>#VALUE!</v>
      </c>
      <c r="B102" s="36" t="str">
        <f ca="true">+IF(ISTEXT('Data Summary'!B102),'Data Summary'!B102,"")</f>
        <v/>
      </c>
      <c r="C102" s="334"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5" t="e">
        <f ca="true">+RIGHT('Data Summary'!A103,LEN('Data Summary'!A103)-9)</f>
        <v>#VALUE!</v>
      </c>
      <c r="B103" s="36" t="str">
        <f ca="true">+IF(ISTEXT('Data Summary'!B103),'Data Summary'!B103,"")</f>
        <v/>
      </c>
      <c r="C103" s="334"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5" t="e">
        <f ca="true">+RIGHT('Data Summary'!A104,LEN('Data Summary'!A104)-9)</f>
        <v>#VALUE!</v>
      </c>
      <c r="B104" s="36" t="str">
        <f ca="true">+IF(ISTEXT('Data Summary'!B104),'Data Summary'!B104,"")</f>
        <v/>
      </c>
      <c r="C104" s="334"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5" t="e">
        <f ca="true">+RIGHT('Data Summary'!A105,LEN('Data Summary'!A105)-9)</f>
        <v>#VALUE!</v>
      </c>
      <c r="B105" s="36" t="str">
        <f ca="true">+IF(ISTEXT('Data Summary'!B105),'Data Summary'!B105,"")</f>
        <v/>
      </c>
      <c r="C105" s="334"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5" t="e">
        <f ca="true">+RIGHT('Data Summary'!A106,LEN('Data Summary'!A106)-9)</f>
        <v>#VALUE!</v>
      </c>
      <c r="B106" s="36" t="str">
        <f ca="true">+IF(ISTEXT('Data Summary'!B106),'Data Summary'!B106,"")</f>
        <v/>
      </c>
      <c r="C106" s="334"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5" t="e">
        <f ca="true">+RIGHT('Data Summary'!A107,LEN('Data Summary'!A107)-9)</f>
        <v>#VALUE!</v>
      </c>
      <c r="B107" s="36" t="str">
        <f ca="true">+IF(ISTEXT('Data Summary'!B107),'Data Summary'!B107,"")</f>
        <v/>
      </c>
      <c r="C107" s="334"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5" t="e">
        <f ca="true">+RIGHT('Data Summary'!A108,LEN('Data Summary'!A108)-9)</f>
        <v>#VALUE!</v>
      </c>
      <c r="B108" s="36" t="str">
        <f ca="true">+IF(ISTEXT('Data Summary'!B108),'Data Summary'!B108,"")</f>
        <v/>
      </c>
      <c r="C108" s="334"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5" t="e">
        <f ca="true">+RIGHT('Data Summary'!A109,LEN('Data Summary'!A109)-9)</f>
        <v>#VALUE!</v>
      </c>
      <c r="B109" s="36" t="str">
        <f ca="true">+IF(ISTEXT('Data Summary'!B109),'Data Summary'!B109,"")</f>
        <v/>
      </c>
      <c r="C109" s="334"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5" t="e">
        <f ca="true">+RIGHT('Data Summary'!A110,LEN('Data Summary'!A110)-9)</f>
        <v>#VALUE!</v>
      </c>
      <c r="B110" s="36" t="str">
        <f ca="true">+IF(ISTEXT('Data Summary'!B110),'Data Summary'!B110,"")</f>
        <v/>
      </c>
      <c r="C110" s="334"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5" t="e">
        <f ca="true">+RIGHT('Data Summary'!A111,LEN('Data Summary'!A111)-9)</f>
        <v>#VALUE!</v>
      </c>
      <c r="B111" s="36" t="str">
        <f ca="true">+IF(ISTEXT('Data Summary'!B111),'Data Summary'!B111,"")</f>
        <v/>
      </c>
      <c r="C111" s="334"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5" t="e">
        <f ca="true">+RIGHT('Data Summary'!A112,LEN('Data Summary'!A112)-9)</f>
        <v>#VALUE!</v>
      </c>
      <c r="B112" s="36" t="str">
        <f ca="true">+IF(ISTEXT('Data Summary'!B112),'Data Summary'!B112,"")</f>
        <v/>
      </c>
      <c r="C112" s="334"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5" t="e">
        <f ca="true">+RIGHT('Data Summary'!A113,LEN('Data Summary'!A113)-9)</f>
        <v>#VALUE!</v>
      </c>
      <c r="B113" s="36" t="str">
        <f ca="true">+IF(ISTEXT('Data Summary'!B113),'Data Summary'!B113,"")</f>
        <v/>
      </c>
      <c r="C113" s="334"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5" t="e">
        <f ca="true">+RIGHT('Data Summary'!A114,LEN('Data Summary'!A114)-9)</f>
        <v>#VALUE!</v>
      </c>
      <c r="B114" s="36" t="str">
        <f ca="true">+IF(ISTEXT('Data Summary'!B114),'Data Summary'!B114,"")</f>
        <v/>
      </c>
      <c r="C114" s="334"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5" t="e">
        <f ca="true">+RIGHT('Data Summary'!A115,LEN('Data Summary'!A115)-9)</f>
        <v>#VALUE!</v>
      </c>
      <c r="B115" s="36" t="str">
        <f ca="true">+IF(ISTEXT('Data Summary'!B115),'Data Summary'!B115,"")</f>
        <v/>
      </c>
      <c r="C115" s="334"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5" t="e">
        <f ca="true">+RIGHT('Data Summary'!A116,LEN('Data Summary'!A116)-9)</f>
        <v>#VALUE!</v>
      </c>
      <c r="B116" s="36" t="str">
        <f ca="true">+IF(ISTEXT('Data Summary'!B116),'Data Summary'!B116,"")</f>
        <v/>
      </c>
      <c r="C116" s="334"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5" t="e">
        <f ca="true">+RIGHT('Data Summary'!A117,LEN('Data Summary'!A117)-9)</f>
        <v>#VALUE!</v>
      </c>
      <c r="B117" s="36" t="str">
        <f ca="true">+IF(ISTEXT('Data Summary'!B117),'Data Summary'!B117,"")</f>
        <v/>
      </c>
      <c r="C117" s="334"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5" t="e">
        <f ca="true">+RIGHT('Data Summary'!A118,LEN('Data Summary'!A118)-9)</f>
        <v>#VALUE!</v>
      </c>
      <c r="B118" s="36" t="str">
        <f ca="true">+IF(ISTEXT('Data Summary'!B118),'Data Summary'!B118,"")</f>
        <v/>
      </c>
      <c r="C118" s="334"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5" t="e">
        <f ca="true">+RIGHT('Data Summary'!A119,LEN('Data Summary'!A119)-9)</f>
        <v>#VALUE!</v>
      </c>
      <c r="B119" s="36" t="str">
        <f ca="true">+IF(ISTEXT('Data Summary'!B119),'Data Summary'!B119,"")</f>
        <v/>
      </c>
      <c r="C119" s="334"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5" t="e">
        <f ca="true">+RIGHT('Data Summary'!A120,LEN('Data Summary'!A120)-9)</f>
        <v>#VALUE!</v>
      </c>
      <c r="B120" s="36" t="str">
        <f ca="true">+IF(ISTEXT('Data Summary'!B120),'Data Summary'!B120,"")</f>
        <v/>
      </c>
      <c r="C120" s="334"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5" t="e">
        <f ca="true">+RIGHT('Data Summary'!A121,LEN('Data Summary'!A121)-9)</f>
        <v>#VALUE!</v>
      </c>
      <c r="B121" s="36" t="str">
        <f ca="true">+IF(ISTEXT('Data Summary'!B121),'Data Summary'!B121,"")</f>
        <v/>
      </c>
      <c r="C121" s="334"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5" t="e">
        <f ca="true">+RIGHT('Data Summary'!A122,LEN('Data Summary'!A122)-9)</f>
        <v>#VALUE!</v>
      </c>
      <c r="B122" s="36" t="str">
        <f ca="true">+IF(ISTEXT('Data Summary'!B122),'Data Summary'!B122,"")</f>
        <v/>
      </c>
      <c r="C122" s="334"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5" t="e">
        <f ca="true">+RIGHT('Data Summary'!A123,LEN('Data Summary'!A123)-9)</f>
        <v>#VALUE!</v>
      </c>
      <c r="B123" s="36" t="str">
        <f ca="true">+IF(ISTEXT('Data Summary'!B123),'Data Summary'!B123,"")</f>
        <v/>
      </c>
      <c r="C123" s="334"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5" t="e">
        <f ca="true">+RIGHT('Data Summary'!A124,LEN('Data Summary'!A124)-9)</f>
        <v>#VALUE!</v>
      </c>
      <c r="B124" s="36" t="str">
        <f ca="true">+IF(ISTEXT('Data Summary'!B124),'Data Summary'!B124,"")</f>
        <v/>
      </c>
      <c r="C124" s="334"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5" t="e">
        <f ca="true">+RIGHT('Data Summary'!A125,LEN('Data Summary'!A125)-9)</f>
        <v>#VALUE!</v>
      </c>
      <c r="B125" s="36" t="str">
        <f ca="true">+IF(ISTEXT('Data Summary'!B125),'Data Summary'!B125,"")</f>
        <v/>
      </c>
      <c r="C125" s="334"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5" t="e">
        <f ca="true">+RIGHT('Data Summary'!A126,LEN('Data Summary'!A126)-9)</f>
        <v>#VALUE!</v>
      </c>
      <c r="B126" s="36" t="str">
        <f ca="true">+IF(ISTEXT('Data Summary'!B126),'Data Summary'!B126,"")</f>
        <v/>
      </c>
      <c r="C126" s="334"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5" t="e">
        <f ca="true">+RIGHT('Data Summary'!A127,LEN('Data Summary'!A127)-9)</f>
        <v>#VALUE!</v>
      </c>
      <c r="B127" s="36" t="str">
        <f ca="true">+IF(ISTEXT('Data Summary'!B127),'Data Summary'!B127,"")</f>
        <v/>
      </c>
      <c r="C127" s="334"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5" t="e">
        <f ca="true">+RIGHT('Data Summary'!A128,LEN('Data Summary'!A128)-9)</f>
        <v>#VALUE!</v>
      </c>
      <c r="B128" s="36" t="str">
        <f ca="true">+IF(ISTEXT('Data Summary'!B128),'Data Summary'!B128,"")</f>
        <v/>
      </c>
      <c r="C128" s="334"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5" t="e">
        <f ca="true">+RIGHT('Data Summary'!A129,LEN('Data Summary'!A129)-9)</f>
        <v>#VALUE!</v>
      </c>
      <c r="B129" s="36" t="str">
        <f ca="true">+IF(ISTEXT('Data Summary'!B129),'Data Summary'!B129,"")</f>
        <v/>
      </c>
      <c r="C129" s="334"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5" t="e">
        <f ca="true">+RIGHT('Data Summary'!A130,LEN('Data Summary'!A130)-9)</f>
        <v>#VALUE!</v>
      </c>
      <c r="B130" s="36" t="str">
        <f ca="true">+IF(ISTEXT('Data Summary'!B130),'Data Summary'!B130,"")</f>
        <v/>
      </c>
      <c r="C130" s="334"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5" t="e">
        <f ca="true">+RIGHT('Data Summary'!A131,LEN('Data Summary'!A131)-9)</f>
        <v>#VALUE!</v>
      </c>
      <c r="B131" s="36" t="str">
        <f ca="true">+IF(ISTEXT('Data Summary'!B131),'Data Summary'!B131,"")</f>
        <v/>
      </c>
      <c r="C131" s="334"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5" t="e">
        <f ca="true">+RIGHT('Data Summary'!A132,LEN('Data Summary'!A132)-9)</f>
        <v>#VALUE!</v>
      </c>
      <c r="B132" s="36" t="str">
        <f ca="true">+IF(ISTEXT('Data Summary'!B132),'Data Summary'!B132,"")</f>
        <v/>
      </c>
      <c r="C132" s="334"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5" t="e">
        <f ca="true">+RIGHT('Data Summary'!A133,LEN('Data Summary'!A133)-9)</f>
        <v>#VALUE!</v>
      </c>
      <c r="B133" s="36" t="str">
        <f ca="true">+IF(ISTEXT('Data Summary'!B133),'Data Summary'!B133,"")</f>
        <v/>
      </c>
      <c r="C133" s="334"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5" t="e">
        <f ca="true">+RIGHT('Data Summary'!A134,LEN('Data Summary'!A134)-9)</f>
        <v>#VALUE!</v>
      </c>
      <c r="B134" s="36" t="str">
        <f ca="true">+IF(ISTEXT('Data Summary'!B134),'Data Summary'!B134,"")</f>
        <v/>
      </c>
      <c r="C134" s="334"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5" t="e">
        <f ca="true">+RIGHT('Data Summary'!A135,LEN('Data Summary'!A135)-9)</f>
        <v>#VALUE!</v>
      </c>
      <c r="B135" s="36" t="str">
        <f ca="true">+IF(ISTEXT('Data Summary'!B135),'Data Summary'!B135,"")</f>
        <v/>
      </c>
      <c r="C135" s="334"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5" t="e">
        <f ca="true">+RIGHT('Data Summary'!A136,LEN('Data Summary'!A136)-9)</f>
        <v>#VALUE!</v>
      </c>
      <c r="B136" s="36" t="str">
        <f ca="true">+IF(ISTEXT('Data Summary'!B136),'Data Summary'!B136,"")</f>
        <v/>
      </c>
      <c r="C136" s="334"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5" t="e">
        <f ca="true">+RIGHT('Data Summary'!A137,LEN('Data Summary'!A137)-9)</f>
        <v>#VALUE!</v>
      </c>
      <c r="B137" s="36" t="str">
        <f ca="true">+IF(ISTEXT('Data Summary'!B137),'Data Summary'!B137,"")</f>
        <v/>
      </c>
      <c r="C137" s="334"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5" t="e">
        <f ca="true">+RIGHT('Data Summary'!A138,LEN('Data Summary'!A138)-9)</f>
        <v>#VALUE!</v>
      </c>
      <c r="B138" s="36" t="str">
        <f ca="true">+IF(ISTEXT('Data Summary'!B138),'Data Summary'!B138,"")</f>
        <v/>
      </c>
      <c r="C138" s="334"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5" t="e">
        <f ca="true">+RIGHT('Data Summary'!A139,LEN('Data Summary'!A139)-9)</f>
        <v>#VALUE!</v>
      </c>
      <c r="B139" s="36" t="str">
        <f ca="true">+IF(ISTEXT('Data Summary'!B139),'Data Summary'!B139,"")</f>
        <v/>
      </c>
      <c r="C139" s="334"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5" t="e">
        <f ca="true">+RIGHT('Data Summary'!A140,LEN('Data Summary'!A140)-9)</f>
        <v>#VALUE!</v>
      </c>
      <c r="B140" s="36" t="str">
        <f ca="true">+IF(ISTEXT('Data Summary'!B140),'Data Summary'!B140,"")</f>
        <v/>
      </c>
      <c r="C140" s="334"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5" t="e">
        <f ca="true">+RIGHT('Data Summary'!A141,LEN('Data Summary'!A141)-9)</f>
        <v>#VALUE!</v>
      </c>
      <c r="B141" s="36" t="str">
        <f ca="true">+IF(ISTEXT('Data Summary'!B141),'Data Summary'!B141,"")</f>
        <v/>
      </c>
      <c r="C141" s="334"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5" t="e">
        <f ca="true">+RIGHT('Data Summary'!A142,LEN('Data Summary'!A142)-9)</f>
        <v>#VALUE!</v>
      </c>
      <c r="B142" s="36" t="str">
        <f ca="true">+IF(ISTEXT('Data Summary'!B142),'Data Summary'!B142,"")</f>
        <v/>
      </c>
      <c r="C142" s="334"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5" t="e">
        <f ca="true">+RIGHT('Data Summary'!A143,LEN('Data Summary'!A143)-9)</f>
        <v>#VALUE!</v>
      </c>
      <c r="B143" s="36" t="str">
        <f ca="true">+IF(ISTEXT('Data Summary'!B143),'Data Summary'!B143,"")</f>
        <v/>
      </c>
      <c r="C143" s="334"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5" t="e">
        <f ca="true">+RIGHT('Data Summary'!A144,LEN('Data Summary'!A144)-9)</f>
        <v>#VALUE!</v>
      </c>
      <c r="B144" s="36" t="str">
        <f ca="true">+IF(ISTEXT('Data Summary'!B144),'Data Summary'!B144,"")</f>
        <v/>
      </c>
      <c r="C144" s="334"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5" t="e">
        <f ca="true">+RIGHT('Data Summary'!A145,LEN('Data Summary'!A145)-9)</f>
        <v>#VALUE!</v>
      </c>
      <c r="B145" s="36" t="str">
        <f ca="true">+IF(ISTEXT('Data Summary'!B145),'Data Summary'!B145,"")</f>
        <v/>
      </c>
      <c r="C145" s="334"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5" t="e">
        <f ca="true">+RIGHT('Data Summary'!A146,LEN('Data Summary'!A146)-9)</f>
        <v>#VALUE!</v>
      </c>
      <c r="B146" s="36" t="str">
        <f ca="true">+IF(ISTEXT('Data Summary'!B146),'Data Summary'!B146,"")</f>
        <v/>
      </c>
      <c r="C146" s="334"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5" t="e">
        <f ca="true">+RIGHT('Data Summary'!A147,LEN('Data Summary'!A147)-9)</f>
        <v>#VALUE!</v>
      </c>
      <c r="B147" s="36" t="str">
        <f ca="true">+IF(ISTEXT('Data Summary'!B147),'Data Summary'!B147,"")</f>
        <v/>
      </c>
      <c r="C147" s="334"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5" t="e">
        <f ca="true">+RIGHT('Data Summary'!A148,LEN('Data Summary'!A148)-9)</f>
        <v>#VALUE!</v>
      </c>
      <c r="B148" s="36" t="str">
        <f ca="true">+IF(ISTEXT('Data Summary'!B148),'Data Summary'!B148,"")</f>
        <v/>
      </c>
      <c r="C148" s="334"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5" t="e">
        <f ca="true">+RIGHT('Data Summary'!A149,LEN('Data Summary'!A149)-9)</f>
        <v>#VALUE!</v>
      </c>
      <c r="B149" s="36" t="str">
        <f ca="true">+IF(ISTEXT('Data Summary'!B149),'Data Summary'!B149,"")</f>
        <v/>
      </c>
      <c r="C149" s="334"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5" t="e">
        <f ca="true">+RIGHT('Data Summary'!A150,LEN('Data Summary'!A150)-9)</f>
        <v>#VALUE!</v>
      </c>
      <c r="B150" s="36" t="str">
        <f ca="true">+IF(ISTEXT('Data Summary'!B150),'Data Summary'!B150,"")</f>
        <v/>
      </c>
      <c r="C150" s="334"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5" t="e">
        <f ca="true">+RIGHT('Data Summary'!A151,LEN('Data Summary'!A151)-9)</f>
        <v>#VALUE!</v>
      </c>
      <c r="B151" s="36" t="str">
        <f ca="true">+IF(ISTEXT('Data Summary'!B151),'Data Summary'!B151,"")</f>
        <v/>
      </c>
      <c r="C151" s="334"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5" t="e">
        <f ca="true">+RIGHT('Data Summary'!A152,LEN('Data Summary'!A152)-9)</f>
        <v>#VALUE!</v>
      </c>
      <c r="B152" s="36" t="str">
        <f ca="true">+IF(ISTEXT('Data Summary'!B152),'Data Summary'!B152,"")</f>
        <v/>
      </c>
      <c r="C152" s="334"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5" t="e">
        <f ca="true">+RIGHT('Data Summary'!A153,LEN('Data Summary'!A153)-9)</f>
        <v>#VALUE!</v>
      </c>
      <c r="B153" s="36" t="str">
        <f ca="true">+IF(ISTEXT('Data Summary'!B153),'Data Summary'!B153,"")</f>
        <v/>
      </c>
      <c r="C153" s="334"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5" t="e">
        <f ca="true">+RIGHT('Data Summary'!A154,LEN('Data Summary'!A154)-9)</f>
        <v>#VALUE!</v>
      </c>
      <c r="B154" s="36" t="str">
        <f ca="true">+IF(ISTEXT('Data Summary'!B154),'Data Summary'!B154,"")</f>
        <v/>
      </c>
      <c r="C154" s="334"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5" t="e">
        <f ca="true">+RIGHT('Data Summary'!A155,LEN('Data Summary'!A155)-9)</f>
        <v>#VALUE!</v>
      </c>
      <c r="B155" s="36" t="str">
        <f ca="true">+IF(ISTEXT('Data Summary'!B155),'Data Summary'!B155,"")</f>
        <v/>
      </c>
      <c r="C155" s="334"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5" t="e">
        <f ca="true">+RIGHT('Data Summary'!A156,LEN('Data Summary'!A156)-9)</f>
        <v>#VALUE!</v>
      </c>
      <c r="B156" s="36" t="str">
        <f ca="true">+IF(ISTEXT('Data Summary'!B156),'Data Summary'!B156,"")</f>
        <v/>
      </c>
      <c r="C156" s="334"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5" t="e">
        <f ca="true">+RIGHT('Data Summary'!A157,LEN('Data Summary'!A157)-9)</f>
        <v>#VALUE!</v>
      </c>
      <c r="B157" s="36" t="str">
        <f ca="true">+IF(ISTEXT('Data Summary'!B157),'Data Summary'!B157,"")</f>
        <v/>
      </c>
      <c r="C157" s="334"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5" t="e">
        <f ca="true">+RIGHT('Data Summary'!A158,LEN('Data Summary'!A158)-9)</f>
        <v>#VALUE!</v>
      </c>
      <c r="B158" s="36" t="str">
        <f ca="true">+IF(ISTEXT('Data Summary'!B158),'Data Summary'!B158,"")</f>
        <v/>
      </c>
      <c r="C158" s="334"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5" t="e">
        <f ca="true">+RIGHT('Data Summary'!A159,LEN('Data Summary'!A159)-9)</f>
        <v>#VALUE!</v>
      </c>
      <c r="B159" s="36" t="str">
        <f ca="true">+IF(ISTEXT('Data Summary'!B159),'Data Summary'!B159,"")</f>
        <v/>
      </c>
      <c r="C159" s="334"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5" t="e">
        <f ca="true">+RIGHT('Data Summary'!A160,LEN('Data Summary'!A160)-9)</f>
        <v>#VALUE!</v>
      </c>
      <c r="B160" s="36" t="str">
        <f ca="true">+IF(ISTEXT('Data Summary'!B160),'Data Summary'!B160,"")</f>
        <v/>
      </c>
      <c r="C160" s="334"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5" t="e">
        <f ca="true">+RIGHT('Data Summary'!A161,LEN('Data Summary'!A161)-9)</f>
        <v>#VALUE!</v>
      </c>
      <c r="B161" s="36" t="str">
        <f ca="true">+IF(ISTEXT('Data Summary'!B161),'Data Summary'!B161,"")</f>
        <v/>
      </c>
      <c r="C161" s="334"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5" t="e">
        <f ca="true">+RIGHT('Data Summary'!A162,LEN('Data Summary'!A162)-9)</f>
        <v>#VALUE!</v>
      </c>
      <c r="B162" s="36" t="str">
        <f ca="true">+IF(ISTEXT('Data Summary'!B162),'Data Summary'!B162,"")</f>
        <v/>
      </c>
      <c r="C162" s="334"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5" t="e">
        <f ca="true">+RIGHT('Data Summary'!A163,LEN('Data Summary'!A163)-9)</f>
        <v>#VALUE!</v>
      </c>
      <c r="B163" s="36" t="str">
        <f ca="true">+IF(ISTEXT('Data Summary'!B163),'Data Summary'!B163,"")</f>
        <v/>
      </c>
      <c r="C163" s="334"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5" t="e">
        <f ca="true">+RIGHT('Data Summary'!A164,LEN('Data Summary'!A164)-9)</f>
        <v>#VALUE!</v>
      </c>
      <c r="B164" s="36" t="str">
        <f ca="true">+IF(ISTEXT('Data Summary'!B164),'Data Summary'!B164,"")</f>
        <v/>
      </c>
      <c r="C164" s="334"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5" t="e">
        <f ca="true">+RIGHT('Data Summary'!A165,LEN('Data Summary'!A165)-9)</f>
        <v>#VALUE!</v>
      </c>
      <c r="B165" s="36" t="str">
        <f ca="true">+IF(ISTEXT('Data Summary'!B165),'Data Summary'!B165,"")</f>
        <v/>
      </c>
      <c r="C165" s="334"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5" t="e">
        <f ca="true">+RIGHT('Data Summary'!A166,LEN('Data Summary'!A166)-9)</f>
        <v>#VALUE!</v>
      </c>
      <c r="B166" s="36" t="str">
        <f ca="true">+IF(ISTEXT('Data Summary'!B166),'Data Summary'!B166,"")</f>
        <v/>
      </c>
      <c r="C166" s="334"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5" t="e">
        <f ca="true">+RIGHT('Data Summary'!A167,LEN('Data Summary'!A167)-9)</f>
        <v>#VALUE!</v>
      </c>
      <c r="B167" s="36" t="str">
        <f ca="true">+IF(ISTEXT('Data Summary'!B167),'Data Summary'!B167,"")</f>
        <v/>
      </c>
      <c r="C167" s="334"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5" t="e">
        <f ca="true">+RIGHT('Data Summary'!A168,LEN('Data Summary'!A168)-9)</f>
        <v>#VALUE!</v>
      </c>
      <c r="B168" s="36" t="str">
        <f ca="true">+IF(ISTEXT('Data Summary'!B168),'Data Summary'!B168,"")</f>
        <v/>
      </c>
      <c r="C168" s="334"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5" t="e">
        <f ca="true">+RIGHT('Data Summary'!A169,LEN('Data Summary'!A169)-9)</f>
        <v>#VALUE!</v>
      </c>
      <c r="B169" s="36" t="str">
        <f ca="true">+IF(ISTEXT('Data Summary'!B169),'Data Summary'!B169,"")</f>
        <v/>
      </c>
      <c r="C169" s="334"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5" t="e">
        <f ca="true">+RIGHT('Data Summary'!A170,LEN('Data Summary'!A170)-9)</f>
        <v>#VALUE!</v>
      </c>
      <c r="B170" s="36" t="str">
        <f ca="true">+IF(ISTEXT('Data Summary'!B170),'Data Summary'!B170,"")</f>
        <v/>
      </c>
      <c r="C170" s="334"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5" t="e">
        <f ca="true">+RIGHT('Data Summary'!A171,LEN('Data Summary'!A171)-9)</f>
        <v>#VALUE!</v>
      </c>
      <c r="B171" s="36" t="str">
        <f ca="true">+IF(ISTEXT('Data Summary'!B171),'Data Summary'!B171,"")</f>
        <v/>
      </c>
      <c r="C171" s="334"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5" t="e">
        <f ca="true">+RIGHT('Data Summary'!A172,LEN('Data Summary'!A172)-9)</f>
        <v>#VALUE!</v>
      </c>
      <c r="B172" s="36" t="str">
        <f ca="true">+IF(ISTEXT('Data Summary'!B172),'Data Summary'!B172,"")</f>
        <v/>
      </c>
      <c r="C172" s="334"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5" t="e">
        <f ca="true">+RIGHT('Data Summary'!A173,LEN('Data Summary'!A173)-9)</f>
        <v>#VALUE!</v>
      </c>
      <c r="B173" s="36" t="str">
        <f ca="true">+IF(ISTEXT('Data Summary'!B173),'Data Summary'!B173,"")</f>
        <v/>
      </c>
      <c r="C173" s="334"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5" t="e">
        <f ca="true">+RIGHT('Data Summary'!A174,LEN('Data Summary'!A174)-9)</f>
        <v>#VALUE!</v>
      </c>
      <c r="B174" s="36" t="str">
        <f ca="true">+IF(ISTEXT('Data Summary'!B174),'Data Summary'!B174,"")</f>
        <v/>
      </c>
      <c r="C174" s="334"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5" t="e">
        <f ca="true">+RIGHT('Data Summary'!A175,LEN('Data Summary'!A175)-9)</f>
        <v>#VALUE!</v>
      </c>
      <c r="B175" s="36" t="str">
        <f ca="true">+IF(ISTEXT('Data Summary'!B175),'Data Summary'!B175,"")</f>
        <v/>
      </c>
      <c r="C175" s="334"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5" t="e">
        <f ca="true">+RIGHT('Data Summary'!A176,LEN('Data Summary'!A176)-9)</f>
        <v>#VALUE!</v>
      </c>
      <c r="B176" s="36" t="str">
        <f ca="true">+IF(ISTEXT('Data Summary'!B176),'Data Summary'!B176,"")</f>
        <v/>
      </c>
      <c r="C176" s="334"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5" t="e">
        <f ca="true">+RIGHT('Data Summary'!A177,LEN('Data Summary'!A177)-9)</f>
        <v>#VALUE!</v>
      </c>
      <c r="B177" s="36" t="str">
        <f ca="true">+IF(ISTEXT('Data Summary'!B177),'Data Summary'!B177,"")</f>
        <v/>
      </c>
      <c r="C177" s="334"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5" t="e">
        <f ca="true">+RIGHT('Data Summary'!A178,LEN('Data Summary'!A178)-9)</f>
        <v>#VALUE!</v>
      </c>
      <c r="B178" s="36" t="str">
        <f ca="true">+IF(ISTEXT('Data Summary'!B178),'Data Summary'!B178,"")</f>
        <v/>
      </c>
      <c r="C178" s="334"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5" t="e">
        <f ca="true">+RIGHT('Data Summary'!A179,LEN('Data Summary'!A179)-9)</f>
        <v>#VALUE!</v>
      </c>
      <c r="B179" s="36" t="str">
        <f ca="true">+IF(ISTEXT('Data Summary'!B179),'Data Summary'!B179,"")</f>
        <v/>
      </c>
      <c r="C179" s="334"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5" t="e">
        <f ca="true">+RIGHT('Data Summary'!A180,LEN('Data Summary'!A180)-9)</f>
        <v>#VALUE!</v>
      </c>
      <c r="B180" s="36" t="str">
        <f ca="true">+IF(ISTEXT('Data Summary'!B180),'Data Summary'!B180,"")</f>
        <v/>
      </c>
      <c r="C180" s="334"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5" t="e">
        <f ca="true">+RIGHT('Data Summary'!A181,LEN('Data Summary'!A181)-9)</f>
        <v>#VALUE!</v>
      </c>
      <c r="B181" s="36" t="str">
        <f ca="true">+IF(ISTEXT('Data Summary'!B181),'Data Summary'!B181,"")</f>
        <v/>
      </c>
      <c r="C181" s="334"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5" t="e">
        <f ca="true">+RIGHT('Data Summary'!A182,LEN('Data Summary'!A182)-9)</f>
        <v>#VALUE!</v>
      </c>
      <c r="B182" s="36" t="str">
        <f ca="true">+IF(ISTEXT('Data Summary'!B182),'Data Summary'!B182,"")</f>
        <v/>
      </c>
      <c r="C182" s="334"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5" t="e">
        <f ca="true">+RIGHT('Data Summary'!A183,LEN('Data Summary'!A183)-9)</f>
        <v>#VALUE!</v>
      </c>
      <c r="B183" s="36" t="str">
        <f ca="true">+IF(ISTEXT('Data Summary'!B183),'Data Summary'!B183,"")</f>
        <v/>
      </c>
      <c r="C183" s="334"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5" t="e">
        <f ca="true">+RIGHT('Data Summary'!A184,LEN('Data Summary'!A184)-9)</f>
        <v>#VALUE!</v>
      </c>
      <c r="B184" s="36" t="str">
        <f ca="true">+IF(ISTEXT('Data Summary'!B184),'Data Summary'!B184,"")</f>
        <v/>
      </c>
      <c r="C184" s="334"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5" t="e">
        <f ca="true">+RIGHT('Data Summary'!A185,LEN('Data Summary'!A185)-9)</f>
        <v>#VALUE!</v>
      </c>
      <c r="B185" s="36" t="str">
        <f ca="true">+IF(ISTEXT('Data Summary'!B185),'Data Summary'!B185,"")</f>
        <v/>
      </c>
      <c r="C185" s="334"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5" t="e">
        <f ca="true">+RIGHT('Data Summary'!A186,LEN('Data Summary'!A186)-9)</f>
        <v>#VALUE!</v>
      </c>
      <c r="B186" s="36" t="str">
        <f ca="true">+IF(ISTEXT('Data Summary'!B186),'Data Summary'!B186,"")</f>
        <v/>
      </c>
      <c r="C186" s="334"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5" t="e">
        <f ca="true">+RIGHT('Data Summary'!A187,LEN('Data Summary'!A187)-9)</f>
        <v>#VALUE!</v>
      </c>
      <c r="B187" s="36" t="str">
        <f ca="true">+IF(ISTEXT('Data Summary'!B187),'Data Summary'!B187,"")</f>
        <v/>
      </c>
      <c r="C187" s="334"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5" t="e">
        <f ca="true">+RIGHT('Data Summary'!A188,LEN('Data Summary'!A188)-9)</f>
        <v>#VALUE!</v>
      </c>
      <c r="B188" s="36" t="str">
        <f ca="true">+IF(ISTEXT('Data Summary'!B188),'Data Summary'!B188,"")</f>
        <v/>
      </c>
      <c r="C188" s="334"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5" t="e">
        <f ca="true">+RIGHT('Data Summary'!A189,LEN('Data Summary'!A189)-9)</f>
        <v>#VALUE!</v>
      </c>
      <c r="B189" s="36" t="str">
        <f ca="true">+IF(ISTEXT('Data Summary'!B189),'Data Summary'!B189,"")</f>
        <v/>
      </c>
      <c r="C189" s="334"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5" t="e">
        <f ca="true">+RIGHT('Data Summary'!A190,LEN('Data Summary'!A190)-9)</f>
        <v>#VALUE!</v>
      </c>
      <c r="B190" s="36" t="str">
        <f ca="true">+IF(ISTEXT('Data Summary'!B190),'Data Summary'!B190,"")</f>
        <v/>
      </c>
      <c r="C190" s="334"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5" t="e">
        <f ca="true">+RIGHT('Data Summary'!A191,LEN('Data Summary'!A191)-9)</f>
        <v>#VALUE!</v>
      </c>
      <c r="B191" s="36" t="str">
        <f ca="true">+IF(ISTEXT('Data Summary'!B191),'Data Summary'!B191,"")</f>
        <v/>
      </c>
      <c r="C191" s="334"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5" t="e">
        <f ca="true">+RIGHT('Data Summary'!A192,LEN('Data Summary'!A192)-9)</f>
        <v>#VALUE!</v>
      </c>
      <c r="B192" s="36" t="str">
        <f ca="true">+IF(ISTEXT('Data Summary'!B192),'Data Summary'!B192,"")</f>
        <v/>
      </c>
      <c r="C192" s="334"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5" t="e">
        <f ca="true">+RIGHT('Data Summary'!A193,LEN('Data Summary'!A193)-9)</f>
        <v>#VALUE!</v>
      </c>
      <c r="B193" s="36" t="str">
        <f ca="true">+IF(ISTEXT('Data Summary'!B193),'Data Summary'!B193,"")</f>
        <v/>
      </c>
      <c r="C193" s="334"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5" t="e">
        <f ca="true">+RIGHT('Data Summary'!A194,LEN('Data Summary'!A194)-9)</f>
        <v>#VALUE!</v>
      </c>
      <c r="B194" s="36" t="str">
        <f ca="true">+IF(ISTEXT('Data Summary'!B194),'Data Summary'!B194,"")</f>
        <v/>
      </c>
      <c r="C194" s="334"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5" t="e">
        <f ca="true">+RIGHT('Data Summary'!A195,LEN('Data Summary'!A195)-9)</f>
        <v>#VALUE!</v>
      </c>
      <c r="B195" s="36" t="str">
        <f ca="true">+IF(ISTEXT('Data Summary'!B195),'Data Summary'!B195,"")</f>
        <v/>
      </c>
      <c r="C195" s="334"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5" t="e">
        <f ca="true">+RIGHT('Data Summary'!A196,LEN('Data Summary'!A196)-9)</f>
        <v>#VALUE!</v>
      </c>
      <c r="B196" s="36" t="str">
        <f ca="true">+IF(ISTEXT('Data Summary'!B196),'Data Summary'!B196,"")</f>
        <v/>
      </c>
      <c r="C196" s="334"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5" t="e">
        <f ca="true">+RIGHT('Data Summary'!A197,LEN('Data Summary'!A197)-9)</f>
        <v>#VALUE!</v>
      </c>
      <c r="B197" s="36" t="str">
        <f ca="true">+IF(ISTEXT('Data Summary'!B197),'Data Summary'!B197,"")</f>
        <v/>
      </c>
      <c r="C197" s="334"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5" t="e">
        <f ca="true">+RIGHT('Data Summary'!A198,LEN('Data Summary'!A198)-9)</f>
        <v>#VALUE!</v>
      </c>
      <c r="B198" s="36" t="str">
        <f ca="true">+IF(ISTEXT('Data Summary'!B198),'Data Summary'!B198,"")</f>
        <v/>
      </c>
      <c r="C198" s="334"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5" t="e">
        <f ca="true">+RIGHT('Data Summary'!A199,LEN('Data Summary'!A199)-9)</f>
        <v>#VALUE!</v>
      </c>
      <c r="B199" s="36" t="str">
        <f ca="true">+IF(ISTEXT('Data Summary'!B199),'Data Summary'!B199,"")</f>
        <v/>
      </c>
      <c r="C199" s="334"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5" t="e">
        <f ca="true">+RIGHT('Data Summary'!A200,LEN('Data Summary'!A200)-9)</f>
        <v>#VALUE!</v>
      </c>
      <c r="B200" s="36" t="str">
        <f ca="true">+IF(ISTEXT('Data Summary'!B200),'Data Summary'!B200,"")</f>
        <v/>
      </c>
      <c r="C200" s="334"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5" t="e">
        <f ca="true">+RIGHT('Data Summary'!A201,LEN('Data Summary'!A201)-9)</f>
        <v>#VALUE!</v>
      </c>
      <c r="B201" s="36" t="str">
        <f ca="true">+IF(ISTEXT('Data Summary'!B201),'Data Summary'!B201,"")</f>
        <v/>
      </c>
      <c r="C201" s="334"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5" t="e">
        <f ca="true">+RIGHT('Data Summary'!A202,LEN('Data Summary'!A202)-9)</f>
        <v>#VALUE!</v>
      </c>
      <c r="B202" s="36" t="str">
        <f ca="true">+IF(ISTEXT('Data Summary'!B202),'Data Summary'!B202,"")</f>
        <v/>
      </c>
      <c r="C202" s="334"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5" t="e">
        <f ca="true">+RIGHT('Data Summary'!A203,LEN('Data Summary'!A203)-9)</f>
        <v>#VALUE!</v>
      </c>
      <c r="B203" s="36" t="str">
        <f ca="true">+IF(ISTEXT('Data Summary'!B203),'Data Summary'!B203,"")</f>
        <v/>
      </c>
      <c r="C203" s="334"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5" t="e">
        <f ca="true">+RIGHT('Data Summary'!A204,LEN('Data Summary'!A204)-9)</f>
        <v>#VALUE!</v>
      </c>
      <c r="B204" s="36" t="str">
        <f ca="true">+IF(ISTEXT('Data Summary'!B204),'Data Summary'!B204,"")</f>
        <v/>
      </c>
      <c r="C204" s="334"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5" t="e">
        <f ca="true">+RIGHT('Data Summary'!A205,LEN('Data Summary'!A205)-9)</f>
        <v>#VALUE!</v>
      </c>
      <c r="B205" s="36" t="str">
        <f ca="true">+IF(ISTEXT('Data Summary'!B205),'Data Summary'!B205,"")</f>
        <v/>
      </c>
      <c r="C205" s="334"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5" t="e">
        <f ca="true">+RIGHT('Data Summary'!A206,LEN('Data Summary'!A206)-9)</f>
        <v>#VALUE!</v>
      </c>
      <c r="B206" s="36" t="str">
        <f ca="true">+IF(ISTEXT('Data Summary'!B206),'Data Summary'!B206,"")</f>
        <v/>
      </c>
      <c r="C206" s="334"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5" t="e">
        <f ca="true">+RIGHT('Data Summary'!A207,LEN('Data Summary'!A207)-9)</f>
        <v>#VALUE!</v>
      </c>
      <c r="B207" s="36" t="str">
        <f ca="true">+IF(ISTEXT('Data Summary'!B207),'Data Summary'!B207,"")</f>
        <v/>
      </c>
      <c r="C207" s="334"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2B87-BD1F-4DC9-BB00-0E57E5DAE2E6}">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59"/>
      <c r="I1" s="559"/>
      <c r="J1" s="559"/>
      <c r="K1" s="559"/>
      <c r="L1" s="559"/>
      <c r="M1" s="559"/>
      <c r="N1" s="559"/>
      <c r="O1" s="559"/>
      <c r="P1" s="559"/>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54</v>
      </c>
      <c r="G3" s="159" t="s">
        <v>17</v>
      </c>
      <c r="H3" s="159" t="s">
        <v>18</v>
      </c>
      <c r="I3" s="165"/>
      <c r="J3" s="163"/>
      <c r="K3" s="164" t="s">
        <v>4</v>
      </c>
      <c r="L3" s="159" t="s">
        <v>7</v>
      </c>
      <c r="M3" s="159" t="s">
        <v>2</v>
      </c>
      <c r="N3" s="159" t="s">
        <v>1</v>
      </c>
      <c r="O3" s="159" t="s">
        <v>54</v>
      </c>
      <c r="P3" s="159" t="s">
        <v>17</v>
      </c>
      <c r="Q3" s="159" t="s">
        <v>18</v>
      </c>
      <c r="R3" s="161"/>
      <c r="S3" s="166"/>
      <c r="T3" s="164" t="s">
        <v>4</v>
      </c>
      <c r="U3" s="159" t="s">
        <v>7</v>
      </c>
      <c r="V3" s="159" t="s">
        <v>2</v>
      </c>
      <c r="W3" s="159" t="s">
        <v>1</v>
      </c>
      <c r="X3" s="159" t="s">
        <v>54</v>
      </c>
      <c r="Y3" s="159" t="s">
        <v>17</v>
      </c>
      <c r="Z3" s="159" t="s">
        <v>18</v>
      </c>
      <c r="AB3" s="162"/>
      <c r="AC3" s="162"/>
      <c r="AD3" s="162"/>
      <c r="AE3" s="162"/>
      <c r="AF3" s="162"/>
      <c r="AG3" s="162"/>
    </row>
    <row xmlns:x14ac="http://schemas.microsoft.com/office/spreadsheetml/2009/9/ac" r="4" ht="15.75" x14ac:dyDescent="0.25">
      <c r="A4" s="163" t="s">
        <v>34</v>
      </c>
      <c r="B4" s="10">
        <v>2023</v>
      </c>
      <c r="C4" s="10">
        <v>91.124857309999996</v>
      </c>
      <c r="D4" s="10"/>
      <c r="E4" s="10"/>
      <c r="F4" s="10"/>
      <c r="G4" s="10">
        <v>93.538609320000006</v>
      </c>
      <c r="H4" s="10">
        <v>89.814549970000002</v>
      </c>
      <c r="I4" s="165"/>
      <c r="J4" s="163" t="s">
        <v>34</v>
      </c>
      <c r="K4" s="10">
        <v>2023</v>
      </c>
      <c r="L4" s="10">
        <v>100</v>
      </c>
      <c r="M4" s="10"/>
      <c r="N4" s="10"/>
      <c r="O4" s="10"/>
      <c r="P4" s="10">
        <v>100</v>
      </c>
      <c r="Q4" s="10">
        <v>100</v>
      </c>
      <c r="R4" s="162"/>
      <c r="S4" s="163" t="s">
        <v>34</v>
      </c>
      <c r="T4" s="10">
        <v>2023</v>
      </c>
      <c r="U4" s="10">
        <v>92.812222939999998</v>
      </c>
      <c r="V4" s="10"/>
      <c r="W4" s="10"/>
      <c r="X4" s="10"/>
      <c r="Y4" s="10">
        <v>100</v>
      </c>
      <c r="Z4" s="10">
        <v>85.939668920000003</v>
      </c>
      <c r="AA4" s="162"/>
      <c r="AB4" s="162"/>
      <c r="AC4" s="162"/>
      <c r="AD4" s="162"/>
      <c r="AE4" s="162"/>
      <c r="AF4" s="162"/>
      <c r="AG4" s="162"/>
    </row>
    <row xmlns:x14ac="http://schemas.microsoft.com/office/spreadsheetml/2009/9/ac" r="5" ht="15.75" x14ac:dyDescent="0.25">
      <c r="A5" s="163" t="s">
        <v>35</v>
      </c>
      <c r="B5" s="10">
        <v>2023</v>
      </c>
      <c r="C5" s="10"/>
      <c r="D5" s="10"/>
      <c r="E5" s="10"/>
      <c r="F5" s="10"/>
      <c r="G5" s="10"/>
      <c r="H5" s="10"/>
      <c r="I5" s="165"/>
      <c r="J5" s="163" t="s">
        <v>35</v>
      </c>
      <c r="K5" s="10">
        <v>2023</v>
      </c>
      <c r="L5" s="10">
        <v>0</v>
      </c>
      <c r="M5" s="10"/>
      <c r="N5" s="10"/>
      <c r="O5" s="10"/>
      <c r="P5" s="10">
        <v>0</v>
      </c>
      <c r="Q5" s="10">
        <v>0</v>
      </c>
      <c r="R5" s="162"/>
      <c r="S5" s="163" t="s">
        <v>35</v>
      </c>
      <c r="T5" s="10">
        <v>2023</v>
      </c>
      <c r="U5" s="10"/>
      <c r="V5" s="10"/>
      <c r="W5" s="10"/>
      <c r="X5" s="10"/>
      <c r="Y5" s="10"/>
      <c r="Z5" s="10"/>
      <c r="AA5" s="162"/>
      <c r="AB5" s="162"/>
      <c r="AC5" s="162"/>
      <c r="AD5" s="162"/>
      <c r="AE5" s="162"/>
      <c r="AF5" s="162"/>
      <c r="AG5" s="162"/>
    </row>
    <row xmlns:x14ac="http://schemas.microsoft.com/office/spreadsheetml/2009/9/ac" r="6" s="158" customFormat="true" ht="15.75" x14ac:dyDescent="0.25">
      <c r="A6" s="163" t="s">
        <v>36</v>
      </c>
      <c r="B6" s="10">
        <v>2023</v>
      </c>
      <c r="C6" s="10"/>
      <c r="D6" s="10"/>
      <c r="E6" s="10"/>
      <c r="F6" s="10"/>
      <c r="G6" s="10"/>
      <c r="H6" s="10"/>
      <c r="I6" s="165"/>
      <c r="J6" s="163" t="s">
        <v>36</v>
      </c>
      <c r="K6" s="10">
        <v>2023</v>
      </c>
      <c r="L6" s="10">
        <v>0</v>
      </c>
      <c r="M6" s="10"/>
      <c r="N6" s="10"/>
      <c r="O6" s="10"/>
      <c r="P6" s="10">
        <v>0</v>
      </c>
      <c r="Q6" s="10">
        <v>0</v>
      </c>
      <c r="R6" s="161"/>
      <c r="S6" s="163" t="s">
        <v>36</v>
      </c>
      <c r="T6" s="10">
        <v>2023</v>
      </c>
      <c r="U6" s="10"/>
      <c r="V6" s="10"/>
      <c r="W6" s="10"/>
      <c r="X6" s="10"/>
      <c r="Y6" s="10"/>
      <c r="Z6" s="10"/>
      <c r="AA6" s="162"/>
      <c r="AB6" s="162"/>
      <c r="AC6" s="162"/>
      <c r="AD6" s="162"/>
      <c r="AE6" s="162"/>
      <c r="AF6" s="162"/>
      <c r="AG6" s="162"/>
    </row>
    <row xmlns:x14ac="http://schemas.microsoft.com/office/spreadsheetml/2009/9/ac" r="7" s="158" customFormat="true" ht="15.75" x14ac:dyDescent="0.25">
      <c r="A7" s="167" t="s">
        <v>217</v>
      </c>
      <c r="B7" s="10">
        <v>2023</v>
      </c>
      <c r="C7" s="10">
        <v>8.8751426860000002</v>
      </c>
      <c r="D7" s="10">
        <v>100</v>
      </c>
      <c r="E7" s="10">
        <v>100</v>
      </c>
      <c r="F7" s="10">
        <v>100</v>
      </c>
      <c r="G7" s="10">
        <v>6.4613906849999996</v>
      </c>
      <c r="H7" s="10">
        <v>10.18545003</v>
      </c>
      <c r="I7" s="162"/>
      <c r="J7" s="167" t="s">
        <v>217</v>
      </c>
      <c r="K7" s="10">
        <v>2023</v>
      </c>
      <c r="L7" s="10">
        <v>0</v>
      </c>
      <c r="M7" s="10">
        <v>100</v>
      </c>
      <c r="N7" s="10">
        <v>100</v>
      </c>
      <c r="O7" s="10">
        <v>100</v>
      </c>
      <c r="P7" s="10">
        <v>0</v>
      </c>
      <c r="Q7" s="10">
        <v>0</v>
      </c>
      <c r="R7" s="162"/>
      <c r="S7" s="167" t="s">
        <v>217</v>
      </c>
      <c r="T7" s="10">
        <v>2023</v>
      </c>
      <c r="U7" s="10">
        <v>7.1877770610000002</v>
      </c>
      <c r="V7" s="10">
        <v>100</v>
      </c>
      <c r="W7" s="10">
        <v>100</v>
      </c>
      <c r="X7" s="10">
        <v>100</v>
      </c>
      <c r="Y7" s="10">
        <v>0</v>
      </c>
      <c r="Z7" s="10">
        <v>14.060331079999999</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50</v>
      </c>
      <c r="B13" s="179" t="s">
        <v>41</v>
      </c>
      <c r="C13" s="178" t="s">
        <v>89</v>
      </c>
      <c r="D13" s="178" t="s">
        <v>51</v>
      </c>
      <c r="E13" s="178" t="s">
        <v>173</v>
      </c>
      <c r="F13" s="178" t="s">
        <v>90</v>
      </c>
      <c r="G13" s="178" t="s">
        <v>91</v>
      </c>
      <c r="H13" s="178" t="s">
        <v>92</v>
      </c>
      <c r="I13" s="178" t="s">
        <v>93</v>
      </c>
      <c r="J13" s="178" t="s">
        <v>214</v>
      </c>
      <c r="K13" s="178" t="s">
        <v>174</v>
      </c>
      <c r="L13" s="178" t="s">
        <v>94</v>
      </c>
      <c r="M13" s="178" t="s">
        <v>95</v>
      </c>
      <c r="N13" s="178" t="s">
        <v>96</v>
      </c>
      <c r="O13" s="180" t="s">
        <v>97</v>
      </c>
      <c r="P13" s="180" t="s">
        <v>215</v>
      </c>
      <c r="Q13" s="178" t="s">
        <v>123</v>
      </c>
      <c r="R13" s="178" t="s">
        <v>158</v>
      </c>
      <c r="S13" s="181" t="s">
        <v>98</v>
      </c>
      <c r="T13" s="182" t="s">
        <v>99</v>
      </c>
      <c r="U13" s="182" t="s">
        <v>100</v>
      </c>
      <c r="V13" s="182" t="s">
        <v>216</v>
      </c>
    </row>
    <row xmlns:x14ac="http://schemas.microsoft.com/office/spreadsheetml/2009/9/ac" r="14" s="185" customFormat="true" ht="12" x14ac:dyDescent="0.2">
      <c r="A14" s="183" t="s">
        <v>159</v>
      </c>
      <c r="B14" s="10">
        <v>2000</v>
      </c>
      <c r="C14" s="184" t="s">
        <v>7</v>
      </c>
      <c r="D14" s="10">
        <v>10382371</v>
      </c>
      <c r="E14" s="10"/>
      <c r="F14" s="10"/>
      <c r="G14" s="10"/>
      <c r="H14" s="10"/>
      <c r="I14" s="10"/>
      <c r="J14" s="10">
        <v>100</v>
      </c>
      <c r="K14" s="10">
        <v>100</v>
      </c>
      <c r="L14" s="10">
        <v>100</v>
      </c>
      <c r="M14" s="10"/>
      <c r="N14" s="10"/>
      <c r="O14" s="10">
        <v>0</v>
      </c>
      <c r="P14" s="10">
        <v>100</v>
      </c>
      <c r="Q14" s="10"/>
      <c r="R14" s="10"/>
      <c r="S14" s="10"/>
      <c r="T14" s="10"/>
      <c r="U14" s="10"/>
      <c r="V14" s="10">
        <v>100</v>
      </c>
    </row>
    <row xmlns:x14ac="http://schemas.microsoft.com/office/spreadsheetml/2009/9/ac" r="15" s="185" customFormat="true" ht="12" x14ac:dyDescent="0.2">
      <c r="A15" s="183" t="s">
        <v>159</v>
      </c>
      <c r="B15" s="10">
        <v>2001</v>
      </c>
      <c r="C15" s="184" t="s">
        <v>7</v>
      </c>
      <c r="D15" s="10">
        <v>10262200</v>
      </c>
      <c r="E15" s="10"/>
      <c r="F15" s="10"/>
      <c r="G15" s="10"/>
      <c r="H15" s="10"/>
      <c r="I15" s="10"/>
      <c r="J15" s="10">
        <v>100</v>
      </c>
      <c r="K15" s="10">
        <v>100</v>
      </c>
      <c r="L15" s="10">
        <v>100</v>
      </c>
      <c r="M15" s="10"/>
      <c r="N15" s="10"/>
      <c r="O15" s="10">
        <v>0</v>
      </c>
      <c r="P15" s="10">
        <v>100</v>
      </c>
      <c r="Q15" s="10"/>
      <c r="R15" s="10"/>
      <c r="S15" s="10"/>
      <c r="T15" s="10"/>
      <c r="U15" s="10"/>
      <c r="V15" s="10">
        <v>100</v>
      </c>
    </row>
    <row xmlns:x14ac="http://schemas.microsoft.com/office/spreadsheetml/2009/9/ac" r="16" s="185" customFormat="true" ht="12" x14ac:dyDescent="0.2">
      <c r="A16" s="183" t="s">
        <v>159</v>
      </c>
      <c r="B16" s="10">
        <v>2002</v>
      </c>
      <c r="C16" s="184" t="s">
        <v>7</v>
      </c>
      <c r="D16" s="10">
        <v>10110932</v>
      </c>
      <c r="E16" s="10"/>
      <c r="F16" s="10"/>
      <c r="G16" s="10"/>
      <c r="H16" s="10"/>
      <c r="I16" s="10"/>
      <c r="J16" s="10">
        <v>100</v>
      </c>
      <c r="K16" s="10">
        <v>100</v>
      </c>
      <c r="L16" s="10">
        <v>100</v>
      </c>
      <c r="M16" s="10"/>
      <c r="N16" s="10"/>
      <c r="O16" s="10">
        <v>0</v>
      </c>
      <c r="P16" s="10">
        <v>100</v>
      </c>
      <c r="Q16" s="10"/>
      <c r="R16" s="10"/>
      <c r="S16" s="10"/>
      <c r="T16" s="10"/>
      <c r="U16" s="10"/>
      <c r="V16" s="10">
        <v>100</v>
      </c>
    </row>
    <row xmlns:x14ac="http://schemas.microsoft.com/office/spreadsheetml/2009/9/ac" r="17" s="185" customFormat="true" ht="12" x14ac:dyDescent="0.2">
      <c r="A17" s="183" t="s">
        <v>159</v>
      </c>
      <c r="B17" s="10">
        <v>2003</v>
      </c>
      <c r="C17" s="184" t="s">
        <v>7</v>
      </c>
      <c r="D17" s="10">
        <v>9904501</v>
      </c>
      <c r="E17" s="10"/>
      <c r="F17" s="10"/>
      <c r="G17" s="10"/>
      <c r="H17" s="10"/>
      <c r="I17" s="10"/>
      <c r="J17" s="10">
        <v>100</v>
      </c>
      <c r="K17" s="10">
        <v>100</v>
      </c>
      <c r="L17" s="10">
        <v>100</v>
      </c>
      <c r="M17" s="10"/>
      <c r="N17" s="10"/>
      <c r="O17" s="10">
        <v>0</v>
      </c>
      <c r="P17" s="10">
        <v>100</v>
      </c>
      <c r="Q17" s="10"/>
      <c r="R17" s="10"/>
      <c r="S17" s="10"/>
      <c r="T17" s="10"/>
      <c r="U17" s="10"/>
      <c r="V17" s="10">
        <v>100</v>
      </c>
    </row>
    <row xmlns:x14ac="http://schemas.microsoft.com/office/spreadsheetml/2009/9/ac" r="18" s="185" customFormat="true" ht="12" x14ac:dyDescent="0.2">
      <c r="A18" s="183" t="s">
        <v>159</v>
      </c>
      <c r="B18" s="10">
        <v>2004</v>
      </c>
      <c r="C18" s="184" t="s">
        <v>7</v>
      </c>
      <c r="D18" s="10">
        <v>9693066</v>
      </c>
      <c r="E18" s="10"/>
      <c r="F18" s="10"/>
      <c r="G18" s="10"/>
      <c r="H18" s="10"/>
      <c r="I18" s="10"/>
      <c r="J18" s="10">
        <v>100</v>
      </c>
      <c r="K18" s="10">
        <v>100</v>
      </c>
      <c r="L18" s="10">
        <v>100</v>
      </c>
      <c r="M18" s="10"/>
      <c r="N18" s="10"/>
      <c r="O18" s="10">
        <v>0</v>
      </c>
      <c r="P18" s="10">
        <v>100</v>
      </c>
      <c r="Q18" s="10"/>
      <c r="R18" s="10"/>
      <c r="S18" s="10"/>
      <c r="T18" s="10"/>
      <c r="U18" s="10"/>
      <c r="V18" s="10">
        <v>100</v>
      </c>
    </row>
    <row xmlns:x14ac="http://schemas.microsoft.com/office/spreadsheetml/2009/9/ac" r="19" s="185" customFormat="true" ht="12" x14ac:dyDescent="0.2">
      <c r="A19" s="183" t="s">
        <v>159</v>
      </c>
      <c r="B19" s="10">
        <v>2005</v>
      </c>
      <c r="C19" s="184" t="s">
        <v>7</v>
      </c>
      <c r="D19" s="10">
        <v>9489704</v>
      </c>
      <c r="E19" s="10"/>
      <c r="F19" s="10">
        <v>98.467363088672755</v>
      </c>
      <c r="G19" s="10"/>
      <c r="H19" s="10"/>
      <c r="I19" s="10">
        <v>1.5326369113272451</v>
      </c>
      <c r="J19" s="10">
        <v>98.467363088672755</v>
      </c>
      <c r="K19" s="10">
        <v>100</v>
      </c>
      <c r="L19" s="10">
        <v>100</v>
      </c>
      <c r="M19" s="10"/>
      <c r="N19" s="10"/>
      <c r="O19" s="10">
        <v>0</v>
      </c>
      <c r="P19" s="10">
        <v>100</v>
      </c>
      <c r="Q19" s="10"/>
      <c r="R19" s="10"/>
      <c r="S19" s="10"/>
      <c r="T19" s="10"/>
      <c r="U19" s="10"/>
      <c r="V19" s="10">
        <v>100</v>
      </c>
    </row>
    <row xmlns:x14ac="http://schemas.microsoft.com/office/spreadsheetml/2009/9/ac" r="20" s="185" customFormat="true" ht="12" x14ac:dyDescent="0.2">
      <c r="A20" s="183" t="s">
        <v>159</v>
      </c>
      <c r="B20" s="10">
        <v>2006</v>
      </c>
      <c r="C20" s="184" t="s">
        <v>7</v>
      </c>
      <c r="D20" s="10">
        <v>8708053</v>
      </c>
      <c r="E20" s="10"/>
      <c r="F20" s="10">
        <v>98.467363088672755</v>
      </c>
      <c r="G20" s="10"/>
      <c r="H20" s="10"/>
      <c r="I20" s="10">
        <v>1.5326369113272451</v>
      </c>
      <c r="J20" s="10">
        <v>98.467363088672755</v>
      </c>
      <c r="K20" s="10">
        <v>100</v>
      </c>
      <c r="L20" s="10">
        <v>100</v>
      </c>
      <c r="M20" s="10"/>
      <c r="N20" s="10"/>
      <c r="O20" s="10">
        <v>0</v>
      </c>
      <c r="P20" s="10">
        <v>100</v>
      </c>
      <c r="Q20" s="10"/>
      <c r="R20" s="10"/>
      <c r="S20" s="10"/>
      <c r="T20" s="10"/>
      <c r="U20" s="10"/>
      <c r="V20" s="10">
        <v>100</v>
      </c>
    </row>
    <row xmlns:x14ac="http://schemas.microsoft.com/office/spreadsheetml/2009/9/ac" r="21" s="185" customFormat="true" ht="12" x14ac:dyDescent="0.2">
      <c r="A21" s="183" t="s">
        <v>159</v>
      </c>
      <c r="B21" s="10">
        <v>2007</v>
      </c>
      <c r="C21" s="184" t="s">
        <v>7</v>
      </c>
      <c r="D21" s="10">
        <v>9279352</v>
      </c>
      <c r="E21" s="10"/>
      <c r="F21" s="10">
        <v>98.467363088672755</v>
      </c>
      <c r="G21" s="10"/>
      <c r="H21" s="10"/>
      <c r="I21" s="10">
        <v>1.5326369113272451</v>
      </c>
      <c r="J21" s="10">
        <v>98.467363088672755</v>
      </c>
      <c r="K21" s="10">
        <v>100</v>
      </c>
      <c r="L21" s="10">
        <v>100</v>
      </c>
      <c r="M21" s="10"/>
      <c r="N21" s="10"/>
      <c r="O21" s="10">
        <v>0</v>
      </c>
      <c r="P21" s="10">
        <v>100</v>
      </c>
      <c r="Q21" s="10"/>
      <c r="R21" s="10"/>
      <c r="S21" s="10"/>
      <c r="T21" s="10"/>
      <c r="U21" s="10"/>
      <c r="V21" s="10">
        <v>100</v>
      </c>
    </row>
    <row xmlns:x14ac="http://schemas.microsoft.com/office/spreadsheetml/2009/9/ac" r="22" s="185" customFormat="true" ht="12" x14ac:dyDescent="0.2">
      <c r="A22" s="183" t="s">
        <v>159</v>
      </c>
      <c r="B22" s="10">
        <v>2008</v>
      </c>
      <c r="C22" s="184" t="s">
        <v>7</v>
      </c>
      <c r="D22" s="10">
        <v>9105263</v>
      </c>
      <c r="E22" s="10"/>
      <c r="F22" s="10">
        <v>98.467363088672755</v>
      </c>
      <c r="G22" s="10"/>
      <c r="H22" s="10"/>
      <c r="I22" s="10">
        <v>1.5326369113272451</v>
      </c>
      <c r="J22" s="10">
        <v>98.467363088672755</v>
      </c>
      <c r="K22" s="10">
        <v>100</v>
      </c>
      <c r="L22" s="10">
        <v>100</v>
      </c>
      <c r="M22" s="10"/>
      <c r="N22" s="10"/>
      <c r="O22" s="10">
        <v>0</v>
      </c>
      <c r="P22" s="10">
        <v>100</v>
      </c>
      <c r="Q22" s="10"/>
      <c r="R22" s="10"/>
      <c r="S22" s="10"/>
      <c r="T22" s="10"/>
      <c r="U22" s="10"/>
      <c r="V22" s="10">
        <v>100</v>
      </c>
    </row>
    <row xmlns:x14ac="http://schemas.microsoft.com/office/spreadsheetml/2009/9/ac" r="23" s="185" customFormat="true" ht="12" x14ac:dyDescent="0.2">
      <c r="A23" s="183" t="s">
        <v>159</v>
      </c>
      <c r="B23" s="10">
        <v>2009</v>
      </c>
      <c r="C23" s="184" t="s">
        <v>7</v>
      </c>
      <c r="D23" s="10">
        <v>8235491</v>
      </c>
      <c r="E23" s="10"/>
      <c r="F23" s="10">
        <v>98.467363088672755</v>
      </c>
      <c r="G23" s="10"/>
      <c r="H23" s="10"/>
      <c r="I23" s="10">
        <v>1.5326369113272451</v>
      </c>
      <c r="J23" s="10">
        <v>98.467363088672755</v>
      </c>
      <c r="K23" s="10">
        <v>100</v>
      </c>
      <c r="L23" s="10">
        <v>100</v>
      </c>
      <c r="M23" s="10"/>
      <c r="N23" s="10"/>
      <c r="O23" s="10">
        <v>0</v>
      </c>
      <c r="P23" s="10">
        <v>100</v>
      </c>
      <c r="Q23" s="10"/>
      <c r="R23" s="10"/>
      <c r="S23" s="10"/>
      <c r="T23" s="10"/>
      <c r="U23" s="10"/>
      <c r="V23" s="10">
        <v>100</v>
      </c>
    </row>
    <row xmlns:x14ac="http://schemas.microsoft.com/office/spreadsheetml/2009/9/ac" r="24" s="185" customFormat="true" ht="12" x14ac:dyDescent="0.2">
      <c r="A24" s="183" t="s">
        <v>159</v>
      </c>
      <c r="B24" s="10">
        <v>2010</v>
      </c>
      <c r="C24" s="184" t="s">
        <v>7</v>
      </c>
      <c r="D24" s="10">
        <v>8147188</v>
      </c>
      <c r="E24" s="10"/>
      <c r="F24" s="10">
        <v>97.689023761733097</v>
      </c>
      <c r="G24" s="10">
        <v>92.185643746864628</v>
      </c>
      <c r="H24" s="10">
        <v>5.5033800148684691</v>
      </c>
      <c r="I24" s="10">
        <v>2.3109762382669028</v>
      </c>
      <c r="J24" s="10">
        <v>0</v>
      </c>
      <c r="K24" s="10">
        <v>100</v>
      </c>
      <c r="L24" s="10">
        <v>100</v>
      </c>
      <c r="M24" s="10">
        <v>98.661282051282001</v>
      </c>
      <c r="N24" s="10">
        <v>1.338717948717999</v>
      </c>
      <c r="O24" s="10">
        <v>0</v>
      </c>
      <c r="P24" s="10">
        <v>0</v>
      </c>
      <c r="Q24" s="10"/>
      <c r="R24" s="10"/>
      <c r="S24" s="10">
        <v>99.059848346744502</v>
      </c>
      <c r="T24" s="10"/>
      <c r="U24" s="10"/>
      <c r="V24" s="10">
        <v>0.94015165325549788</v>
      </c>
    </row>
    <row xmlns:x14ac="http://schemas.microsoft.com/office/spreadsheetml/2009/9/ac" r="25" s="185" customFormat="true" ht="12" x14ac:dyDescent="0.2">
      <c r="A25" s="183" t="s">
        <v>159</v>
      </c>
      <c r="B25" s="10">
        <v>2011</v>
      </c>
      <c r="C25" s="184" t="s">
        <v>7</v>
      </c>
      <c r="D25" s="10">
        <v>8099366</v>
      </c>
      <c r="E25" s="10"/>
      <c r="F25" s="10">
        <v>96.910684434793666</v>
      </c>
      <c r="G25" s="10">
        <v>92.185643746864628</v>
      </c>
      <c r="H25" s="10">
        <v>4.7250406879290381</v>
      </c>
      <c r="I25" s="10">
        <v>3.0893155652063342</v>
      </c>
      <c r="J25" s="10">
        <v>0</v>
      </c>
      <c r="K25" s="10">
        <v>100</v>
      </c>
      <c r="L25" s="10">
        <v>100</v>
      </c>
      <c r="M25" s="10">
        <v>98.661282051282001</v>
      </c>
      <c r="N25" s="10">
        <v>1.338717948717999</v>
      </c>
      <c r="O25" s="10">
        <v>0</v>
      </c>
      <c r="P25" s="10">
        <v>0</v>
      </c>
      <c r="Q25" s="10"/>
      <c r="R25" s="10"/>
      <c r="S25" s="10">
        <v>99.059848346744502</v>
      </c>
      <c r="T25" s="10"/>
      <c r="U25" s="10"/>
      <c r="V25" s="10">
        <v>0.94015165325549788</v>
      </c>
    </row>
    <row xmlns:x14ac="http://schemas.microsoft.com/office/spreadsheetml/2009/9/ac" r="26" s="185" customFormat="true" ht="12" x14ac:dyDescent="0.2">
      <c r="A26" s="183" t="s">
        <v>159</v>
      </c>
      <c r="B26" s="10">
        <v>2012</v>
      </c>
      <c r="C26" s="184" t="s">
        <v>7</v>
      </c>
      <c r="D26" s="10">
        <v>8097942</v>
      </c>
      <c r="E26" s="10"/>
      <c r="F26" s="10">
        <v>96.132345107854007</v>
      </c>
      <c r="G26" s="10">
        <v>92.185643746864628</v>
      </c>
      <c r="H26" s="10">
        <v>3.9467013609893802</v>
      </c>
      <c r="I26" s="10">
        <v>3.867654892145993</v>
      </c>
      <c r="J26" s="10">
        <v>0</v>
      </c>
      <c r="K26" s="10">
        <v>100</v>
      </c>
      <c r="L26" s="10">
        <v>100</v>
      </c>
      <c r="M26" s="10">
        <v>98.661282051282001</v>
      </c>
      <c r="N26" s="10">
        <v>1.338717948717999</v>
      </c>
      <c r="O26" s="10">
        <v>0</v>
      </c>
      <c r="P26" s="10">
        <v>0</v>
      </c>
      <c r="Q26" s="10"/>
      <c r="R26" s="10"/>
      <c r="S26" s="10">
        <v>99.059848346744502</v>
      </c>
      <c r="T26" s="10"/>
      <c r="U26" s="10"/>
      <c r="V26" s="10">
        <v>0.94015165325549788</v>
      </c>
    </row>
    <row xmlns:x14ac="http://schemas.microsoft.com/office/spreadsheetml/2009/9/ac" r="27" s="185" customFormat="true" ht="12" x14ac:dyDescent="0.2">
      <c r="A27" s="183" t="s">
        <v>159</v>
      </c>
      <c r="B27" s="10">
        <v>2013</v>
      </c>
      <c r="C27" s="184" t="s">
        <v>7</v>
      </c>
      <c r="D27" s="10">
        <v>8152422</v>
      </c>
      <c r="E27" s="10"/>
      <c r="F27" s="10">
        <v>95.354005780914349</v>
      </c>
      <c r="G27" s="10">
        <v>92.185643746864628</v>
      </c>
      <c r="H27" s="10">
        <v>3.1683620340497209</v>
      </c>
      <c r="I27" s="10">
        <v>4.6459942190856509</v>
      </c>
      <c r="J27" s="10">
        <v>0</v>
      </c>
      <c r="K27" s="10">
        <v>100</v>
      </c>
      <c r="L27" s="10">
        <v>100</v>
      </c>
      <c r="M27" s="10">
        <v>98.661282051282001</v>
      </c>
      <c r="N27" s="10">
        <v>1.338717948717999</v>
      </c>
      <c r="O27" s="10">
        <v>0</v>
      </c>
      <c r="P27" s="10">
        <v>0</v>
      </c>
      <c r="Q27" s="10"/>
      <c r="R27" s="10"/>
      <c r="S27" s="10">
        <v>99.059848346744502</v>
      </c>
      <c r="T27" s="10"/>
      <c r="U27" s="10"/>
      <c r="V27" s="10">
        <v>0.94015165325549788</v>
      </c>
    </row>
    <row xmlns:x14ac="http://schemas.microsoft.com/office/spreadsheetml/2009/9/ac" r="28" s="185" customFormat="true" ht="12" x14ac:dyDescent="0.2">
      <c r="A28" s="183" t="s">
        <v>159</v>
      </c>
      <c r="B28" s="10">
        <v>2014</v>
      </c>
      <c r="C28" s="184" t="s">
        <v>7</v>
      </c>
      <c r="D28" s="10">
        <v>8272329</v>
      </c>
      <c r="E28" s="10"/>
      <c r="F28" s="10">
        <v>94.575666453974691</v>
      </c>
      <c r="G28" s="10">
        <v>92.185643746864628</v>
      </c>
      <c r="H28" s="10">
        <v>2.390022707110063</v>
      </c>
      <c r="I28" s="10">
        <v>5.4243335460253093</v>
      </c>
      <c r="J28" s="10">
        <v>0</v>
      </c>
      <c r="K28" s="10">
        <v>100</v>
      </c>
      <c r="L28" s="10">
        <v>100</v>
      </c>
      <c r="M28" s="10">
        <v>98.661282051282001</v>
      </c>
      <c r="N28" s="10">
        <v>1.338717948717999</v>
      </c>
      <c r="O28" s="10">
        <v>0</v>
      </c>
      <c r="P28" s="10">
        <v>0</v>
      </c>
      <c r="Q28" s="10"/>
      <c r="R28" s="10"/>
      <c r="S28" s="10">
        <v>99.059848346744502</v>
      </c>
      <c r="T28" s="10"/>
      <c r="U28" s="10"/>
      <c r="V28" s="10">
        <v>0.94015165325549788</v>
      </c>
    </row>
    <row xmlns:x14ac="http://schemas.microsoft.com/office/spreadsheetml/2009/9/ac" r="29" s="185" customFormat="true" ht="12" x14ac:dyDescent="0.2">
      <c r="A29" s="183" t="s">
        <v>159</v>
      </c>
      <c r="B29" s="10">
        <v>2015</v>
      </c>
      <c r="C29" s="184" t="s">
        <v>7</v>
      </c>
      <c r="D29" s="10">
        <v>8453280</v>
      </c>
      <c r="E29" s="10"/>
      <c r="F29" s="10">
        <v>93.79732712703526</v>
      </c>
      <c r="G29" s="10">
        <v>92.067778587652981</v>
      </c>
      <c r="H29" s="10">
        <v>1.7295485393822789</v>
      </c>
      <c r="I29" s="10">
        <v>6.2026728729647402</v>
      </c>
      <c r="J29" s="10">
        <v>0</v>
      </c>
      <c r="K29" s="10">
        <v>100</v>
      </c>
      <c r="L29" s="10">
        <v>100</v>
      </c>
      <c r="M29" s="10">
        <v>98.815512820512765</v>
      </c>
      <c r="N29" s="10">
        <v>1.1844871794872349</v>
      </c>
      <c r="O29" s="10">
        <v>0</v>
      </c>
      <c r="P29" s="10">
        <v>0</v>
      </c>
      <c r="Q29" s="10"/>
      <c r="R29" s="10"/>
      <c r="S29" s="10">
        <v>98.660639452026658</v>
      </c>
      <c r="T29" s="10"/>
      <c r="U29" s="10"/>
      <c r="V29" s="10">
        <v>1.3393605479733419</v>
      </c>
    </row>
    <row xmlns:x14ac="http://schemas.microsoft.com/office/spreadsheetml/2009/9/ac" r="30" s="185" customFormat="true" ht="12" x14ac:dyDescent="0.2">
      <c r="A30" s="183" t="s">
        <v>159</v>
      </c>
      <c r="B30" s="10">
        <v>2016</v>
      </c>
      <c r="C30" s="184" t="s">
        <v>7</v>
      </c>
      <c r="D30" s="10">
        <v>8684709</v>
      </c>
      <c r="E30" s="10"/>
      <c r="F30" s="10">
        <v>93.018987800095601</v>
      </c>
      <c r="G30" s="10">
        <v>91.949913428441363</v>
      </c>
      <c r="H30" s="10">
        <v>1.069074371654239</v>
      </c>
      <c r="I30" s="10">
        <v>6.9810121999043986</v>
      </c>
      <c r="J30" s="10">
        <v>0</v>
      </c>
      <c r="K30" s="10">
        <v>100</v>
      </c>
      <c r="L30" s="10">
        <v>100</v>
      </c>
      <c r="M30" s="10">
        <v>98.969743589743587</v>
      </c>
      <c r="N30" s="10">
        <v>1.0302564102564129</v>
      </c>
      <c r="O30" s="10">
        <v>0</v>
      </c>
      <c r="P30" s="10">
        <v>0</v>
      </c>
      <c r="Q30" s="10"/>
      <c r="R30" s="10"/>
      <c r="S30" s="10">
        <v>98.261430557308927</v>
      </c>
      <c r="T30" s="10"/>
      <c r="U30" s="10"/>
      <c r="V30" s="10">
        <v>1.7385694426910729</v>
      </c>
    </row>
    <row xmlns:x14ac="http://schemas.microsoft.com/office/spreadsheetml/2009/9/ac" r="31" s="185" customFormat="true" ht="12" x14ac:dyDescent="0.2">
      <c r="A31" s="183" t="s">
        <v>159</v>
      </c>
      <c r="B31" s="10">
        <v>2017</v>
      </c>
      <c r="C31" s="184" t="s">
        <v>7</v>
      </c>
      <c r="D31" s="10">
        <v>8993497</v>
      </c>
      <c r="E31" s="10"/>
      <c r="F31" s="10">
        <v>92.240648473155943</v>
      </c>
      <c r="G31" s="10">
        <v>91.832048269229716</v>
      </c>
      <c r="H31" s="10">
        <v>0.40860020392622692</v>
      </c>
      <c r="I31" s="10">
        <v>7.7593515268440569</v>
      </c>
      <c r="J31" s="10">
        <v>0</v>
      </c>
      <c r="K31" s="10">
        <v>100</v>
      </c>
      <c r="L31" s="10">
        <v>100</v>
      </c>
      <c r="M31" s="10">
        <v>99.123974358974351</v>
      </c>
      <c r="N31" s="10">
        <v>0.87602564102564884</v>
      </c>
      <c r="O31" s="10">
        <v>0</v>
      </c>
      <c r="P31" s="10">
        <v>0</v>
      </c>
      <c r="Q31" s="10"/>
      <c r="R31" s="10"/>
      <c r="S31" s="10">
        <v>97.862221662591196</v>
      </c>
      <c r="T31" s="10"/>
      <c r="U31" s="10"/>
      <c r="V31" s="10">
        <v>2.137778337408804</v>
      </c>
    </row>
    <row xmlns:x14ac="http://schemas.microsoft.com/office/spreadsheetml/2009/9/ac" r="32" s="185" customFormat="true" ht="12" x14ac:dyDescent="0.2">
      <c r="A32" s="183" t="s">
        <v>159</v>
      </c>
      <c r="B32" s="10">
        <v>2018</v>
      </c>
      <c r="C32" s="184" t="s">
        <v>7</v>
      </c>
      <c r="D32" s="10">
        <v>9341915</v>
      </c>
      <c r="E32" s="10"/>
      <c r="F32" s="10">
        <v>92.240648473155943</v>
      </c>
      <c r="G32" s="10">
        <v>91.71418311001807</v>
      </c>
      <c r="H32" s="10">
        <v>0.52646536313787351</v>
      </c>
      <c r="I32" s="10">
        <v>7.7593515268440569</v>
      </c>
      <c r="J32" s="10">
        <v>0</v>
      </c>
      <c r="K32" s="10">
        <v>100</v>
      </c>
      <c r="L32" s="10">
        <v>100</v>
      </c>
      <c r="M32" s="10">
        <v>99.278205128205116</v>
      </c>
      <c r="N32" s="10">
        <v>0.72179487179488433</v>
      </c>
      <c r="O32" s="10">
        <v>0</v>
      </c>
      <c r="P32" s="10">
        <v>0</v>
      </c>
      <c r="Q32" s="10"/>
      <c r="R32" s="10"/>
      <c r="S32" s="10">
        <v>97.463012767873465</v>
      </c>
      <c r="T32" s="10"/>
      <c r="U32" s="10"/>
      <c r="V32" s="10">
        <v>2.5369872321265352</v>
      </c>
    </row>
    <row xmlns:x14ac="http://schemas.microsoft.com/office/spreadsheetml/2009/9/ac" r="33" s="185" customFormat="true" ht="12" x14ac:dyDescent="0.2">
      <c r="A33" s="183" t="s">
        <v>159</v>
      </c>
      <c r="B33" s="10">
        <v>2019</v>
      </c>
      <c r="C33" s="184" t="s">
        <v>7</v>
      </c>
      <c r="D33" s="10">
        <v>9699157</v>
      </c>
      <c r="E33" s="10"/>
      <c r="F33" s="10">
        <v>92.240648473155943</v>
      </c>
      <c r="G33" s="10">
        <v>91.596317950806451</v>
      </c>
      <c r="H33" s="10">
        <v>0.64433052234949173</v>
      </c>
      <c r="I33" s="10">
        <v>7.7593515268440569</v>
      </c>
      <c r="J33" s="10">
        <v>0</v>
      </c>
      <c r="K33" s="10">
        <v>100</v>
      </c>
      <c r="L33" s="10">
        <v>100</v>
      </c>
      <c r="M33" s="10">
        <v>99.43243589743588</v>
      </c>
      <c r="N33" s="10">
        <v>0.56756410256411982</v>
      </c>
      <c r="O33" s="10">
        <v>0</v>
      </c>
      <c r="P33" s="10">
        <v>0</v>
      </c>
      <c r="Q33" s="10"/>
      <c r="R33" s="10"/>
      <c r="S33" s="10">
        <v>97.063803873155734</v>
      </c>
      <c r="T33" s="10"/>
      <c r="U33" s="10"/>
      <c r="V33" s="10">
        <v>2.936196126844266</v>
      </c>
    </row>
    <row xmlns:x14ac="http://schemas.microsoft.com/office/spreadsheetml/2009/9/ac" r="34" s="185" customFormat="true" ht="12" x14ac:dyDescent="0.2">
      <c r="A34" s="183" t="s">
        <v>159</v>
      </c>
      <c r="B34" s="10">
        <v>2020</v>
      </c>
      <c r="C34" s="184" t="s">
        <v>7</v>
      </c>
      <c r="D34" s="10">
        <v>10076743</v>
      </c>
      <c r="E34" s="10"/>
      <c r="F34" s="10">
        <v>92.240648473155943</v>
      </c>
      <c r="G34" s="10">
        <v>91.478452791594805</v>
      </c>
      <c r="H34" s="10">
        <v>0.76219568156113837</v>
      </c>
      <c r="I34" s="10">
        <v>7.7593515268440569</v>
      </c>
      <c r="J34" s="10">
        <v>0</v>
      </c>
      <c r="K34" s="10">
        <v>100</v>
      </c>
      <c r="L34" s="10">
        <v>100</v>
      </c>
      <c r="M34" s="10">
        <v>99.586666666666645</v>
      </c>
      <c r="N34" s="10">
        <v>0.41333333333335531</v>
      </c>
      <c r="O34" s="10">
        <v>0</v>
      </c>
      <c r="P34" s="10">
        <v>0</v>
      </c>
      <c r="Q34" s="10"/>
      <c r="R34" s="10"/>
      <c r="S34" s="10">
        <v>96.664594978438004</v>
      </c>
      <c r="T34" s="10"/>
      <c r="U34" s="10"/>
      <c r="V34" s="10">
        <v>3.3354050215619959</v>
      </c>
    </row>
    <row xmlns:x14ac="http://schemas.microsoft.com/office/spreadsheetml/2009/9/ac" r="35" s="185" customFormat="true" ht="12" x14ac:dyDescent="0.2">
      <c r="A35" s="183" t="s">
        <v>159</v>
      </c>
      <c r="B35" s="10">
        <v>2021</v>
      </c>
      <c r="C35" s="184" t="s">
        <v>7</v>
      </c>
      <c r="D35" s="10">
        <v>10467480</v>
      </c>
      <c r="E35" s="10"/>
      <c r="F35" s="10">
        <v>92.240648473155943</v>
      </c>
      <c r="G35" s="10">
        <v>91.360587632383158</v>
      </c>
      <c r="H35" s="10">
        <v>0.88006084077278501</v>
      </c>
      <c r="I35" s="10">
        <v>7.7593515268440569</v>
      </c>
      <c r="J35" s="10">
        <v>0</v>
      </c>
      <c r="K35" s="10">
        <v>100</v>
      </c>
      <c r="L35" s="10">
        <v>100</v>
      </c>
      <c r="M35" s="10">
        <v>99.740897435897409</v>
      </c>
      <c r="N35" s="10">
        <v>0.2591025641025908</v>
      </c>
      <c r="O35" s="10">
        <v>0</v>
      </c>
      <c r="P35" s="10">
        <v>0</v>
      </c>
      <c r="Q35" s="10"/>
      <c r="R35" s="10"/>
      <c r="S35" s="10">
        <v>96.265386083720273</v>
      </c>
      <c r="T35" s="10"/>
      <c r="U35" s="10"/>
      <c r="V35" s="10">
        <v>3.7346139162797272</v>
      </c>
    </row>
    <row xmlns:x14ac="http://schemas.microsoft.com/office/spreadsheetml/2009/9/ac" r="36" s="185" customFormat="true" ht="12" x14ac:dyDescent="0.2">
      <c r="A36" s="183" t="s">
        <v>159</v>
      </c>
      <c r="B36" s="10">
        <v>2022</v>
      </c>
      <c r="C36" s="184" t="s">
        <v>7</v>
      </c>
      <c r="D36" s="10">
        <v>10843245</v>
      </c>
      <c r="E36" s="10"/>
      <c r="F36" s="10"/>
      <c r="G36" s="10">
        <v>91.24272247317154</v>
      </c>
      <c r="H36" s="10"/>
      <c r="I36" s="10"/>
      <c r="J36" s="10">
        <v>8.7572775268284602</v>
      </c>
      <c r="K36" s="10">
        <v>100</v>
      </c>
      <c r="L36" s="10">
        <v>100</v>
      </c>
      <c r="M36" s="10">
        <v>99.895128205128174</v>
      </c>
      <c r="N36" s="10">
        <v>0.1048717948718263</v>
      </c>
      <c r="O36" s="10">
        <v>0</v>
      </c>
      <c r="P36" s="10">
        <v>0</v>
      </c>
      <c r="Q36" s="10"/>
      <c r="R36" s="10"/>
      <c r="S36" s="10">
        <v>95.866177189002542</v>
      </c>
      <c r="T36" s="10"/>
      <c r="U36" s="10"/>
      <c r="V36" s="10">
        <v>4.133822810997458</v>
      </c>
    </row>
    <row xmlns:x14ac="http://schemas.microsoft.com/office/spreadsheetml/2009/9/ac" r="37" s="185" customFormat="true" ht="12" x14ac:dyDescent="0.2">
      <c r="A37" s="183" t="s">
        <v>159</v>
      </c>
      <c r="B37" s="10">
        <v>2023</v>
      </c>
      <c r="C37" s="184" t="s">
        <v>7</v>
      </c>
      <c r="D37" s="10">
        <v>11195267</v>
      </c>
      <c r="E37" s="10"/>
      <c r="F37" s="10"/>
      <c r="G37" s="10">
        <v>91.124857313959893</v>
      </c>
      <c r="H37" s="10"/>
      <c r="I37" s="10"/>
      <c r="J37" s="10">
        <v>8.8751426860401068</v>
      </c>
      <c r="K37" s="10">
        <v>100</v>
      </c>
      <c r="L37" s="10">
        <v>100</v>
      </c>
      <c r="M37" s="10">
        <v>100</v>
      </c>
      <c r="N37" s="10">
        <v>0</v>
      </c>
      <c r="O37" s="10">
        <v>0</v>
      </c>
      <c r="P37" s="10">
        <v>0</v>
      </c>
      <c r="Q37" s="10"/>
      <c r="R37" s="10"/>
      <c r="S37" s="10">
        <v>95.466968294284811</v>
      </c>
      <c r="T37" s="10"/>
      <c r="U37" s="10"/>
      <c r="V37" s="10">
        <v>4.5330317057151888</v>
      </c>
    </row>
    <row xmlns:x14ac="http://schemas.microsoft.com/office/spreadsheetml/2009/9/ac" r="38" s="185" customFormat="true" ht="12" x14ac:dyDescent="0.2">
      <c r="A38" s="183" t="s">
        <v>159</v>
      </c>
      <c r="B38" s="10">
        <v>2024</v>
      </c>
      <c r="C38" s="18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159</v>
      </c>
      <c r="B39" s="10">
        <v>2025</v>
      </c>
      <c r="C39" s="18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159</v>
      </c>
      <c r="B40" s="10">
        <v>2026</v>
      </c>
      <c r="C40" s="18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159</v>
      </c>
      <c r="B41" s="10">
        <v>2027</v>
      </c>
      <c r="C41" s="18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159</v>
      </c>
      <c r="B42" s="10">
        <v>2028</v>
      </c>
      <c r="C42" s="18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159</v>
      </c>
      <c r="B43" s="10">
        <v>2029</v>
      </c>
      <c r="C43" s="18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159</v>
      </c>
      <c r="B44" s="10">
        <v>2030</v>
      </c>
      <c r="C44" s="18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159</v>
      </c>
      <c r="B45" s="10">
        <v>2000</v>
      </c>
      <c r="C45" s="184" t="s">
        <v>1</v>
      </c>
      <c r="D45" s="10">
        <v>6221012.7464151764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5" customFormat="true" ht="12" x14ac:dyDescent="0.2">
      <c r="A46" s="183" t="s">
        <v>159</v>
      </c>
      <c r="B46" s="10">
        <v>2001</v>
      </c>
      <c r="C46" s="184" t="s">
        <v>1</v>
      </c>
      <c r="D46" s="10">
        <v>6230387.0487747192</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5" customFormat="true" ht="12" x14ac:dyDescent="0.2">
      <c r="A47" s="183" t="s">
        <v>159</v>
      </c>
      <c r="B47" s="10">
        <v>2002</v>
      </c>
      <c r="C47" s="184" t="s">
        <v>1</v>
      </c>
      <c r="D47" s="10">
        <v>6218324.2337789917</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5" customFormat="true" ht="12" x14ac:dyDescent="0.2">
      <c r="A48" s="183" t="s">
        <v>159</v>
      </c>
      <c r="B48" s="10">
        <v>2003</v>
      </c>
      <c r="C48" s="184" t="s">
        <v>1</v>
      </c>
      <c r="D48" s="10">
        <v>6168919.4421339808</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5" customFormat="true" ht="12" x14ac:dyDescent="0.2">
      <c r="A49" s="183" t="s">
        <v>159</v>
      </c>
      <c r="B49" s="10">
        <v>2004</v>
      </c>
      <c r="C49" s="184" t="s">
        <v>1</v>
      </c>
      <c r="D49" s="10">
        <v>6112544.430128403</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5" customFormat="true" ht="12" x14ac:dyDescent="0.2">
      <c r="A50" s="183" t="s">
        <v>159</v>
      </c>
      <c r="B50" s="10">
        <v>2005</v>
      </c>
      <c r="C50" s="184" t="s">
        <v>1</v>
      </c>
      <c r="D50" s="10">
        <v>6057278.2369616693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5" customFormat="true" ht="12" x14ac:dyDescent="0.2">
      <c r="A51" s="183" t="s">
        <v>159</v>
      </c>
      <c r="B51" s="10">
        <v>2006</v>
      </c>
      <c r="C51" s="184" t="s">
        <v>1</v>
      </c>
      <c r="D51" s="10">
        <v>5624792.8762590028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5" customFormat="true" ht="12" x14ac:dyDescent="0.2">
      <c r="A52" s="183" t="s">
        <v>159</v>
      </c>
      <c r="B52" s="10">
        <v>2007</v>
      </c>
      <c r="C52" s="184" t="s">
        <v>1</v>
      </c>
      <c r="D52" s="10">
        <v>6063870.9053143309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5" customFormat="true" ht="12" x14ac:dyDescent="0.2">
      <c r="A53" s="183" t="s">
        <v>159</v>
      </c>
      <c r="B53" s="10">
        <v>2008</v>
      </c>
      <c r="C53" s="184" t="s">
        <v>1</v>
      </c>
      <c r="D53" s="10">
        <v>6018305.6962248236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5" customFormat="true" ht="12" x14ac:dyDescent="0.2">
      <c r="A54" s="183" t="s">
        <v>159</v>
      </c>
      <c r="B54" s="10">
        <v>2009</v>
      </c>
      <c r="C54" s="184" t="s">
        <v>1</v>
      </c>
      <c r="D54" s="10">
        <v>5503448.9190938566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5" customFormat="true" ht="12" x14ac:dyDescent="0.2">
      <c r="A55" s="183" t="s">
        <v>159</v>
      </c>
      <c r="B55" s="10">
        <v>2010</v>
      </c>
      <c r="C55" s="184" t="s">
        <v>1</v>
      </c>
      <c r="D55" s="10">
        <v>5502610.849789734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5" customFormat="true" ht="12" x14ac:dyDescent="0.2">
      <c r="A56" s="183" t="s">
        <v>159</v>
      </c>
      <c r="B56" s="10">
        <v>2011</v>
      </c>
      <c r="C56" s="184" t="s">
        <v>1</v>
      </c>
      <c r="D56" s="10">
        <v>5526683.3887034599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5" customFormat="true" ht="12" x14ac:dyDescent="0.2">
      <c r="A57" s="183" t="s">
        <v>159</v>
      </c>
      <c r="B57" s="10">
        <v>2012</v>
      </c>
      <c r="C57" s="184" t="s">
        <v>1</v>
      </c>
      <c r="D57" s="10">
        <v>5580696.803438874</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5" customFormat="true" ht="12" x14ac:dyDescent="0.2">
      <c r="A58" s="183" t="s">
        <v>159</v>
      </c>
      <c r="B58" s="10">
        <v>2013</v>
      </c>
      <c r="C58" s="184" t="s">
        <v>1</v>
      </c>
      <c r="D58" s="10">
        <v>5672128.8371452326</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5" customFormat="true" ht="12" x14ac:dyDescent="0.2">
      <c r="A59" s="183" t="s">
        <v>159</v>
      </c>
      <c r="B59" s="10">
        <v>2014</v>
      </c>
      <c r="C59" s="184" t="s">
        <v>1</v>
      </c>
      <c r="D59" s="10">
        <v>5808912.2026293185</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5" customFormat="true" ht="12" x14ac:dyDescent="0.2">
      <c r="A60" s="183" t="s">
        <v>159</v>
      </c>
      <c r="B60" s="10">
        <v>2015</v>
      </c>
      <c r="C60" s="184" t="s">
        <v>1</v>
      </c>
      <c r="D60" s="10">
        <v>5988979.778283691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5" customFormat="true" ht="12" x14ac:dyDescent="0.2">
      <c r="A61" s="183" t="s">
        <v>159</v>
      </c>
      <c r="B61" s="10">
        <v>2016</v>
      </c>
      <c r="C61" s="184" t="s">
        <v>1</v>
      </c>
      <c r="D61" s="10">
        <v>6206006.172505646</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5" customFormat="true" ht="12" x14ac:dyDescent="0.2">
      <c r="A62" s="183" t="s">
        <v>159</v>
      </c>
      <c r="B62" s="10">
        <v>2017</v>
      </c>
      <c r="C62" s="184" t="s">
        <v>1</v>
      </c>
      <c r="D62" s="10">
        <v>6479994.6340942383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5" customFormat="true" ht="12" x14ac:dyDescent="0.2">
      <c r="A63" s="183" t="s">
        <v>159</v>
      </c>
      <c r="B63" s="10">
        <v>2018</v>
      </c>
      <c r="C63" s="184" t="s">
        <v>1</v>
      </c>
      <c r="D63" s="10">
        <v>6784939.2400833126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5" customFormat="true" ht="12" x14ac:dyDescent="0.2">
      <c r="A64" s="183" t="s">
        <v>159</v>
      </c>
      <c r="B64" s="10">
        <v>2019</v>
      </c>
      <c r="C64" s="184" t="s">
        <v>1</v>
      </c>
      <c r="D64" s="10">
        <v>7098716.3068048852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5" customFormat="true" ht="12" x14ac:dyDescent="0.2">
      <c r="A65" s="183" t="s">
        <v>159</v>
      </c>
      <c r="B65" s="10">
        <v>2020</v>
      </c>
      <c r="C65" s="184" t="s">
        <v>1</v>
      </c>
      <c r="D65" s="10">
        <v>7429885.0883999635</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5" customFormat="true" ht="12" x14ac:dyDescent="0.2">
      <c r="A66" s="183" t="s">
        <v>159</v>
      </c>
      <c r="B66" s="10">
        <v>2021</v>
      </c>
      <c r="C66" s="184" t="s">
        <v>1</v>
      </c>
      <c r="D66" s="10">
        <v>7773255.4889099123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5" customFormat="true" ht="12" x14ac:dyDescent="0.2">
      <c r="A67" s="183" t="s">
        <v>159</v>
      </c>
      <c r="B67" s="10">
        <v>2022</v>
      </c>
      <c r="C67" s="184" t="s">
        <v>1</v>
      </c>
      <c r="D67" s="10">
        <v>8107711.49554596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5" customFormat="true" ht="12" x14ac:dyDescent="0.2">
      <c r="A68" s="183" t="s">
        <v>159</v>
      </c>
      <c r="B68" s="10">
        <v>2023</v>
      </c>
      <c r="C68" s="184" t="s">
        <v>1</v>
      </c>
      <c r="D68" s="10">
        <v>8426453.3127371985</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5" customFormat="true" ht="12" x14ac:dyDescent="0.2">
      <c r="A69" s="183" t="s">
        <v>159</v>
      </c>
      <c r="B69" s="10">
        <v>2024</v>
      </c>
      <c r="C69" s="18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159</v>
      </c>
      <c r="B70" s="10">
        <v>2025</v>
      </c>
      <c r="C70" s="18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159</v>
      </c>
      <c r="B71" s="10">
        <v>2026</v>
      </c>
      <c r="C71" s="18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159</v>
      </c>
      <c r="B72" s="10">
        <v>2027</v>
      </c>
      <c r="C72" s="18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159</v>
      </c>
      <c r="B73" s="10">
        <v>2028</v>
      </c>
      <c r="C73" s="18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159</v>
      </c>
      <c r="B74" s="10">
        <v>2029</v>
      </c>
      <c r="C74" s="18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159</v>
      </c>
      <c r="B75" s="10">
        <v>2030</v>
      </c>
      <c r="C75" s="18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159</v>
      </c>
      <c r="B76" s="10">
        <v>2000</v>
      </c>
      <c r="C76" s="184" t="s">
        <v>2</v>
      </c>
      <c r="D76" s="10">
        <v>4161358.253584824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159</v>
      </c>
      <c r="B77" s="10">
        <v>2001</v>
      </c>
      <c r="C77" s="184" t="s">
        <v>2</v>
      </c>
      <c r="D77" s="10">
        <v>4031812.9512252812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159</v>
      </c>
      <c r="B78" s="10">
        <v>2002</v>
      </c>
      <c r="C78" s="184" t="s">
        <v>2</v>
      </c>
      <c r="D78" s="10">
        <v>3892607.7662210092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159</v>
      </c>
      <c r="B79" s="10">
        <v>2003</v>
      </c>
      <c r="C79" s="184" t="s">
        <v>2</v>
      </c>
      <c r="D79" s="10">
        <v>3735581.5578660201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159</v>
      </c>
      <c r="B80" s="10">
        <v>2004</v>
      </c>
      <c r="C80" s="184" t="s">
        <v>2</v>
      </c>
      <c r="D80" s="10">
        <v>3580521.569871597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159</v>
      </c>
      <c r="B81" s="10">
        <v>2005</v>
      </c>
      <c r="C81" s="184" t="s">
        <v>2</v>
      </c>
      <c r="D81" s="10">
        <v>3432425.7630383298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5" customFormat="true" ht="12" x14ac:dyDescent="0.2">
      <c r="A82" s="183" t="s">
        <v>159</v>
      </c>
      <c r="B82" s="10">
        <v>2006</v>
      </c>
      <c r="C82" s="184" t="s">
        <v>2</v>
      </c>
      <c r="D82" s="10">
        <v>3083260.1237409981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5" customFormat="true" ht="12" x14ac:dyDescent="0.2">
      <c r="A83" s="183" t="s">
        <v>159</v>
      </c>
      <c r="B83" s="10">
        <v>2007</v>
      </c>
      <c r="C83" s="184" t="s">
        <v>2</v>
      </c>
      <c r="D83" s="10">
        <v>3215481.0946856691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5" customFormat="true" ht="12" x14ac:dyDescent="0.2">
      <c r="A84" s="183" t="s">
        <v>159</v>
      </c>
      <c r="B84" s="10">
        <v>2008</v>
      </c>
      <c r="C84" s="184" t="s">
        <v>2</v>
      </c>
      <c r="D84" s="10">
        <v>3086957.3037751769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5" customFormat="true" ht="12" x14ac:dyDescent="0.2">
      <c r="A85" s="183" t="s">
        <v>159</v>
      </c>
      <c r="B85" s="10">
        <v>2009</v>
      </c>
      <c r="C85" s="184" t="s">
        <v>2</v>
      </c>
      <c r="D85" s="10">
        <v>2732042.0809061429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5" customFormat="true" ht="12" x14ac:dyDescent="0.2">
      <c r="A86" s="183" t="s">
        <v>159</v>
      </c>
      <c r="B86" s="10">
        <v>2010</v>
      </c>
      <c r="C86" s="184" t="s">
        <v>2</v>
      </c>
      <c r="D86" s="10">
        <v>2644577.150210266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5" customFormat="true" ht="12" x14ac:dyDescent="0.2">
      <c r="A87" s="183" t="s">
        <v>159</v>
      </c>
      <c r="B87" s="10">
        <v>2011</v>
      </c>
      <c r="C87" s="184" t="s">
        <v>2</v>
      </c>
      <c r="D87" s="10">
        <v>2572682.6112965392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5" customFormat="true" ht="12" x14ac:dyDescent="0.2">
      <c r="A88" s="183" t="s">
        <v>159</v>
      </c>
      <c r="B88" s="10">
        <v>2012</v>
      </c>
      <c r="C88" s="184" t="s">
        <v>2</v>
      </c>
      <c r="D88" s="10">
        <v>2517245.196561127</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5" customFormat="true" ht="12" x14ac:dyDescent="0.2">
      <c r="A89" s="183" t="s">
        <v>159</v>
      </c>
      <c r="B89" s="10">
        <v>2013</v>
      </c>
      <c r="C89" s="184" t="s">
        <v>2</v>
      </c>
      <c r="D89" s="10">
        <v>2480293.1628547669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5" customFormat="true" ht="12" x14ac:dyDescent="0.2">
      <c r="A90" s="183" t="s">
        <v>159</v>
      </c>
      <c r="B90" s="10">
        <v>2014</v>
      </c>
      <c r="C90" s="184" t="s">
        <v>2</v>
      </c>
      <c r="D90" s="10">
        <v>2463416.797370682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5" customFormat="true" ht="12" x14ac:dyDescent="0.2">
      <c r="A91" s="183" t="s">
        <v>159</v>
      </c>
      <c r="B91" s="10">
        <v>2015</v>
      </c>
      <c r="C91" s="184" t="s">
        <v>2</v>
      </c>
      <c r="D91" s="10">
        <v>2464300.221716309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5" customFormat="true" ht="12" x14ac:dyDescent="0.2">
      <c r="A92" s="183" t="s">
        <v>159</v>
      </c>
      <c r="B92" s="10">
        <v>2016</v>
      </c>
      <c r="C92" s="184" t="s">
        <v>2</v>
      </c>
      <c r="D92" s="10">
        <v>2478702.827494354</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5" customFormat="true" ht="12" x14ac:dyDescent="0.2">
      <c r="A93" s="183" t="s">
        <v>159</v>
      </c>
      <c r="B93" s="10">
        <v>2017</v>
      </c>
      <c r="C93" s="184" t="s">
        <v>2</v>
      </c>
      <c r="D93" s="10">
        <v>2513502.3659057622</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5" customFormat="true" ht="12" x14ac:dyDescent="0.2">
      <c r="A94" s="183" t="s">
        <v>159</v>
      </c>
      <c r="B94" s="10">
        <v>2018</v>
      </c>
      <c r="C94" s="184" t="s">
        <v>2</v>
      </c>
      <c r="D94" s="10">
        <v>2556975.7599166869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5" customFormat="true" ht="12" x14ac:dyDescent="0.2">
      <c r="A95" s="183" t="s">
        <v>159</v>
      </c>
      <c r="B95" s="10">
        <v>2019</v>
      </c>
      <c r="C95" s="184" t="s">
        <v>2</v>
      </c>
      <c r="D95" s="10">
        <v>2600440.6931951139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5" customFormat="true" ht="12" x14ac:dyDescent="0.2">
      <c r="A96" s="183" t="s">
        <v>159</v>
      </c>
      <c r="B96" s="10">
        <v>2020</v>
      </c>
      <c r="C96" s="184" t="s">
        <v>2</v>
      </c>
      <c r="D96" s="10">
        <v>2646857.911600037</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5" customFormat="true" ht="12" x14ac:dyDescent="0.2">
      <c r="A97" s="183" t="s">
        <v>159</v>
      </c>
      <c r="B97" s="10">
        <v>2021</v>
      </c>
      <c r="C97" s="184" t="s">
        <v>2</v>
      </c>
      <c r="D97" s="10">
        <v>2694224.5110900882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5" customFormat="true" ht="12" x14ac:dyDescent="0.2">
      <c r="A98" s="183" t="s">
        <v>159</v>
      </c>
      <c r="B98" s="10">
        <v>2022</v>
      </c>
      <c r="C98" s="184" t="s">
        <v>2</v>
      </c>
      <c r="D98" s="10">
        <v>2735533.50445404</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5" customFormat="true" ht="12" x14ac:dyDescent="0.2">
      <c r="A99" s="183" t="s">
        <v>159</v>
      </c>
      <c r="B99" s="10">
        <v>2023</v>
      </c>
      <c r="C99" s="184" t="s">
        <v>2</v>
      </c>
      <c r="D99" s="10">
        <v>2768813.6872628019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5" customFormat="true" ht="12" x14ac:dyDescent="0.2">
      <c r="A100" s="183" t="s">
        <v>159</v>
      </c>
      <c r="B100" s="10">
        <v>2024</v>
      </c>
      <c r="C100" s="18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159</v>
      </c>
      <c r="B101" s="10">
        <v>2025</v>
      </c>
      <c r="C101" s="18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159</v>
      </c>
      <c r="B102" s="10">
        <v>2026</v>
      </c>
      <c r="C102" s="18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159</v>
      </c>
      <c r="B103" s="10">
        <v>2027</v>
      </c>
      <c r="C103" s="18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159</v>
      </c>
      <c r="B104" s="10">
        <v>2028</v>
      </c>
      <c r="C104" s="18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159</v>
      </c>
      <c r="B105" s="10">
        <v>2029</v>
      </c>
      <c r="C105" s="18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159</v>
      </c>
      <c r="B106" s="10">
        <v>2030</v>
      </c>
      <c r="C106" s="18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159</v>
      </c>
      <c r="B107" s="10">
        <v>2000</v>
      </c>
      <c r="C107" s="184" t="s">
        <v>16</v>
      </c>
      <c r="D107" s="10">
        <v>1357538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5" customFormat="true" ht="12" x14ac:dyDescent="0.2">
      <c r="A108" s="183" t="s">
        <v>159</v>
      </c>
      <c r="B108" s="10">
        <v>2001</v>
      </c>
      <c r="C108" s="184" t="s">
        <v>16</v>
      </c>
      <c r="D108" s="10">
        <v>1307281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5" customFormat="true" ht="12" x14ac:dyDescent="0.2">
      <c r="A109" s="183" t="s">
        <v>159</v>
      </c>
      <c r="B109" s="10">
        <v>2002</v>
      </c>
      <c r="C109" s="184" t="s">
        <v>16</v>
      </c>
      <c r="D109" s="10">
        <v>1262891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5" customFormat="true" ht="12" x14ac:dyDescent="0.2">
      <c r="A110" s="183" t="s">
        <v>159</v>
      </c>
      <c r="B110" s="10">
        <v>2003</v>
      </c>
      <c r="C110" s="186" t="s">
        <v>16</v>
      </c>
      <c r="D110" s="10">
        <v>1194576</v>
      </c>
      <c r="E110" s="10"/>
      <c r="F110" s="10"/>
      <c r="G110" s="10"/>
      <c r="H110" s="10"/>
      <c r="I110" s="10"/>
      <c r="J110" s="10">
        <v>100</v>
      </c>
      <c r="K110" s="10"/>
      <c r="L110" s="10"/>
      <c r="M110" s="10"/>
      <c r="N110" s="10"/>
      <c r="O110" s="10"/>
      <c r="P110" s="10">
        <v>100</v>
      </c>
      <c r="Q110" s="10"/>
      <c r="R110" s="10"/>
      <c r="S110" s="10"/>
      <c r="T110" s="10"/>
      <c r="U110" s="10"/>
      <c r="V110" s="10">
        <v>100</v>
      </c>
      <c r="W110" s="187"/>
      <c r="X110" s="187"/>
      <c r="Y110" s="187"/>
      <c r="Z110" s="187"/>
      <c r="AA110" s="187"/>
      <c r="AB110" s="187"/>
      <c r="AC110" s="187"/>
      <c r="AD110" s="187"/>
      <c r="AE110" s="187"/>
    </row>
    <row xmlns:x14ac="http://schemas.microsoft.com/office/spreadsheetml/2009/9/ac" r="111" s="185" customFormat="true" ht="12" x14ac:dyDescent="0.2">
      <c r="A111" s="183" t="s">
        <v>159</v>
      </c>
      <c r="B111" s="10">
        <v>2004</v>
      </c>
      <c r="C111" s="186" t="s">
        <v>16</v>
      </c>
      <c r="D111" s="10">
        <v>1145144</v>
      </c>
      <c r="E111" s="10"/>
      <c r="F111" s="10"/>
      <c r="G111" s="10"/>
      <c r="H111" s="10"/>
      <c r="I111" s="10"/>
      <c r="J111" s="10">
        <v>100</v>
      </c>
      <c r="K111" s="10"/>
      <c r="L111" s="10"/>
      <c r="M111" s="10"/>
      <c r="N111" s="10"/>
      <c r="O111" s="10"/>
      <c r="P111" s="10">
        <v>100</v>
      </c>
      <c r="Q111" s="10"/>
      <c r="R111" s="10"/>
      <c r="S111" s="10"/>
      <c r="T111" s="10"/>
      <c r="U111" s="10"/>
      <c r="V111" s="10">
        <v>100</v>
      </c>
      <c r="W111" s="187"/>
      <c r="X111" s="187"/>
      <c r="Y111" s="187"/>
      <c r="Z111" s="187"/>
      <c r="AA111" s="187"/>
      <c r="AB111" s="187"/>
      <c r="AC111" s="187"/>
      <c r="AD111" s="187"/>
      <c r="AE111" s="187"/>
    </row>
    <row xmlns:x14ac="http://schemas.microsoft.com/office/spreadsheetml/2009/9/ac" r="112" s="185" customFormat="true" ht="12" x14ac:dyDescent="0.2">
      <c r="A112" s="183" t="s">
        <v>159</v>
      </c>
      <c r="B112" s="10">
        <v>2005</v>
      </c>
      <c r="C112" s="186" t="s">
        <v>16</v>
      </c>
      <c r="D112" s="10">
        <v>1147989</v>
      </c>
      <c r="E112" s="10"/>
      <c r="F112" s="10"/>
      <c r="G112" s="10"/>
      <c r="H112" s="10"/>
      <c r="I112" s="10"/>
      <c r="J112" s="10">
        <v>100</v>
      </c>
      <c r="K112" s="10"/>
      <c r="L112" s="10"/>
      <c r="M112" s="10"/>
      <c r="N112" s="10"/>
      <c r="O112" s="10"/>
      <c r="P112" s="10">
        <v>100</v>
      </c>
      <c r="Q112" s="10"/>
      <c r="R112" s="10"/>
      <c r="S112" s="10"/>
      <c r="T112" s="10"/>
      <c r="U112" s="10"/>
      <c r="V112" s="10">
        <v>100</v>
      </c>
      <c r="W112" s="187"/>
      <c r="X112" s="187"/>
      <c r="Y112" s="187"/>
      <c r="Z112" s="187"/>
      <c r="AA112" s="187"/>
      <c r="AB112" s="187"/>
      <c r="AC112" s="187"/>
      <c r="AD112" s="187"/>
      <c r="AE112" s="187"/>
    </row>
    <row xmlns:x14ac="http://schemas.microsoft.com/office/spreadsheetml/2009/9/ac" r="113" s="185" customFormat="true" ht="12" x14ac:dyDescent="0.2">
      <c r="A113" s="183" t="s">
        <v>159</v>
      </c>
      <c r="B113" s="10">
        <v>2006</v>
      </c>
      <c r="C113" s="186" t="s">
        <v>16</v>
      </c>
      <c r="D113" s="10">
        <v>575195</v>
      </c>
      <c r="E113" s="10"/>
      <c r="F113" s="10"/>
      <c r="G113" s="10"/>
      <c r="H113" s="10"/>
      <c r="I113" s="10"/>
      <c r="J113" s="10">
        <v>100</v>
      </c>
      <c r="K113" s="10"/>
      <c r="L113" s="10"/>
      <c r="M113" s="10"/>
      <c r="N113" s="10"/>
      <c r="O113" s="10"/>
      <c r="P113" s="10">
        <v>100</v>
      </c>
      <c r="Q113" s="10"/>
      <c r="R113" s="10"/>
      <c r="S113" s="10"/>
      <c r="T113" s="10"/>
      <c r="U113" s="10"/>
      <c r="V113" s="10">
        <v>100</v>
      </c>
      <c r="W113" s="187"/>
      <c r="X113" s="187"/>
      <c r="Y113" s="187"/>
      <c r="Z113" s="187"/>
      <c r="AA113" s="187"/>
      <c r="AB113" s="187"/>
      <c r="AC113" s="187"/>
      <c r="AD113" s="187"/>
      <c r="AE113" s="187"/>
    </row>
    <row xmlns:x14ac="http://schemas.microsoft.com/office/spreadsheetml/2009/9/ac" r="114" s="185" customFormat="true" ht="12" x14ac:dyDescent="0.2">
      <c r="A114" s="183" t="s">
        <v>159</v>
      </c>
      <c r="B114" s="10">
        <v>2007</v>
      </c>
      <c r="C114" s="186" t="s">
        <v>16</v>
      </c>
      <c r="D114" s="10">
        <v>580215</v>
      </c>
      <c r="E114" s="10"/>
      <c r="F114" s="10"/>
      <c r="G114" s="10"/>
      <c r="H114" s="10"/>
      <c r="I114" s="10"/>
      <c r="J114" s="10">
        <v>100</v>
      </c>
      <c r="K114" s="10"/>
      <c r="L114" s="10"/>
      <c r="M114" s="10"/>
      <c r="N114" s="10"/>
      <c r="O114" s="10"/>
      <c r="P114" s="10">
        <v>100</v>
      </c>
      <c r="Q114" s="10"/>
      <c r="R114" s="10"/>
      <c r="S114" s="10"/>
      <c r="T114" s="10"/>
      <c r="U114" s="10"/>
      <c r="V114" s="10">
        <v>100</v>
      </c>
      <c r="W114" s="187"/>
      <c r="X114" s="187"/>
      <c r="Y114" s="187"/>
      <c r="Z114" s="187"/>
      <c r="AA114" s="187"/>
      <c r="AB114" s="187"/>
      <c r="AC114" s="187"/>
      <c r="AD114" s="187"/>
      <c r="AE114" s="187"/>
    </row>
    <row xmlns:x14ac="http://schemas.microsoft.com/office/spreadsheetml/2009/9/ac" r="115" s="185" customFormat="true" ht="12" x14ac:dyDescent="0.2">
      <c r="A115" s="183" t="s">
        <v>159</v>
      </c>
      <c r="B115" s="10">
        <v>2008</v>
      </c>
      <c r="C115" s="186" t="s">
        <v>16</v>
      </c>
      <c r="D115" s="10">
        <v>588496</v>
      </c>
      <c r="E115" s="10"/>
      <c r="F115" s="10"/>
      <c r="G115" s="10"/>
      <c r="H115" s="10"/>
      <c r="I115" s="10"/>
      <c r="J115" s="10">
        <v>100</v>
      </c>
      <c r="K115" s="10"/>
      <c r="L115" s="10"/>
      <c r="M115" s="10"/>
      <c r="N115" s="10"/>
      <c r="O115" s="10"/>
      <c r="P115" s="10">
        <v>100</v>
      </c>
      <c r="Q115" s="10"/>
      <c r="R115" s="10"/>
      <c r="S115" s="10"/>
      <c r="T115" s="10"/>
      <c r="U115" s="10"/>
      <c r="V115" s="10">
        <v>100</v>
      </c>
      <c r="W115" s="187"/>
      <c r="X115" s="187"/>
      <c r="Y115" s="187"/>
      <c r="Z115" s="187"/>
      <c r="AA115" s="187"/>
      <c r="AB115" s="187"/>
      <c r="AC115" s="187"/>
      <c r="AD115" s="187"/>
      <c r="AE115" s="187"/>
    </row>
    <row xmlns:x14ac="http://schemas.microsoft.com/office/spreadsheetml/2009/9/ac" r="116" s="185" customFormat="true" ht="12" x14ac:dyDescent="0.2">
      <c r="A116" s="183" t="s">
        <v>159</v>
      </c>
      <c r="B116" s="10">
        <v>2009</v>
      </c>
      <c r="C116" s="188" t="s">
        <v>16</v>
      </c>
      <c r="D116" s="10">
        <v>614109</v>
      </c>
      <c r="E116" s="10"/>
      <c r="F116" s="10"/>
      <c r="G116" s="10"/>
      <c r="H116" s="10"/>
      <c r="I116" s="10"/>
      <c r="J116" s="10">
        <v>100</v>
      </c>
      <c r="K116" s="10"/>
      <c r="L116" s="10"/>
      <c r="M116" s="10"/>
      <c r="N116" s="10"/>
      <c r="O116" s="10"/>
      <c r="P116" s="10">
        <v>100</v>
      </c>
      <c r="Q116" s="10"/>
      <c r="R116" s="10"/>
      <c r="S116" s="10"/>
      <c r="T116" s="10"/>
      <c r="U116" s="10"/>
      <c r="V116" s="10">
        <v>100</v>
      </c>
      <c r="W116" s="188"/>
      <c r="X116" s="188"/>
      <c r="Y116" s="188"/>
      <c r="Z116" s="188"/>
      <c r="AA116" s="188"/>
      <c r="AB116" s="188"/>
      <c r="AC116" s="188"/>
    </row>
    <row xmlns:x14ac="http://schemas.microsoft.com/office/spreadsheetml/2009/9/ac" r="117" s="185" customFormat="true" ht="12" x14ac:dyDescent="0.2">
      <c r="A117" s="183" t="s">
        <v>159</v>
      </c>
      <c r="B117" s="10">
        <v>2010</v>
      </c>
      <c r="C117" s="188" t="s">
        <v>16</v>
      </c>
      <c r="D117" s="10">
        <v>641875</v>
      </c>
      <c r="E117" s="10"/>
      <c r="F117" s="10"/>
      <c r="G117" s="10"/>
      <c r="H117" s="10"/>
      <c r="I117" s="10"/>
      <c r="J117" s="10">
        <v>100</v>
      </c>
      <c r="K117" s="10"/>
      <c r="L117" s="10"/>
      <c r="M117" s="10"/>
      <c r="N117" s="10"/>
      <c r="O117" s="10"/>
      <c r="P117" s="10">
        <v>100</v>
      </c>
      <c r="Q117" s="10"/>
      <c r="R117" s="10"/>
      <c r="S117" s="10"/>
      <c r="T117" s="10"/>
      <c r="U117" s="10"/>
      <c r="V117" s="10">
        <v>100</v>
      </c>
      <c r="W117" s="188"/>
      <c r="X117" s="188"/>
      <c r="Y117" s="188"/>
      <c r="Z117" s="188"/>
      <c r="AA117" s="188"/>
      <c r="AB117" s="188"/>
      <c r="AC117" s="188"/>
    </row>
    <row xmlns:x14ac="http://schemas.microsoft.com/office/spreadsheetml/2009/9/ac" r="118" s="185" customFormat="true" ht="12" x14ac:dyDescent="0.2">
      <c r="A118" s="183" t="s">
        <v>159</v>
      </c>
      <c r="B118" s="10">
        <v>2011</v>
      </c>
      <c r="C118" s="188" t="s">
        <v>16</v>
      </c>
      <c r="D118" s="10">
        <v>672529</v>
      </c>
      <c r="E118" s="10"/>
      <c r="F118" s="10"/>
      <c r="G118" s="10"/>
      <c r="H118" s="10"/>
      <c r="I118" s="10"/>
      <c r="J118" s="10">
        <v>100</v>
      </c>
      <c r="K118" s="10"/>
      <c r="L118" s="10"/>
      <c r="M118" s="10"/>
      <c r="N118" s="10"/>
      <c r="O118" s="10"/>
      <c r="P118" s="10">
        <v>100</v>
      </c>
      <c r="Q118" s="10"/>
      <c r="R118" s="10"/>
      <c r="S118" s="10"/>
      <c r="T118" s="10"/>
      <c r="U118" s="10"/>
      <c r="V118" s="10">
        <v>100</v>
      </c>
      <c r="W118" s="188"/>
      <c r="X118" s="188"/>
      <c r="Y118" s="188"/>
      <c r="Z118" s="188"/>
      <c r="AA118" s="188"/>
      <c r="AB118" s="188"/>
      <c r="AC118" s="188"/>
      <c r="AD118" s="188"/>
    </row>
    <row xmlns:x14ac="http://schemas.microsoft.com/office/spreadsheetml/2009/9/ac" r="119" s="185" customFormat="true" ht="12" x14ac:dyDescent="0.2">
      <c r="A119" s="183" t="s">
        <v>159</v>
      </c>
      <c r="B119" s="10">
        <v>2012</v>
      </c>
      <c r="C119" s="188" t="s">
        <v>16</v>
      </c>
      <c r="D119" s="10">
        <v>705278</v>
      </c>
      <c r="E119" s="10"/>
      <c r="F119" s="10"/>
      <c r="G119" s="10"/>
      <c r="H119" s="10"/>
      <c r="I119" s="10"/>
      <c r="J119" s="10">
        <v>100</v>
      </c>
      <c r="K119" s="10"/>
      <c r="L119" s="10"/>
      <c r="M119" s="10"/>
      <c r="N119" s="10"/>
      <c r="O119" s="10"/>
      <c r="P119" s="10">
        <v>100</v>
      </c>
      <c r="Q119" s="10"/>
      <c r="R119" s="10"/>
      <c r="S119" s="10"/>
      <c r="T119" s="10"/>
      <c r="U119" s="10"/>
      <c r="V119" s="10">
        <v>100</v>
      </c>
      <c r="W119" s="188"/>
      <c r="X119" s="188"/>
      <c r="Y119" s="188"/>
      <c r="Z119" s="188"/>
      <c r="AA119" s="188"/>
      <c r="AB119" s="188"/>
      <c r="AC119" s="188"/>
      <c r="AD119" s="188"/>
    </row>
    <row xmlns:x14ac="http://schemas.microsoft.com/office/spreadsheetml/2009/9/ac" r="120" s="185" customFormat="true" ht="12" x14ac:dyDescent="0.2">
      <c r="A120" s="183" t="s">
        <v>159</v>
      </c>
      <c r="B120" s="10">
        <v>2013</v>
      </c>
      <c r="C120" s="188" t="s">
        <v>16</v>
      </c>
      <c r="D120" s="10">
        <v>744884</v>
      </c>
      <c r="E120" s="10"/>
      <c r="F120" s="10"/>
      <c r="G120" s="10"/>
      <c r="H120" s="10"/>
      <c r="I120" s="10"/>
      <c r="J120" s="10">
        <v>100</v>
      </c>
      <c r="K120" s="10"/>
      <c r="L120" s="10"/>
      <c r="M120" s="10"/>
      <c r="N120" s="10"/>
      <c r="O120" s="10"/>
      <c r="P120" s="10">
        <v>100</v>
      </c>
      <c r="Q120" s="10"/>
      <c r="R120" s="10"/>
      <c r="S120" s="10"/>
      <c r="T120" s="10"/>
      <c r="U120" s="10"/>
      <c r="V120" s="10">
        <v>100</v>
      </c>
      <c r="W120" s="188"/>
      <c r="X120" s="188"/>
      <c r="Y120" s="188"/>
      <c r="Z120" s="188"/>
      <c r="AA120" s="188"/>
      <c r="AB120" s="188"/>
      <c r="AC120" s="188"/>
      <c r="AD120" s="188"/>
    </row>
    <row xmlns:x14ac="http://schemas.microsoft.com/office/spreadsheetml/2009/9/ac" r="121" s="185" customFormat="true" ht="12" x14ac:dyDescent="0.2">
      <c r="A121" s="183" t="s">
        <v>159</v>
      </c>
      <c r="B121" s="10">
        <v>2014</v>
      </c>
      <c r="C121" s="188" t="s">
        <v>16</v>
      </c>
      <c r="D121" s="10">
        <v>784281</v>
      </c>
      <c r="E121" s="10"/>
      <c r="F121" s="10"/>
      <c r="G121" s="10"/>
      <c r="H121" s="10"/>
      <c r="I121" s="10"/>
      <c r="J121" s="10">
        <v>100</v>
      </c>
      <c r="K121" s="10"/>
      <c r="L121" s="10"/>
      <c r="M121" s="10"/>
      <c r="N121" s="10"/>
      <c r="O121" s="10"/>
      <c r="P121" s="10">
        <v>100</v>
      </c>
      <c r="Q121" s="10"/>
      <c r="R121" s="10"/>
      <c r="S121" s="10"/>
      <c r="T121" s="10"/>
      <c r="U121" s="10"/>
      <c r="V121" s="10">
        <v>100</v>
      </c>
      <c r="W121" s="188"/>
      <c r="X121" s="188"/>
      <c r="Y121" s="188"/>
      <c r="Z121" s="188"/>
      <c r="AA121" s="188"/>
      <c r="AB121" s="188"/>
      <c r="AC121" s="188"/>
      <c r="AD121" s="188"/>
    </row>
    <row xmlns:x14ac="http://schemas.microsoft.com/office/spreadsheetml/2009/9/ac" r="122" s="185" customFormat="true" ht="12" x14ac:dyDescent="0.2">
      <c r="A122" s="183" t="s">
        <v>159</v>
      </c>
      <c r="B122" s="10">
        <v>2015</v>
      </c>
      <c r="C122" s="188" t="s">
        <v>16</v>
      </c>
      <c r="D122" s="10">
        <v>821159</v>
      </c>
      <c r="E122" s="10"/>
      <c r="F122" s="10"/>
      <c r="G122" s="10"/>
      <c r="H122" s="10"/>
      <c r="I122" s="10"/>
      <c r="J122" s="10">
        <v>100</v>
      </c>
      <c r="K122" s="10"/>
      <c r="L122" s="10"/>
      <c r="M122" s="10"/>
      <c r="N122" s="10"/>
      <c r="O122" s="10"/>
      <c r="P122" s="10">
        <v>100</v>
      </c>
      <c r="Q122" s="10"/>
      <c r="R122" s="10"/>
      <c r="S122" s="10"/>
      <c r="T122" s="10"/>
      <c r="U122" s="10"/>
      <c r="V122" s="10">
        <v>100</v>
      </c>
      <c r="W122" s="188"/>
      <c r="X122" s="188"/>
      <c r="Y122" s="188"/>
      <c r="Z122" s="188"/>
      <c r="AA122" s="188"/>
      <c r="AB122" s="188"/>
      <c r="AC122" s="188"/>
      <c r="AD122" s="188"/>
    </row>
    <row xmlns:x14ac="http://schemas.microsoft.com/office/spreadsheetml/2009/9/ac" r="123" s="185" customFormat="true" ht="12" x14ac:dyDescent="0.2">
      <c r="A123" s="183" t="s">
        <v>159</v>
      </c>
      <c r="B123" s="10">
        <v>2016</v>
      </c>
      <c r="C123" s="188" t="s">
        <v>16</v>
      </c>
      <c r="D123" s="10">
        <v>851442</v>
      </c>
      <c r="E123" s="10"/>
      <c r="F123" s="10"/>
      <c r="G123" s="10"/>
      <c r="H123" s="10"/>
      <c r="I123" s="10"/>
      <c r="J123" s="10">
        <v>100</v>
      </c>
      <c r="K123" s="10"/>
      <c r="L123" s="10"/>
      <c r="M123" s="10"/>
      <c r="N123" s="10"/>
      <c r="O123" s="10"/>
      <c r="P123" s="10">
        <v>100</v>
      </c>
      <c r="Q123" s="10"/>
      <c r="R123" s="10"/>
      <c r="S123" s="10"/>
      <c r="T123" s="10"/>
      <c r="U123" s="10"/>
      <c r="V123" s="10">
        <v>100</v>
      </c>
      <c r="W123" s="188"/>
      <c r="X123" s="188"/>
      <c r="Y123" s="188"/>
      <c r="Z123" s="188"/>
      <c r="AA123" s="188"/>
      <c r="AB123" s="188"/>
      <c r="AC123" s="188"/>
      <c r="AD123" s="188"/>
    </row>
    <row xmlns:x14ac="http://schemas.microsoft.com/office/spreadsheetml/2009/9/ac" r="124" s="185" customFormat="true" ht="12" x14ac:dyDescent="0.2">
      <c r="A124" s="183" t="s">
        <v>159</v>
      </c>
      <c r="B124" s="10">
        <v>2017</v>
      </c>
      <c r="C124" s="188" t="s">
        <v>16</v>
      </c>
      <c r="D124" s="10">
        <v>881067</v>
      </c>
      <c r="E124" s="10"/>
      <c r="F124" s="10"/>
      <c r="G124" s="10"/>
      <c r="H124" s="10"/>
      <c r="I124" s="10"/>
      <c r="J124" s="10">
        <v>100</v>
      </c>
      <c r="K124" s="10"/>
      <c r="L124" s="10"/>
      <c r="M124" s="10"/>
      <c r="N124" s="10"/>
      <c r="O124" s="10"/>
      <c r="P124" s="10">
        <v>100</v>
      </c>
      <c r="Q124" s="10"/>
      <c r="R124" s="10"/>
      <c r="S124" s="10"/>
      <c r="T124" s="10"/>
      <c r="U124" s="10"/>
      <c r="V124" s="10">
        <v>100</v>
      </c>
      <c r="W124" s="188"/>
      <c r="X124" s="188"/>
      <c r="Y124" s="188"/>
      <c r="Z124" s="188"/>
      <c r="AA124" s="188"/>
      <c r="AB124" s="188"/>
      <c r="AC124" s="188"/>
      <c r="AD124" s="188"/>
    </row>
    <row xmlns:x14ac="http://schemas.microsoft.com/office/spreadsheetml/2009/9/ac" r="125" s="185" customFormat="true" ht="12" x14ac:dyDescent="0.2">
      <c r="A125" s="183" t="s">
        <v>159</v>
      </c>
      <c r="B125" s="10">
        <v>2018</v>
      </c>
      <c r="C125" s="188" t="s">
        <v>16</v>
      </c>
      <c r="D125" s="10">
        <v>919488</v>
      </c>
      <c r="E125" s="10"/>
      <c r="F125" s="10"/>
      <c r="G125" s="10"/>
      <c r="H125" s="10"/>
      <c r="I125" s="10"/>
      <c r="J125" s="10">
        <v>100</v>
      </c>
      <c r="K125" s="10"/>
      <c r="L125" s="10"/>
      <c r="M125" s="10"/>
      <c r="N125" s="10"/>
      <c r="O125" s="10"/>
      <c r="P125" s="10">
        <v>100</v>
      </c>
      <c r="Q125" s="10"/>
      <c r="R125" s="10"/>
      <c r="S125" s="10"/>
      <c r="T125" s="10"/>
      <c r="U125" s="10"/>
      <c r="V125" s="10">
        <v>100</v>
      </c>
      <c r="W125" s="188"/>
      <c r="X125" s="188"/>
      <c r="Y125" s="188"/>
      <c r="Z125" s="188"/>
      <c r="AA125" s="188"/>
      <c r="AB125" s="188"/>
      <c r="AC125" s="188"/>
      <c r="AD125" s="188"/>
    </row>
    <row xmlns:x14ac="http://schemas.microsoft.com/office/spreadsheetml/2009/9/ac" r="126" s="185" customFormat="true" ht="12" x14ac:dyDescent="0.2">
      <c r="A126" s="183" t="s">
        <v>159</v>
      </c>
      <c r="B126" s="10">
        <v>2019</v>
      </c>
      <c r="C126" s="188" t="s">
        <v>16</v>
      </c>
      <c r="D126" s="10">
        <v>932452</v>
      </c>
      <c r="E126" s="10"/>
      <c r="F126" s="10"/>
      <c r="G126" s="10"/>
      <c r="H126" s="10"/>
      <c r="I126" s="10"/>
      <c r="J126" s="10">
        <v>100</v>
      </c>
      <c r="K126" s="10"/>
      <c r="L126" s="10"/>
      <c r="M126" s="10"/>
      <c r="N126" s="10"/>
      <c r="O126" s="10"/>
      <c r="P126" s="10">
        <v>100</v>
      </c>
      <c r="Q126" s="10"/>
      <c r="R126" s="10"/>
      <c r="S126" s="10"/>
      <c r="T126" s="10"/>
      <c r="U126" s="10"/>
      <c r="V126" s="10">
        <v>100</v>
      </c>
      <c r="W126" s="188"/>
      <c r="X126" s="188"/>
      <c r="Y126" s="188"/>
      <c r="Z126" s="188"/>
      <c r="AA126" s="188"/>
      <c r="AB126" s="188"/>
      <c r="AC126" s="188"/>
      <c r="AD126" s="188"/>
    </row>
    <row xmlns:x14ac="http://schemas.microsoft.com/office/spreadsheetml/2009/9/ac" r="127" s="185" customFormat="true" ht="12" x14ac:dyDescent="0.2">
      <c r="A127" s="183" t="s">
        <v>159</v>
      </c>
      <c r="B127" s="10">
        <v>2020</v>
      </c>
      <c r="C127" s="188" t="s">
        <v>16</v>
      </c>
      <c r="D127" s="10">
        <v>957860</v>
      </c>
      <c r="E127" s="10"/>
      <c r="F127" s="10"/>
      <c r="G127" s="10"/>
      <c r="H127" s="10"/>
      <c r="I127" s="10"/>
      <c r="J127" s="10">
        <v>100</v>
      </c>
      <c r="K127" s="10"/>
      <c r="L127" s="10"/>
      <c r="M127" s="10"/>
      <c r="N127" s="10"/>
      <c r="O127" s="10"/>
      <c r="P127" s="10">
        <v>100</v>
      </c>
      <c r="Q127" s="10"/>
      <c r="R127" s="10"/>
      <c r="S127" s="10"/>
      <c r="T127" s="10"/>
      <c r="U127" s="10"/>
      <c r="V127" s="10">
        <v>100</v>
      </c>
      <c r="W127" s="188"/>
      <c r="X127" s="188"/>
      <c r="Y127" s="188"/>
      <c r="Z127" s="188"/>
      <c r="AA127" s="188"/>
      <c r="AB127" s="188"/>
      <c r="AC127" s="188"/>
      <c r="AD127" s="188"/>
    </row>
    <row xmlns:x14ac="http://schemas.microsoft.com/office/spreadsheetml/2009/9/ac" r="128" s="185" customFormat="true" ht="12" x14ac:dyDescent="0.2">
      <c r="A128" s="188" t="s">
        <v>159</v>
      </c>
      <c r="B128" s="10">
        <v>2021</v>
      </c>
      <c r="C128" s="188" t="s">
        <v>16</v>
      </c>
      <c r="D128" s="10">
        <v>977721</v>
      </c>
      <c r="E128" s="10"/>
      <c r="F128" s="10"/>
      <c r="G128" s="10"/>
      <c r="H128" s="10"/>
      <c r="I128" s="10"/>
      <c r="J128" s="10">
        <v>100</v>
      </c>
      <c r="K128" s="10"/>
      <c r="L128" s="10"/>
      <c r="M128" s="10"/>
      <c r="N128" s="10"/>
      <c r="O128" s="10"/>
      <c r="P128" s="10">
        <v>100</v>
      </c>
      <c r="Q128" s="10"/>
      <c r="R128" s="10"/>
      <c r="S128" s="10"/>
      <c r="T128" s="10"/>
      <c r="U128" s="10"/>
      <c r="V128" s="10">
        <v>100</v>
      </c>
      <c r="W128" s="188"/>
      <c r="X128" s="188"/>
      <c r="Y128" s="188"/>
      <c r="Z128" s="188"/>
      <c r="AA128" s="188"/>
      <c r="AB128" s="188"/>
      <c r="AC128" s="188"/>
      <c r="AD128" s="188"/>
    </row>
    <row xmlns:x14ac="http://schemas.microsoft.com/office/spreadsheetml/2009/9/ac" r="129" s="185" customFormat="true" ht="12" x14ac:dyDescent="0.2">
      <c r="A129" s="188" t="s">
        <v>159</v>
      </c>
      <c r="B129" s="10">
        <v>2022</v>
      </c>
      <c r="C129" s="188" t="s">
        <v>16</v>
      </c>
      <c r="D129" s="10">
        <v>988586</v>
      </c>
      <c r="E129" s="10"/>
      <c r="F129" s="10"/>
      <c r="G129" s="10"/>
      <c r="H129" s="10"/>
      <c r="I129" s="10"/>
      <c r="J129" s="10">
        <v>100</v>
      </c>
      <c r="K129" s="10"/>
      <c r="L129" s="10"/>
      <c r="M129" s="10"/>
      <c r="N129" s="10"/>
      <c r="O129" s="10"/>
      <c r="P129" s="10">
        <v>100</v>
      </c>
      <c r="Q129" s="10"/>
      <c r="R129" s="10"/>
      <c r="S129" s="10"/>
      <c r="T129" s="10"/>
      <c r="U129" s="10"/>
      <c r="V129" s="10">
        <v>100</v>
      </c>
      <c r="W129" s="188"/>
      <c r="X129" s="188"/>
      <c r="Y129" s="188"/>
      <c r="Z129" s="188"/>
      <c r="AA129" s="188"/>
      <c r="AB129" s="188"/>
      <c r="AC129" s="188"/>
      <c r="AD129" s="188"/>
    </row>
    <row xmlns:x14ac="http://schemas.microsoft.com/office/spreadsheetml/2009/9/ac" r="130" s="185" customFormat="true" ht="12" x14ac:dyDescent="0.2">
      <c r="A130" s="188" t="s">
        <v>159</v>
      </c>
      <c r="B130" s="10">
        <v>2023</v>
      </c>
      <c r="C130" s="188" t="s">
        <v>16</v>
      </c>
      <c r="D130" s="10">
        <v>992317</v>
      </c>
      <c r="E130" s="10"/>
      <c r="F130" s="10"/>
      <c r="G130" s="10"/>
      <c r="H130" s="10"/>
      <c r="I130" s="10"/>
      <c r="J130" s="10">
        <v>100</v>
      </c>
      <c r="K130" s="10"/>
      <c r="L130" s="10"/>
      <c r="M130" s="10"/>
      <c r="N130" s="10"/>
      <c r="O130" s="10"/>
      <c r="P130" s="10">
        <v>100</v>
      </c>
      <c r="Q130" s="10"/>
      <c r="R130" s="10"/>
      <c r="S130" s="10"/>
      <c r="T130" s="10"/>
      <c r="U130" s="10"/>
      <c r="V130" s="10">
        <v>100</v>
      </c>
      <c r="W130" s="188"/>
      <c r="X130" s="188"/>
      <c r="Y130" s="188"/>
      <c r="Z130" s="188"/>
      <c r="AA130" s="188"/>
      <c r="AB130" s="188"/>
      <c r="AC130" s="188"/>
      <c r="AD130" s="188"/>
    </row>
    <row xmlns:x14ac="http://schemas.microsoft.com/office/spreadsheetml/2009/9/ac" r="131" s="185" customFormat="true" ht="12" x14ac:dyDescent="0.2">
      <c r="A131" s="188" t="s">
        <v>159</v>
      </c>
      <c r="B131" s="10">
        <v>2024</v>
      </c>
      <c r="C131" s="188" t="s">
        <v>16</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159</v>
      </c>
      <c r="B132" s="10">
        <v>2025</v>
      </c>
      <c r="C132" s="188" t="s">
        <v>16</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159</v>
      </c>
      <c r="B133" s="10">
        <v>2026</v>
      </c>
      <c r="C133" s="188" t="s">
        <v>16</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159</v>
      </c>
      <c r="B134" s="10">
        <v>2027</v>
      </c>
      <c r="C134" s="188" t="s">
        <v>16</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159</v>
      </c>
      <c r="B135" s="10">
        <v>2028</v>
      </c>
      <c r="C135" s="188" t="s">
        <v>16</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159</v>
      </c>
      <c r="B136" s="10">
        <v>2029</v>
      </c>
      <c r="C136" s="188" t="s">
        <v>16</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159</v>
      </c>
      <c r="B137" s="10">
        <v>2030</v>
      </c>
      <c r="C137" s="188" t="s">
        <v>16</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159</v>
      </c>
      <c r="B138" s="10">
        <v>2000</v>
      </c>
      <c r="C138" s="188" t="s">
        <v>17</v>
      </c>
      <c r="D138" s="10">
        <v>4411970</v>
      </c>
      <c r="E138" s="10"/>
      <c r="F138" s="10"/>
      <c r="G138" s="10"/>
      <c r="H138" s="10"/>
      <c r="I138" s="10"/>
      <c r="J138" s="10">
        <v>100</v>
      </c>
      <c r="K138" s="10">
        <v>100</v>
      </c>
      <c r="L138" s="10">
        <v>100</v>
      </c>
      <c r="M138" s="10"/>
      <c r="N138" s="10"/>
      <c r="O138" s="10">
        <v>0</v>
      </c>
      <c r="P138" s="10">
        <v>100</v>
      </c>
      <c r="Q138" s="10"/>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159</v>
      </c>
      <c r="B139" s="10">
        <v>2001</v>
      </c>
      <c r="C139" s="188" t="s">
        <v>17</v>
      </c>
      <c r="D139" s="10">
        <v>4338488</v>
      </c>
      <c r="E139" s="10"/>
      <c r="F139" s="10"/>
      <c r="G139" s="10"/>
      <c r="H139" s="10"/>
      <c r="I139" s="10"/>
      <c r="J139" s="10">
        <v>100</v>
      </c>
      <c r="K139" s="10">
        <v>100</v>
      </c>
      <c r="L139" s="10">
        <v>100</v>
      </c>
      <c r="M139" s="10"/>
      <c r="N139" s="10"/>
      <c r="O139" s="10">
        <v>0</v>
      </c>
      <c r="P139" s="10">
        <v>100</v>
      </c>
      <c r="Q139" s="10"/>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159</v>
      </c>
      <c r="B140" s="10">
        <v>2002</v>
      </c>
      <c r="C140" s="188" t="s">
        <v>17</v>
      </c>
      <c r="D140" s="10">
        <v>4248679</v>
      </c>
      <c r="E140" s="10"/>
      <c r="F140" s="10"/>
      <c r="G140" s="10"/>
      <c r="H140" s="10"/>
      <c r="I140" s="10"/>
      <c r="J140" s="10">
        <v>100</v>
      </c>
      <c r="K140" s="10">
        <v>100</v>
      </c>
      <c r="L140" s="10">
        <v>100</v>
      </c>
      <c r="M140" s="10"/>
      <c r="N140" s="10"/>
      <c r="O140" s="10">
        <v>0</v>
      </c>
      <c r="P140" s="10">
        <v>100</v>
      </c>
      <c r="Q140" s="10"/>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159</v>
      </c>
      <c r="B141" s="10">
        <v>2003</v>
      </c>
      <c r="C141" s="188" t="s">
        <v>17</v>
      </c>
      <c r="D141" s="10">
        <v>4147698</v>
      </c>
      <c r="E141" s="10"/>
      <c r="F141" s="10"/>
      <c r="G141" s="10"/>
      <c r="H141" s="10"/>
      <c r="I141" s="10"/>
      <c r="J141" s="10">
        <v>100</v>
      </c>
      <c r="K141" s="10">
        <v>100</v>
      </c>
      <c r="L141" s="10">
        <v>100</v>
      </c>
      <c r="M141" s="10"/>
      <c r="N141" s="10"/>
      <c r="O141" s="10">
        <v>0</v>
      </c>
      <c r="P141" s="10">
        <v>100</v>
      </c>
      <c r="Q141" s="10"/>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159</v>
      </c>
      <c r="B142" s="10">
        <v>2004</v>
      </c>
      <c r="C142" s="188" t="s">
        <v>17</v>
      </c>
      <c r="D142" s="10">
        <v>4036331</v>
      </c>
      <c r="E142" s="10"/>
      <c r="F142" s="10"/>
      <c r="G142" s="10"/>
      <c r="H142" s="10"/>
      <c r="I142" s="10"/>
      <c r="J142" s="10">
        <v>100</v>
      </c>
      <c r="K142" s="10">
        <v>100</v>
      </c>
      <c r="L142" s="10">
        <v>100</v>
      </c>
      <c r="M142" s="10"/>
      <c r="N142" s="10"/>
      <c r="O142" s="10">
        <v>0</v>
      </c>
      <c r="P142" s="10">
        <v>100</v>
      </c>
      <c r="Q142" s="10"/>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159</v>
      </c>
      <c r="B143" s="10">
        <v>2005</v>
      </c>
      <c r="C143" s="188" t="s">
        <v>17</v>
      </c>
      <c r="D143" s="10">
        <v>3887385</v>
      </c>
      <c r="E143" s="10"/>
      <c r="F143" s="10">
        <v>99.084615384615972</v>
      </c>
      <c r="G143" s="10"/>
      <c r="H143" s="10"/>
      <c r="I143" s="10">
        <v>0.91538461538402771</v>
      </c>
      <c r="J143" s="10">
        <v>99.084615384615972</v>
      </c>
      <c r="K143" s="10">
        <v>100</v>
      </c>
      <c r="L143" s="10">
        <v>100</v>
      </c>
      <c r="M143" s="10"/>
      <c r="N143" s="10"/>
      <c r="O143" s="10">
        <v>0</v>
      </c>
      <c r="P143" s="10">
        <v>100</v>
      </c>
      <c r="Q143" s="10"/>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159</v>
      </c>
      <c r="B144" s="10">
        <v>2006</v>
      </c>
      <c r="C144" s="188" t="s">
        <v>17</v>
      </c>
      <c r="D144" s="10">
        <v>3749284</v>
      </c>
      <c r="E144" s="10"/>
      <c r="F144" s="10">
        <v>99.084615384615972</v>
      </c>
      <c r="G144" s="10"/>
      <c r="H144" s="10"/>
      <c r="I144" s="10">
        <v>0.91538461538402771</v>
      </c>
      <c r="J144" s="10">
        <v>99.084615384615972</v>
      </c>
      <c r="K144" s="10">
        <v>100</v>
      </c>
      <c r="L144" s="10">
        <v>100</v>
      </c>
      <c r="M144" s="10"/>
      <c r="N144" s="10"/>
      <c r="O144" s="10">
        <v>0</v>
      </c>
      <c r="P144" s="10">
        <v>100</v>
      </c>
      <c r="Q144" s="10"/>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159</v>
      </c>
      <c r="B145" s="10">
        <v>2007</v>
      </c>
      <c r="C145" s="188" t="s">
        <v>17</v>
      </c>
      <c r="D145" s="10">
        <v>3633729</v>
      </c>
      <c r="E145" s="10"/>
      <c r="F145" s="10">
        <v>99.084615384615972</v>
      </c>
      <c r="G145" s="10"/>
      <c r="H145" s="10"/>
      <c r="I145" s="10">
        <v>0.91538461538402771</v>
      </c>
      <c r="J145" s="10">
        <v>99.084615384615972</v>
      </c>
      <c r="K145" s="10">
        <v>100</v>
      </c>
      <c r="L145" s="10">
        <v>100</v>
      </c>
      <c r="M145" s="10"/>
      <c r="N145" s="10"/>
      <c r="O145" s="10">
        <v>0</v>
      </c>
      <c r="P145" s="10">
        <v>100</v>
      </c>
      <c r="Q145" s="10"/>
      <c r="R145" s="10"/>
      <c r="S145" s="10"/>
      <c r="T145" s="10"/>
      <c r="U145" s="10"/>
      <c r="V145" s="10">
        <v>100</v>
      </c>
      <c r="W145" s="188"/>
      <c r="X145" s="188"/>
      <c r="Y145" s="188"/>
      <c r="Z145" s="188"/>
      <c r="AA145" s="188"/>
      <c r="AB145" s="188"/>
      <c r="AC145" s="188"/>
      <c r="AD145" s="188"/>
    </row>
    <row xmlns:x14ac="http://schemas.microsoft.com/office/spreadsheetml/2009/9/ac" r="146" s="185" customFormat="true" ht="12" x14ac:dyDescent="0.2">
      <c r="A146" s="188" t="s">
        <v>159</v>
      </c>
      <c r="B146" s="10">
        <v>2008</v>
      </c>
      <c r="C146" s="188" t="s">
        <v>17</v>
      </c>
      <c r="D146" s="10">
        <v>3549216</v>
      </c>
      <c r="E146" s="10"/>
      <c r="F146" s="10">
        <v>99.084615384615972</v>
      </c>
      <c r="G146" s="10"/>
      <c r="H146" s="10"/>
      <c r="I146" s="10">
        <v>0.91538461538402771</v>
      </c>
      <c r="J146" s="10">
        <v>99.084615384615972</v>
      </c>
      <c r="K146" s="10">
        <v>100</v>
      </c>
      <c r="L146" s="10">
        <v>100</v>
      </c>
      <c r="M146" s="10"/>
      <c r="N146" s="10"/>
      <c r="O146" s="10">
        <v>0</v>
      </c>
      <c r="P146" s="10">
        <v>100</v>
      </c>
      <c r="Q146" s="10"/>
      <c r="R146" s="10"/>
      <c r="S146" s="10"/>
      <c r="T146" s="10"/>
      <c r="U146" s="10"/>
      <c r="V146" s="10">
        <v>100</v>
      </c>
      <c r="W146" s="188"/>
      <c r="X146" s="188"/>
      <c r="Y146" s="188"/>
      <c r="Z146" s="188"/>
      <c r="AA146" s="188"/>
      <c r="AB146" s="188"/>
      <c r="AC146" s="188"/>
      <c r="AD146" s="188"/>
    </row>
    <row xmlns:x14ac="http://schemas.microsoft.com/office/spreadsheetml/2009/9/ac" r="147" s="185" customFormat="true" ht="12" x14ac:dyDescent="0.2">
      <c r="A147" s="188" t="s">
        <v>159</v>
      </c>
      <c r="B147" s="10">
        <v>2009</v>
      </c>
      <c r="C147" s="188" t="s">
        <v>17</v>
      </c>
      <c r="D147" s="10">
        <v>2879782</v>
      </c>
      <c r="E147" s="10"/>
      <c r="F147" s="10">
        <v>99.084615384615972</v>
      </c>
      <c r="G147" s="10"/>
      <c r="H147" s="10"/>
      <c r="I147" s="10">
        <v>0.91538461538402771</v>
      </c>
      <c r="J147" s="10">
        <v>99.084615384615972</v>
      </c>
      <c r="K147" s="10">
        <v>100</v>
      </c>
      <c r="L147" s="10">
        <v>100</v>
      </c>
      <c r="M147" s="10"/>
      <c r="N147" s="10"/>
      <c r="O147" s="10">
        <v>0</v>
      </c>
      <c r="P147" s="10">
        <v>100</v>
      </c>
      <c r="Q147" s="10"/>
      <c r="R147" s="10"/>
      <c r="S147" s="10"/>
      <c r="T147" s="10"/>
      <c r="U147" s="10"/>
      <c r="V147" s="10">
        <v>100</v>
      </c>
      <c r="W147" s="188"/>
      <c r="X147" s="188"/>
      <c r="Y147" s="188"/>
      <c r="Z147" s="188"/>
      <c r="AA147" s="188"/>
      <c r="AB147" s="188"/>
      <c r="AC147" s="188"/>
      <c r="AD147" s="188"/>
    </row>
    <row xmlns:x14ac="http://schemas.microsoft.com/office/spreadsheetml/2009/9/ac" r="148" s="185" customFormat="true" ht="12" x14ac:dyDescent="0.2">
      <c r="A148" s="188" t="s">
        <v>159</v>
      </c>
      <c r="B148" s="10">
        <v>2010</v>
      </c>
      <c r="C148" s="188" t="s">
        <v>17</v>
      </c>
      <c r="D148" s="10">
        <v>2921591</v>
      </c>
      <c r="E148" s="10"/>
      <c r="F148" s="10">
        <v>97.361538461538657</v>
      </c>
      <c r="G148" s="10">
        <v>84.211316301369834</v>
      </c>
      <c r="H148" s="10">
        <v>13.15022216016882</v>
      </c>
      <c r="I148" s="10">
        <v>2.638461538461343</v>
      </c>
      <c r="J148" s="10">
        <v>0</v>
      </c>
      <c r="K148" s="10">
        <v>100</v>
      </c>
      <c r="L148" s="10">
        <v>100</v>
      </c>
      <c r="M148" s="10">
        <v>97.191282051282087</v>
      </c>
      <c r="N148" s="10">
        <v>2.8087179487179128</v>
      </c>
      <c r="O148" s="10">
        <v>0</v>
      </c>
      <c r="P148" s="10">
        <v>0</v>
      </c>
      <c r="Q148" s="10"/>
      <c r="R148" s="10"/>
      <c r="S148" s="10">
        <v>98.25209302325581</v>
      </c>
      <c r="T148" s="10"/>
      <c r="U148" s="10"/>
      <c r="V148" s="10">
        <v>1.7479069767441899</v>
      </c>
      <c r="W148" s="188"/>
      <c r="X148" s="188"/>
      <c r="Y148" s="188"/>
      <c r="Z148" s="188"/>
      <c r="AA148" s="188"/>
      <c r="AB148" s="188"/>
      <c r="AC148" s="188"/>
      <c r="AD148" s="188"/>
    </row>
    <row xmlns:x14ac="http://schemas.microsoft.com/office/spreadsheetml/2009/9/ac" r="149" s="185" customFormat="true" ht="12" x14ac:dyDescent="0.2">
      <c r="A149" s="188" t="s">
        <v>159</v>
      </c>
      <c r="B149" s="10">
        <v>2011</v>
      </c>
      <c r="C149" s="188" t="s">
        <v>17</v>
      </c>
      <c r="D149" s="10">
        <v>2992518</v>
      </c>
      <c r="E149" s="10"/>
      <c r="F149" s="10">
        <v>95.638461538461797</v>
      </c>
      <c r="G149" s="10">
        <v>84.211316301369834</v>
      </c>
      <c r="H149" s="10">
        <v>11.42714523709196</v>
      </c>
      <c r="I149" s="10">
        <v>4.3615384615382027</v>
      </c>
      <c r="J149" s="10">
        <v>0</v>
      </c>
      <c r="K149" s="10">
        <v>100</v>
      </c>
      <c r="L149" s="10">
        <v>100</v>
      </c>
      <c r="M149" s="10">
        <v>97.191282051282087</v>
      </c>
      <c r="N149" s="10">
        <v>2.8087179487179128</v>
      </c>
      <c r="O149" s="10">
        <v>0</v>
      </c>
      <c r="P149" s="10">
        <v>0</v>
      </c>
      <c r="Q149" s="10"/>
      <c r="R149" s="10"/>
      <c r="S149" s="10">
        <v>98.25209302325581</v>
      </c>
      <c r="T149" s="10"/>
      <c r="U149" s="10"/>
      <c r="V149" s="10">
        <v>1.7479069767441899</v>
      </c>
      <c r="W149" s="188"/>
      <c r="X149" s="188"/>
      <c r="Y149" s="188"/>
      <c r="Z149" s="188"/>
      <c r="AA149" s="188"/>
      <c r="AB149" s="188"/>
      <c r="AC149" s="188"/>
      <c r="AD149" s="188"/>
    </row>
    <row xmlns:x14ac="http://schemas.microsoft.com/office/spreadsheetml/2009/9/ac" r="150" s="185" customFormat="true" ht="12" x14ac:dyDescent="0.2">
      <c r="A150" s="188" t="s">
        <v>159</v>
      </c>
      <c r="B150" s="10">
        <v>2012</v>
      </c>
      <c r="C150" s="188" t="s">
        <v>17</v>
      </c>
      <c r="D150" s="10">
        <v>3089898</v>
      </c>
      <c r="E150" s="10"/>
      <c r="F150" s="10">
        <v>93.915384615384937</v>
      </c>
      <c r="G150" s="10">
        <v>84.211316301369834</v>
      </c>
      <c r="H150" s="10">
        <v>9.7040683140151032</v>
      </c>
      <c r="I150" s="10">
        <v>6.0846153846150628</v>
      </c>
      <c r="J150" s="10">
        <v>0</v>
      </c>
      <c r="K150" s="10">
        <v>100</v>
      </c>
      <c r="L150" s="10">
        <v>100</v>
      </c>
      <c r="M150" s="10">
        <v>97.191282051282087</v>
      </c>
      <c r="N150" s="10">
        <v>2.8087179487179128</v>
      </c>
      <c r="O150" s="10">
        <v>0</v>
      </c>
      <c r="P150" s="10">
        <v>0</v>
      </c>
      <c r="Q150" s="10"/>
      <c r="R150" s="10"/>
      <c r="S150" s="10">
        <v>98.25209302325581</v>
      </c>
      <c r="T150" s="10"/>
      <c r="U150" s="10"/>
      <c r="V150" s="10">
        <v>1.7479069767441899</v>
      </c>
      <c r="W150" s="188"/>
      <c r="X150" s="188"/>
      <c r="Y150" s="188"/>
      <c r="Z150" s="188"/>
      <c r="AA150" s="188"/>
      <c r="AB150" s="188"/>
      <c r="AC150" s="188"/>
      <c r="AD150" s="188"/>
    </row>
    <row xmlns:x14ac="http://schemas.microsoft.com/office/spreadsheetml/2009/9/ac" r="151" s="185" customFormat="true" ht="12" x14ac:dyDescent="0.2">
      <c r="A151" s="188" t="s">
        <v>159</v>
      </c>
      <c r="B151" s="10">
        <v>2013</v>
      </c>
      <c r="C151" s="188" t="s">
        <v>17</v>
      </c>
      <c r="D151" s="10">
        <v>3214992</v>
      </c>
      <c r="E151" s="10"/>
      <c r="F151" s="10">
        <v>92.192307692308077</v>
      </c>
      <c r="G151" s="10">
        <v>84.211316301369834</v>
      </c>
      <c r="H151" s="10">
        <v>7.9809913909382431</v>
      </c>
      <c r="I151" s="10">
        <v>7.8076923076919229</v>
      </c>
      <c r="J151" s="10">
        <v>0</v>
      </c>
      <c r="K151" s="10">
        <v>100</v>
      </c>
      <c r="L151" s="10">
        <v>100</v>
      </c>
      <c r="M151" s="10">
        <v>97.191282051282087</v>
      </c>
      <c r="N151" s="10">
        <v>2.8087179487179128</v>
      </c>
      <c r="O151" s="10">
        <v>0</v>
      </c>
      <c r="P151" s="10">
        <v>0</v>
      </c>
      <c r="Q151" s="10"/>
      <c r="R151" s="10"/>
      <c r="S151" s="10">
        <v>98.25209302325581</v>
      </c>
      <c r="T151" s="10"/>
      <c r="U151" s="10"/>
      <c r="V151" s="10">
        <v>1.7479069767441899</v>
      </c>
      <c r="W151" s="188"/>
      <c r="X151" s="188"/>
      <c r="Y151" s="188"/>
      <c r="Z151" s="188"/>
      <c r="AA151" s="188"/>
      <c r="AB151" s="188"/>
      <c r="AC151" s="188"/>
      <c r="AD151" s="188"/>
    </row>
    <row xmlns:x14ac="http://schemas.microsoft.com/office/spreadsheetml/2009/9/ac" r="152" s="185" customFormat="true" ht="12" x14ac:dyDescent="0.2">
      <c r="A152" s="188" t="s">
        <v>159</v>
      </c>
      <c r="B152" s="10">
        <v>2014</v>
      </c>
      <c r="C152" s="188" t="s">
        <v>17</v>
      </c>
      <c r="D152" s="10">
        <v>3371312</v>
      </c>
      <c r="E152" s="10"/>
      <c r="F152" s="10">
        <v>90.469230769231217</v>
      </c>
      <c r="G152" s="10">
        <v>84.211316301369834</v>
      </c>
      <c r="H152" s="10">
        <v>6.2579144678613829</v>
      </c>
      <c r="I152" s="10">
        <v>9.530769230768783</v>
      </c>
      <c r="J152" s="10">
        <v>0</v>
      </c>
      <c r="K152" s="10">
        <v>100</v>
      </c>
      <c r="L152" s="10">
        <v>100</v>
      </c>
      <c r="M152" s="10">
        <v>97.191282051282087</v>
      </c>
      <c r="N152" s="10">
        <v>2.8087179487179128</v>
      </c>
      <c r="O152" s="10">
        <v>0</v>
      </c>
      <c r="P152" s="10">
        <v>0</v>
      </c>
      <c r="Q152" s="10"/>
      <c r="R152" s="10"/>
      <c r="S152" s="10">
        <v>98.25209302325581</v>
      </c>
      <c r="T152" s="10"/>
      <c r="U152" s="10"/>
      <c r="V152" s="10">
        <v>1.7479069767441899</v>
      </c>
      <c r="W152" s="188"/>
      <c r="X152" s="188"/>
      <c r="Y152" s="188"/>
      <c r="Z152" s="188"/>
      <c r="AA152" s="188"/>
      <c r="AB152" s="188"/>
      <c r="AC152" s="188"/>
      <c r="AD152" s="188"/>
    </row>
    <row xmlns:x14ac="http://schemas.microsoft.com/office/spreadsheetml/2009/9/ac" r="153" s="185" customFormat="true" ht="12" x14ac:dyDescent="0.2">
      <c r="A153" s="188" t="s">
        <v>159</v>
      </c>
      <c r="B153" s="10">
        <v>2015</v>
      </c>
      <c r="C153" s="188" t="s">
        <v>17</v>
      </c>
      <c r="D153" s="10">
        <v>3541455</v>
      </c>
      <c r="E153" s="10"/>
      <c r="F153" s="10">
        <v>88.746153846154357</v>
      </c>
      <c r="G153" s="10">
        <v>85.247682191780996</v>
      </c>
      <c r="H153" s="10">
        <v>3.4984716543733612</v>
      </c>
      <c r="I153" s="10">
        <v>11.25384615384564</v>
      </c>
      <c r="J153" s="10">
        <v>0</v>
      </c>
      <c r="K153" s="10">
        <v>100</v>
      </c>
      <c r="L153" s="10">
        <v>100</v>
      </c>
      <c r="M153" s="10">
        <v>97.525512820512859</v>
      </c>
      <c r="N153" s="10">
        <v>2.474487179487141</v>
      </c>
      <c r="O153" s="10">
        <v>0</v>
      </c>
      <c r="P153" s="10">
        <v>0</v>
      </c>
      <c r="Q153" s="10"/>
      <c r="R153" s="10"/>
      <c r="S153" s="10">
        <v>98.1786046511628</v>
      </c>
      <c r="T153" s="10"/>
      <c r="U153" s="10"/>
      <c r="V153" s="10">
        <v>1.8213953488371999</v>
      </c>
      <c r="W153" s="188"/>
      <c r="X153" s="188"/>
      <c r="Y153" s="188"/>
      <c r="Z153" s="188"/>
      <c r="AA153" s="188"/>
      <c r="AB153" s="188"/>
      <c r="AC153" s="188"/>
      <c r="AD153" s="188"/>
    </row>
    <row xmlns:x14ac="http://schemas.microsoft.com/office/spreadsheetml/2009/9/ac" r="154" s="185" customFormat="true" ht="12" x14ac:dyDescent="0.2">
      <c r="A154" s="188" t="s">
        <v>159</v>
      </c>
      <c r="B154" s="10">
        <v>2016</v>
      </c>
      <c r="C154" s="188" t="s">
        <v>17</v>
      </c>
      <c r="D154" s="10">
        <v>3720691</v>
      </c>
      <c r="E154" s="10"/>
      <c r="F154" s="10">
        <v>87.023076923077497</v>
      </c>
      <c r="G154" s="10">
        <v>86.284048082191703</v>
      </c>
      <c r="H154" s="10">
        <v>0.73902884088579412</v>
      </c>
      <c r="I154" s="10">
        <v>12.9769230769225</v>
      </c>
      <c r="J154" s="10">
        <v>0</v>
      </c>
      <c r="K154" s="10">
        <v>100</v>
      </c>
      <c r="L154" s="10">
        <v>100</v>
      </c>
      <c r="M154" s="10">
        <v>97.85974358974363</v>
      </c>
      <c r="N154" s="10">
        <v>2.1402564102563701</v>
      </c>
      <c r="O154" s="10">
        <v>0</v>
      </c>
      <c r="P154" s="10">
        <v>0</v>
      </c>
      <c r="Q154" s="10"/>
      <c r="R154" s="10"/>
      <c r="S154" s="10">
        <v>98.105116279069762</v>
      </c>
      <c r="T154" s="10"/>
      <c r="U154" s="10"/>
      <c r="V154" s="10">
        <v>1.894883720930238</v>
      </c>
      <c r="W154" s="188"/>
      <c r="X154" s="188"/>
      <c r="Y154" s="188"/>
      <c r="Z154" s="188"/>
      <c r="AA154" s="188"/>
      <c r="AB154" s="188"/>
      <c r="AC154" s="188"/>
      <c r="AD154" s="188"/>
    </row>
    <row xmlns:x14ac="http://schemas.microsoft.com/office/spreadsheetml/2009/9/ac" r="155" s="185" customFormat="true" ht="12" x14ac:dyDescent="0.2">
      <c r="A155" s="188" t="s">
        <v>159</v>
      </c>
      <c r="B155" s="10">
        <v>2017</v>
      </c>
      <c r="C155" s="188" t="s">
        <v>17</v>
      </c>
      <c r="D155" s="10">
        <v>3899578</v>
      </c>
      <c r="E155" s="10"/>
      <c r="F155" s="10">
        <v>85.300000000000182</v>
      </c>
      <c r="G155" s="10">
        <v>85.300000000000182</v>
      </c>
      <c r="H155" s="10">
        <v>0</v>
      </c>
      <c r="I155" s="10">
        <v>14.69999999999982</v>
      </c>
      <c r="J155" s="10">
        <v>0</v>
      </c>
      <c r="K155" s="10">
        <v>100</v>
      </c>
      <c r="L155" s="10">
        <v>100</v>
      </c>
      <c r="M155" s="10">
        <v>98.193974358974401</v>
      </c>
      <c r="N155" s="10">
        <v>1.806025641025599</v>
      </c>
      <c r="O155" s="10">
        <v>0</v>
      </c>
      <c r="P155" s="10">
        <v>0</v>
      </c>
      <c r="Q155" s="10"/>
      <c r="R155" s="10"/>
      <c r="S155" s="10">
        <v>98.031627906976752</v>
      </c>
      <c r="T155" s="10"/>
      <c r="U155" s="10"/>
      <c r="V155" s="10">
        <v>1.968372093023248</v>
      </c>
      <c r="W155" s="188"/>
      <c r="X155" s="188"/>
      <c r="Y155" s="188"/>
      <c r="Z155" s="188"/>
      <c r="AA155" s="188"/>
      <c r="AB155" s="188"/>
      <c r="AC155" s="188"/>
      <c r="AD155" s="188"/>
    </row>
    <row xmlns:x14ac="http://schemas.microsoft.com/office/spreadsheetml/2009/9/ac" r="156" s="185" customFormat="true" ht="12" x14ac:dyDescent="0.2">
      <c r="A156" s="188" t="s">
        <v>159</v>
      </c>
      <c r="B156" s="10">
        <v>2018</v>
      </c>
      <c r="C156" s="188" t="s">
        <v>17</v>
      </c>
      <c r="D156" s="10">
        <v>4075301</v>
      </c>
      <c r="E156" s="10"/>
      <c r="F156" s="10">
        <v>85.300000000000182</v>
      </c>
      <c r="G156" s="10">
        <v>85.300000000000182</v>
      </c>
      <c r="H156" s="10">
        <v>0</v>
      </c>
      <c r="I156" s="10">
        <v>14.69999999999982</v>
      </c>
      <c r="J156" s="10">
        <v>0</v>
      </c>
      <c r="K156" s="10">
        <v>100</v>
      </c>
      <c r="L156" s="10">
        <v>100</v>
      </c>
      <c r="M156" s="10">
        <v>98.528205128205173</v>
      </c>
      <c r="N156" s="10">
        <v>1.471794871794827</v>
      </c>
      <c r="O156" s="10">
        <v>0</v>
      </c>
      <c r="P156" s="10">
        <v>0</v>
      </c>
      <c r="Q156" s="10"/>
      <c r="R156" s="10"/>
      <c r="S156" s="10">
        <v>97.958139534883713</v>
      </c>
      <c r="T156" s="10"/>
      <c r="U156" s="10"/>
      <c r="V156" s="10">
        <v>2.041860465116287</v>
      </c>
      <c r="W156" s="188"/>
      <c r="X156" s="188"/>
      <c r="Y156" s="188"/>
      <c r="Z156" s="188"/>
      <c r="AA156" s="188"/>
      <c r="AB156" s="188"/>
      <c r="AC156" s="188"/>
      <c r="AD156" s="188"/>
    </row>
    <row xmlns:x14ac="http://schemas.microsoft.com/office/spreadsheetml/2009/9/ac" r="157" s="185" customFormat="true" ht="12" x14ac:dyDescent="0.2">
      <c r="A157" s="188" t="s">
        <v>159</v>
      </c>
      <c r="B157" s="10">
        <v>2019</v>
      </c>
      <c r="C157" s="188" t="s">
        <v>17</v>
      </c>
      <c r="D157" s="10">
        <v>4249856</v>
      </c>
      <c r="E157" s="10"/>
      <c r="F157" s="10">
        <v>85.300000000000182</v>
      </c>
      <c r="G157" s="10">
        <v>85.300000000000182</v>
      </c>
      <c r="H157" s="10">
        <v>0</v>
      </c>
      <c r="I157" s="10">
        <v>14.69999999999982</v>
      </c>
      <c r="J157" s="10">
        <v>0</v>
      </c>
      <c r="K157" s="10">
        <v>100</v>
      </c>
      <c r="L157" s="10">
        <v>100</v>
      </c>
      <c r="M157" s="10">
        <v>98.862435897435944</v>
      </c>
      <c r="N157" s="10">
        <v>1.1375641025640559</v>
      </c>
      <c r="O157" s="10">
        <v>0</v>
      </c>
      <c r="P157" s="10">
        <v>0</v>
      </c>
      <c r="Q157" s="10"/>
      <c r="R157" s="10"/>
      <c r="S157" s="10">
        <v>97.884651162790703</v>
      </c>
      <c r="T157" s="10"/>
      <c r="U157" s="10"/>
      <c r="V157" s="10">
        <v>2.115348837209297</v>
      </c>
      <c r="W157" s="188"/>
      <c r="X157" s="188"/>
      <c r="Y157" s="188"/>
      <c r="Z157" s="188"/>
      <c r="AA157" s="188"/>
      <c r="AB157" s="188"/>
      <c r="AC157" s="188"/>
      <c r="AD157" s="188"/>
    </row>
    <row xmlns:x14ac="http://schemas.microsoft.com/office/spreadsheetml/2009/9/ac" r="158" s="185" customFormat="true" ht="12" x14ac:dyDescent="0.2">
      <c r="A158" s="188" t="s">
        <v>159</v>
      </c>
      <c r="B158" s="10">
        <v>2020</v>
      </c>
      <c r="C158" s="188" t="s">
        <v>17</v>
      </c>
      <c r="D158" s="10">
        <v>4397985</v>
      </c>
      <c r="E158" s="10"/>
      <c r="F158" s="10">
        <v>85.300000000000182</v>
      </c>
      <c r="G158" s="10">
        <v>85.300000000000182</v>
      </c>
      <c r="H158" s="10">
        <v>0</v>
      </c>
      <c r="I158" s="10">
        <v>14.69999999999982</v>
      </c>
      <c r="J158" s="10">
        <v>0</v>
      </c>
      <c r="K158" s="10">
        <v>100</v>
      </c>
      <c r="L158" s="10">
        <v>100</v>
      </c>
      <c r="M158" s="10">
        <v>99.196666666666715</v>
      </c>
      <c r="N158" s="10">
        <v>0.80333333333328483</v>
      </c>
      <c r="O158" s="10">
        <v>0</v>
      </c>
      <c r="P158" s="10">
        <v>0</v>
      </c>
      <c r="Q158" s="10"/>
      <c r="R158" s="10"/>
      <c r="S158" s="10">
        <v>97.811162790697665</v>
      </c>
      <c r="T158" s="10"/>
      <c r="U158" s="10"/>
      <c r="V158" s="10">
        <v>2.1888372093023349</v>
      </c>
      <c r="W158" s="188"/>
      <c r="X158" s="188"/>
      <c r="Y158" s="188"/>
      <c r="Z158" s="188"/>
      <c r="AA158" s="188"/>
      <c r="AB158" s="188"/>
      <c r="AC158" s="188"/>
      <c r="AD158" s="188"/>
    </row>
    <row xmlns:x14ac="http://schemas.microsoft.com/office/spreadsheetml/2009/9/ac" r="159" s="185" customFormat="true" ht="12" x14ac:dyDescent="0.2">
      <c r="A159" s="188" t="s">
        <v>159</v>
      </c>
      <c r="B159" s="10">
        <v>2021</v>
      </c>
      <c r="C159" s="188" t="s">
        <v>17</v>
      </c>
      <c r="D159" s="10">
        <v>4535068</v>
      </c>
      <c r="E159" s="10"/>
      <c r="F159" s="10">
        <v>85.300000000000182</v>
      </c>
      <c r="G159" s="10">
        <v>85.300000000000182</v>
      </c>
      <c r="H159" s="10">
        <v>0</v>
      </c>
      <c r="I159" s="10">
        <v>14.69999999999982</v>
      </c>
      <c r="J159" s="10">
        <v>0</v>
      </c>
      <c r="K159" s="10">
        <v>100</v>
      </c>
      <c r="L159" s="10">
        <v>100</v>
      </c>
      <c r="M159" s="10">
        <v>99.530897435897487</v>
      </c>
      <c r="N159" s="10">
        <v>0.4691025641025135</v>
      </c>
      <c r="O159" s="10">
        <v>0</v>
      </c>
      <c r="P159" s="10">
        <v>0</v>
      </c>
      <c r="Q159" s="10"/>
      <c r="R159" s="10"/>
      <c r="S159" s="10">
        <v>97.737674418604655</v>
      </c>
      <c r="T159" s="10"/>
      <c r="U159" s="10"/>
      <c r="V159" s="10">
        <v>2.2623255813953449</v>
      </c>
      <c r="W159" s="188"/>
      <c r="X159" s="188"/>
      <c r="Y159" s="188"/>
      <c r="Z159" s="188"/>
      <c r="AA159" s="188"/>
      <c r="AB159" s="188"/>
      <c r="AC159" s="188"/>
      <c r="AD159" s="188"/>
    </row>
    <row xmlns:x14ac="http://schemas.microsoft.com/office/spreadsheetml/2009/9/ac" r="160" s="185" customFormat="true" ht="12" x14ac:dyDescent="0.2">
      <c r="A160" s="188" t="s">
        <v>159</v>
      </c>
      <c r="B160" s="10">
        <v>2022</v>
      </c>
      <c r="C160" s="188" t="s">
        <v>17</v>
      </c>
      <c r="D160" s="10">
        <v>4661698</v>
      </c>
      <c r="E160" s="10"/>
      <c r="F160" s="10"/>
      <c r="G160" s="10">
        <v>92.502243424657763</v>
      </c>
      <c r="H160" s="10"/>
      <c r="I160" s="10"/>
      <c r="J160" s="10">
        <v>7.4977565753422368</v>
      </c>
      <c r="K160" s="10">
        <v>100</v>
      </c>
      <c r="L160" s="10">
        <v>100</v>
      </c>
      <c r="M160" s="10">
        <v>99.865128205128144</v>
      </c>
      <c r="N160" s="10">
        <v>0.13487179487185591</v>
      </c>
      <c r="O160" s="10">
        <v>0</v>
      </c>
      <c r="P160" s="10">
        <v>0</v>
      </c>
      <c r="Q160" s="10"/>
      <c r="R160" s="10"/>
      <c r="S160" s="10">
        <v>97.664186046511617</v>
      </c>
      <c r="T160" s="10"/>
      <c r="U160" s="10"/>
      <c r="V160" s="10">
        <v>2.3358139534883828</v>
      </c>
      <c r="W160" s="188"/>
      <c r="X160" s="188"/>
      <c r="Y160" s="188"/>
      <c r="Z160" s="188"/>
      <c r="AA160" s="188"/>
      <c r="AB160" s="188"/>
      <c r="AC160" s="188"/>
      <c r="AD160" s="188"/>
    </row>
    <row xmlns:x14ac="http://schemas.microsoft.com/office/spreadsheetml/2009/9/ac" r="161" s="185" customFormat="true" ht="12" x14ac:dyDescent="0.2">
      <c r="A161" s="188" t="s">
        <v>159</v>
      </c>
      <c r="B161" s="10">
        <v>2023</v>
      </c>
      <c r="C161" s="188" t="s">
        <v>17</v>
      </c>
      <c r="D161" s="10">
        <v>4769711</v>
      </c>
      <c r="E161" s="10"/>
      <c r="F161" s="10"/>
      <c r="G161" s="10">
        <v>93.53860931506847</v>
      </c>
      <c r="H161" s="10"/>
      <c r="I161" s="10"/>
      <c r="J161" s="10">
        <v>6.4613906849315299</v>
      </c>
      <c r="K161" s="10">
        <v>100</v>
      </c>
      <c r="L161" s="10">
        <v>100</v>
      </c>
      <c r="M161" s="10">
        <v>100</v>
      </c>
      <c r="N161" s="10">
        <v>0</v>
      </c>
      <c r="O161" s="10">
        <v>0</v>
      </c>
      <c r="P161" s="10">
        <v>0</v>
      </c>
      <c r="Q161" s="10"/>
      <c r="R161" s="10"/>
      <c r="S161" s="10">
        <v>97.590697674418607</v>
      </c>
      <c r="T161" s="10"/>
      <c r="U161" s="10"/>
      <c r="V161" s="10">
        <v>2.4093023255813928</v>
      </c>
      <c r="W161" s="188"/>
      <c r="X161" s="188"/>
      <c r="Y161" s="188"/>
      <c r="Z161" s="188"/>
      <c r="AA161" s="188"/>
      <c r="AB161" s="188"/>
      <c r="AC161" s="188"/>
      <c r="AD161" s="188"/>
    </row>
    <row xmlns:x14ac="http://schemas.microsoft.com/office/spreadsheetml/2009/9/ac" r="162" s="185" customFormat="true" ht="12" x14ac:dyDescent="0.2">
      <c r="A162" s="188" t="s">
        <v>159</v>
      </c>
      <c r="B162" s="10">
        <v>2024</v>
      </c>
      <c r="C162" s="188" t="s">
        <v>17</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159</v>
      </c>
      <c r="B163" s="10">
        <v>2025</v>
      </c>
      <c r="C163" s="188" t="s">
        <v>17</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159</v>
      </c>
      <c r="B164" s="10">
        <v>2026</v>
      </c>
      <c r="C164" s="188" t="s">
        <v>17</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159</v>
      </c>
      <c r="B165" s="10">
        <v>2027</v>
      </c>
      <c r="C165" s="188" t="s">
        <v>17</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159</v>
      </c>
      <c r="B166" s="10">
        <v>2028</v>
      </c>
      <c r="C166" s="188" t="s">
        <v>17</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159</v>
      </c>
      <c r="B167" s="10">
        <v>2029</v>
      </c>
      <c r="C167" s="188" t="s">
        <v>17</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159</v>
      </c>
      <c r="B168" s="10">
        <v>2030</v>
      </c>
      <c r="C168" s="188" t="s">
        <v>17</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159</v>
      </c>
      <c r="B169" s="10">
        <v>2000</v>
      </c>
      <c r="C169" s="189" t="s">
        <v>18</v>
      </c>
      <c r="D169" s="10">
        <v>4612863</v>
      </c>
      <c r="E169" s="10"/>
      <c r="F169" s="10"/>
      <c r="G169" s="10">
        <v>99.584401541902025</v>
      </c>
      <c r="H169" s="10"/>
      <c r="I169" s="10"/>
      <c r="J169" s="10">
        <v>0.4155984580979748</v>
      </c>
      <c r="K169" s="10">
        <v>100</v>
      </c>
      <c r="L169" s="10">
        <v>100</v>
      </c>
      <c r="M169" s="10">
        <v>100</v>
      </c>
      <c r="N169" s="10">
        <v>0</v>
      </c>
      <c r="O169" s="10">
        <v>0</v>
      </c>
      <c r="P169" s="10">
        <v>0</v>
      </c>
      <c r="Q169" s="10"/>
      <c r="R169" s="10"/>
      <c r="S169" s="10">
        <v>99.800660006806538</v>
      </c>
      <c r="T169" s="10"/>
      <c r="U169" s="10"/>
      <c r="V169" s="10">
        <v>0.19933999319346191</v>
      </c>
      <c r="W169" s="189"/>
      <c r="X169" s="189"/>
      <c r="Y169" s="189"/>
      <c r="Z169" s="189"/>
      <c r="AA169" s="189"/>
      <c r="AB169" s="189"/>
    </row>
    <row xmlns:x14ac="http://schemas.microsoft.com/office/spreadsheetml/2009/9/ac" r="170" ht="15.75" x14ac:dyDescent="0.25">
      <c r="A170" s="189" t="s">
        <v>159</v>
      </c>
      <c r="B170" s="10">
        <v>2001</v>
      </c>
      <c r="C170" s="189" t="s">
        <v>18</v>
      </c>
      <c r="D170" s="10">
        <v>4616431</v>
      </c>
      <c r="E170" s="10"/>
      <c r="F170" s="10"/>
      <c r="G170" s="10">
        <v>99.584401541902025</v>
      </c>
      <c r="H170" s="10"/>
      <c r="I170" s="10"/>
      <c r="J170" s="10">
        <v>0.4155984580979748</v>
      </c>
      <c r="K170" s="10">
        <v>100</v>
      </c>
      <c r="L170" s="10">
        <v>100</v>
      </c>
      <c r="M170" s="10">
        <v>100</v>
      </c>
      <c r="N170" s="10">
        <v>0</v>
      </c>
      <c r="O170" s="10">
        <v>0</v>
      </c>
      <c r="P170" s="10">
        <v>0</v>
      </c>
      <c r="Q170" s="10"/>
      <c r="R170" s="10"/>
      <c r="S170" s="10">
        <v>99.800660006806538</v>
      </c>
      <c r="T170" s="10"/>
      <c r="U170" s="10"/>
      <c r="V170" s="10">
        <v>0.19933999319346191</v>
      </c>
      <c r="W170" s="189"/>
      <c r="X170" s="189"/>
      <c r="Y170" s="189"/>
      <c r="Z170" s="189"/>
      <c r="AA170" s="189"/>
      <c r="AB170" s="189"/>
    </row>
    <row xmlns:x14ac="http://schemas.microsoft.com/office/spreadsheetml/2009/9/ac" r="171" ht="15.75" x14ac:dyDescent="0.25">
      <c r="A171" s="189" t="s">
        <v>159</v>
      </c>
      <c r="B171" s="10">
        <v>2002</v>
      </c>
      <c r="C171" s="189" t="s">
        <v>18</v>
      </c>
      <c r="D171" s="10">
        <v>4599362</v>
      </c>
      <c r="E171" s="10"/>
      <c r="F171" s="10"/>
      <c r="G171" s="10">
        <v>99.584401541902025</v>
      </c>
      <c r="H171" s="10"/>
      <c r="I171" s="10"/>
      <c r="J171" s="10">
        <v>0.4155984580979748</v>
      </c>
      <c r="K171" s="10">
        <v>100</v>
      </c>
      <c r="L171" s="10">
        <v>100</v>
      </c>
      <c r="M171" s="10">
        <v>100</v>
      </c>
      <c r="N171" s="10">
        <v>0</v>
      </c>
      <c r="O171" s="10">
        <v>0</v>
      </c>
      <c r="P171" s="10">
        <v>0</v>
      </c>
      <c r="Q171" s="10"/>
      <c r="R171" s="10"/>
      <c r="S171" s="10">
        <v>99.800660006806538</v>
      </c>
      <c r="T171" s="10"/>
      <c r="U171" s="10"/>
      <c r="V171" s="10">
        <v>0.19933999319346191</v>
      </c>
      <c r="W171" s="189"/>
      <c r="X171" s="189"/>
      <c r="Y171" s="189"/>
      <c r="Z171" s="189"/>
      <c r="AA171" s="189"/>
      <c r="AB171" s="189"/>
    </row>
    <row xmlns:x14ac="http://schemas.microsoft.com/office/spreadsheetml/2009/9/ac" r="172" ht="15.75" x14ac:dyDescent="0.25">
      <c r="A172" s="189" t="s">
        <v>159</v>
      </c>
      <c r="B172" s="10">
        <v>2003</v>
      </c>
      <c r="C172" s="189" t="s">
        <v>18</v>
      </c>
      <c r="D172" s="10">
        <v>4562227</v>
      </c>
      <c r="E172" s="10"/>
      <c r="F172" s="10"/>
      <c r="G172" s="10">
        <v>99.584401541902025</v>
      </c>
      <c r="H172" s="10"/>
      <c r="I172" s="10"/>
      <c r="J172" s="10">
        <v>0.4155984580979748</v>
      </c>
      <c r="K172" s="10">
        <v>100</v>
      </c>
      <c r="L172" s="10">
        <v>100</v>
      </c>
      <c r="M172" s="10">
        <v>100</v>
      </c>
      <c r="N172" s="10">
        <v>0</v>
      </c>
      <c r="O172" s="10">
        <v>0</v>
      </c>
      <c r="P172" s="10">
        <v>0</v>
      </c>
      <c r="Q172" s="10"/>
      <c r="R172" s="10"/>
      <c r="S172" s="10">
        <v>99.800660006806538</v>
      </c>
      <c r="T172" s="10"/>
      <c r="U172" s="10"/>
      <c r="V172" s="10">
        <v>0.19933999319346191</v>
      </c>
      <c r="W172" s="189"/>
      <c r="X172" s="189"/>
      <c r="Y172" s="189"/>
      <c r="Z172" s="189"/>
      <c r="AA172" s="189"/>
      <c r="AB172" s="189"/>
    </row>
    <row xmlns:x14ac="http://schemas.microsoft.com/office/spreadsheetml/2009/9/ac" r="173" ht="15.75" x14ac:dyDescent="0.25">
      <c r="A173" s="189" t="s">
        <v>159</v>
      </c>
      <c r="B173" s="10">
        <v>2004</v>
      </c>
      <c r="C173" s="189" t="s">
        <v>18</v>
      </c>
      <c r="D173" s="10">
        <v>4511591</v>
      </c>
      <c r="E173" s="10"/>
      <c r="F173" s="10"/>
      <c r="G173" s="10">
        <v>99.584401541902025</v>
      </c>
      <c r="H173" s="10"/>
      <c r="I173" s="10"/>
      <c r="J173" s="10">
        <v>0.4155984580979748</v>
      </c>
      <c r="K173" s="10">
        <v>100</v>
      </c>
      <c r="L173" s="10">
        <v>100</v>
      </c>
      <c r="M173" s="10">
        <v>100</v>
      </c>
      <c r="N173" s="10">
        <v>0</v>
      </c>
      <c r="O173" s="10">
        <v>0</v>
      </c>
      <c r="P173" s="10">
        <v>0</v>
      </c>
      <c r="Q173" s="10"/>
      <c r="R173" s="10"/>
      <c r="S173" s="10">
        <v>99.800660006806538</v>
      </c>
      <c r="T173" s="10"/>
      <c r="U173" s="10"/>
      <c r="V173" s="10">
        <v>0.19933999319346191</v>
      </c>
      <c r="W173" s="189"/>
      <c r="X173" s="189"/>
      <c r="Y173" s="189"/>
      <c r="Z173" s="189"/>
      <c r="AA173" s="189"/>
      <c r="AB173" s="189"/>
    </row>
    <row xmlns:x14ac="http://schemas.microsoft.com/office/spreadsheetml/2009/9/ac" r="174" ht="15.75" x14ac:dyDescent="0.25">
      <c r="A174" s="189" t="s">
        <v>159</v>
      </c>
      <c r="B174" s="10">
        <v>2005</v>
      </c>
      <c r="C174" s="189" t="s">
        <v>18</v>
      </c>
      <c r="D174" s="10">
        <v>4454330</v>
      </c>
      <c r="E174" s="10"/>
      <c r="F174" s="10">
        <v>97.500000000000057</v>
      </c>
      <c r="G174" s="10">
        <v>97.500000000000057</v>
      </c>
      <c r="H174" s="10">
        <v>0</v>
      </c>
      <c r="I174" s="10">
        <v>2.4999999999999432</v>
      </c>
      <c r="J174" s="10">
        <v>0</v>
      </c>
      <c r="K174" s="10">
        <v>100</v>
      </c>
      <c r="L174" s="10">
        <v>100</v>
      </c>
      <c r="M174" s="10">
        <v>100</v>
      </c>
      <c r="N174" s="10">
        <v>0</v>
      </c>
      <c r="O174" s="10">
        <v>0</v>
      </c>
      <c r="P174" s="10">
        <v>0</v>
      </c>
      <c r="Q174" s="10"/>
      <c r="R174" s="10"/>
      <c r="S174" s="10">
        <v>99.800660006806538</v>
      </c>
      <c r="T174" s="10"/>
      <c r="U174" s="10"/>
      <c r="V174" s="10">
        <v>0.19933999319346191</v>
      </c>
      <c r="W174" s="189"/>
      <c r="X174" s="189"/>
      <c r="Y174" s="189"/>
      <c r="Z174" s="189"/>
      <c r="AA174" s="189"/>
      <c r="AB174" s="189"/>
    </row>
    <row xmlns:x14ac="http://schemas.microsoft.com/office/spreadsheetml/2009/9/ac" r="175" ht="15.75" x14ac:dyDescent="0.25">
      <c r="A175" s="189" t="s">
        <v>159</v>
      </c>
      <c r="B175" s="10">
        <v>2006</v>
      </c>
      <c r="C175" s="189" t="s">
        <v>18</v>
      </c>
      <c r="D175" s="10">
        <v>4383574</v>
      </c>
      <c r="E175" s="10"/>
      <c r="F175" s="10">
        <v>97.500000000000057</v>
      </c>
      <c r="G175" s="10">
        <v>97.500000000000057</v>
      </c>
      <c r="H175" s="10">
        <v>0</v>
      </c>
      <c r="I175" s="10">
        <v>2.4999999999999432</v>
      </c>
      <c r="J175" s="10">
        <v>0</v>
      </c>
      <c r="K175" s="10">
        <v>100</v>
      </c>
      <c r="L175" s="10">
        <v>100</v>
      </c>
      <c r="M175" s="10">
        <v>100</v>
      </c>
      <c r="N175" s="10">
        <v>0</v>
      </c>
      <c r="O175" s="10">
        <v>0</v>
      </c>
      <c r="P175" s="10">
        <v>0</v>
      </c>
      <c r="Q175" s="10"/>
      <c r="R175" s="10"/>
      <c r="S175" s="10">
        <v>99.800660006806538</v>
      </c>
      <c r="T175" s="10"/>
      <c r="U175" s="10"/>
      <c r="V175" s="10">
        <v>0.19933999319346191</v>
      </c>
      <c r="W175" s="189"/>
      <c r="X175" s="189"/>
      <c r="Y175" s="189"/>
      <c r="Z175" s="189"/>
      <c r="AA175" s="189"/>
      <c r="AB175" s="189"/>
    </row>
    <row xmlns:x14ac="http://schemas.microsoft.com/office/spreadsheetml/2009/9/ac" r="176" ht="15.75" x14ac:dyDescent="0.25">
      <c r="A176" s="189" t="s">
        <v>159</v>
      </c>
      <c r="B176" s="10">
        <v>2007</v>
      </c>
      <c r="C176" s="189" t="s">
        <v>18</v>
      </c>
      <c r="D176" s="10">
        <v>5065408</v>
      </c>
      <c r="E176" s="10"/>
      <c r="F176" s="10">
        <v>97.500000000000057</v>
      </c>
      <c r="G176" s="10">
        <v>97.500000000000057</v>
      </c>
      <c r="H176" s="10">
        <v>0</v>
      </c>
      <c r="I176" s="10">
        <v>2.4999999999999432</v>
      </c>
      <c r="J176" s="10">
        <v>0</v>
      </c>
      <c r="K176" s="10">
        <v>100</v>
      </c>
      <c r="L176" s="10">
        <v>100</v>
      </c>
      <c r="M176" s="10">
        <v>100</v>
      </c>
      <c r="N176" s="10">
        <v>0</v>
      </c>
      <c r="O176" s="10">
        <v>0</v>
      </c>
      <c r="P176" s="10">
        <v>0</v>
      </c>
      <c r="Q176" s="10"/>
      <c r="R176" s="10"/>
      <c r="S176" s="10">
        <v>99.800660006806538</v>
      </c>
      <c r="T176" s="10"/>
      <c r="U176" s="10"/>
      <c r="V176" s="10">
        <v>0.19933999319346191</v>
      </c>
      <c r="W176" s="189"/>
      <c r="X176" s="189"/>
      <c r="Y176" s="189"/>
      <c r="Z176" s="189"/>
      <c r="AA176" s="189"/>
      <c r="AB176" s="189"/>
    </row>
    <row xmlns:x14ac="http://schemas.microsoft.com/office/spreadsheetml/2009/9/ac" r="177" ht="15.75" x14ac:dyDescent="0.25">
      <c r="A177" s="189" t="s">
        <v>159</v>
      </c>
      <c r="B177" s="10">
        <v>2008</v>
      </c>
      <c r="C177" s="189" t="s">
        <v>18</v>
      </c>
      <c r="D177" s="10">
        <v>4967551</v>
      </c>
      <c r="E177" s="10"/>
      <c r="F177" s="10">
        <v>97.500000000000057</v>
      </c>
      <c r="G177" s="10">
        <v>97.500000000000057</v>
      </c>
      <c r="H177" s="10">
        <v>0</v>
      </c>
      <c r="I177" s="10">
        <v>2.4999999999999432</v>
      </c>
      <c r="J177" s="10">
        <v>0</v>
      </c>
      <c r="K177" s="10">
        <v>100</v>
      </c>
      <c r="L177" s="10">
        <v>100</v>
      </c>
      <c r="M177" s="10">
        <v>100</v>
      </c>
      <c r="N177" s="10">
        <v>0</v>
      </c>
      <c r="O177" s="10">
        <v>0</v>
      </c>
      <c r="P177" s="10">
        <v>0</v>
      </c>
      <c r="Q177" s="10"/>
      <c r="R177" s="10"/>
      <c r="S177" s="10">
        <v>99.800660006806538</v>
      </c>
      <c r="T177" s="10"/>
      <c r="U177" s="10"/>
      <c r="V177" s="10">
        <v>0.19933999319346191</v>
      </c>
      <c r="W177" s="189"/>
      <c r="X177" s="189"/>
      <c r="Y177" s="189"/>
      <c r="Z177" s="189"/>
      <c r="AA177" s="189"/>
      <c r="AB177" s="189"/>
    </row>
    <row xmlns:x14ac="http://schemas.microsoft.com/office/spreadsheetml/2009/9/ac" r="178" ht="15.75" x14ac:dyDescent="0.25">
      <c r="A178" s="189" t="s">
        <v>159</v>
      </c>
      <c r="B178" s="10">
        <v>2009</v>
      </c>
      <c r="C178" s="189" t="s">
        <v>18</v>
      </c>
      <c r="D178" s="10">
        <v>4741600</v>
      </c>
      <c r="E178" s="10"/>
      <c r="F178" s="10">
        <v>97.500000000000057</v>
      </c>
      <c r="G178" s="10">
        <v>97.500000000000057</v>
      </c>
      <c r="H178" s="10">
        <v>0</v>
      </c>
      <c r="I178" s="10">
        <v>2.4999999999999432</v>
      </c>
      <c r="J178" s="10">
        <v>0</v>
      </c>
      <c r="K178" s="10">
        <v>100</v>
      </c>
      <c r="L178" s="10">
        <v>100</v>
      </c>
      <c r="M178" s="10">
        <v>100</v>
      </c>
      <c r="N178" s="10">
        <v>0</v>
      </c>
      <c r="O178" s="10">
        <v>0</v>
      </c>
      <c r="P178" s="10">
        <v>0</v>
      </c>
      <c r="Q178" s="10"/>
      <c r="R178" s="10"/>
      <c r="S178" s="10">
        <v>99.800660006806538</v>
      </c>
      <c r="T178" s="10"/>
      <c r="U178" s="10"/>
      <c r="V178" s="10">
        <v>0.19933999319346191</v>
      </c>
      <c r="W178" s="189"/>
      <c r="X178" s="189"/>
      <c r="Y178" s="189"/>
      <c r="Z178" s="189"/>
      <c r="AA178" s="189"/>
      <c r="AB178" s="189"/>
    </row>
    <row xmlns:x14ac="http://schemas.microsoft.com/office/spreadsheetml/2009/9/ac" r="179" ht="15.75" x14ac:dyDescent="0.25">
      <c r="A179" s="189" t="s">
        <v>159</v>
      </c>
      <c r="B179" s="10">
        <v>2010</v>
      </c>
      <c r="C179" s="189" t="s">
        <v>18</v>
      </c>
      <c r="D179" s="10">
        <v>4583722</v>
      </c>
      <c r="E179" s="10"/>
      <c r="F179" s="10">
        <v>97.670000000000016</v>
      </c>
      <c r="G179" s="10">
        <v>97.670000000000016</v>
      </c>
      <c r="H179" s="10">
        <v>0</v>
      </c>
      <c r="I179" s="10">
        <v>2.3299999999999841</v>
      </c>
      <c r="J179" s="10">
        <v>0</v>
      </c>
      <c r="K179" s="10">
        <v>100</v>
      </c>
      <c r="L179" s="10">
        <v>100</v>
      </c>
      <c r="M179" s="10">
        <v>100</v>
      </c>
      <c r="N179" s="10">
        <v>0</v>
      </c>
      <c r="O179" s="10">
        <v>0</v>
      </c>
      <c r="P179" s="10">
        <v>0</v>
      </c>
      <c r="Q179" s="10"/>
      <c r="R179" s="10"/>
      <c r="S179" s="10">
        <v>99.800660006806538</v>
      </c>
      <c r="T179" s="10"/>
      <c r="U179" s="10"/>
      <c r="V179" s="10">
        <v>0.19933999319346191</v>
      </c>
      <c r="W179" s="189"/>
      <c r="X179" s="189"/>
      <c r="Y179" s="189"/>
      <c r="Z179" s="189"/>
      <c r="AA179" s="189"/>
      <c r="AB179" s="189"/>
    </row>
    <row xmlns:x14ac="http://schemas.microsoft.com/office/spreadsheetml/2009/9/ac" r="180" ht="15.75" x14ac:dyDescent="0.25">
      <c r="A180" s="189" t="s">
        <v>159</v>
      </c>
      <c r="B180" s="10">
        <v>2011</v>
      </c>
      <c r="C180" s="189" t="s">
        <v>18</v>
      </c>
      <c r="D180" s="10">
        <v>4434319</v>
      </c>
      <c r="E180" s="10"/>
      <c r="F180" s="10">
        <v>97.840000000000032</v>
      </c>
      <c r="G180" s="10">
        <v>97.840000000000032</v>
      </c>
      <c r="H180" s="10">
        <v>0</v>
      </c>
      <c r="I180" s="10">
        <v>2.1599999999999682</v>
      </c>
      <c r="J180" s="10">
        <v>0</v>
      </c>
      <c r="K180" s="10">
        <v>100</v>
      </c>
      <c r="L180" s="10">
        <v>100</v>
      </c>
      <c r="M180" s="10">
        <v>100</v>
      </c>
      <c r="N180" s="10">
        <v>0</v>
      </c>
      <c r="O180" s="10">
        <v>0</v>
      </c>
      <c r="P180" s="10">
        <v>0</v>
      </c>
      <c r="Q180" s="10"/>
      <c r="R180" s="10"/>
      <c r="S180" s="10">
        <v>99.800660006806538</v>
      </c>
      <c r="T180" s="10"/>
      <c r="U180" s="10"/>
      <c r="V180" s="10">
        <v>0.19933999319346191</v>
      </c>
      <c r="W180" s="189"/>
      <c r="X180" s="189"/>
      <c r="Y180" s="189"/>
      <c r="Z180" s="189"/>
      <c r="AA180" s="189"/>
      <c r="AB180" s="189"/>
    </row>
    <row xmlns:x14ac="http://schemas.microsoft.com/office/spreadsheetml/2009/9/ac" r="181" ht="15.75" x14ac:dyDescent="0.25">
      <c r="A181" s="189" t="s">
        <v>159</v>
      </c>
      <c r="B181" s="10">
        <v>2012</v>
      </c>
      <c r="C181" s="189" t="s">
        <v>18</v>
      </c>
      <c r="D181" s="10">
        <v>4302766</v>
      </c>
      <c r="E181" s="10"/>
      <c r="F181" s="10">
        <v>98.010000000000048</v>
      </c>
      <c r="G181" s="10">
        <v>98.010000000000048</v>
      </c>
      <c r="H181" s="10">
        <v>0</v>
      </c>
      <c r="I181" s="10">
        <v>1.989999999999952</v>
      </c>
      <c r="J181" s="10">
        <v>0</v>
      </c>
      <c r="K181" s="10">
        <v>100</v>
      </c>
      <c r="L181" s="10">
        <v>100</v>
      </c>
      <c r="M181" s="10">
        <v>100</v>
      </c>
      <c r="N181" s="10">
        <v>0</v>
      </c>
      <c r="O181" s="10">
        <v>0</v>
      </c>
      <c r="P181" s="10">
        <v>0</v>
      </c>
      <c r="Q181" s="10"/>
      <c r="R181" s="10"/>
      <c r="S181" s="10">
        <v>99.800660006806538</v>
      </c>
      <c r="T181" s="10"/>
      <c r="U181" s="10"/>
      <c r="V181" s="10">
        <v>0.19933999319346191</v>
      </c>
      <c r="W181" s="189"/>
      <c r="X181" s="189"/>
      <c r="Y181" s="189"/>
      <c r="Z181" s="189"/>
      <c r="AA181" s="189"/>
      <c r="AB181" s="189"/>
    </row>
    <row xmlns:x14ac="http://schemas.microsoft.com/office/spreadsheetml/2009/9/ac" r="182" ht="15.75" x14ac:dyDescent="0.25">
      <c r="A182" s="189" t="s">
        <v>159</v>
      </c>
      <c r="B182" s="10">
        <v>2013</v>
      </c>
      <c r="C182" s="189" t="s">
        <v>18</v>
      </c>
      <c r="D182" s="10">
        <v>4192546</v>
      </c>
      <c r="E182" s="10"/>
      <c r="F182" s="10">
        <v>98.18</v>
      </c>
      <c r="G182" s="10">
        <v>98.18</v>
      </c>
      <c r="H182" s="10">
        <v>0</v>
      </c>
      <c r="I182" s="10">
        <v>1.819999999999993</v>
      </c>
      <c r="J182" s="10">
        <v>0</v>
      </c>
      <c r="K182" s="10">
        <v>100</v>
      </c>
      <c r="L182" s="10">
        <v>100</v>
      </c>
      <c r="M182" s="10">
        <v>100</v>
      </c>
      <c r="N182" s="10">
        <v>0</v>
      </c>
      <c r="O182" s="10">
        <v>0</v>
      </c>
      <c r="P182" s="10">
        <v>0</v>
      </c>
      <c r="Q182" s="10"/>
      <c r="R182" s="10"/>
      <c r="S182" s="10">
        <v>99.800660006806538</v>
      </c>
      <c r="T182" s="10"/>
      <c r="U182" s="10"/>
      <c r="V182" s="10">
        <v>0.19933999319346191</v>
      </c>
      <c r="W182" s="189"/>
      <c r="X182" s="189"/>
      <c r="Y182" s="189"/>
      <c r="Z182" s="189"/>
      <c r="AA182" s="189"/>
      <c r="AB182" s="189"/>
    </row>
    <row xmlns:x14ac="http://schemas.microsoft.com/office/spreadsheetml/2009/9/ac" r="183" ht="15.75" x14ac:dyDescent="0.25">
      <c r="A183" s="189" t="s">
        <v>159</v>
      </c>
      <c r="B183" s="10">
        <v>2014</v>
      </c>
      <c r="C183" s="189" t="s">
        <v>18</v>
      </c>
      <c r="D183" s="10">
        <v>4116736</v>
      </c>
      <c r="E183" s="10"/>
      <c r="F183" s="10">
        <v>98.350000000000023</v>
      </c>
      <c r="G183" s="10">
        <v>98.350000000000023</v>
      </c>
      <c r="H183" s="10">
        <v>0</v>
      </c>
      <c r="I183" s="10">
        <v>1.649999999999977</v>
      </c>
      <c r="J183" s="10">
        <v>0</v>
      </c>
      <c r="K183" s="10">
        <v>100</v>
      </c>
      <c r="L183" s="10">
        <v>100</v>
      </c>
      <c r="M183" s="10">
        <v>100</v>
      </c>
      <c r="N183" s="10">
        <v>0</v>
      </c>
      <c r="O183" s="10">
        <v>0</v>
      </c>
      <c r="P183" s="10">
        <v>0</v>
      </c>
      <c r="Q183" s="10"/>
      <c r="R183" s="10"/>
      <c r="S183" s="10">
        <v>99.800660006806538</v>
      </c>
      <c r="T183" s="10"/>
      <c r="U183" s="10"/>
      <c r="V183" s="10">
        <v>0.19933999319346191</v>
      </c>
      <c r="W183" s="189"/>
      <c r="X183" s="189"/>
      <c r="Y183" s="189"/>
      <c r="Z183" s="189"/>
      <c r="AA183" s="189"/>
      <c r="AB183" s="189"/>
    </row>
    <row xmlns:x14ac="http://schemas.microsoft.com/office/spreadsheetml/2009/9/ac" r="184" ht="15.75" x14ac:dyDescent="0.25">
      <c r="A184" s="189" t="s">
        <v>159</v>
      </c>
      <c r="B184" s="10">
        <v>2015</v>
      </c>
      <c r="C184" s="189" t="s">
        <v>18</v>
      </c>
      <c r="D184" s="10">
        <v>4090666</v>
      </c>
      <c r="E184" s="10"/>
      <c r="F184" s="10">
        <v>98.520000000000039</v>
      </c>
      <c r="G184" s="10">
        <v>98.498862478472347</v>
      </c>
      <c r="H184" s="10">
        <v>2.1137521527691661E-2</v>
      </c>
      <c r="I184" s="10">
        <v>1.4799999999999609</v>
      </c>
      <c r="J184" s="10">
        <v>0</v>
      </c>
      <c r="K184" s="10">
        <v>100</v>
      </c>
      <c r="L184" s="10">
        <v>100</v>
      </c>
      <c r="M184" s="10">
        <v>100</v>
      </c>
      <c r="N184" s="10">
        <v>0</v>
      </c>
      <c r="O184" s="10">
        <v>0</v>
      </c>
      <c r="P184" s="10">
        <v>0</v>
      </c>
      <c r="Q184" s="10"/>
      <c r="R184" s="10"/>
      <c r="S184" s="10">
        <v>99.098069442589576</v>
      </c>
      <c r="T184" s="10"/>
      <c r="U184" s="10"/>
      <c r="V184" s="10">
        <v>0.90193055741042372</v>
      </c>
      <c r="W184" s="189"/>
      <c r="X184" s="189"/>
      <c r="Y184" s="189"/>
      <c r="Z184" s="189"/>
      <c r="AA184" s="189"/>
      <c r="AB184" s="189"/>
    </row>
    <row xmlns:x14ac="http://schemas.microsoft.com/office/spreadsheetml/2009/9/ac" r="185" ht="15.75" x14ac:dyDescent="0.25">
      <c r="A185" s="189" t="s">
        <v>159</v>
      </c>
      <c r="B185" s="10">
        <v>2016</v>
      </c>
      <c r="C185" s="189" t="s">
        <v>18</v>
      </c>
      <c r="D185" s="10">
        <v>4112576</v>
      </c>
      <c r="E185" s="10"/>
      <c r="F185" s="10">
        <v>98.690000000000055</v>
      </c>
      <c r="G185" s="10">
        <v>97.413323415042669</v>
      </c>
      <c r="H185" s="10">
        <v>1.276676584957386</v>
      </c>
      <c r="I185" s="10">
        <v>1.309999999999945</v>
      </c>
      <c r="J185" s="10">
        <v>0</v>
      </c>
      <c r="K185" s="10">
        <v>100</v>
      </c>
      <c r="L185" s="10">
        <v>100</v>
      </c>
      <c r="M185" s="10">
        <v>100</v>
      </c>
      <c r="N185" s="10">
        <v>0</v>
      </c>
      <c r="O185" s="10">
        <v>0</v>
      </c>
      <c r="P185" s="10">
        <v>0</v>
      </c>
      <c r="Q185" s="10"/>
      <c r="R185" s="10"/>
      <c r="S185" s="10">
        <v>98.395478878372842</v>
      </c>
      <c r="T185" s="10"/>
      <c r="U185" s="10"/>
      <c r="V185" s="10">
        <v>1.604521121627158</v>
      </c>
      <c r="W185" s="189"/>
      <c r="X185" s="189"/>
      <c r="Y185" s="189"/>
      <c r="Z185" s="189"/>
      <c r="AA185" s="189"/>
      <c r="AB185" s="189"/>
    </row>
    <row xmlns:x14ac="http://schemas.microsoft.com/office/spreadsheetml/2009/9/ac" r="186" ht="15.75" x14ac:dyDescent="0.25">
      <c r="A186" s="189" t="s">
        <v>159</v>
      </c>
      <c r="B186" s="10">
        <v>2017</v>
      </c>
      <c r="C186" s="189" t="s">
        <v>18</v>
      </c>
      <c r="D186" s="10">
        <v>4212852</v>
      </c>
      <c r="E186" s="10"/>
      <c r="F186" s="10">
        <v>98.860000000000014</v>
      </c>
      <c r="G186" s="10">
        <v>96.327784351612991</v>
      </c>
      <c r="H186" s="10">
        <v>2.5322156483870231</v>
      </c>
      <c r="I186" s="10">
        <v>1.1399999999999859</v>
      </c>
      <c r="J186" s="10">
        <v>0</v>
      </c>
      <c r="K186" s="10">
        <v>100</v>
      </c>
      <c r="L186" s="10">
        <v>100</v>
      </c>
      <c r="M186" s="10">
        <v>100</v>
      </c>
      <c r="N186" s="10">
        <v>0</v>
      </c>
      <c r="O186" s="10">
        <v>0</v>
      </c>
      <c r="P186" s="10">
        <v>0</v>
      </c>
      <c r="Q186" s="10"/>
      <c r="R186" s="10"/>
      <c r="S186" s="10">
        <v>97.69288831415588</v>
      </c>
      <c r="T186" s="10"/>
      <c r="U186" s="10"/>
      <c r="V186" s="10">
        <v>2.3071116858441201</v>
      </c>
      <c r="W186" s="189"/>
      <c r="X186" s="189"/>
      <c r="Y186" s="189"/>
      <c r="Z186" s="189"/>
      <c r="AA186" s="189"/>
      <c r="AB186" s="189"/>
    </row>
    <row xmlns:x14ac="http://schemas.microsoft.com/office/spreadsheetml/2009/9/ac" r="187" ht="15.75" x14ac:dyDescent="0.25">
      <c r="A187" s="189" t="s">
        <v>159</v>
      </c>
      <c r="B187" s="10">
        <v>2018</v>
      </c>
      <c r="C187" s="189" t="s">
        <v>18</v>
      </c>
      <c r="D187" s="10">
        <v>4347126</v>
      </c>
      <c r="E187" s="10"/>
      <c r="F187" s="10">
        <v>98.860000000000014</v>
      </c>
      <c r="G187" s="10">
        <v>95.242245288183312</v>
      </c>
      <c r="H187" s="10">
        <v>3.6177547118167008</v>
      </c>
      <c r="I187" s="10">
        <v>1.1399999999999859</v>
      </c>
      <c r="J187" s="10">
        <v>0</v>
      </c>
      <c r="K187" s="10">
        <v>100</v>
      </c>
      <c r="L187" s="10">
        <v>100</v>
      </c>
      <c r="M187" s="10">
        <v>100</v>
      </c>
      <c r="N187" s="10">
        <v>0</v>
      </c>
      <c r="O187" s="10">
        <v>0</v>
      </c>
      <c r="P187" s="10">
        <v>0</v>
      </c>
      <c r="Q187" s="10"/>
      <c r="R187" s="10"/>
      <c r="S187" s="10">
        <v>96.990297749939145</v>
      </c>
      <c r="T187" s="10"/>
      <c r="U187" s="10"/>
      <c r="V187" s="10">
        <v>3.009702250060855</v>
      </c>
      <c r="W187" s="189"/>
      <c r="X187" s="189"/>
      <c r="Y187" s="189"/>
      <c r="Z187" s="189"/>
      <c r="AA187" s="189"/>
      <c r="AB187" s="189"/>
    </row>
    <row xmlns:x14ac="http://schemas.microsoft.com/office/spreadsheetml/2009/9/ac" r="188" ht="15.75" x14ac:dyDescent="0.25">
      <c r="A188" s="189" t="s">
        <v>159</v>
      </c>
      <c r="B188" s="10">
        <v>2019</v>
      </c>
      <c r="C188" s="189" t="s">
        <v>18</v>
      </c>
      <c r="D188" s="10">
        <v>4516849</v>
      </c>
      <c r="E188" s="10"/>
      <c r="F188" s="10">
        <v>98.860000000000014</v>
      </c>
      <c r="G188" s="10">
        <v>94.156706224753634</v>
      </c>
      <c r="H188" s="10">
        <v>4.7032937752463786</v>
      </c>
      <c r="I188" s="10">
        <v>1.1399999999999859</v>
      </c>
      <c r="J188" s="10">
        <v>0</v>
      </c>
      <c r="K188" s="10">
        <v>100</v>
      </c>
      <c r="L188" s="10">
        <v>100</v>
      </c>
      <c r="M188" s="10">
        <v>100</v>
      </c>
      <c r="N188" s="10">
        <v>0</v>
      </c>
      <c r="O188" s="10">
        <v>0</v>
      </c>
      <c r="P188" s="10">
        <v>0</v>
      </c>
      <c r="Q188" s="10"/>
      <c r="R188" s="10"/>
      <c r="S188" s="10">
        <v>96.287707185722411</v>
      </c>
      <c r="T188" s="10"/>
      <c r="U188" s="10"/>
      <c r="V188" s="10">
        <v>3.7122928142775891</v>
      </c>
      <c r="W188" s="189"/>
      <c r="X188" s="189"/>
      <c r="Y188" s="189"/>
      <c r="Z188" s="189"/>
      <c r="AA188" s="189"/>
      <c r="AB188" s="189"/>
    </row>
    <row xmlns:x14ac="http://schemas.microsoft.com/office/spreadsheetml/2009/9/ac" r="189" ht="15.75" x14ac:dyDescent="0.25">
      <c r="A189" s="189" t="s">
        <v>159</v>
      </c>
      <c r="B189" s="10">
        <v>2020</v>
      </c>
      <c r="C189" s="189" t="s">
        <v>18</v>
      </c>
      <c r="D189" s="10">
        <v>4720898</v>
      </c>
      <c r="E189" s="10"/>
      <c r="F189" s="10">
        <v>98.860000000000014</v>
      </c>
      <c r="G189" s="10">
        <v>93.071167161323956</v>
      </c>
      <c r="H189" s="10">
        <v>5.7888328386760577</v>
      </c>
      <c r="I189" s="10">
        <v>1.1399999999999859</v>
      </c>
      <c r="J189" s="10">
        <v>0</v>
      </c>
      <c r="K189" s="10">
        <v>100</v>
      </c>
      <c r="L189" s="10">
        <v>100</v>
      </c>
      <c r="M189" s="10">
        <v>100</v>
      </c>
      <c r="N189" s="10">
        <v>0</v>
      </c>
      <c r="O189" s="10">
        <v>0</v>
      </c>
      <c r="P189" s="10">
        <v>0</v>
      </c>
      <c r="Q189" s="10"/>
      <c r="R189" s="10"/>
      <c r="S189" s="10">
        <v>95.585116621505449</v>
      </c>
      <c r="T189" s="10"/>
      <c r="U189" s="10"/>
      <c r="V189" s="10">
        <v>4.4148833784945509</v>
      </c>
      <c r="W189" s="189"/>
      <c r="X189" s="189"/>
      <c r="Y189" s="189"/>
      <c r="Z189" s="189"/>
      <c r="AA189" s="189"/>
      <c r="AB189" s="189"/>
    </row>
    <row xmlns:x14ac="http://schemas.microsoft.com/office/spreadsheetml/2009/9/ac" r="190" ht="15.75" x14ac:dyDescent="0.25">
      <c r="A190" s="189" t="s">
        <v>159</v>
      </c>
      <c r="B190" s="10">
        <v>2021</v>
      </c>
      <c r="C190" s="189" t="s">
        <v>18</v>
      </c>
      <c r="D190" s="10">
        <v>4954691</v>
      </c>
      <c r="E190" s="10"/>
      <c r="F190" s="10">
        <v>98.860000000000014</v>
      </c>
      <c r="G190" s="10">
        <v>91.985628097894278</v>
      </c>
      <c r="H190" s="10">
        <v>6.8743719021057359</v>
      </c>
      <c r="I190" s="10">
        <v>1.1399999999999859</v>
      </c>
      <c r="J190" s="10">
        <v>0</v>
      </c>
      <c r="K190" s="10">
        <v>100</v>
      </c>
      <c r="L190" s="10">
        <v>100</v>
      </c>
      <c r="M190" s="10">
        <v>100</v>
      </c>
      <c r="N190" s="10">
        <v>0</v>
      </c>
      <c r="O190" s="10">
        <v>0</v>
      </c>
      <c r="P190" s="10">
        <v>0</v>
      </c>
      <c r="Q190" s="10"/>
      <c r="R190" s="10"/>
      <c r="S190" s="10">
        <v>94.882526057288715</v>
      </c>
      <c r="T190" s="10"/>
      <c r="U190" s="10"/>
      <c r="V190" s="10">
        <v>5.1174739427112854</v>
      </c>
      <c r="W190" s="189"/>
      <c r="X190" s="189"/>
      <c r="Y190" s="189"/>
      <c r="Z190" s="189"/>
      <c r="AA190" s="189"/>
      <c r="AB190" s="189"/>
    </row>
    <row xmlns:x14ac="http://schemas.microsoft.com/office/spreadsheetml/2009/9/ac" r="191" ht="15.75" x14ac:dyDescent="0.25">
      <c r="A191" s="189" t="s">
        <v>159</v>
      </c>
      <c r="B191" s="10">
        <v>2022</v>
      </c>
      <c r="C191" s="189" t="s">
        <v>18</v>
      </c>
      <c r="D191" s="10">
        <v>5192961</v>
      </c>
      <c r="E191" s="10"/>
      <c r="F191" s="10"/>
      <c r="G191" s="10">
        <v>90.9000890344646</v>
      </c>
      <c r="H191" s="10"/>
      <c r="I191" s="10"/>
      <c r="J191" s="10">
        <v>9.0999109655354005</v>
      </c>
      <c r="K191" s="10">
        <v>100</v>
      </c>
      <c r="L191" s="10">
        <v>100</v>
      </c>
      <c r="M191" s="10">
        <v>100</v>
      </c>
      <c r="N191" s="10">
        <v>0</v>
      </c>
      <c r="O191" s="10">
        <v>0</v>
      </c>
      <c r="P191" s="10">
        <v>0</v>
      </c>
      <c r="Q191" s="10"/>
      <c r="R191" s="10"/>
      <c r="S191" s="10">
        <v>94.17993549307198</v>
      </c>
      <c r="T191" s="10"/>
      <c r="U191" s="10"/>
      <c r="V191" s="10">
        <v>5.8200645069280199</v>
      </c>
      <c r="W191" s="189"/>
      <c r="X191" s="189"/>
      <c r="Y191" s="189"/>
      <c r="Z191" s="189"/>
      <c r="AA191" s="189"/>
      <c r="AB191" s="189"/>
    </row>
    <row xmlns:x14ac="http://schemas.microsoft.com/office/spreadsheetml/2009/9/ac" r="192" ht="15.75" x14ac:dyDescent="0.25">
      <c r="A192" s="189" t="s">
        <v>159</v>
      </c>
      <c r="B192" s="10">
        <v>2023</v>
      </c>
      <c r="C192" s="189" t="s">
        <v>18</v>
      </c>
      <c r="D192" s="10">
        <v>5433239</v>
      </c>
      <c r="E192" s="10"/>
      <c r="F192" s="10"/>
      <c r="G192" s="10">
        <v>89.814549971034921</v>
      </c>
      <c r="H192" s="10"/>
      <c r="I192" s="10"/>
      <c r="J192" s="10">
        <v>10.18545002896508</v>
      </c>
      <c r="K192" s="10">
        <v>100</v>
      </c>
      <c r="L192" s="10">
        <v>100</v>
      </c>
      <c r="M192" s="10">
        <v>100</v>
      </c>
      <c r="N192" s="10">
        <v>0</v>
      </c>
      <c r="O192" s="10">
        <v>0</v>
      </c>
      <c r="P192" s="10">
        <v>0</v>
      </c>
      <c r="Q192" s="10"/>
      <c r="R192" s="10"/>
      <c r="S192" s="10">
        <v>93.477344928855018</v>
      </c>
      <c r="T192" s="10"/>
      <c r="U192" s="10"/>
      <c r="V192" s="10">
        <v>6.5226550711449818</v>
      </c>
      <c r="W192" s="189"/>
      <c r="X192" s="189"/>
      <c r="Y192" s="189"/>
      <c r="Z192" s="189"/>
      <c r="AA192" s="189"/>
      <c r="AB192" s="189"/>
    </row>
    <row xmlns:x14ac="http://schemas.microsoft.com/office/spreadsheetml/2009/9/ac" r="193" ht="15.75" x14ac:dyDescent="0.25">
      <c r="A193" s="189" t="s">
        <v>159</v>
      </c>
      <c r="B193" s="10">
        <v>2024</v>
      </c>
      <c r="C193" s="189" t="s">
        <v>18</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159</v>
      </c>
      <c r="B194" s="10">
        <v>2025</v>
      </c>
      <c r="C194" s="189" t="s">
        <v>18</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159</v>
      </c>
      <c r="B195" s="10">
        <v>2026</v>
      </c>
      <c r="C195" s="189" t="s">
        <v>18</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159</v>
      </c>
      <c r="B196" s="10">
        <v>2027</v>
      </c>
      <c r="C196" s="189" t="s">
        <v>18</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159</v>
      </c>
      <c r="B197" s="10">
        <v>2028</v>
      </c>
      <c r="C197" s="189" t="s">
        <v>18</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159</v>
      </c>
      <c r="B198" s="10">
        <v>2029</v>
      </c>
      <c r="C198" s="189" t="s">
        <v>18</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159</v>
      </c>
      <c r="B199" s="10">
        <v>2030</v>
      </c>
      <c r="C199" s="189" t="s">
        <v>18</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14111-445F-4596-856E-D2321E81DF8C}">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9" customWidth="true"/>
    <col min="2" max="2" width="6.5" style="220" customWidth="true"/>
    <col min="3" max="3" width="14.125" style="221" customWidth="true"/>
    <col min="4" max="4" width="9.75" style="199" customWidth="true"/>
    <col min="5" max="5" width="8" style="222" customWidth="true"/>
    <col min="6" max="6" width="8" style="223" customWidth="true"/>
    <col min="7" max="7" width="8" style="224" customWidth="true"/>
    <col min="8" max="8" width="8" style="225" customWidth="true"/>
    <col min="9" max="9" width="8" style="218" customWidth="true"/>
    <col min="10" max="10" width="8" style="226" customWidth="true"/>
    <col min="11" max="11" width="8" style="227" customWidth="true"/>
    <col min="12" max="12" width="8" style="223" customWidth="true"/>
    <col min="13" max="13" width="8" style="228" customWidth="true"/>
    <col min="14" max="14" width="8" style="229" customWidth="true"/>
    <col min="15" max="19" width="8" style="199" customWidth="true"/>
    <col min="20" max="16384" width="9" style="199"/>
  </cols>
  <sheetData>
    <row xmlns:x14ac="http://schemas.microsoft.com/office/spreadsheetml/2009/9/ac" r="1" ht="20.25" customHeight="true" x14ac:dyDescent="0.2">
      <c r="A1" s="560" t="s">
        <v>254</v>
      </c>
      <c r="B1" s="561"/>
      <c r="C1" s="561"/>
      <c r="D1" s="561"/>
      <c r="E1" s="562" t="s">
        <v>52</v>
      </c>
      <c r="F1" s="563"/>
      <c r="G1" s="563"/>
      <c r="H1" s="563"/>
      <c r="I1" s="564"/>
      <c r="J1" s="565" t="s">
        <v>10</v>
      </c>
      <c r="K1" s="565"/>
      <c r="L1" s="565"/>
      <c r="M1" s="565"/>
      <c r="N1" s="565"/>
      <c r="O1" s="566" t="s">
        <v>11</v>
      </c>
      <c r="P1" s="567"/>
      <c r="Q1" s="567"/>
      <c r="R1" s="567"/>
      <c r="S1" s="568"/>
    </row>
    <row xmlns:x14ac="http://schemas.microsoft.com/office/spreadsheetml/2009/9/ac" r="2" x14ac:dyDescent="0.2">
      <c r="A2" s="561"/>
      <c r="B2" s="561"/>
      <c r="C2" s="561"/>
      <c r="D2" s="561"/>
      <c r="E2" s="200"/>
      <c r="F2" s="201"/>
      <c r="G2" s="230"/>
      <c r="H2" s="202"/>
      <c r="I2" s="231"/>
      <c r="J2" s="203"/>
      <c r="K2" s="201"/>
      <c r="L2" s="232"/>
      <c r="M2" s="202"/>
      <c r="N2" s="233"/>
      <c r="O2" s="200"/>
      <c r="P2" s="201"/>
      <c r="Q2" s="204"/>
      <c r="R2" s="202"/>
      <c r="S2" s="231"/>
    </row>
    <row xmlns:x14ac="http://schemas.microsoft.com/office/spreadsheetml/2009/9/ac" r="3" ht="134.25" customHeight="true" x14ac:dyDescent="0.2">
      <c r="A3" s="205" t="s">
        <v>9</v>
      </c>
      <c r="B3" s="206" t="s">
        <v>4</v>
      </c>
      <c r="C3" s="207" t="s">
        <v>8</v>
      </c>
      <c r="D3" s="208" t="s">
        <v>189</v>
      </c>
      <c r="E3" s="209" t="s">
        <v>25</v>
      </c>
      <c r="F3" s="210" t="s">
        <v>19</v>
      </c>
      <c r="G3" s="234" t="s">
        <v>170</v>
      </c>
      <c r="H3" s="211" t="s">
        <v>179</v>
      </c>
      <c r="I3" s="235" t="s">
        <v>36</v>
      </c>
      <c r="J3" s="212" t="s">
        <v>25</v>
      </c>
      <c r="K3" s="213" t="s">
        <v>19</v>
      </c>
      <c r="L3" s="236" t="s">
        <v>171</v>
      </c>
      <c r="M3" s="211" t="s">
        <v>179</v>
      </c>
      <c r="N3" s="237" t="s">
        <v>36</v>
      </c>
      <c r="O3" s="209" t="s">
        <v>25</v>
      </c>
      <c r="P3" s="210" t="s">
        <v>141</v>
      </c>
      <c r="Q3" s="214" t="s">
        <v>172</v>
      </c>
      <c r="R3" s="211" t="s">
        <v>179</v>
      </c>
      <c r="S3" s="235" t="s">
        <v>36</v>
      </c>
    </row>
    <row xmlns:x14ac="http://schemas.microsoft.com/office/spreadsheetml/2009/9/ac" r="4" x14ac:dyDescent="0.2">
      <c r="A4" s="336" t="str">
        <f>IF(ISBLANK(Regressions!A14), " ", Regressions!A14)</f>
        <v>Algeria</v>
      </c>
      <c r="B4" s="337">
        <f>IF(ISBLANK(Regressions!B14), " ", Regressions!B14)</f>
        <v>2000</v>
      </c>
      <c r="C4" s="215" t="str">
        <f>IF(ISBLANK(Regressions!C14), " ", Regressions!C14)</f>
        <v>National</v>
      </c>
      <c r="D4" s="338">
        <f>IF(ISBLANK(Regressions!D14), " ", Regressions!D14)</f>
        <v>10382371</v>
      </c>
      <c r="E4" s="216" t="e">
        <f>IF(ISNUMBER(Regressions!E14),ROUND(Regressions!E14, 1), NA())</f>
        <v>#N/A</v>
      </c>
      <c r="F4" s="339" t="e">
        <f>IF(ISNUMBER(Regressions!F14),ROUND(Regressions!F14, 1), NA())</f>
        <v>#N/A</v>
      </c>
      <c r="G4" s="238" t="e">
        <f>IF(ISNUMBER(Regressions!G14),ROUND(Regressions!G14, 1), NA())</f>
        <v>#N/A</v>
      </c>
      <c r="H4" s="340" t="e">
        <f>IF(ISNUMBER(Regressions!H14),ROUND(Regressions!H14, 1), NA())</f>
        <v>#N/A</v>
      </c>
      <c r="I4" s="239" t="e">
        <f>IF(ISNUMBER(Regressions!I14),ROUND(Regressions!I14, 1), NA())</f>
        <v>#N/A</v>
      </c>
      <c r="J4" s="341">
        <f>IF(ISNUMBER(Regressions!K14),ROUND(Regressions!K14, 1), NA())</f>
        <v>100</v>
      </c>
      <c r="K4" s="339">
        <f>IF(ISNUMBER(Regressions!L14),ROUND(Regressions!L14, 1), NA())</f>
        <v>100</v>
      </c>
      <c r="L4" s="240" t="e">
        <f>IF(ISNUMBER(Regressions!M14),ROUND(Regressions!M14, 1), NA())</f>
        <v>#N/A</v>
      </c>
      <c r="M4" s="340" t="e">
        <f>IF(ISNUMBER(Regressions!N14),ROUND(Regressions!N14, 1), NA())</f>
        <v>#N/A</v>
      </c>
      <c r="N4" s="239">
        <f>IF(ISNUMBER(Regressions!O14),ROUND(Regressions!O14, 1), NA())</f>
        <v>0</v>
      </c>
      <c r="O4" s="341" t="e">
        <f>IF(ISNUMBER(Regressions!Q14),ROUND(Regressions!Q14, 1), NA())</f>
        <v>#N/A</v>
      </c>
      <c r="P4" s="339" t="e">
        <f>IF(ISNUMBER(Regressions!R14),ROUND(Regressions!R14, 1), NA())</f>
        <v>#N/A</v>
      </c>
      <c r="Q4" s="217" t="e">
        <f>IF(ISNUMBER(Regressions!S14),ROUND(Regressions!S14, 1), NA())</f>
        <v>#N/A</v>
      </c>
      <c r="R4" s="340" t="e">
        <f>IF(ISNUMBER(Regressions!T14),ROUND(Regressions!T14, 1), NA())</f>
        <v>#N/A</v>
      </c>
      <c r="S4" s="239" t="e">
        <f>IF(ISNUMBER(Regressions!U14),ROUND(Regressions!U14, 1), NA())</f>
        <v>#N/A</v>
      </c>
    </row>
    <row xmlns:x14ac="http://schemas.microsoft.com/office/spreadsheetml/2009/9/ac" r="5" x14ac:dyDescent="0.2">
      <c r="A5" s="336" t="str">
        <f>IF(ISBLANK(Regressions!A15), " ", Regressions!A15)</f>
        <v>Algeria</v>
      </c>
      <c r="B5" s="337">
        <f>IF(ISBLANK(Regressions!B15), " ", Regressions!B15)</f>
        <v>2001</v>
      </c>
      <c r="C5" s="342" t="str">
        <f>IF(ISBLANK(Regressions!C15), " ", Regressions!C15)</f>
        <v>National</v>
      </c>
      <c r="D5" s="338">
        <f>IF(ISBLANK(Regressions!D15), " ", Regressions!D15)</f>
        <v>10262200</v>
      </c>
      <c r="E5" s="216" t="e">
        <f>IF(ISNUMBER(Regressions!E15),ROUND(Regressions!E15, 1), NA())</f>
        <v>#N/A</v>
      </c>
      <c r="F5" s="339" t="e">
        <f>IF(ISNUMBER(Regressions!F15),ROUND(Regressions!F15, 1), NA())</f>
        <v>#N/A</v>
      </c>
      <c r="G5" s="238" t="e">
        <f>IF(ISNUMBER(Regressions!G15),ROUND(Regressions!G15, 1), NA())</f>
        <v>#N/A</v>
      </c>
      <c r="H5" s="340" t="e">
        <f>IF(ISNUMBER(Regressions!H15),ROUND(Regressions!H15, 1), NA())</f>
        <v>#N/A</v>
      </c>
      <c r="I5" s="239" t="e">
        <f>IF(ISNUMBER(Regressions!I15),ROUND(Regressions!I15, 1), NA())</f>
        <v>#N/A</v>
      </c>
      <c r="J5" s="341">
        <f>IF(ISNUMBER(Regressions!K15),ROUND(Regressions!K15, 1), NA())</f>
        <v>100</v>
      </c>
      <c r="K5" s="339">
        <f>IF(ISNUMBER(Regressions!L15),ROUND(Regressions!L15, 1), NA())</f>
        <v>100</v>
      </c>
      <c r="L5" s="240" t="e">
        <f>IF(ISNUMBER(Regressions!M15),ROUND(Regressions!M15, 1), NA())</f>
        <v>#N/A</v>
      </c>
      <c r="M5" s="340" t="e">
        <f>IF(ISNUMBER(Regressions!N15),ROUND(Regressions!N15, 1), NA())</f>
        <v>#N/A</v>
      </c>
      <c r="N5" s="239">
        <f>IF(ISNUMBER(Regressions!O15),ROUND(Regressions!O15, 1), NA())</f>
        <v>0</v>
      </c>
      <c r="O5" s="341" t="e">
        <f>IF(ISNUMBER(Regressions!Q15),ROUND(Regressions!Q15, 1), NA())</f>
        <v>#N/A</v>
      </c>
      <c r="P5" s="339" t="e">
        <f>IF(ISNUMBER(Regressions!R15),ROUND(Regressions!R15, 1), NA())</f>
        <v>#N/A</v>
      </c>
      <c r="Q5" s="217" t="e">
        <f>IF(ISNUMBER(Regressions!S15),ROUND(Regressions!S15, 1), NA())</f>
        <v>#N/A</v>
      </c>
      <c r="R5" s="340" t="e">
        <f>IF(ISNUMBER(Regressions!T15),ROUND(Regressions!T15, 1), NA())</f>
        <v>#N/A</v>
      </c>
      <c r="S5" s="239" t="e">
        <f>IF(ISNUMBER(Regressions!U15),ROUND(Regressions!U15, 1), NA())</f>
        <v>#N/A</v>
      </c>
      <c r="T5" s="218"/>
      <c r="U5" s="218"/>
      <c r="V5" s="218"/>
      <c r="W5" s="218"/>
      <c r="X5" s="218"/>
      <c r="Y5" s="218"/>
      <c r="Z5" s="218"/>
      <c r="AA5" s="218"/>
    </row>
    <row xmlns:x14ac="http://schemas.microsoft.com/office/spreadsheetml/2009/9/ac" r="6" x14ac:dyDescent="0.2">
      <c r="A6" s="336" t="str">
        <f>IF(ISBLANK(Regressions!A16), " ", Regressions!A16)</f>
        <v>Algeria</v>
      </c>
      <c r="B6" s="337">
        <f>IF(ISBLANK(Regressions!B16), " ", Regressions!B16)</f>
        <v>2002</v>
      </c>
      <c r="C6" s="342" t="str">
        <f>IF(ISBLANK(Regressions!C16), " ", Regressions!C16)</f>
        <v>National</v>
      </c>
      <c r="D6" s="338">
        <f>IF(ISBLANK(Regressions!D16), " ", Regressions!D16)</f>
        <v>10110932</v>
      </c>
      <c r="E6" s="216" t="e">
        <f>IF(ISNUMBER(Regressions!E16),ROUND(Regressions!E16, 1), NA())</f>
        <v>#N/A</v>
      </c>
      <c r="F6" s="339" t="e">
        <f>IF(ISNUMBER(Regressions!F16),ROUND(Regressions!F16, 1), NA())</f>
        <v>#N/A</v>
      </c>
      <c r="G6" s="238" t="e">
        <f>IF(ISNUMBER(Regressions!G16),ROUND(Regressions!G16, 1), NA())</f>
        <v>#N/A</v>
      </c>
      <c r="H6" s="340" t="e">
        <f>IF(ISNUMBER(Regressions!H16),ROUND(Regressions!H16, 1), NA())</f>
        <v>#N/A</v>
      </c>
      <c r="I6" s="239" t="e">
        <f>IF(ISNUMBER(Regressions!I16),ROUND(Regressions!I16, 1), NA())</f>
        <v>#N/A</v>
      </c>
      <c r="J6" s="341">
        <f>IF(ISNUMBER(Regressions!K16),ROUND(Regressions!K16, 1), NA())</f>
        <v>100</v>
      </c>
      <c r="K6" s="339">
        <f>IF(ISNUMBER(Regressions!L16),ROUND(Regressions!L16, 1), NA())</f>
        <v>100</v>
      </c>
      <c r="L6" s="240" t="e">
        <f>IF(ISNUMBER(Regressions!M16),ROUND(Regressions!M16, 1), NA())</f>
        <v>#N/A</v>
      </c>
      <c r="M6" s="340" t="e">
        <f>IF(ISNUMBER(Regressions!N16),ROUND(Regressions!N16, 1), NA())</f>
        <v>#N/A</v>
      </c>
      <c r="N6" s="239">
        <f>IF(ISNUMBER(Regressions!O16),ROUND(Regressions!O16, 1), NA())</f>
        <v>0</v>
      </c>
      <c r="O6" s="341" t="e">
        <f>IF(ISNUMBER(Regressions!Q16),ROUND(Regressions!Q16, 1), NA())</f>
        <v>#N/A</v>
      </c>
      <c r="P6" s="339" t="e">
        <f>IF(ISNUMBER(Regressions!R16),ROUND(Regressions!R16, 1), NA())</f>
        <v>#N/A</v>
      </c>
      <c r="Q6" s="217" t="e">
        <f>IF(ISNUMBER(Regressions!S16),ROUND(Regressions!S16, 1), NA())</f>
        <v>#N/A</v>
      </c>
      <c r="R6" s="340" t="e">
        <f>IF(ISNUMBER(Regressions!T16),ROUND(Regressions!T16, 1), NA())</f>
        <v>#N/A</v>
      </c>
      <c r="S6" s="239" t="e">
        <f>IF(ISNUMBER(Regressions!U16),ROUND(Regressions!U16, 1), NA())</f>
        <v>#N/A</v>
      </c>
      <c r="T6" s="218"/>
      <c r="U6" s="218"/>
      <c r="V6" s="218"/>
      <c r="W6" s="218"/>
      <c r="X6" s="218"/>
      <c r="Y6" s="218"/>
      <c r="Z6" s="218"/>
      <c r="AA6" s="218"/>
    </row>
    <row xmlns:x14ac="http://schemas.microsoft.com/office/spreadsheetml/2009/9/ac" r="7" x14ac:dyDescent="0.2">
      <c r="A7" s="336" t="str">
        <f>IF(ISBLANK(Regressions!A17), " ", Regressions!A17)</f>
        <v>Algeria</v>
      </c>
      <c r="B7" s="337">
        <f>IF(ISBLANK(Regressions!B17), " ", Regressions!B17)</f>
        <v>2003</v>
      </c>
      <c r="C7" s="342" t="str">
        <f>IF(ISBLANK(Regressions!C17), " ", Regressions!C17)</f>
        <v>National</v>
      </c>
      <c r="D7" s="338">
        <f>IF(ISBLANK(Regressions!D17), " ", Regressions!D17)</f>
        <v>9904501</v>
      </c>
      <c r="E7" s="216" t="e">
        <f>IF(ISNUMBER(Regressions!E17),ROUND(Regressions!E17, 1), NA())</f>
        <v>#N/A</v>
      </c>
      <c r="F7" s="339" t="e">
        <f>IF(ISNUMBER(Regressions!F17),ROUND(Regressions!F17, 1), NA())</f>
        <v>#N/A</v>
      </c>
      <c r="G7" s="238" t="e">
        <f>IF(ISNUMBER(Regressions!G17),ROUND(Regressions!G17, 1), NA())</f>
        <v>#N/A</v>
      </c>
      <c r="H7" s="340" t="e">
        <f>IF(ISNUMBER(Regressions!H17),ROUND(Regressions!H17, 1), NA())</f>
        <v>#N/A</v>
      </c>
      <c r="I7" s="239" t="e">
        <f>IF(ISNUMBER(Regressions!I17),ROUND(Regressions!I17, 1), NA())</f>
        <v>#N/A</v>
      </c>
      <c r="J7" s="341">
        <f>IF(ISNUMBER(Regressions!K17),ROUND(Regressions!K17, 1), NA())</f>
        <v>100</v>
      </c>
      <c r="K7" s="339">
        <f>IF(ISNUMBER(Regressions!L17),ROUND(Regressions!L17, 1), NA())</f>
        <v>100</v>
      </c>
      <c r="L7" s="240" t="e">
        <f>IF(ISNUMBER(Regressions!M17),ROUND(Regressions!M17, 1), NA())</f>
        <v>#N/A</v>
      </c>
      <c r="M7" s="340" t="e">
        <f>IF(ISNUMBER(Regressions!N17),ROUND(Regressions!N17, 1), NA())</f>
        <v>#N/A</v>
      </c>
      <c r="N7" s="239">
        <f>IF(ISNUMBER(Regressions!O17),ROUND(Regressions!O17, 1), NA())</f>
        <v>0</v>
      </c>
      <c r="O7" s="341" t="e">
        <f>IF(ISNUMBER(Regressions!Q17),ROUND(Regressions!Q17, 1), NA())</f>
        <v>#N/A</v>
      </c>
      <c r="P7" s="339" t="e">
        <f>IF(ISNUMBER(Regressions!R17),ROUND(Regressions!R17, 1), NA())</f>
        <v>#N/A</v>
      </c>
      <c r="Q7" s="217" t="e">
        <f>IF(ISNUMBER(Regressions!S17),ROUND(Regressions!S17, 1), NA())</f>
        <v>#N/A</v>
      </c>
      <c r="R7" s="340" t="e">
        <f>IF(ISNUMBER(Regressions!T17),ROUND(Regressions!T17, 1), NA())</f>
        <v>#N/A</v>
      </c>
      <c r="S7" s="239" t="e">
        <f>IF(ISNUMBER(Regressions!U17),ROUND(Regressions!U17, 1), NA())</f>
        <v>#N/A</v>
      </c>
      <c r="T7" s="218"/>
      <c r="U7" s="218"/>
      <c r="V7" s="218"/>
      <c r="W7" s="218"/>
      <c r="X7" s="218"/>
      <c r="Y7" s="218"/>
      <c r="Z7" s="218"/>
      <c r="AA7" s="218"/>
    </row>
    <row xmlns:x14ac="http://schemas.microsoft.com/office/spreadsheetml/2009/9/ac" r="8" x14ac:dyDescent="0.2">
      <c r="A8" s="336" t="str">
        <f>IF(ISBLANK(Regressions!A18), " ", Regressions!A18)</f>
        <v>Algeria</v>
      </c>
      <c r="B8" s="337">
        <f>IF(ISBLANK(Regressions!B18), " ", Regressions!B18)</f>
        <v>2004</v>
      </c>
      <c r="C8" s="342" t="str">
        <f>IF(ISBLANK(Regressions!C18), " ", Regressions!C18)</f>
        <v>National</v>
      </c>
      <c r="D8" s="338">
        <f>IF(ISBLANK(Regressions!D18), " ", Regressions!D18)</f>
        <v>9693066</v>
      </c>
      <c r="E8" s="216" t="e">
        <f>IF(ISNUMBER(Regressions!E18),ROUND(Regressions!E18, 1), NA())</f>
        <v>#N/A</v>
      </c>
      <c r="F8" s="339" t="e">
        <f>IF(ISNUMBER(Regressions!F18),ROUND(Regressions!F18, 1), NA())</f>
        <v>#N/A</v>
      </c>
      <c r="G8" s="238" t="e">
        <f>IF(ISNUMBER(Regressions!G18),ROUND(Regressions!G18, 1), NA())</f>
        <v>#N/A</v>
      </c>
      <c r="H8" s="340" t="e">
        <f>IF(ISNUMBER(Regressions!H18),ROUND(Regressions!H18, 1), NA())</f>
        <v>#N/A</v>
      </c>
      <c r="I8" s="239" t="e">
        <f>IF(ISNUMBER(Regressions!I18),ROUND(Regressions!I18, 1), NA())</f>
        <v>#N/A</v>
      </c>
      <c r="J8" s="341">
        <f>IF(ISNUMBER(Regressions!K18),ROUND(Regressions!K18, 1), NA())</f>
        <v>100</v>
      </c>
      <c r="K8" s="339">
        <f>IF(ISNUMBER(Regressions!L18),ROUND(Regressions!L18, 1), NA())</f>
        <v>100</v>
      </c>
      <c r="L8" s="240" t="e">
        <f>IF(ISNUMBER(Regressions!M18),ROUND(Regressions!M18, 1), NA())</f>
        <v>#N/A</v>
      </c>
      <c r="M8" s="340" t="e">
        <f>IF(ISNUMBER(Regressions!N18),ROUND(Regressions!N18, 1), NA())</f>
        <v>#N/A</v>
      </c>
      <c r="N8" s="239">
        <f>IF(ISNUMBER(Regressions!O18),ROUND(Regressions!O18, 1), NA())</f>
        <v>0</v>
      </c>
      <c r="O8" s="341" t="e">
        <f>IF(ISNUMBER(Regressions!Q18),ROUND(Regressions!Q18, 1), NA())</f>
        <v>#N/A</v>
      </c>
      <c r="P8" s="339" t="e">
        <f>IF(ISNUMBER(Regressions!R18),ROUND(Regressions!R18, 1), NA())</f>
        <v>#N/A</v>
      </c>
      <c r="Q8" s="217" t="e">
        <f>IF(ISNUMBER(Regressions!S18),ROUND(Regressions!S18, 1), NA())</f>
        <v>#N/A</v>
      </c>
      <c r="R8" s="340" t="e">
        <f>IF(ISNUMBER(Regressions!T18),ROUND(Regressions!T18, 1), NA())</f>
        <v>#N/A</v>
      </c>
      <c r="S8" s="239" t="e">
        <f>IF(ISNUMBER(Regressions!U18),ROUND(Regressions!U18, 1), NA())</f>
        <v>#N/A</v>
      </c>
      <c r="T8" s="218"/>
      <c r="U8" s="218"/>
      <c r="V8" s="218"/>
      <c r="W8" s="218"/>
      <c r="X8" s="218"/>
      <c r="Y8" s="218"/>
      <c r="Z8" s="218"/>
      <c r="AA8" s="218"/>
    </row>
    <row xmlns:x14ac="http://schemas.microsoft.com/office/spreadsheetml/2009/9/ac" r="9" x14ac:dyDescent="0.2">
      <c r="A9" s="336" t="str">
        <f>IF(ISBLANK(Regressions!A19), " ", Regressions!A19)</f>
        <v>Algeria</v>
      </c>
      <c r="B9" s="337">
        <f>IF(ISBLANK(Regressions!B19), " ", Regressions!B19)</f>
        <v>2005</v>
      </c>
      <c r="C9" s="342" t="str">
        <f>IF(ISBLANK(Regressions!C19), " ", Regressions!C19)</f>
        <v>National</v>
      </c>
      <c r="D9" s="338">
        <f>IF(ISBLANK(Regressions!D19), " ", Regressions!D19)</f>
        <v>9489704</v>
      </c>
      <c r="E9" s="216" t="e">
        <f>IF(ISNUMBER(Regressions!E19),ROUND(Regressions!E19, 1), NA())</f>
        <v>#N/A</v>
      </c>
      <c r="F9" s="339">
        <f>IF(ISNUMBER(Regressions!F19),ROUND(Regressions!F19, 1), NA())</f>
        <v>98.5</v>
      </c>
      <c r="G9" s="238" t="e">
        <f>IF(ISNUMBER(Regressions!G19),ROUND(Regressions!G19, 1), NA())</f>
        <v>#N/A</v>
      </c>
      <c r="H9" s="340" t="e">
        <f>IF(ISNUMBER(Regressions!H19),ROUND(Regressions!H19, 1), NA())</f>
        <v>#N/A</v>
      </c>
      <c r="I9" s="239">
        <f>IF(ISNUMBER(Regressions!I19),ROUND(Regressions!I19, 1), NA())</f>
        <v>1.5</v>
      </c>
      <c r="J9" s="341">
        <f>IF(ISNUMBER(Regressions!K19),ROUND(Regressions!K19, 1), NA())</f>
        <v>100</v>
      </c>
      <c r="K9" s="339">
        <f>IF(ISNUMBER(Regressions!L19),ROUND(Regressions!L19, 1), NA())</f>
        <v>100</v>
      </c>
      <c r="L9" s="240" t="e">
        <f>IF(ISNUMBER(Regressions!M19),ROUND(Regressions!M19, 1), NA())</f>
        <v>#N/A</v>
      </c>
      <c r="M9" s="340" t="e">
        <f>IF(ISNUMBER(Regressions!N19),ROUND(Regressions!N19, 1), NA())</f>
        <v>#N/A</v>
      </c>
      <c r="N9" s="239">
        <f>IF(ISNUMBER(Regressions!O19),ROUND(Regressions!O19, 1), NA())</f>
        <v>0</v>
      </c>
      <c r="O9" s="341" t="e">
        <f>IF(ISNUMBER(Regressions!Q19),ROUND(Regressions!Q19, 1), NA())</f>
        <v>#N/A</v>
      </c>
      <c r="P9" s="339" t="e">
        <f>IF(ISNUMBER(Regressions!R19),ROUND(Regressions!R19, 1), NA())</f>
        <v>#N/A</v>
      </c>
      <c r="Q9" s="217" t="e">
        <f>IF(ISNUMBER(Regressions!S19),ROUND(Regressions!S19, 1), NA())</f>
        <v>#N/A</v>
      </c>
      <c r="R9" s="340" t="e">
        <f>IF(ISNUMBER(Regressions!T19),ROUND(Regressions!T19, 1), NA())</f>
        <v>#N/A</v>
      </c>
      <c r="S9" s="239" t="e">
        <f>IF(ISNUMBER(Regressions!U19),ROUND(Regressions!U19, 1), NA())</f>
        <v>#N/A</v>
      </c>
    </row>
    <row xmlns:x14ac="http://schemas.microsoft.com/office/spreadsheetml/2009/9/ac" r="10" x14ac:dyDescent="0.2">
      <c r="A10" s="336" t="str">
        <f>IF(ISBLANK(Regressions!A20), " ", Regressions!A20)</f>
        <v>Algeria</v>
      </c>
      <c r="B10" s="337">
        <f>IF(ISBLANK(Regressions!B20), " ", Regressions!B20)</f>
        <v>2006</v>
      </c>
      <c r="C10" s="342" t="str">
        <f>IF(ISBLANK(Regressions!C20), " ", Regressions!C20)</f>
        <v>National</v>
      </c>
      <c r="D10" s="338">
        <f>IF(ISBLANK(Regressions!D20), " ", Regressions!D20)</f>
        <v>8708053</v>
      </c>
      <c r="E10" s="216" t="e">
        <f>IF(ISNUMBER(Regressions!E20),ROUND(Regressions!E20, 1), NA())</f>
        <v>#N/A</v>
      </c>
      <c r="F10" s="339">
        <f>IF(ISNUMBER(Regressions!F20),ROUND(Regressions!F20, 1), NA())</f>
        <v>98.5</v>
      </c>
      <c r="G10" s="238" t="e">
        <f>IF(ISNUMBER(Regressions!G20),ROUND(Regressions!G20, 1), NA())</f>
        <v>#N/A</v>
      </c>
      <c r="H10" s="340" t="e">
        <f>IF(ISNUMBER(Regressions!H20),ROUND(Regressions!H20, 1), NA())</f>
        <v>#N/A</v>
      </c>
      <c r="I10" s="239">
        <f>IF(ISNUMBER(Regressions!I20),ROUND(Regressions!I20, 1), NA())</f>
        <v>1.5</v>
      </c>
      <c r="J10" s="341">
        <f>IF(ISNUMBER(Regressions!K20),ROUND(Regressions!K20, 1), NA())</f>
        <v>100</v>
      </c>
      <c r="K10" s="339">
        <f>IF(ISNUMBER(Regressions!L20),ROUND(Regressions!L20, 1), NA())</f>
        <v>100</v>
      </c>
      <c r="L10" s="240" t="e">
        <f>IF(ISNUMBER(Regressions!M20),ROUND(Regressions!M20, 1), NA())</f>
        <v>#N/A</v>
      </c>
      <c r="M10" s="340" t="e">
        <f>IF(ISNUMBER(Regressions!N20),ROUND(Regressions!N20, 1), NA())</f>
        <v>#N/A</v>
      </c>
      <c r="N10" s="239">
        <f>IF(ISNUMBER(Regressions!O20),ROUND(Regressions!O20, 1), NA())</f>
        <v>0</v>
      </c>
      <c r="O10" s="341" t="e">
        <f>IF(ISNUMBER(Regressions!Q20),ROUND(Regressions!Q20, 1), NA())</f>
        <v>#N/A</v>
      </c>
      <c r="P10" s="339" t="e">
        <f>IF(ISNUMBER(Regressions!R20),ROUND(Regressions!R20, 1), NA())</f>
        <v>#N/A</v>
      </c>
      <c r="Q10" s="217" t="e">
        <f>IF(ISNUMBER(Regressions!S20),ROUND(Regressions!S20, 1), NA())</f>
        <v>#N/A</v>
      </c>
      <c r="R10" s="340" t="e">
        <f>IF(ISNUMBER(Regressions!T20),ROUND(Regressions!T20, 1), NA())</f>
        <v>#N/A</v>
      </c>
      <c r="S10" s="239" t="e">
        <f>IF(ISNUMBER(Regressions!U20),ROUND(Regressions!U20, 1), NA())</f>
        <v>#N/A</v>
      </c>
    </row>
    <row xmlns:x14ac="http://schemas.microsoft.com/office/spreadsheetml/2009/9/ac" r="11" x14ac:dyDescent="0.2">
      <c r="A11" s="336" t="str">
        <f>IF(ISBLANK(Regressions!A21), " ", Regressions!A21)</f>
        <v>Algeria</v>
      </c>
      <c r="B11" s="337">
        <f>IF(ISBLANK(Regressions!B21), " ", Regressions!B21)</f>
        <v>2007</v>
      </c>
      <c r="C11" s="342" t="str">
        <f>IF(ISBLANK(Regressions!C21), " ", Regressions!C21)</f>
        <v>National</v>
      </c>
      <c r="D11" s="338">
        <f>IF(ISBLANK(Regressions!D21), " ", Regressions!D21)</f>
        <v>9279352</v>
      </c>
      <c r="E11" s="216" t="e">
        <f>IF(ISNUMBER(Regressions!E21),ROUND(Regressions!E21, 1), NA())</f>
        <v>#N/A</v>
      </c>
      <c r="F11" s="339">
        <f>IF(ISNUMBER(Regressions!F21),ROUND(Regressions!F21, 1), NA())</f>
        <v>98.5</v>
      </c>
      <c r="G11" s="238" t="e">
        <f>IF(ISNUMBER(Regressions!G21),ROUND(Regressions!G21, 1), NA())</f>
        <v>#N/A</v>
      </c>
      <c r="H11" s="340" t="e">
        <f>IF(ISNUMBER(Regressions!H21),ROUND(Regressions!H21, 1), NA())</f>
        <v>#N/A</v>
      </c>
      <c r="I11" s="239">
        <f>IF(ISNUMBER(Regressions!I21),ROUND(Regressions!I21, 1), NA())</f>
        <v>1.5</v>
      </c>
      <c r="J11" s="341">
        <f>IF(ISNUMBER(Regressions!K21),ROUND(Regressions!K21, 1), NA())</f>
        <v>100</v>
      </c>
      <c r="K11" s="339">
        <f>IF(ISNUMBER(Regressions!L21),ROUND(Regressions!L21, 1), NA())</f>
        <v>100</v>
      </c>
      <c r="L11" s="240" t="e">
        <f>IF(ISNUMBER(Regressions!M21),ROUND(Regressions!M21, 1), NA())</f>
        <v>#N/A</v>
      </c>
      <c r="M11" s="340" t="e">
        <f>IF(ISNUMBER(Regressions!N21),ROUND(Regressions!N21, 1), NA())</f>
        <v>#N/A</v>
      </c>
      <c r="N11" s="239">
        <f>IF(ISNUMBER(Regressions!O21),ROUND(Regressions!O21, 1), NA())</f>
        <v>0</v>
      </c>
      <c r="O11" s="341" t="e">
        <f>IF(ISNUMBER(Regressions!Q21),ROUND(Regressions!Q21, 1), NA())</f>
        <v>#N/A</v>
      </c>
      <c r="P11" s="339" t="e">
        <f>IF(ISNUMBER(Regressions!R21),ROUND(Regressions!R21, 1), NA())</f>
        <v>#N/A</v>
      </c>
      <c r="Q11" s="217" t="e">
        <f>IF(ISNUMBER(Regressions!S21),ROUND(Regressions!S21, 1), NA())</f>
        <v>#N/A</v>
      </c>
      <c r="R11" s="340" t="e">
        <f>IF(ISNUMBER(Regressions!T21),ROUND(Regressions!T21, 1), NA())</f>
        <v>#N/A</v>
      </c>
      <c r="S11" s="239" t="e">
        <f>IF(ISNUMBER(Regressions!U21),ROUND(Regressions!U21, 1), NA())</f>
        <v>#N/A</v>
      </c>
    </row>
    <row xmlns:x14ac="http://schemas.microsoft.com/office/spreadsheetml/2009/9/ac" r="12" x14ac:dyDescent="0.2">
      <c r="A12" s="336" t="str">
        <f>IF(ISBLANK(Regressions!A22), " ", Regressions!A22)</f>
        <v>Algeria</v>
      </c>
      <c r="B12" s="337">
        <f>IF(ISBLANK(Regressions!B22), " ", Regressions!B22)</f>
        <v>2008</v>
      </c>
      <c r="C12" s="342" t="str">
        <f>IF(ISBLANK(Regressions!C22), " ", Regressions!C22)</f>
        <v>National</v>
      </c>
      <c r="D12" s="338">
        <f>IF(ISBLANK(Regressions!D22), " ", Regressions!D22)</f>
        <v>9105263</v>
      </c>
      <c r="E12" s="216" t="e">
        <f>IF(ISNUMBER(Regressions!E22),ROUND(Regressions!E22, 1), NA())</f>
        <v>#N/A</v>
      </c>
      <c r="F12" s="339">
        <f>IF(ISNUMBER(Regressions!F22),ROUND(Regressions!F22, 1), NA())</f>
        <v>98.5</v>
      </c>
      <c r="G12" s="238" t="e">
        <f>IF(ISNUMBER(Regressions!G22),ROUND(Regressions!G22, 1), NA())</f>
        <v>#N/A</v>
      </c>
      <c r="H12" s="340" t="e">
        <f>IF(ISNUMBER(Regressions!H22),ROUND(Regressions!H22, 1), NA())</f>
        <v>#N/A</v>
      </c>
      <c r="I12" s="239">
        <f>IF(ISNUMBER(Regressions!I22),ROUND(Regressions!I22, 1), NA())</f>
        <v>1.5</v>
      </c>
      <c r="J12" s="341">
        <f>IF(ISNUMBER(Regressions!K22),ROUND(Regressions!K22, 1), NA())</f>
        <v>100</v>
      </c>
      <c r="K12" s="339">
        <f>IF(ISNUMBER(Regressions!L22),ROUND(Regressions!L22, 1), NA())</f>
        <v>100</v>
      </c>
      <c r="L12" s="240" t="e">
        <f>IF(ISNUMBER(Regressions!M22),ROUND(Regressions!M22, 1), NA())</f>
        <v>#N/A</v>
      </c>
      <c r="M12" s="340" t="e">
        <f>IF(ISNUMBER(Regressions!N22),ROUND(Regressions!N22, 1), NA())</f>
        <v>#N/A</v>
      </c>
      <c r="N12" s="239">
        <f>IF(ISNUMBER(Regressions!O22),ROUND(Regressions!O22, 1), NA())</f>
        <v>0</v>
      </c>
      <c r="O12" s="341" t="e">
        <f>IF(ISNUMBER(Regressions!Q22),ROUND(Regressions!Q22, 1), NA())</f>
        <v>#N/A</v>
      </c>
      <c r="P12" s="339" t="e">
        <f>IF(ISNUMBER(Regressions!R22),ROUND(Regressions!R22, 1), NA())</f>
        <v>#N/A</v>
      </c>
      <c r="Q12" s="217" t="e">
        <f>IF(ISNUMBER(Regressions!S22),ROUND(Regressions!S22, 1), NA())</f>
        <v>#N/A</v>
      </c>
      <c r="R12" s="340" t="e">
        <f>IF(ISNUMBER(Regressions!T22),ROUND(Regressions!T22, 1), NA())</f>
        <v>#N/A</v>
      </c>
      <c r="S12" s="239" t="e">
        <f>IF(ISNUMBER(Regressions!U22),ROUND(Regressions!U22, 1), NA())</f>
        <v>#N/A</v>
      </c>
    </row>
    <row xmlns:x14ac="http://schemas.microsoft.com/office/spreadsheetml/2009/9/ac" r="13" x14ac:dyDescent="0.2">
      <c r="A13" s="336" t="str">
        <f>IF(ISBLANK(Regressions!A23), " ", Regressions!A23)</f>
        <v>Algeria</v>
      </c>
      <c r="B13" s="337">
        <f>IF(ISBLANK(Regressions!B23), " ", Regressions!B23)</f>
        <v>2009</v>
      </c>
      <c r="C13" s="342" t="str">
        <f>IF(ISBLANK(Regressions!C23), " ", Regressions!C23)</f>
        <v>National</v>
      </c>
      <c r="D13" s="338">
        <f>IF(ISBLANK(Regressions!D23), " ", Regressions!D23)</f>
        <v>8235491</v>
      </c>
      <c r="E13" s="216" t="e">
        <f>IF(ISNUMBER(Regressions!E23),ROUND(Regressions!E23, 1), NA())</f>
        <v>#N/A</v>
      </c>
      <c r="F13" s="339">
        <f>IF(ISNUMBER(Regressions!F23),ROUND(Regressions!F23, 1), NA())</f>
        <v>98.5</v>
      </c>
      <c r="G13" s="238" t="e">
        <f>IF(ISNUMBER(Regressions!G23),ROUND(Regressions!G23, 1), NA())</f>
        <v>#N/A</v>
      </c>
      <c r="H13" s="340" t="e">
        <f>IF(ISNUMBER(Regressions!H23),ROUND(Regressions!H23, 1), NA())</f>
        <v>#N/A</v>
      </c>
      <c r="I13" s="239">
        <f>IF(ISNUMBER(Regressions!I23),ROUND(Regressions!I23, 1), NA())</f>
        <v>1.5</v>
      </c>
      <c r="J13" s="341">
        <f>IF(ISNUMBER(Regressions!K23),ROUND(Regressions!K23, 1), NA())</f>
        <v>100</v>
      </c>
      <c r="K13" s="339">
        <f>IF(ISNUMBER(Regressions!L23),ROUND(Regressions!L23, 1), NA())</f>
        <v>100</v>
      </c>
      <c r="L13" s="240" t="e">
        <f>IF(ISNUMBER(Regressions!M23),ROUND(Regressions!M23, 1), NA())</f>
        <v>#N/A</v>
      </c>
      <c r="M13" s="340" t="e">
        <f>IF(ISNUMBER(Regressions!N23),ROUND(Regressions!N23, 1), NA())</f>
        <v>#N/A</v>
      </c>
      <c r="N13" s="239">
        <f>IF(ISNUMBER(Regressions!O23),ROUND(Regressions!O23, 1), NA())</f>
        <v>0</v>
      </c>
      <c r="O13" s="341" t="e">
        <f>IF(ISNUMBER(Regressions!Q23),ROUND(Regressions!Q23, 1), NA())</f>
        <v>#N/A</v>
      </c>
      <c r="P13" s="339" t="e">
        <f>IF(ISNUMBER(Regressions!R23),ROUND(Regressions!R23, 1), NA())</f>
        <v>#N/A</v>
      </c>
      <c r="Q13" s="217" t="e">
        <f>IF(ISNUMBER(Regressions!S23),ROUND(Regressions!S23, 1), NA())</f>
        <v>#N/A</v>
      </c>
      <c r="R13" s="340" t="e">
        <f>IF(ISNUMBER(Regressions!T23),ROUND(Regressions!T23, 1), NA())</f>
        <v>#N/A</v>
      </c>
      <c r="S13" s="239" t="e">
        <f>IF(ISNUMBER(Regressions!U23),ROUND(Regressions!U23, 1), NA())</f>
        <v>#N/A</v>
      </c>
    </row>
    <row xmlns:x14ac="http://schemas.microsoft.com/office/spreadsheetml/2009/9/ac" r="14" x14ac:dyDescent="0.2">
      <c r="A14" s="336" t="str">
        <f>IF(ISBLANK(Regressions!A24), " ", Regressions!A24)</f>
        <v>Algeria</v>
      </c>
      <c r="B14" s="337">
        <f>IF(ISBLANK(Regressions!B24), " ", Regressions!B24)</f>
        <v>2010</v>
      </c>
      <c r="C14" s="342" t="str">
        <f>IF(ISBLANK(Regressions!C24), " ", Regressions!C24)</f>
        <v>National</v>
      </c>
      <c r="D14" s="338">
        <f>IF(ISBLANK(Regressions!D24), " ", Regressions!D24)</f>
        <v>8147188</v>
      </c>
      <c r="E14" s="216" t="e">
        <f>IF(ISNUMBER(Regressions!E24),ROUND(Regressions!E24, 1), NA())</f>
        <v>#N/A</v>
      </c>
      <c r="F14" s="339">
        <f>IF(ISNUMBER(Regressions!F24),ROUND(Regressions!F24, 1), NA())</f>
        <v>97.7</v>
      </c>
      <c r="G14" s="238">
        <f>IF(ISNUMBER(Regressions!G24),ROUND(Regressions!G24, 1), NA())</f>
        <v>92.2</v>
      </c>
      <c r="H14" s="340">
        <f>IF(ISNUMBER(Regressions!H24),ROUND(Regressions!H24, 1), NA())</f>
        <v>5.5</v>
      </c>
      <c r="I14" s="239">
        <f>IF(ISNUMBER(Regressions!I24),ROUND(Regressions!I24, 1), NA())</f>
        <v>2.2999999999999998</v>
      </c>
      <c r="J14" s="341">
        <f>IF(ISNUMBER(Regressions!K24),ROUND(Regressions!K24, 1), NA())</f>
        <v>100</v>
      </c>
      <c r="K14" s="339">
        <f>IF(ISNUMBER(Regressions!L24),ROUND(Regressions!L24, 1), NA())</f>
        <v>100</v>
      </c>
      <c r="L14" s="240">
        <f>IF(ISNUMBER(Regressions!M24),ROUND(Regressions!M24, 1), NA())</f>
        <v>98.7</v>
      </c>
      <c r="M14" s="340">
        <f>IF(ISNUMBER(Regressions!N24),ROUND(Regressions!N24, 1), NA())</f>
        <v>1.3</v>
      </c>
      <c r="N14" s="239">
        <f>IF(ISNUMBER(Regressions!O24),ROUND(Regressions!O24, 1), NA())</f>
        <v>0</v>
      </c>
      <c r="O14" s="341" t="e">
        <f>IF(ISNUMBER(Regressions!Q24),ROUND(Regressions!Q24, 1), NA())</f>
        <v>#N/A</v>
      </c>
      <c r="P14" s="339" t="e">
        <f>IF(ISNUMBER(Regressions!R24),ROUND(Regressions!R24, 1), NA())</f>
        <v>#N/A</v>
      </c>
      <c r="Q14" s="217">
        <f>IF(ISNUMBER(Regressions!S24),ROUND(Regressions!S24, 1), NA())</f>
        <v>99.1</v>
      </c>
      <c r="R14" s="340" t="e">
        <f>IF(ISNUMBER(Regressions!T24),ROUND(Regressions!T24, 1), NA())</f>
        <v>#N/A</v>
      </c>
      <c r="S14" s="239" t="e">
        <f>IF(ISNUMBER(Regressions!U24),ROUND(Regressions!U24, 1), NA())</f>
        <v>#N/A</v>
      </c>
    </row>
    <row xmlns:x14ac="http://schemas.microsoft.com/office/spreadsheetml/2009/9/ac" r="15" x14ac:dyDescent="0.2">
      <c r="A15" s="336" t="str">
        <f>IF(ISBLANK(Regressions!A25), " ", Regressions!A25)</f>
        <v>Algeria</v>
      </c>
      <c r="B15" s="337">
        <f>IF(ISBLANK(Regressions!B25), " ", Regressions!B25)</f>
        <v>2011</v>
      </c>
      <c r="C15" s="342" t="str">
        <f>IF(ISBLANK(Regressions!C25), " ", Regressions!C25)</f>
        <v>National</v>
      </c>
      <c r="D15" s="338">
        <f>IF(ISBLANK(Regressions!D25), " ", Regressions!D25)</f>
        <v>8099366</v>
      </c>
      <c r="E15" s="216" t="e">
        <f>IF(ISNUMBER(Regressions!E25),ROUND(Regressions!E25, 1), NA())</f>
        <v>#N/A</v>
      </c>
      <c r="F15" s="339">
        <f>IF(ISNUMBER(Regressions!F25),ROUND(Regressions!F25, 1), NA())</f>
        <v>96.9</v>
      </c>
      <c r="G15" s="238">
        <f>IF(ISNUMBER(Regressions!G25),ROUND(Regressions!G25, 1), NA())</f>
        <v>92.2</v>
      </c>
      <c r="H15" s="340">
        <f>IF(ISNUMBER(Regressions!H25),ROUND(Regressions!H25, 1), NA())</f>
        <v>4.7</v>
      </c>
      <c r="I15" s="239">
        <f>IF(ISNUMBER(Regressions!I25),ROUND(Regressions!I25, 1), NA())</f>
        <v>3.1</v>
      </c>
      <c r="J15" s="341">
        <f>IF(ISNUMBER(Regressions!K25),ROUND(Regressions!K25, 1), NA())</f>
        <v>100</v>
      </c>
      <c r="K15" s="339">
        <f>IF(ISNUMBER(Regressions!L25),ROUND(Regressions!L25, 1), NA())</f>
        <v>100</v>
      </c>
      <c r="L15" s="240">
        <f>IF(ISNUMBER(Regressions!M25),ROUND(Regressions!M25, 1), NA())</f>
        <v>98.7</v>
      </c>
      <c r="M15" s="340">
        <f>IF(ISNUMBER(Regressions!N25),ROUND(Regressions!N25, 1), NA())</f>
        <v>1.3</v>
      </c>
      <c r="N15" s="239">
        <f>IF(ISNUMBER(Regressions!O25),ROUND(Regressions!O25, 1), NA())</f>
        <v>0</v>
      </c>
      <c r="O15" s="341" t="e">
        <f>IF(ISNUMBER(Regressions!Q25),ROUND(Regressions!Q25, 1), NA())</f>
        <v>#N/A</v>
      </c>
      <c r="P15" s="339" t="e">
        <f>IF(ISNUMBER(Regressions!R25),ROUND(Regressions!R25, 1), NA())</f>
        <v>#N/A</v>
      </c>
      <c r="Q15" s="217">
        <f>IF(ISNUMBER(Regressions!S25),ROUND(Regressions!S25, 1), NA())</f>
        <v>99.1</v>
      </c>
      <c r="R15" s="340" t="e">
        <f>IF(ISNUMBER(Regressions!T25),ROUND(Regressions!T25, 1), NA())</f>
        <v>#N/A</v>
      </c>
      <c r="S15" s="239" t="e">
        <f>IF(ISNUMBER(Regressions!U25),ROUND(Regressions!U25, 1), NA())</f>
        <v>#N/A</v>
      </c>
    </row>
    <row xmlns:x14ac="http://schemas.microsoft.com/office/spreadsheetml/2009/9/ac" r="16" x14ac:dyDescent="0.2">
      <c r="A16" s="336" t="str">
        <f>IF(ISBLANK(Regressions!A26), " ", Regressions!A26)</f>
        <v>Algeria</v>
      </c>
      <c r="B16" s="337">
        <f>IF(ISBLANK(Regressions!B26), " ", Regressions!B26)</f>
        <v>2012</v>
      </c>
      <c r="C16" s="342" t="str">
        <f>IF(ISBLANK(Regressions!C26), " ", Regressions!C26)</f>
        <v>National</v>
      </c>
      <c r="D16" s="338">
        <f>IF(ISBLANK(Regressions!D26), " ", Regressions!D26)</f>
        <v>8097942</v>
      </c>
      <c r="E16" s="216" t="e">
        <f>IF(ISNUMBER(Regressions!E26),ROUND(Regressions!E26, 1), NA())</f>
        <v>#N/A</v>
      </c>
      <c r="F16" s="339">
        <f>IF(ISNUMBER(Regressions!F26),ROUND(Regressions!F26, 1), NA())</f>
        <v>96.1</v>
      </c>
      <c r="G16" s="238">
        <f>IF(ISNUMBER(Regressions!G26),ROUND(Regressions!G26, 1), NA())</f>
        <v>92.2</v>
      </c>
      <c r="H16" s="340">
        <f>IF(ISNUMBER(Regressions!H26),ROUND(Regressions!H26, 1), NA())</f>
        <v>3.9</v>
      </c>
      <c r="I16" s="239">
        <f>IF(ISNUMBER(Regressions!I26),ROUND(Regressions!I26, 1), NA())</f>
        <v>3.9</v>
      </c>
      <c r="J16" s="341">
        <f>IF(ISNUMBER(Regressions!K26),ROUND(Regressions!K26, 1), NA())</f>
        <v>100</v>
      </c>
      <c r="K16" s="339">
        <f>IF(ISNUMBER(Regressions!L26),ROUND(Regressions!L26, 1), NA())</f>
        <v>100</v>
      </c>
      <c r="L16" s="240">
        <f>IF(ISNUMBER(Regressions!M26),ROUND(Regressions!M26, 1), NA())</f>
        <v>98.7</v>
      </c>
      <c r="M16" s="340">
        <f>IF(ISNUMBER(Regressions!N26),ROUND(Regressions!N26, 1), NA())</f>
        <v>1.3</v>
      </c>
      <c r="N16" s="239">
        <f>IF(ISNUMBER(Regressions!O26),ROUND(Regressions!O26, 1), NA())</f>
        <v>0</v>
      </c>
      <c r="O16" s="341" t="e">
        <f>IF(ISNUMBER(Regressions!Q26),ROUND(Regressions!Q26, 1), NA())</f>
        <v>#N/A</v>
      </c>
      <c r="P16" s="339" t="e">
        <f>IF(ISNUMBER(Regressions!R26),ROUND(Regressions!R26, 1), NA())</f>
        <v>#N/A</v>
      </c>
      <c r="Q16" s="217">
        <f>IF(ISNUMBER(Regressions!S26),ROUND(Regressions!S26, 1), NA())</f>
        <v>99.1</v>
      </c>
      <c r="R16" s="340" t="e">
        <f>IF(ISNUMBER(Regressions!T26),ROUND(Regressions!T26, 1), NA())</f>
        <v>#N/A</v>
      </c>
      <c r="S16" s="239" t="e">
        <f>IF(ISNUMBER(Regressions!U26),ROUND(Regressions!U26, 1), NA())</f>
        <v>#N/A</v>
      </c>
    </row>
    <row xmlns:x14ac="http://schemas.microsoft.com/office/spreadsheetml/2009/9/ac" r="17" x14ac:dyDescent="0.2">
      <c r="A17" s="336" t="str">
        <f>IF(ISBLANK(Regressions!A27), " ", Regressions!A27)</f>
        <v>Algeria</v>
      </c>
      <c r="B17" s="337">
        <f>IF(ISBLANK(Regressions!B27), " ", Regressions!B27)</f>
        <v>2013</v>
      </c>
      <c r="C17" s="342" t="str">
        <f>IF(ISBLANK(Regressions!C27), " ", Regressions!C27)</f>
        <v>National</v>
      </c>
      <c r="D17" s="338">
        <f>IF(ISBLANK(Regressions!D27), " ", Regressions!D27)</f>
        <v>8152422</v>
      </c>
      <c r="E17" s="216" t="e">
        <f>IF(ISNUMBER(Regressions!E27),ROUND(Regressions!E27, 1), NA())</f>
        <v>#N/A</v>
      </c>
      <c r="F17" s="339">
        <f>IF(ISNUMBER(Regressions!F27),ROUND(Regressions!F27, 1), NA())</f>
        <v>95.4</v>
      </c>
      <c r="G17" s="238">
        <f>IF(ISNUMBER(Regressions!G27),ROUND(Regressions!G27, 1), NA())</f>
        <v>92.2</v>
      </c>
      <c r="H17" s="340">
        <f>IF(ISNUMBER(Regressions!H27),ROUND(Regressions!H27, 1), NA())</f>
        <v>3.2</v>
      </c>
      <c r="I17" s="239">
        <f>IF(ISNUMBER(Regressions!I27),ROUND(Regressions!I27, 1), NA())</f>
        <v>4.5999999999999996</v>
      </c>
      <c r="J17" s="341">
        <f>IF(ISNUMBER(Regressions!K27),ROUND(Regressions!K27, 1), NA())</f>
        <v>100</v>
      </c>
      <c r="K17" s="339">
        <f>IF(ISNUMBER(Regressions!L27),ROUND(Regressions!L27, 1), NA())</f>
        <v>100</v>
      </c>
      <c r="L17" s="240">
        <f>IF(ISNUMBER(Regressions!M27),ROUND(Regressions!M27, 1), NA())</f>
        <v>98.7</v>
      </c>
      <c r="M17" s="340">
        <f>IF(ISNUMBER(Regressions!N27),ROUND(Regressions!N27, 1), NA())</f>
        <v>1.3</v>
      </c>
      <c r="N17" s="239">
        <f>IF(ISNUMBER(Regressions!O27),ROUND(Regressions!O27, 1), NA())</f>
        <v>0</v>
      </c>
      <c r="O17" s="341" t="e">
        <f>IF(ISNUMBER(Regressions!Q27),ROUND(Regressions!Q27, 1), NA())</f>
        <v>#N/A</v>
      </c>
      <c r="P17" s="339" t="e">
        <f>IF(ISNUMBER(Regressions!R27),ROUND(Regressions!R27, 1), NA())</f>
        <v>#N/A</v>
      </c>
      <c r="Q17" s="217">
        <f>IF(ISNUMBER(Regressions!S27),ROUND(Regressions!S27, 1), NA())</f>
        <v>99.1</v>
      </c>
      <c r="R17" s="340" t="e">
        <f>IF(ISNUMBER(Regressions!T27),ROUND(Regressions!T27, 1), NA())</f>
        <v>#N/A</v>
      </c>
      <c r="S17" s="239" t="e">
        <f>IF(ISNUMBER(Regressions!U27),ROUND(Regressions!U27, 1), NA())</f>
        <v>#N/A</v>
      </c>
    </row>
    <row xmlns:x14ac="http://schemas.microsoft.com/office/spreadsheetml/2009/9/ac" r="18" x14ac:dyDescent="0.2">
      <c r="A18" s="336" t="str">
        <f>IF(ISBLANK(Regressions!A28), " ", Regressions!A28)</f>
        <v>Algeria</v>
      </c>
      <c r="B18" s="337">
        <f>IF(ISBLANK(Regressions!B28), " ", Regressions!B28)</f>
        <v>2014</v>
      </c>
      <c r="C18" s="342" t="str">
        <f>IF(ISBLANK(Regressions!C28), " ", Regressions!C28)</f>
        <v>National</v>
      </c>
      <c r="D18" s="338">
        <f>IF(ISBLANK(Regressions!D28), " ", Regressions!D28)</f>
        <v>8272329</v>
      </c>
      <c r="E18" s="216" t="e">
        <f>IF(ISNUMBER(Regressions!E28),ROUND(Regressions!E28, 1), NA())</f>
        <v>#N/A</v>
      </c>
      <c r="F18" s="339">
        <f>IF(ISNUMBER(Regressions!F28),ROUND(Regressions!F28, 1), NA())</f>
        <v>94.6</v>
      </c>
      <c r="G18" s="238">
        <f>IF(ISNUMBER(Regressions!G28),ROUND(Regressions!G28, 1), NA())</f>
        <v>92.2</v>
      </c>
      <c r="H18" s="340">
        <f>IF(ISNUMBER(Regressions!H28),ROUND(Regressions!H28, 1), NA())</f>
        <v>2.4</v>
      </c>
      <c r="I18" s="239">
        <f>IF(ISNUMBER(Regressions!I28),ROUND(Regressions!I28, 1), NA())</f>
        <v>5.4</v>
      </c>
      <c r="J18" s="341">
        <f>IF(ISNUMBER(Regressions!K28),ROUND(Regressions!K28, 1), NA())</f>
        <v>100</v>
      </c>
      <c r="K18" s="339">
        <f>IF(ISNUMBER(Regressions!L28),ROUND(Regressions!L28, 1), NA())</f>
        <v>100</v>
      </c>
      <c r="L18" s="240">
        <f>IF(ISNUMBER(Regressions!M28),ROUND(Regressions!M28, 1), NA())</f>
        <v>98.7</v>
      </c>
      <c r="M18" s="340">
        <f>IF(ISNUMBER(Regressions!N28),ROUND(Regressions!N28, 1), NA())</f>
        <v>1.3</v>
      </c>
      <c r="N18" s="239">
        <f>IF(ISNUMBER(Regressions!O28),ROUND(Regressions!O28, 1), NA())</f>
        <v>0</v>
      </c>
      <c r="O18" s="341" t="e">
        <f>IF(ISNUMBER(Regressions!Q28),ROUND(Regressions!Q28, 1), NA())</f>
        <v>#N/A</v>
      </c>
      <c r="P18" s="339" t="e">
        <f>IF(ISNUMBER(Regressions!R28),ROUND(Regressions!R28, 1), NA())</f>
        <v>#N/A</v>
      </c>
      <c r="Q18" s="217">
        <f>IF(ISNUMBER(Regressions!S28),ROUND(Regressions!S28, 1), NA())</f>
        <v>99.1</v>
      </c>
      <c r="R18" s="340" t="e">
        <f>IF(ISNUMBER(Regressions!T28),ROUND(Regressions!T28, 1), NA())</f>
        <v>#N/A</v>
      </c>
      <c r="S18" s="239" t="e">
        <f>IF(ISNUMBER(Regressions!U28),ROUND(Regressions!U28, 1), NA())</f>
        <v>#N/A</v>
      </c>
    </row>
    <row xmlns:x14ac="http://schemas.microsoft.com/office/spreadsheetml/2009/9/ac" r="19" x14ac:dyDescent="0.2">
      <c r="A19" s="336" t="str">
        <f>IF(ISBLANK(Regressions!A29), " ", Regressions!A29)</f>
        <v>Algeria</v>
      </c>
      <c r="B19" s="337">
        <f>IF(ISBLANK(Regressions!B29), " ", Regressions!B29)</f>
        <v>2015</v>
      </c>
      <c r="C19" s="342" t="str">
        <f>IF(ISBLANK(Regressions!C29), " ", Regressions!C29)</f>
        <v>National</v>
      </c>
      <c r="D19" s="338">
        <f>IF(ISBLANK(Regressions!D29), " ", Regressions!D29)</f>
        <v>8453280</v>
      </c>
      <c r="E19" s="216" t="e">
        <f>IF(ISNUMBER(Regressions!E29),ROUND(Regressions!E29, 1), NA())</f>
        <v>#N/A</v>
      </c>
      <c r="F19" s="339">
        <f>IF(ISNUMBER(Regressions!F29),ROUND(Regressions!F29, 1), NA())</f>
        <v>93.8</v>
      </c>
      <c r="G19" s="238">
        <f>IF(ISNUMBER(Regressions!G29),ROUND(Regressions!G29, 1), NA())</f>
        <v>92.1</v>
      </c>
      <c r="H19" s="340">
        <f>IF(ISNUMBER(Regressions!H29),ROUND(Regressions!H29, 1), NA())</f>
        <v>1.7</v>
      </c>
      <c r="I19" s="239">
        <f>IF(ISNUMBER(Regressions!I29),ROUND(Regressions!I29, 1), NA())</f>
        <v>6.2</v>
      </c>
      <c r="J19" s="341">
        <f>IF(ISNUMBER(Regressions!K29),ROUND(Regressions!K29, 1), NA())</f>
        <v>100</v>
      </c>
      <c r="K19" s="339">
        <f>IF(ISNUMBER(Regressions!L29),ROUND(Regressions!L29, 1), NA())</f>
        <v>100</v>
      </c>
      <c r="L19" s="240">
        <f>IF(ISNUMBER(Regressions!M29),ROUND(Regressions!M29, 1), NA())</f>
        <v>98.8</v>
      </c>
      <c r="M19" s="340">
        <f>IF(ISNUMBER(Regressions!N29),ROUND(Regressions!N29, 1), NA())</f>
        <v>1.2</v>
      </c>
      <c r="N19" s="239">
        <f>IF(ISNUMBER(Regressions!O29),ROUND(Regressions!O29, 1), NA())</f>
        <v>0</v>
      </c>
      <c r="O19" s="341" t="e">
        <f>IF(ISNUMBER(Regressions!Q29),ROUND(Regressions!Q29, 1), NA())</f>
        <v>#N/A</v>
      </c>
      <c r="P19" s="339" t="e">
        <f>IF(ISNUMBER(Regressions!R29),ROUND(Regressions!R29, 1), NA())</f>
        <v>#N/A</v>
      </c>
      <c r="Q19" s="217">
        <f>IF(ISNUMBER(Regressions!S29),ROUND(Regressions!S29, 1), NA())</f>
        <v>98.7</v>
      </c>
      <c r="R19" s="340" t="e">
        <f>IF(ISNUMBER(Regressions!T29),ROUND(Regressions!T29, 1), NA())</f>
        <v>#N/A</v>
      </c>
      <c r="S19" s="239" t="e">
        <f>IF(ISNUMBER(Regressions!U29),ROUND(Regressions!U29, 1), NA())</f>
        <v>#N/A</v>
      </c>
    </row>
    <row xmlns:x14ac="http://schemas.microsoft.com/office/spreadsheetml/2009/9/ac" r="20" x14ac:dyDescent="0.2">
      <c r="A20" s="336" t="str">
        <f>IF(ISBLANK(Regressions!A30), " ", Regressions!A30)</f>
        <v>Algeria</v>
      </c>
      <c r="B20" s="337">
        <f>IF(ISBLANK(Regressions!B30), " ", Regressions!B30)</f>
        <v>2016</v>
      </c>
      <c r="C20" s="342" t="str">
        <f>IF(ISBLANK(Regressions!C30), " ", Regressions!C30)</f>
        <v>National</v>
      </c>
      <c r="D20" s="338">
        <f>IF(ISBLANK(Regressions!D30), " ", Regressions!D30)</f>
        <v>8684709</v>
      </c>
      <c r="E20" s="216" t="e">
        <f>IF(ISNUMBER(Regressions!E30),ROUND(Regressions!E30, 1), NA())</f>
        <v>#N/A</v>
      </c>
      <c r="F20" s="339">
        <f>IF(ISNUMBER(Regressions!F30),ROUND(Regressions!F30, 1), NA())</f>
        <v>93</v>
      </c>
      <c r="G20" s="238">
        <f>IF(ISNUMBER(Regressions!G30),ROUND(Regressions!G30, 1), NA())</f>
        <v>91.9</v>
      </c>
      <c r="H20" s="340">
        <f>IF(ISNUMBER(Regressions!H30),ROUND(Regressions!H30, 1), NA())</f>
        <v>1.1000000000000001</v>
      </c>
      <c r="I20" s="239">
        <f>IF(ISNUMBER(Regressions!I30),ROUND(Regressions!I30, 1), NA())</f>
        <v>7</v>
      </c>
      <c r="J20" s="341">
        <f>IF(ISNUMBER(Regressions!K30),ROUND(Regressions!K30, 1), NA())</f>
        <v>100</v>
      </c>
      <c r="K20" s="339">
        <f>IF(ISNUMBER(Regressions!L30),ROUND(Regressions!L30, 1), NA())</f>
        <v>100</v>
      </c>
      <c r="L20" s="240">
        <f>IF(ISNUMBER(Regressions!M30),ROUND(Regressions!M30, 1), NA())</f>
        <v>99</v>
      </c>
      <c r="M20" s="340">
        <f>IF(ISNUMBER(Regressions!N30),ROUND(Regressions!N30, 1), NA())</f>
        <v>1</v>
      </c>
      <c r="N20" s="239">
        <f>IF(ISNUMBER(Regressions!O30),ROUND(Regressions!O30, 1), NA())</f>
        <v>0</v>
      </c>
      <c r="O20" s="341" t="e">
        <f>IF(ISNUMBER(Regressions!Q30),ROUND(Regressions!Q30, 1), NA())</f>
        <v>#N/A</v>
      </c>
      <c r="P20" s="339" t="e">
        <f>IF(ISNUMBER(Regressions!R30),ROUND(Regressions!R30, 1), NA())</f>
        <v>#N/A</v>
      </c>
      <c r="Q20" s="217">
        <f>IF(ISNUMBER(Regressions!S30),ROUND(Regressions!S30, 1), NA())</f>
        <v>98.3</v>
      </c>
      <c r="R20" s="340" t="e">
        <f>IF(ISNUMBER(Regressions!T30),ROUND(Regressions!T30, 1), NA())</f>
        <v>#N/A</v>
      </c>
      <c r="S20" s="239" t="e">
        <f>IF(ISNUMBER(Regressions!U30),ROUND(Regressions!U30, 1), NA())</f>
        <v>#N/A</v>
      </c>
    </row>
    <row xmlns:x14ac="http://schemas.microsoft.com/office/spreadsheetml/2009/9/ac" r="21" x14ac:dyDescent="0.2">
      <c r="A21" s="336" t="str">
        <f>IF(ISBLANK(Regressions!A31), " ", Regressions!A31)</f>
        <v>Algeria</v>
      </c>
      <c r="B21" s="337">
        <f>IF(ISBLANK(Regressions!B31), " ", Regressions!B31)</f>
        <v>2017</v>
      </c>
      <c r="C21" s="342" t="str">
        <f>IF(ISBLANK(Regressions!C31), " ", Regressions!C31)</f>
        <v>National</v>
      </c>
      <c r="D21" s="338">
        <f>IF(ISBLANK(Regressions!D31), " ", Regressions!D31)</f>
        <v>8993497</v>
      </c>
      <c r="E21" s="216" t="e">
        <f>IF(ISNUMBER(Regressions!E31),ROUND(Regressions!E31, 1), NA())</f>
        <v>#N/A</v>
      </c>
      <c r="F21" s="339">
        <f>IF(ISNUMBER(Regressions!F31),ROUND(Regressions!F31, 1), NA())</f>
        <v>92.2</v>
      </c>
      <c r="G21" s="238">
        <f>IF(ISNUMBER(Regressions!G31),ROUND(Regressions!G31, 1), NA())</f>
        <v>91.8</v>
      </c>
      <c r="H21" s="340">
        <f>IF(ISNUMBER(Regressions!H31),ROUND(Regressions!H31, 1), NA())</f>
        <v>0.4</v>
      </c>
      <c r="I21" s="239">
        <f>IF(ISNUMBER(Regressions!I31),ROUND(Regressions!I31, 1), NA())</f>
        <v>7.8</v>
      </c>
      <c r="J21" s="341">
        <f>IF(ISNUMBER(Regressions!K31),ROUND(Regressions!K31, 1), NA())</f>
        <v>100</v>
      </c>
      <c r="K21" s="339">
        <f>IF(ISNUMBER(Regressions!L31),ROUND(Regressions!L31, 1), NA())</f>
        <v>100</v>
      </c>
      <c r="L21" s="240">
        <f>IF(ISNUMBER(Regressions!M31),ROUND(Regressions!M31, 1), NA())</f>
        <v>99.1</v>
      </c>
      <c r="M21" s="340">
        <f>IF(ISNUMBER(Regressions!N31),ROUND(Regressions!N31, 1), NA())</f>
        <v>0.9</v>
      </c>
      <c r="N21" s="239">
        <f>IF(ISNUMBER(Regressions!O31),ROUND(Regressions!O31, 1), NA())</f>
        <v>0</v>
      </c>
      <c r="O21" s="341" t="e">
        <f>IF(ISNUMBER(Regressions!Q31),ROUND(Regressions!Q31, 1), NA())</f>
        <v>#N/A</v>
      </c>
      <c r="P21" s="339" t="e">
        <f>IF(ISNUMBER(Regressions!R31),ROUND(Regressions!R31, 1), NA())</f>
        <v>#N/A</v>
      </c>
      <c r="Q21" s="217">
        <f>IF(ISNUMBER(Regressions!S31),ROUND(Regressions!S31, 1), NA())</f>
        <v>97.9</v>
      </c>
      <c r="R21" s="340" t="e">
        <f>IF(ISNUMBER(Regressions!T31),ROUND(Regressions!T31, 1), NA())</f>
        <v>#N/A</v>
      </c>
      <c r="S21" s="239" t="e">
        <f>IF(ISNUMBER(Regressions!U31),ROUND(Regressions!U31, 1), NA())</f>
        <v>#N/A</v>
      </c>
    </row>
    <row xmlns:x14ac="http://schemas.microsoft.com/office/spreadsheetml/2009/9/ac" r="22" x14ac:dyDescent="0.2">
      <c r="A22" s="336" t="str">
        <f>IF(ISBLANK(Regressions!A32), " ", Regressions!A32)</f>
        <v>Algeria</v>
      </c>
      <c r="B22" s="337">
        <f>IF(ISBLANK(Regressions!B32), " ", Regressions!B32)</f>
        <v>2018</v>
      </c>
      <c r="C22" s="342" t="str">
        <f>IF(ISBLANK(Regressions!C32), " ", Regressions!C32)</f>
        <v>National</v>
      </c>
      <c r="D22" s="338">
        <f>IF(ISBLANK(Regressions!D32), " ", Regressions!D32)</f>
        <v>9341915</v>
      </c>
      <c r="E22" s="216" t="e">
        <f>IF(ISNUMBER(Regressions!E32),ROUND(Regressions!E32, 1), NA())</f>
        <v>#N/A</v>
      </c>
      <c r="F22" s="339">
        <f>IF(ISNUMBER(Regressions!F32),ROUND(Regressions!F32, 1), NA())</f>
        <v>92.2</v>
      </c>
      <c r="G22" s="238">
        <f>IF(ISNUMBER(Regressions!G32),ROUND(Regressions!G32, 1), NA())</f>
        <v>91.7</v>
      </c>
      <c r="H22" s="340">
        <f>IF(ISNUMBER(Regressions!H32),ROUND(Regressions!H32, 1), NA())</f>
        <v>0.5</v>
      </c>
      <c r="I22" s="239">
        <f>IF(ISNUMBER(Regressions!I32),ROUND(Regressions!I32, 1), NA())</f>
        <v>7.8</v>
      </c>
      <c r="J22" s="341">
        <f>IF(ISNUMBER(Regressions!K32),ROUND(Regressions!K32, 1), NA())</f>
        <v>100</v>
      </c>
      <c r="K22" s="339">
        <f>IF(ISNUMBER(Regressions!L32),ROUND(Regressions!L32, 1), NA())</f>
        <v>100</v>
      </c>
      <c r="L22" s="240">
        <f>IF(ISNUMBER(Regressions!M32),ROUND(Regressions!M32, 1), NA())</f>
        <v>99.3</v>
      </c>
      <c r="M22" s="340">
        <f>IF(ISNUMBER(Regressions!N32),ROUND(Regressions!N32, 1), NA())</f>
        <v>0.7</v>
      </c>
      <c r="N22" s="239">
        <f>IF(ISNUMBER(Regressions!O32),ROUND(Regressions!O32, 1), NA())</f>
        <v>0</v>
      </c>
      <c r="O22" s="341" t="e">
        <f>IF(ISNUMBER(Regressions!Q32),ROUND(Regressions!Q32, 1), NA())</f>
        <v>#N/A</v>
      </c>
      <c r="P22" s="339" t="e">
        <f>IF(ISNUMBER(Regressions!R32),ROUND(Regressions!R32, 1), NA())</f>
        <v>#N/A</v>
      </c>
      <c r="Q22" s="217">
        <f>IF(ISNUMBER(Regressions!S32),ROUND(Regressions!S32, 1), NA())</f>
        <v>97.5</v>
      </c>
      <c r="R22" s="340" t="e">
        <f>IF(ISNUMBER(Regressions!T32),ROUND(Regressions!T32, 1), NA())</f>
        <v>#N/A</v>
      </c>
      <c r="S22" s="239" t="e">
        <f>IF(ISNUMBER(Regressions!U32),ROUND(Regressions!U32, 1), NA())</f>
        <v>#N/A</v>
      </c>
    </row>
    <row xmlns:x14ac="http://schemas.microsoft.com/office/spreadsheetml/2009/9/ac" r="23" x14ac:dyDescent="0.2">
      <c r="A23" s="336" t="str">
        <f>IF(ISBLANK(Regressions!A33), " ", Regressions!A33)</f>
        <v>Algeria</v>
      </c>
      <c r="B23" s="337">
        <f>IF(ISBLANK(Regressions!B33), " ", Regressions!B33)</f>
        <v>2019</v>
      </c>
      <c r="C23" s="342" t="str">
        <f>IF(ISBLANK(Regressions!C33), " ", Regressions!C33)</f>
        <v>National</v>
      </c>
      <c r="D23" s="338">
        <f>IF(ISBLANK(Regressions!D33), " ", Regressions!D33)</f>
        <v>9699157</v>
      </c>
      <c r="E23" s="216" t="e">
        <f>IF(ISNUMBER(Regressions!E33),ROUND(Regressions!E33, 1), NA())</f>
        <v>#N/A</v>
      </c>
      <c r="F23" s="339">
        <f>IF(ISNUMBER(Regressions!F33),ROUND(Regressions!F33, 1), NA())</f>
        <v>92.2</v>
      </c>
      <c r="G23" s="238">
        <f>IF(ISNUMBER(Regressions!G33),ROUND(Regressions!G33, 1), NA())</f>
        <v>91.6</v>
      </c>
      <c r="H23" s="340">
        <f>IF(ISNUMBER(Regressions!H33),ROUND(Regressions!H33, 1), NA())</f>
        <v>0.6</v>
      </c>
      <c r="I23" s="239">
        <f>IF(ISNUMBER(Regressions!I33),ROUND(Regressions!I33, 1), NA())</f>
        <v>7.8</v>
      </c>
      <c r="J23" s="341">
        <f>IF(ISNUMBER(Regressions!K33),ROUND(Regressions!K33, 1), NA())</f>
        <v>100</v>
      </c>
      <c r="K23" s="339">
        <f>IF(ISNUMBER(Regressions!L33),ROUND(Regressions!L33, 1), NA())</f>
        <v>100</v>
      </c>
      <c r="L23" s="240">
        <f>IF(ISNUMBER(Regressions!M33),ROUND(Regressions!M33, 1), NA())</f>
        <v>99.4</v>
      </c>
      <c r="M23" s="340">
        <f>IF(ISNUMBER(Regressions!N33),ROUND(Regressions!N33, 1), NA())</f>
        <v>0.6</v>
      </c>
      <c r="N23" s="239">
        <f>IF(ISNUMBER(Regressions!O33),ROUND(Regressions!O33, 1), NA())</f>
        <v>0</v>
      </c>
      <c r="O23" s="341" t="e">
        <f>IF(ISNUMBER(Regressions!Q33),ROUND(Regressions!Q33, 1), NA())</f>
        <v>#N/A</v>
      </c>
      <c r="P23" s="339" t="e">
        <f>IF(ISNUMBER(Regressions!R33),ROUND(Regressions!R33, 1), NA())</f>
        <v>#N/A</v>
      </c>
      <c r="Q23" s="217">
        <f>IF(ISNUMBER(Regressions!S33),ROUND(Regressions!S33, 1), NA())</f>
        <v>97.1</v>
      </c>
      <c r="R23" s="340" t="e">
        <f>IF(ISNUMBER(Regressions!T33),ROUND(Regressions!T33, 1), NA())</f>
        <v>#N/A</v>
      </c>
      <c r="S23" s="239" t="e">
        <f>IF(ISNUMBER(Regressions!U33),ROUND(Regressions!U33, 1), NA())</f>
        <v>#N/A</v>
      </c>
    </row>
    <row xmlns:x14ac="http://schemas.microsoft.com/office/spreadsheetml/2009/9/ac" r="24" x14ac:dyDescent="0.2">
      <c r="A24" s="336" t="str">
        <f>IF(ISBLANK(Regressions!A34), " ", Regressions!A34)</f>
        <v>Algeria</v>
      </c>
      <c r="B24" s="337">
        <f>IF(ISBLANK(Regressions!B34), " ", Regressions!B34)</f>
        <v>2020</v>
      </c>
      <c r="C24" s="342" t="str">
        <f>IF(ISBLANK(Regressions!C34), " ", Regressions!C34)</f>
        <v>National</v>
      </c>
      <c r="D24" s="338">
        <f>IF(ISBLANK(Regressions!D34), " ", Regressions!D34)</f>
        <v>10076743</v>
      </c>
      <c r="E24" s="216" t="e">
        <f>IF(ISNUMBER(Regressions!E34),ROUND(Regressions!E34, 1), NA())</f>
        <v>#N/A</v>
      </c>
      <c r="F24" s="339">
        <f>IF(ISNUMBER(Regressions!F34),ROUND(Regressions!F34, 1), NA())</f>
        <v>92.2</v>
      </c>
      <c r="G24" s="238">
        <f>IF(ISNUMBER(Regressions!G34),ROUND(Regressions!G34, 1), NA())</f>
        <v>91.5</v>
      </c>
      <c r="H24" s="340">
        <f>IF(ISNUMBER(Regressions!H34),ROUND(Regressions!H34, 1), NA())</f>
        <v>0.8</v>
      </c>
      <c r="I24" s="239">
        <f>IF(ISNUMBER(Regressions!I34),ROUND(Regressions!I34, 1), NA())</f>
        <v>7.8</v>
      </c>
      <c r="J24" s="341">
        <f>IF(ISNUMBER(Regressions!K34),ROUND(Regressions!K34, 1), NA())</f>
        <v>100</v>
      </c>
      <c r="K24" s="339">
        <f>IF(ISNUMBER(Regressions!L34),ROUND(Regressions!L34, 1), NA())</f>
        <v>100</v>
      </c>
      <c r="L24" s="240">
        <f>IF(ISNUMBER(Regressions!M34),ROUND(Regressions!M34, 1), NA())</f>
        <v>99.6</v>
      </c>
      <c r="M24" s="340">
        <f>IF(ISNUMBER(Regressions!N34),ROUND(Regressions!N34, 1), NA())</f>
        <v>0.4</v>
      </c>
      <c r="N24" s="239">
        <f>IF(ISNUMBER(Regressions!O34),ROUND(Regressions!O34, 1), NA())</f>
        <v>0</v>
      </c>
      <c r="O24" s="341" t="e">
        <f>IF(ISNUMBER(Regressions!Q34),ROUND(Regressions!Q34, 1), NA())</f>
        <v>#N/A</v>
      </c>
      <c r="P24" s="339" t="e">
        <f>IF(ISNUMBER(Regressions!R34),ROUND(Regressions!R34, 1), NA())</f>
        <v>#N/A</v>
      </c>
      <c r="Q24" s="217">
        <f>IF(ISNUMBER(Regressions!S34),ROUND(Regressions!S34, 1), NA())</f>
        <v>96.7</v>
      </c>
      <c r="R24" s="340" t="e">
        <f>IF(ISNUMBER(Regressions!T34),ROUND(Regressions!T34, 1), NA())</f>
        <v>#N/A</v>
      </c>
      <c r="S24" s="239" t="e">
        <f>IF(ISNUMBER(Regressions!U34),ROUND(Regressions!U34, 1), NA())</f>
        <v>#N/A</v>
      </c>
    </row>
    <row xmlns:x14ac="http://schemas.microsoft.com/office/spreadsheetml/2009/9/ac" r="25" x14ac:dyDescent="0.2">
      <c r="A25" s="389" t="str">
        <f>IF(ISBLANK(Regressions!A35), " ", Regressions!A35)</f>
        <v>Algeria</v>
      </c>
      <c r="B25" s="390">
        <f>IF(ISBLANK(Regressions!B35), " ", Regressions!B35)</f>
        <v>2021</v>
      </c>
      <c r="C25" s="391" t="str">
        <f>IF(ISBLANK(Regressions!C35), " ", Regressions!C35)</f>
        <v>National</v>
      </c>
      <c r="D25" s="392">
        <f>IF(ISBLANK(Regressions!D35), " ", Regressions!D35)</f>
        <v>10467480</v>
      </c>
      <c r="E25" s="395" t="e">
        <f>IF(ISNUMBER(Regressions!E35),ROUND(Regressions!E35, 1), NA())</f>
        <v>#N/A</v>
      </c>
      <c r="F25" s="393">
        <f>IF(ISNUMBER(Regressions!F35),ROUND(Regressions!F35, 1), NA())</f>
        <v>92.2</v>
      </c>
      <c r="G25" s="396">
        <f>IF(ISNUMBER(Regressions!G35),ROUND(Regressions!G35, 1), NA())</f>
        <v>91.4</v>
      </c>
      <c r="H25" s="394">
        <f>IF(ISNUMBER(Regressions!H35),ROUND(Regressions!H35, 1), NA())</f>
        <v>0.9</v>
      </c>
      <c r="I25" s="397">
        <f>IF(ISNUMBER(Regressions!I35),ROUND(Regressions!I35, 1), NA())</f>
        <v>7.8</v>
      </c>
      <c r="J25" s="395">
        <f>IF(ISNUMBER(Regressions!K35),ROUND(Regressions!K35, 1), NA())</f>
        <v>100</v>
      </c>
      <c r="K25" s="393">
        <f>IF(ISNUMBER(Regressions!L35),ROUND(Regressions!L35, 1), NA())</f>
        <v>100</v>
      </c>
      <c r="L25" s="398">
        <f>IF(ISNUMBER(Regressions!M35),ROUND(Regressions!M35, 1), NA())</f>
        <v>99.7</v>
      </c>
      <c r="M25" s="394">
        <f>IF(ISNUMBER(Regressions!N35),ROUND(Regressions!N35, 1), NA())</f>
        <v>0.3</v>
      </c>
      <c r="N25" s="397">
        <f>IF(ISNUMBER(Regressions!O35),ROUND(Regressions!O35, 1), NA())</f>
        <v>0</v>
      </c>
      <c r="O25" s="395" t="e">
        <f>IF(ISNUMBER(Regressions!Q35),ROUND(Regressions!Q35, 1), NA())</f>
        <v>#N/A</v>
      </c>
      <c r="P25" s="393" t="e">
        <f>IF(ISNUMBER(Regressions!R35),ROUND(Regressions!R35, 1), NA())</f>
        <v>#N/A</v>
      </c>
      <c r="Q25" s="399">
        <f>IF(ISNUMBER(Regressions!S35),ROUND(Regressions!S35, 1), NA())</f>
        <v>96.3</v>
      </c>
      <c r="R25" s="394" t="e">
        <f>IF(ISNUMBER(Regressions!T35),ROUND(Regressions!T35, 1), NA())</f>
        <v>#N/A</v>
      </c>
      <c r="S25" s="397" t="e">
        <f>IF(ISNUMBER(Regressions!U35),ROUND(Regressions!U35, 1), NA())</f>
        <v>#N/A</v>
      </c>
      <c r="T25" s="388"/>
      <c r="U25" s="388"/>
      <c r="V25" s="388"/>
      <c r="W25" s="388"/>
      <c r="X25" s="388"/>
      <c r="Y25" s="388"/>
      <c r="Z25" s="388"/>
      <c r="AA25" s="388"/>
      <c r="AB25" s="388"/>
      <c r="AC25" s="388"/>
    </row>
    <row xmlns:x14ac="http://schemas.microsoft.com/office/spreadsheetml/2009/9/ac" r="26" x14ac:dyDescent="0.2">
      <c r="A26" s="336" t="str">
        <f>IF(ISBLANK(Regressions!A36), " ", Regressions!A36)</f>
        <v>Algeria</v>
      </c>
      <c r="B26" s="337">
        <f>IF(ISBLANK(Regressions!B36), " ", Regressions!B36)</f>
        <v>2022</v>
      </c>
      <c r="C26" s="342" t="str">
        <f>IF(ISBLANK(Regressions!C36), " ", Regressions!C36)</f>
        <v>National</v>
      </c>
      <c r="D26" s="338">
        <f>IF(ISBLANK(Regressions!D36), " ", Regressions!D36)</f>
        <v>10843245</v>
      </c>
      <c r="E26" s="216" t="e">
        <f>IF(ISNUMBER(Regressions!E36),ROUND(Regressions!E36, 1), NA())</f>
        <v>#N/A</v>
      </c>
      <c r="F26" s="339" t="e">
        <f>IF(ISNUMBER(Regressions!F36),ROUND(Regressions!F36, 1), NA())</f>
        <v>#N/A</v>
      </c>
      <c r="G26" s="238">
        <f>IF(ISNUMBER(Regressions!G36),ROUND(Regressions!G36, 1), NA())</f>
        <v>91.2</v>
      </c>
      <c r="H26" s="340" t="e">
        <f>IF(ISNUMBER(Regressions!H36),ROUND(Regressions!H36, 1), NA())</f>
        <v>#N/A</v>
      </c>
      <c r="I26" s="239" t="e">
        <f>IF(ISNUMBER(Regressions!I36),ROUND(Regressions!I36, 1), NA())</f>
        <v>#N/A</v>
      </c>
      <c r="J26" s="341">
        <f>IF(ISNUMBER(Regressions!K36),ROUND(Regressions!K36, 1), NA())</f>
        <v>100</v>
      </c>
      <c r="K26" s="339">
        <f>IF(ISNUMBER(Regressions!L36),ROUND(Regressions!L36, 1), NA())</f>
        <v>100</v>
      </c>
      <c r="L26" s="240">
        <f>IF(ISNUMBER(Regressions!M36),ROUND(Regressions!M36, 1), NA())</f>
        <v>99.9</v>
      </c>
      <c r="M26" s="340">
        <f>IF(ISNUMBER(Regressions!N36),ROUND(Regressions!N36, 1), NA())</f>
        <v>0.1</v>
      </c>
      <c r="N26" s="239">
        <f>IF(ISNUMBER(Regressions!O36),ROUND(Regressions!O36, 1), NA())</f>
        <v>0</v>
      </c>
      <c r="O26" s="341" t="e">
        <f>IF(ISNUMBER(Regressions!Q36),ROUND(Regressions!Q36, 1), NA())</f>
        <v>#N/A</v>
      </c>
      <c r="P26" s="339" t="e">
        <f>IF(ISNUMBER(Regressions!R36),ROUND(Regressions!R36, 1), NA())</f>
        <v>#N/A</v>
      </c>
      <c r="Q26" s="217">
        <f>IF(ISNUMBER(Regressions!S36),ROUND(Regressions!S36, 1), NA())</f>
        <v>95.9</v>
      </c>
      <c r="R26" s="340" t="e">
        <f>IF(ISNUMBER(Regressions!T36),ROUND(Regressions!T36, 1), NA())</f>
        <v>#N/A</v>
      </c>
      <c r="S26" s="239" t="e">
        <f>IF(ISNUMBER(Regressions!U36),ROUND(Regressions!U36, 1), NA())</f>
        <v>#N/A</v>
      </c>
    </row>
    <row xmlns:x14ac="http://schemas.microsoft.com/office/spreadsheetml/2009/9/ac" r="27" x14ac:dyDescent="0.2">
      <c r="A27" s="343" t="str">
        <f>IF(ISBLANK(Regressions!A37), " ", Regressions!A37)</f>
        <v>Algeria</v>
      </c>
      <c r="B27" s="344">
        <f>IF(ISBLANK(Regressions!B37), " ", Regressions!B37)</f>
        <v>2023</v>
      </c>
      <c r="C27" s="345" t="str">
        <f>IF(ISBLANK(Regressions!C37), " ", Regressions!C37)</f>
        <v>National</v>
      </c>
      <c r="D27" s="346">
        <f>IF(ISBLANK(Regressions!D37), " ", Regressions!D37)</f>
        <v>11195267</v>
      </c>
      <c r="E27" s="347" t="e">
        <f>IF(ISNUMBER(Regressions!E37),ROUND(Regressions!E37, 1), NA())</f>
        <v>#N/A</v>
      </c>
      <c r="F27" s="348" t="e">
        <f>IF(ISNUMBER(Regressions!F37),ROUND(Regressions!F37, 1), NA())</f>
        <v>#N/A</v>
      </c>
      <c r="G27" s="349">
        <f>IF(ISNUMBER(Regressions!G37),ROUND(Regressions!G37, 1), NA())</f>
        <v>91.1</v>
      </c>
      <c r="H27" s="350" t="e">
        <f>IF(ISNUMBER(Regressions!H37),ROUND(Regressions!H37, 1), NA())</f>
        <v>#N/A</v>
      </c>
      <c r="I27" s="351" t="e">
        <f>IF(ISNUMBER(Regressions!I37),ROUND(Regressions!I37, 1), NA())</f>
        <v>#N/A</v>
      </c>
      <c r="J27" s="352">
        <f>IF(ISNUMBER(Regressions!K37),ROUND(Regressions!K37, 1), NA())</f>
        <v>100</v>
      </c>
      <c r="K27" s="348">
        <f>IF(ISNUMBER(Regressions!L37),ROUND(Regressions!L37, 1), NA())</f>
        <v>100</v>
      </c>
      <c r="L27" s="353">
        <f>IF(ISNUMBER(Regressions!M37),ROUND(Regressions!M37, 1), NA())</f>
        <v>100</v>
      </c>
      <c r="M27" s="350">
        <f>IF(ISNUMBER(Regressions!N37),ROUND(Regressions!N37, 1), NA())</f>
        <v>0</v>
      </c>
      <c r="N27" s="351">
        <f>IF(ISNUMBER(Regressions!O37),ROUND(Regressions!O37, 1), NA())</f>
        <v>0</v>
      </c>
      <c r="O27" s="352" t="e">
        <f>IF(ISNUMBER(Regressions!Q37),ROUND(Regressions!Q37, 1), NA())</f>
        <v>#N/A</v>
      </c>
      <c r="P27" s="348" t="e">
        <f>IF(ISNUMBER(Regressions!R37),ROUND(Regressions!R37, 1), NA())</f>
        <v>#N/A</v>
      </c>
      <c r="Q27" s="354">
        <f>IF(ISNUMBER(Regressions!S37),ROUND(Regressions!S37, 1), NA())</f>
        <v>95.5</v>
      </c>
      <c r="R27" s="350" t="e">
        <f>IF(ISNUMBER(Regressions!T37),ROUND(Regressions!T37, 1), NA())</f>
        <v>#N/A</v>
      </c>
      <c r="S27" s="351" t="e">
        <f>IF(ISNUMBER(Regressions!U37),ROUND(Regressions!U37, 1), NA())</f>
        <v>#N/A</v>
      </c>
    </row>
    <row xmlns:x14ac="http://schemas.microsoft.com/office/spreadsheetml/2009/9/ac" r="28" hidden="true" x14ac:dyDescent="0.2">
      <c r="A28" s="336" t="str">
        <f>IF(ISBLANK(Regressions!A38), " ", Regressions!A38)</f>
        <v>Algeria</v>
      </c>
      <c r="B28" s="337">
        <f>IF(ISBLANK(Regressions!B38), " ", Regressions!B38)</f>
        <v>2024</v>
      </c>
      <c r="C28" s="342" t="str">
        <f>IF(ISBLANK(Regressions!C38), " ", Regressions!C38)</f>
        <v>National</v>
      </c>
      <c r="D28" s="338" t="str">
        <f>IF(ISBLANK(Regressions!D38), " ", Regressions!D38)</f>
        <v> </v>
      </c>
      <c r="E28" s="216" t="e">
        <f>IF(ISNUMBER(Regressions!E38),ROUND(Regressions!E38, 1), NA())</f>
        <v>#N/A</v>
      </c>
      <c r="F28" s="339" t="e">
        <f>IF(ISNUMBER(Regressions!F38),ROUND(Regressions!F38, 1), NA())</f>
        <v>#N/A</v>
      </c>
      <c r="G28" s="238" t="e">
        <f>IF(ISNUMBER(Regressions!G38),ROUND(Regressions!G38, 1), NA())</f>
        <v>#N/A</v>
      </c>
      <c r="H28" s="340" t="e">
        <f>IF(ISNUMBER(Regressions!H38),ROUND(Regressions!H38, 1), NA())</f>
        <v>#N/A</v>
      </c>
      <c r="I28" s="239" t="e">
        <f>IF(ISNUMBER(Regressions!I38),ROUND(Regressions!I38, 1), NA())</f>
        <v>#N/A</v>
      </c>
      <c r="J28" s="341" t="e">
        <f>IF(ISNUMBER(Regressions!K38),ROUND(Regressions!K38, 1), NA())</f>
        <v>#N/A</v>
      </c>
      <c r="K28" s="339" t="e">
        <f>IF(ISNUMBER(Regressions!L38),ROUND(Regressions!L38, 1), NA())</f>
        <v>#N/A</v>
      </c>
      <c r="L28" s="240" t="e">
        <f>IF(ISNUMBER(Regressions!M38),ROUND(Regressions!M38, 1), NA())</f>
        <v>#N/A</v>
      </c>
      <c r="M28" s="340" t="e">
        <f>IF(ISNUMBER(Regressions!N38),ROUND(Regressions!N38, 1), NA())</f>
        <v>#N/A</v>
      </c>
      <c r="N28" s="239" t="e">
        <f>IF(ISNUMBER(Regressions!O38),ROUND(Regressions!O38, 1), NA())</f>
        <v>#N/A</v>
      </c>
      <c r="O28" s="341" t="e">
        <f>IF(ISNUMBER(Regressions!Q38),ROUND(Regressions!Q38, 1), NA())</f>
        <v>#N/A</v>
      </c>
      <c r="P28" s="339" t="e">
        <f>IF(ISNUMBER(Regressions!R38),ROUND(Regressions!R38, 1), NA())</f>
        <v>#N/A</v>
      </c>
      <c r="Q28" s="217" t="e">
        <f>IF(ISNUMBER(Regressions!S38),ROUND(Regressions!S38, 1), NA())</f>
        <v>#N/A</v>
      </c>
      <c r="R28" s="340" t="e">
        <f>IF(ISNUMBER(Regressions!T38),ROUND(Regressions!T38, 1), NA())</f>
        <v>#N/A</v>
      </c>
      <c r="S28" s="239" t="e">
        <f>IF(ISNUMBER(Regressions!U38),ROUND(Regressions!U38, 1), NA())</f>
        <v>#N/A</v>
      </c>
    </row>
    <row xmlns:x14ac="http://schemas.microsoft.com/office/spreadsheetml/2009/9/ac" r="29" hidden="true" x14ac:dyDescent="0.2">
      <c r="A29" s="336" t="str">
        <f>IF(ISBLANK(Regressions!A39), " ", Regressions!A39)</f>
        <v>Algeria</v>
      </c>
      <c r="B29" s="337">
        <f>IF(ISBLANK(Regressions!B39), " ", Regressions!B39)</f>
        <v>2025</v>
      </c>
      <c r="C29" s="342" t="str">
        <f>IF(ISBLANK(Regressions!C39), " ", Regressions!C39)</f>
        <v>National</v>
      </c>
      <c r="D29" s="338" t="str">
        <f>IF(ISBLANK(Regressions!D39), " ", Regressions!D39)</f>
        <v> </v>
      </c>
      <c r="E29" s="216" t="e">
        <f>IF(ISNUMBER(Regressions!E39),ROUND(Regressions!E39, 1), NA())</f>
        <v>#N/A</v>
      </c>
      <c r="F29" s="339" t="e">
        <f>IF(ISNUMBER(Regressions!F39),ROUND(Regressions!F39, 1), NA())</f>
        <v>#N/A</v>
      </c>
      <c r="G29" s="238" t="e">
        <f>IF(ISNUMBER(Regressions!G39),ROUND(Regressions!G39, 1), NA())</f>
        <v>#N/A</v>
      </c>
      <c r="H29" s="340" t="e">
        <f>IF(ISNUMBER(Regressions!H39),ROUND(Regressions!H39, 1), NA())</f>
        <v>#N/A</v>
      </c>
      <c r="I29" s="239" t="e">
        <f>IF(ISNUMBER(Regressions!I39),ROUND(Regressions!I39, 1), NA())</f>
        <v>#N/A</v>
      </c>
      <c r="J29" s="341" t="e">
        <f>IF(ISNUMBER(Regressions!K39),ROUND(Regressions!K39, 1), NA())</f>
        <v>#N/A</v>
      </c>
      <c r="K29" s="339" t="e">
        <f>IF(ISNUMBER(Regressions!L39),ROUND(Regressions!L39, 1), NA())</f>
        <v>#N/A</v>
      </c>
      <c r="L29" s="240" t="e">
        <f>IF(ISNUMBER(Regressions!M39),ROUND(Regressions!M39, 1), NA())</f>
        <v>#N/A</v>
      </c>
      <c r="M29" s="340" t="e">
        <f>IF(ISNUMBER(Regressions!N39),ROUND(Regressions!N39, 1), NA())</f>
        <v>#N/A</v>
      </c>
      <c r="N29" s="239" t="e">
        <f>IF(ISNUMBER(Regressions!O39),ROUND(Regressions!O39, 1), NA())</f>
        <v>#N/A</v>
      </c>
      <c r="O29" s="341" t="e">
        <f>IF(ISNUMBER(Regressions!Q39),ROUND(Regressions!Q39, 1), NA())</f>
        <v>#N/A</v>
      </c>
      <c r="P29" s="339" t="e">
        <f>IF(ISNUMBER(Regressions!R39),ROUND(Regressions!R39, 1), NA())</f>
        <v>#N/A</v>
      </c>
      <c r="Q29" s="217" t="e">
        <f>IF(ISNUMBER(Regressions!S39),ROUND(Regressions!S39, 1), NA())</f>
        <v>#N/A</v>
      </c>
      <c r="R29" s="340" t="e">
        <f>IF(ISNUMBER(Regressions!T39),ROUND(Regressions!T39, 1), NA())</f>
        <v>#N/A</v>
      </c>
      <c r="S29" s="239" t="e">
        <f>IF(ISNUMBER(Regressions!U39),ROUND(Regressions!U39, 1), NA())</f>
        <v>#N/A</v>
      </c>
    </row>
    <row xmlns:x14ac="http://schemas.microsoft.com/office/spreadsheetml/2009/9/ac" r="30" hidden="true" x14ac:dyDescent="0.2">
      <c r="A30" s="336" t="str">
        <f>IF(ISBLANK(Regressions!A40), " ", Regressions!A40)</f>
        <v>Algeria</v>
      </c>
      <c r="B30" s="337">
        <f>IF(ISBLANK(Regressions!B40), " ", Regressions!B40)</f>
        <v>2026</v>
      </c>
      <c r="C30" s="342" t="str">
        <f>IF(ISBLANK(Regressions!C40), " ", Regressions!C40)</f>
        <v>National</v>
      </c>
      <c r="D30" s="338" t="str">
        <f>IF(ISBLANK(Regressions!D40), " ", Regressions!D40)</f>
        <v> </v>
      </c>
      <c r="E30" s="216" t="e">
        <f>IF(ISNUMBER(Regressions!E40),ROUND(Regressions!E40, 1), NA())</f>
        <v>#N/A</v>
      </c>
      <c r="F30" s="339" t="e">
        <f>IF(ISNUMBER(Regressions!F40),ROUND(Regressions!F40, 1), NA())</f>
        <v>#N/A</v>
      </c>
      <c r="G30" s="238" t="e">
        <f>IF(ISNUMBER(Regressions!G40),ROUND(Regressions!G40, 1), NA())</f>
        <v>#N/A</v>
      </c>
      <c r="H30" s="340" t="e">
        <f>IF(ISNUMBER(Regressions!H40),ROUND(Regressions!H40, 1), NA())</f>
        <v>#N/A</v>
      </c>
      <c r="I30" s="239" t="e">
        <f>IF(ISNUMBER(Regressions!I40),ROUND(Regressions!I40, 1), NA())</f>
        <v>#N/A</v>
      </c>
      <c r="J30" s="341" t="e">
        <f>IF(ISNUMBER(Regressions!K40),ROUND(Regressions!K40, 1), NA())</f>
        <v>#N/A</v>
      </c>
      <c r="K30" s="339" t="e">
        <f>IF(ISNUMBER(Regressions!L40),ROUND(Regressions!L40, 1), NA())</f>
        <v>#N/A</v>
      </c>
      <c r="L30" s="240" t="e">
        <f>IF(ISNUMBER(Regressions!M40),ROUND(Regressions!M40, 1), NA())</f>
        <v>#N/A</v>
      </c>
      <c r="M30" s="340" t="e">
        <f>IF(ISNUMBER(Regressions!N40),ROUND(Regressions!N40, 1), NA())</f>
        <v>#N/A</v>
      </c>
      <c r="N30" s="239" t="e">
        <f>IF(ISNUMBER(Regressions!O40),ROUND(Regressions!O40, 1), NA())</f>
        <v>#N/A</v>
      </c>
      <c r="O30" s="341" t="e">
        <f>IF(ISNUMBER(Regressions!Q40),ROUND(Regressions!Q40, 1), NA())</f>
        <v>#N/A</v>
      </c>
      <c r="P30" s="339" t="e">
        <f>IF(ISNUMBER(Regressions!R40),ROUND(Regressions!R40, 1), NA())</f>
        <v>#N/A</v>
      </c>
      <c r="Q30" s="217" t="e">
        <f>IF(ISNUMBER(Regressions!S40),ROUND(Regressions!S40, 1), NA())</f>
        <v>#N/A</v>
      </c>
      <c r="R30" s="340" t="e">
        <f>IF(ISNUMBER(Regressions!T40),ROUND(Regressions!T40, 1), NA())</f>
        <v>#N/A</v>
      </c>
      <c r="S30" s="239" t="e">
        <f>IF(ISNUMBER(Regressions!U40),ROUND(Regressions!U40, 1), NA())</f>
        <v>#N/A</v>
      </c>
    </row>
    <row xmlns:x14ac="http://schemas.microsoft.com/office/spreadsheetml/2009/9/ac" r="31" hidden="true" x14ac:dyDescent="0.2">
      <c r="A31" s="336" t="str">
        <f>IF(ISBLANK(Regressions!A41), " ", Regressions!A41)</f>
        <v>Algeria</v>
      </c>
      <c r="B31" s="337">
        <f>IF(ISBLANK(Regressions!B41), " ", Regressions!B41)</f>
        <v>2027</v>
      </c>
      <c r="C31" s="342" t="str">
        <f>IF(ISBLANK(Regressions!C41), " ", Regressions!C41)</f>
        <v>National</v>
      </c>
      <c r="D31" s="338" t="str">
        <f>IF(ISBLANK(Regressions!D41), " ", Regressions!D41)</f>
        <v> </v>
      </c>
      <c r="E31" s="216" t="e">
        <f>IF(ISNUMBER(Regressions!E41),ROUND(Regressions!E41, 1), NA())</f>
        <v>#N/A</v>
      </c>
      <c r="F31" s="339" t="e">
        <f>IF(ISNUMBER(Regressions!F41),ROUND(Regressions!F41, 1), NA())</f>
        <v>#N/A</v>
      </c>
      <c r="G31" s="238" t="e">
        <f>IF(ISNUMBER(Regressions!G41),ROUND(Regressions!G41, 1), NA())</f>
        <v>#N/A</v>
      </c>
      <c r="H31" s="340" t="e">
        <f>IF(ISNUMBER(Regressions!H41),ROUND(Regressions!H41, 1), NA())</f>
        <v>#N/A</v>
      </c>
      <c r="I31" s="239" t="e">
        <f>IF(ISNUMBER(Regressions!I41),ROUND(Regressions!I41, 1), NA())</f>
        <v>#N/A</v>
      </c>
      <c r="J31" s="341" t="e">
        <f>IF(ISNUMBER(Regressions!K41),ROUND(Regressions!K41, 1), NA())</f>
        <v>#N/A</v>
      </c>
      <c r="K31" s="339" t="e">
        <f>IF(ISNUMBER(Regressions!L41),ROUND(Regressions!L41, 1), NA())</f>
        <v>#N/A</v>
      </c>
      <c r="L31" s="240" t="e">
        <f>IF(ISNUMBER(Regressions!M41),ROUND(Regressions!M41, 1), NA())</f>
        <v>#N/A</v>
      </c>
      <c r="M31" s="340" t="e">
        <f>IF(ISNUMBER(Regressions!N41),ROUND(Regressions!N41, 1), NA())</f>
        <v>#N/A</v>
      </c>
      <c r="N31" s="239" t="e">
        <f>IF(ISNUMBER(Regressions!O41),ROUND(Regressions!O41, 1), NA())</f>
        <v>#N/A</v>
      </c>
      <c r="O31" s="341" t="e">
        <f>IF(ISNUMBER(Regressions!Q41),ROUND(Regressions!Q41, 1), NA())</f>
        <v>#N/A</v>
      </c>
      <c r="P31" s="339" t="e">
        <f>IF(ISNUMBER(Regressions!R41),ROUND(Regressions!R41, 1), NA())</f>
        <v>#N/A</v>
      </c>
      <c r="Q31" s="217" t="e">
        <f>IF(ISNUMBER(Regressions!S41),ROUND(Regressions!S41, 1), NA())</f>
        <v>#N/A</v>
      </c>
      <c r="R31" s="340" t="e">
        <f>IF(ISNUMBER(Regressions!T41),ROUND(Regressions!T41, 1), NA())</f>
        <v>#N/A</v>
      </c>
      <c r="S31" s="239" t="e">
        <f>IF(ISNUMBER(Regressions!U41),ROUND(Regressions!U41, 1), NA())</f>
        <v>#N/A</v>
      </c>
    </row>
    <row xmlns:x14ac="http://schemas.microsoft.com/office/spreadsheetml/2009/9/ac" r="32" hidden="true" x14ac:dyDescent="0.2">
      <c r="A32" s="336" t="str">
        <f>IF(ISBLANK(Regressions!A42), " ", Regressions!A42)</f>
        <v>Algeria</v>
      </c>
      <c r="B32" s="337">
        <f>IF(ISBLANK(Regressions!B42), " ", Regressions!B42)</f>
        <v>2028</v>
      </c>
      <c r="C32" s="342" t="str">
        <f>IF(ISBLANK(Regressions!C42), " ", Regressions!C42)</f>
        <v>National</v>
      </c>
      <c r="D32" s="338" t="str">
        <f>IF(ISBLANK(Regressions!D42), " ", Regressions!D42)</f>
        <v> </v>
      </c>
      <c r="E32" s="216" t="e">
        <f>IF(ISNUMBER(Regressions!E42),ROUND(Regressions!E42, 1), NA())</f>
        <v>#N/A</v>
      </c>
      <c r="F32" s="339" t="e">
        <f>IF(ISNUMBER(Regressions!F42),ROUND(Regressions!F42, 1), NA())</f>
        <v>#N/A</v>
      </c>
      <c r="G32" s="238" t="e">
        <f>IF(ISNUMBER(Regressions!G42),ROUND(Regressions!G42, 1), NA())</f>
        <v>#N/A</v>
      </c>
      <c r="H32" s="340" t="e">
        <f>IF(ISNUMBER(Regressions!H42),ROUND(Regressions!H42, 1), NA())</f>
        <v>#N/A</v>
      </c>
      <c r="I32" s="239" t="e">
        <f>IF(ISNUMBER(Regressions!I42),ROUND(Regressions!I42, 1), NA())</f>
        <v>#N/A</v>
      </c>
      <c r="J32" s="341" t="e">
        <f>IF(ISNUMBER(Regressions!K42),ROUND(Regressions!K42, 1), NA())</f>
        <v>#N/A</v>
      </c>
      <c r="K32" s="339" t="e">
        <f>IF(ISNUMBER(Regressions!L42),ROUND(Regressions!L42, 1), NA())</f>
        <v>#N/A</v>
      </c>
      <c r="L32" s="240" t="e">
        <f>IF(ISNUMBER(Regressions!M42),ROUND(Regressions!M42, 1), NA())</f>
        <v>#N/A</v>
      </c>
      <c r="M32" s="340" t="e">
        <f>IF(ISNUMBER(Regressions!N42),ROUND(Regressions!N42, 1), NA())</f>
        <v>#N/A</v>
      </c>
      <c r="N32" s="239" t="e">
        <f>IF(ISNUMBER(Regressions!O42),ROUND(Regressions!O42, 1), NA())</f>
        <v>#N/A</v>
      </c>
      <c r="O32" s="341" t="e">
        <f>IF(ISNUMBER(Regressions!Q42),ROUND(Regressions!Q42, 1), NA())</f>
        <v>#N/A</v>
      </c>
      <c r="P32" s="339" t="e">
        <f>IF(ISNUMBER(Regressions!R42),ROUND(Regressions!R42, 1), NA())</f>
        <v>#N/A</v>
      </c>
      <c r="Q32" s="217" t="e">
        <f>IF(ISNUMBER(Regressions!S42),ROUND(Regressions!S42, 1), NA())</f>
        <v>#N/A</v>
      </c>
      <c r="R32" s="340" t="e">
        <f>IF(ISNUMBER(Regressions!T42),ROUND(Regressions!T42, 1), NA())</f>
        <v>#N/A</v>
      </c>
      <c r="S32" s="239" t="e">
        <f>IF(ISNUMBER(Regressions!U42),ROUND(Regressions!U42, 1), NA())</f>
        <v>#N/A</v>
      </c>
    </row>
    <row xmlns:x14ac="http://schemas.microsoft.com/office/spreadsheetml/2009/9/ac" r="33" hidden="true" x14ac:dyDescent="0.2">
      <c r="A33" s="336" t="str">
        <f>IF(ISBLANK(Regressions!A43), " ", Regressions!A43)</f>
        <v>Algeria</v>
      </c>
      <c r="B33" s="337">
        <f>IF(ISBLANK(Regressions!B43), " ", Regressions!B43)</f>
        <v>2029</v>
      </c>
      <c r="C33" s="342" t="str">
        <f>IF(ISBLANK(Regressions!C43), " ", Regressions!C43)</f>
        <v>National</v>
      </c>
      <c r="D33" s="338" t="str">
        <f>IF(ISBLANK(Regressions!D43), " ", Regressions!D43)</f>
        <v> </v>
      </c>
      <c r="E33" s="216" t="e">
        <f>IF(ISNUMBER(Regressions!E43),ROUND(Regressions!E43, 1), NA())</f>
        <v>#N/A</v>
      </c>
      <c r="F33" s="339" t="e">
        <f>IF(ISNUMBER(Regressions!F43),ROUND(Regressions!F43, 1), NA())</f>
        <v>#N/A</v>
      </c>
      <c r="G33" s="238" t="e">
        <f>IF(ISNUMBER(Regressions!G43),ROUND(Regressions!G43, 1), NA())</f>
        <v>#N/A</v>
      </c>
      <c r="H33" s="340" t="e">
        <f>IF(ISNUMBER(Regressions!H43),ROUND(Regressions!H43, 1), NA())</f>
        <v>#N/A</v>
      </c>
      <c r="I33" s="239" t="e">
        <f>IF(ISNUMBER(Regressions!I43),ROUND(Regressions!I43, 1), NA())</f>
        <v>#N/A</v>
      </c>
      <c r="J33" s="341" t="e">
        <f>IF(ISNUMBER(Regressions!K43),ROUND(Regressions!K43, 1), NA())</f>
        <v>#N/A</v>
      </c>
      <c r="K33" s="339" t="e">
        <f>IF(ISNUMBER(Regressions!L43),ROUND(Regressions!L43, 1), NA())</f>
        <v>#N/A</v>
      </c>
      <c r="L33" s="240" t="e">
        <f>IF(ISNUMBER(Regressions!M43),ROUND(Regressions!M43, 1), NA())</f>
        <v>#N/A</v>
      </c>
      <c r="M33" s="340" t="e">
        <f>IF(ISNUMBER(Regressions!N43),ROUND(Regressions!N43, 1), NA())</f>
        <v>#N/A</v>
      </c>
      <c r="N33" s="239" t="e">
        <f>IF(ISNUMBER(Regressions!O43),ROUND(Regressions!O43, 1), NA())</f>
        <v>#N/A</v>
      </c>
      <c r="O33" s="341" t="e">
        <f>IF(ISNUMBER(Regressions!Q43),ROUND(Regressions!Q43, 1), NA())</f>
        <v>#N/A</v>
      </c>
      <c r="P33" s="339" t="e">
        <f>IF(ISNUMBER(Regressions!R43),ROUND(Regressions!R43, 1), NA())</f>
        <v>#N/A</v>
      </c>
      <c r="Q33" s="217" t="e">
        <f>IF(ISNUMBER(Regressions!S43),ROUND(Regressions!S43, 1), NA())</f>
        <v>#N/A</v>
      </c>
      <c r="R33" s="340" t="e">
        <f>IF(ISNUMBER(Regressions!T43),ROUND(Regressions!T43, 1), NA())</f>
        <v>#N/A</v>
      </c>
      <c r="S33" s="239" t="e">
        <f>IF(ISNUMBER(Regressions!U43),ROUND(Regressions!U43, 1), NA())</f>
        <v>#N/A</v>
      </c>
    </row>
    <row xmlns:x14ac="http://schemas.microsoft.com/office/spreadsheetml/2009/9/ac" r="34" hidden="true" x14ac:dyDescent="0.2">
      <c r="A34" s="336" t="str">
        <f>IF(ISBLANK(Regressions!A44), " ", Regressions!A44)</f>
        <v>Algeria</v>
      </c>
      <c r="B34" s="337">
        <f>IF(ISBLANK(Regressions!B44), " ", Regressions!B44)</f>
        <v>2030</v>
      </c>
      <c r="C34" s="342" t="str">
        <f>IF(ISBLANK(Regressions!C44), " ", Regressions!C44)</f>
        <v>National</v>
      </c>
      <c r="D34" s="338" t="str">
        <f>IF(ISBLANK(Regressions!D44), " ", Regressions!D44)</f>
        <v> </v>
      </c>
      <c r="E34" s="216" t="e">
        <f>IF(ISNUMBER(Regressions!E44),ROUND(Regressions!E44, 1), NA())</f>
        <v>#N/A</v>
      </c>
      <c r="F34" s="339" t="e">
        <f>IF(ISNUMBER(Regressions!F44),ROUND(Regressions!F44, 1), NA())</f>
        <v>#N/A</v>
      </c>
      <c r="G34" s="238" t="e">
        <f>IF(ISNUMBER(Regressions!G44),ROUND(Regressions!G44, 1), NA())</f>
        <v>#N/A</v>
      </c>
      <c r="H34" s="340" t="e">
        <f>IF(ISNUMBER(Regressions!H44),ROUND(Regressions!H44, 1), NA())</f>
        <v>#N/A</v>
      </c>
      <c r="I34" s="239" t="e">
        <f>IF(ISNUMBER(Regressions!I44),ROUND(Regressions!I44, 1), NA())</f>
        <v>#N/A</v>
      </c>
      <c r="J34" s="341" t="e">
        <f>IF(ISNUMBER(Regressions!K44),ROUND(Regressions!K44, 1), NA())</f>
        <v>#N/A</v>
      </c>
      <c r="K34" s="339" t="e">
        <f>IF(ISNUMBER(Regressions!L44),ROUND(Regressions!L44, 1), NA())</f>
        <v>#N/A</v>
      </c>
      <c r="L34" s="240" t="e">
        <f>IF(ISNUMBER(Regressions!M44),ROUND(Regressions!M44, 1), NA())</f>
        <v>#N/A</v>
      </c>
      <c r="M34" s="340" t="e">
        <f>IF(ISNUMBER(Regressions!N44),ROUND(Regressions!N44, 1), NA())</f>
        <v>#N/A</v>
      </c>
      <c r="N34" s="239" t="e">
        <f>IF(ISNUMBER(Regressions!O44),ROUND(Regressions!O44, 1), NA())</f>
        <v>#N/A</v>
      </c>
      <c r="O34" s="341" t="e">
        <f>IF(ISNUMBER(Regressions!Q44),ROUND(Regressions!Q44, 1), NA())</f>
        <v>#N/A</v>
      </c>
      <c r="P34" s="339" t="e">
        <f>IF(ISNUMBER(Regressions!R44),ROUND(Regressions!R44, 1), NA())</f>
        <v>#N/A</v>
      </c>
      <c r="Q34" s="217" t="e">
        <f>IF(ISNUMBER(Regressions!S44),ROUND(Regressions!S44, 1), NA())</f>
        <v>#N/A</v>
      </c>
      <c r="R34" s="340" t="e">
        <f>IF(ISNUMBER(Regressions!T44),ROUND(Regressions!T44, 1), NA())</f>
        <v>#N/A</v>
      </c>
      <c r="S34" s="239" t="e">
        <f>IF(ISNUMBER(Regressions!U44),ROUND(Regressions!U44, 1), NA())</f>
        <v>#N/A</v>
      </c>
    </row>
    <row xmlns:x14ac="http://schemas.microsoft.com/office/spreadsheetml/2009/9/ac" r="35" x14ac:dyDescent="0.2">
      <c r="A35" s="336" t="str">
        <f>IF(ISBLANK(Regressions!A45), " ", Regressions!A45)</f>
        <v>Algeria</v>
      </c>
      <c r="B35" s="337">
        <f>IF(ISBLANK(Regressions!B45), " ", Regressions!B45)</f>
        <v>2000</v>
      </c>
      <c r="C35" s="342" t="str">
        <f>IF(ISBLANK(Regressions!C45), " ", Regressions!C45)</f>
        <v>Urban</v>
      </c>
      <c r="D35" s="338">
        <f>IF(ISBLANK(Regressions!D45), " ", Regressions!D45)</f>
        <v>6221012.7464151764</v>
      </c>
      <c r="E35" s="216" t="e">
        <f>IF(ISNUMBER(Regressions!E45),ROUND(Regressions!E45, 1), NA())</f>
        <v>#N/A</v>
      </c>
      <c r="F35" s="339" t="e">
        <f>IF(ISNUMBER(Regressions!F45),ROUND(Regressions!F45, 1), NA())</f>
        <v>#N/A</v>
      </c>
      <c r="G35" s="238" t="e">
        <f>IF(ISNUMBER(Regressions!G45),ROUND(Regressions!G45, 1), NA())</f>
        <v>#N/A</v>
      </c>
      <c r="H35" s="340" t="e">
        <f>IF(ISNUMBER(Regressions!H45),ROUND(Regressions!H45, 1), NA())</f>
        <v>#N/A</v>
      </c>
      <c r="I35" s="239" t="e">
        <f>IF(ISNUMBER(Regressions!I45),ROUND(Regressions!I45, 1), NA())</f>
        <v>#N/A</v>
      </c>
      <c r="J35" s="341" t="e">
        <f>IF(ISNUMBER(Regressions!K45),ROUND(Regressions!K45, 1), NA())</f>
        <v>#N/A</v>
      </c>
      <c r="K35" s="339" t="e">
        <f>IF(ISNUMBER(Regressions!L45),ROUND(Regressions!L45, 1), NA())</f>
        <v>#N/A</v>
      </c>
      <c r="L35" s="240" t="e">
        <f>IF(ISNUMBER(Regressions!M45),ROUND(Regressions!M45, 1), NA())</f>
        <v>#N/A</v>
      </c>
      <c r="M35" s="340" t="e">
        <f>IF(ISNUMBER(Regressions!N45),ROUND(Regressions!N45, 1), NA())</f>
        <v>#N/A</v>
      </c>
      <c r="N35" s="239" t="e">
        <f>IF(ISNUMBER(Regressions!O45),ROUND(Regressions!O45, 1), NA())</f>
        <v>#N/A</v>
      </c>
      <c r="O35" s="341" t="e">
        <f>IF(ISNUMBER(Regressions!Q45),ROUND(Regressions!Q45, 1), NA())</f>
        <v>#N/A</v>
      </c>
      <c r="P35" s="339" t="e">
        <f>IF(ISNUMBER(Regressions!R45),ROUND(Regressions!R45, 1), NA())</f>
        <v>#N/A</v>
      </c>
      <c r="Q35" s="217" t="e">
        <f>IF(ISNUMBER(Regressions!S45),ROUND(Regressions!S45, 1), NA())</f>
        <v>#N/A</v>
      </c>
      <c r="R35" s="340" t="e">
        <f>IF(ISNUMBER(Regressions!T45),ROUND(Regressions!T45, 1), NA())</f>
        <v>#N/A</v>
      </c>
      <c r="S35" s="239" t="e">
        <f>IF(ISNUMBER(Regressions!U45),ROUND(Regressions!U45, 1), NA())</f>
        <v>#N/A</v>
      </c>
    </row>
    <row xmlns:x14ac="http://schemas.microsoft.com/office/spreadsheetml/2009/9/ac" r="36" x14ac:dyDescent="0.2">
      <c r="A36" s="336" t="str">
        <f>IF(ISBLANK(Regressions!A46), " ", Regressions!A46)</f>
        <v>Algeria</v>
      </c>
      <c r="B36" s="337">
        <f>IF(ISBLANK(Regressions!B46), " ", Regressions!B46)</f>
        <v>2001</v>
      </c>
      <c r="C36" s="342" t="str">
        <f>IF(ISBLANK(Regressions!C46), " ", Regressions!C46)</f>
        <v>Urban</v>
      </c>
      <c r="D36" s="338">
        <f>IF(ISBLANK(Regressions!D46), " ", Regressions!D46)</f>
        <v>6230387.0487747192</v>
      </c>
      <c r="E36" s="216" t="e">
        <f>IF(ISNUMBER(Regressions!E46),ROUND(Regressions!E46, 1), NA())</f>
        <v>#N/A</v>
      </c>
      <c r="F36" s="339" t="e">
        <f>IF(ISNUMBER(Regressions!F46),ROUND(Regressions!F46, 1), NA())</f>
        <v>#N/A</v>
      </c>
      <c r="G36" s="238" t="e">
        <f>IF(ISNUMBER(Regressions!G46),ROUND(Regressions!G46, 1), NA())</f>
        <v>#N/A</v>
      </c>
      <c r="H36" s="340" t="e">
        <f>IF(ISNUMBER(Regressions!H46),ROUND(Regressions!H46, 1), NA())</f>
        <v>#N/A</v>
      </c>
      <c r="I36" s="239" t="e">
        <f>IF(ISNUMBER(Regressions!I46),ROUND(Regressions!I46, 1), NA())</f>
        <v>#N/A</v>
      </c>
      <c r="J36" s="341" t="e">
        <f>IF(ISNUMBER(Regressions!K46),ROUND(Regressions!K46, 1), NA())</f>
        <v>#N/A</v>
      </c>
      <c r="K36" s="339" t="e">
        <f>IF(ISNUMBER(Regressions!L46),ROUND(Regressions!L46, 1), NA())</f>
        <v>#N/A</v>
      </c>
      <c r="L36" s="240" t="e">
        <f>IF(ISNUMBER(Regressions!M46),ROUND(Regressions!M46, 1), NA())</f>
        <v>#N/A</v>
      </c>
      <c r="M36" s="340" t="e">
        <f>IF(ISNUMBER(Regressions!N46),ROUND(Regressions!N46, 1), NA())</f>
        <v>#N/A</v>
      </c>
      <c r="N36" s="239" t="e">
        <f>IF(ISNUMBER(Regressions!O46),ROUND(Regressions!O46, 1), NA())</f>
        <v>#N/A</v>
      </c>
      <c r="O36" s="341" t="e">
        <f>IF(ISNUMBER(Regressions!Q46),ROUND(Regressions!Q46, 1), NA())</f>
        <v>#N/A</v>
      </c>
      <c r="P36" s="339" t="e">
        <f>IF(ISNUMBER(Regressions!R46),ROUND(Regressions!R46, 1), NA())</f>
        <v>#N/A</v>
      </c>
      <c r="Q36" s="217" t="e">
        <f>IF(ISNUMBER(Regressions!S46),ROUND(Regressions!S46, 1), NA())</f>
        <v>#N/A</v>
      </c>
      <c r="R36" s="340" t="e">
        <f>IF(ISNUMBER(Regressions!T46),ROUND(Regressions!T46, 1), NA())</f>
        <v>#N/A</v>
      </c>
      <c r="S36" s="239" t="e">
        <f>IF(ISNUMBER(Regressions!U46),ROUND(Regressions!U46, 1), NA())</f>
        <v>#N/A</v>
      </c>
    </row>
    <row xmlns:x14ac="http://schemas.microsoft.com/office/spreadsheetml/2009/9/ac" r="37" x14ac:dyDescent="0.2">
      <c r="A37" s="336" t="str">
        <f>IF(ISBLANK(Regressions!A47), " ", Regressions!A47)</f>
        <v>Algeria</v>
      </c>
      <c r="B37" s="337">
        <f>IF(ISBLANK(Regressions!B47), " ", Regressions!B47)</f>
        <v>2002</v>
      </c>
      <c r="C37" s="342" t="str">
        <f>IF(ISBLANK(Regressions!C47), " ", Regressions!C47)</f>
        <v>Urban</v>
      </c>
      <c r="D37" s="338">
        <f>IF(ISBLANK(Regressions!D47), " ", Regressions!D47)</f>
        <v>6218324.2337789917</v>
      </c>
      <c r="E37" s="216" t="e">
        <f>IF(ISNUMBER(Regressions!E47),ROUND(Regressions!E47, 1), NA())</f>
        <v>#N/A</v>
      </c>
      <c r="F37" s="339" t="e">
        <f>IF(ISNUMBER(Regressions!F47),ROUND(Regressions!F47, 1), NA())</f>
        <v>#N/A</v>
      </c>
      <c r="G37" s="238" t="e">
        <f>IF(ISNUMBER(Regressions!G47),ROUND(Regressions!G47, 1), NA())</f>
        <v>#N/A</v>
      </c>
      <c r="H37" s="340" t="e">
        <f>IF(ISNUMBER(Regressions!H47),ROUND(Regressions!H47, 1), NA())</f>
        <v>#N/A</v>
      </c>
      <c r="I37" s="239" t="e">
        <f>IF(ISNUMBER(Regressions!I47),ROUND(Regressions!I47, 1), NA())</f>
        <v>#N/A</v>
      </c>
      <c r="J37" s="341" t="e">
        <f>IF(ISNUMBER(Regressions!K47),ROUND(Regressions!K47, 1), NA())</f>
        <v>#N/A</v>
      </c>
      <c r="K37" s="339" t="e">
        <f>IF(ISNUMBER(Regressions!L47),ROUND(Regressions!L47, 1), NA())</f>
        <v>#N/A</v>
      </c>
      <c r="L37" s="240" t="e">
        <f>IF(ISNUMBER(Regressions!M47),ROUND(Regressions!M47, 1), NA())</f>
        <v>#N/A</v>
      </c>
      <c r="M37" s="340" t="e">
        <f>IF(ISNUMBER(Regressions!N47),ROUND(Regressions!N47, 1), NA())</f>
        <v>#N/A</v>
      </c>
      <c r="N37" s="239" t="e">
        <f>IF(ISNUMBER(Regressions!O47),ROUND(Regressions!O47, 1), NA())</f>
        <v>#N/A</v>
      </c>
      <c r="O37" s="341" t="e">
        <f>IF(ISNUMBER(Regressions!Q47),ROUND(Regressions!Q47, 1), NA())</f>
        <v>#N/A</v>
      </c>
      <c r="P37" s="339" t="e">
        <f>IF(ISNUMBER(Regressions!R47),ROUND(Regressions!R47, 1), NA())</f>
        <v>#N/A</v>
      </c>
      <c r="Q37" s="217" t="e">
        <f>IF(ISNUMBER(Regressions!S47),ROUND(Regressions!S47, 1), NA())</f>
        <v>#N/A</v>
      </c>
      <c r="R37" s="340" t="e">
        <f>IF(ISNUMBER(Regressions!T47),ROUND(Regressions!T47, 1), NA())</f>
        <v>#N/A</v>
      </c>
      <c r="S37" s="239" t="e">
        <f>IF(ISNUMBER(Regressions!U47),ROUND(Regressions!U47, 1), NA())</f>
        <v>#N/A</v>
      </c>
    </row>
    <row xmlns:x14ac="http://schemas.microsoft.com/office/spreadsheetml/2009/9/ac" r="38" x14ac:dyDescent="0.2">
      <c r="A38" s="336" t="str">
        <f>IF(ISBLANK(Regressions!A48), " ", Regressions!A48)</f>
        <v>Algeria</v>
      </c>
      <c r="B38" s="337">
        <f>IF(ISBLANK(Regressions!B48), " ", Regressions!B48)</f>
        <v>2003</v>
      </c>
      <c r="C38" s="342" t="str">
        <f>IF(ISBLANK(Regressions!C48), " ", Regressions!C48)</f>
        <v>Urban</v>
      </c>
      <c r="D38" s="338">
        <f>IF(ISBLANK(Regressions!D48), " ", Regressions!D48)</f>
        <v>6168919.4421339808</v>
      </c>
      <c r="E38" s="216" t="e">
        <f>IF(ISNUMBER(Regressions!E48),ROUND(Regressions!E48, 1), NA())</f>
        <v>#N/A</v>
      </c>
      <c r="F38" s="339" t="e">
        <f>IF(ISNUMBER(Regressions!F48),ROUND(Regressions!F48, 1), NA())</f>
        <v>#N/A</v>
      </c>
      <c r="G38" s="238" t="e">
        <f>IF(ISNUMBER(Regressions!G48),ROUND(Regressions!G48, 1), NA())</f>
        <v>#N/A</v>
      </c>
      <c r="H38" s="340" t="e">
        <f>IF(ISNUMBER(Regressions!H48),ROUND(Regressions!H48, 1), NA())</f>
        <v>#N/A</v>
      </c>
      <c r="I38" s="239" t="e">
        <f>IF(ISNUMBER(Regressions!I48),ROUND(Regressions!I48, 1), NA())</f>
        <v>#N/A</v>
      </c>
      <c r="J38" s="341" t="e">
        <f>IF(ISNUMBER(Regressions!K48),ROUND(Regressions!K48, 1), NA())</f>
        <v>#N/A</v>
      </c>
      <c r="K38" s="339" t="e">
        <f>IF(ISNUMBER(Regressions!L48),ROUND(Regressions!L48, 1), NA())</f>
        <v>#N/A</v>
      </c>
      <c r="L38" s="240" t="e">
        <f>IF(ISNUMBER(Regressions!M48),ROUND(Regressions!M48, 1), NA())</f>
        <v>#N/A</v>
      </c>
      <c r="M38" s="340" t="e">
        <f>IF(ISNUMBER(Regressions!N48),ROUND(Regressions!N48, 1), NA())</f>
        <v>#N/A</v>
      </c>
      <c r="N38" s="239" t="e">
        <f>IF(ISNUMBER(Regressions!O48),ROUND(Regressions!O48, 1), NA())</f>
        <v>#N/A</v>
      </c>
      <c r="O38" s="341" t="e">
        <f>IF(ISNUMBER(Regressions!Q48),ROUND(Regressions!Q48, 1), NA())</f>
        <v>#N/A</v>
      </c>
      <c r="P38" s="339" t="e">
        <f>IF(ISNUMBER(Regressions!R48),ROUND(Regressions!R48, 1), NA())</f>
        <v>#N/A</v>
      </c>
      <c r="Q38" s="217" t="e">
        <f>IF(ISNUMBER(Regressions!S48),ROUND(Regressions!S48, 1), NA())</f>
        <v>#N/A</v>
      </c>
      <c r="R38" s="340" t="e">
        <f>IF(ISNUMBER(Regressions!T48),ROUND(Regressions!T48, 1), NA())</f>
        <v>#N/A</v>
      </c>
      <c r="S38" s="239" t="e">
        <f>IF(ISNUMBER(Regressions!U48),ROUND(Regressions!U48, 1), NA())</f>
        <v>#N/A</v>
      </c>
    </row>
    <row xmlns:x14ac="http://schemas.microsoft.com/office/spreadsheetml/2009/9/ac" r="39" x14ac:dyDescent="0.2">
      <c r="A39" s="336" t="str">
        <f>IF(ISBLANK(Regressions!A49), " ", Regressions!A49)</f>
        <v>Algeria</v>
      </c>
      <c r="B39" s="337">
        <f>IF(ISBLANK(Regressions!B49), " ", Regressions!B49)</f>
        <v>2004</v>
      </c>
      <c r="C39" s="342" t="str">
        <f>IF(ISBLANK(Regressions!C49), " ", Regressions!C49)</f>
        <v>Urban</v>
      </c>
      <c r="D39" s="338">
        <f>IF(ISBLANK(Regressions!D49), " ", Regressions!D49)</f>
        <v>6112544.430128403</v>
      </c>
      <c r="E39" s="216" t="e">
        <f>IF(ISNUMBER(Regressions!E49),ROUND(Regressions!E49, 1), NA())</f>
        <v>#N/A</v>
      </c>
      <c r="F39" s="339" t="e">
        <f>IF(ISNUMBER(Regressions!F49),ROUND(Regressions!F49, 1), NA())</f>
        <v>#N/A</v>
      </c>
      <c r="G39" s="238" t="e">
        <f>IF(ISNUMBER(Regressions!G49),ROUND(Regressions!G49, 1), NA())</f>
        <v>#N/A</v>
      </c>
      <c r="H39" s="340" t="e">
        <f>IF(ISNUMBER(Regressions!H49),ROUND(Regressions!H49, 1), NA())</f>
        <v>#N/A</v>
      </c>
      <c r="I39" s="239" t="e">
        <f>IF(ISNUMBER(Regressions!I49),ROUND(Regressions!I49, 1), NA())</f>
        <v>#N/A</v>
      </c>
      <c r="J39" s="341" t="e">
        <f>IF(ISNUMBER(Regressions!K49),ROUND(Regressions!K49, 1), NA())</f>
        <v>#N/A</v>
      </c>
      <c r="K39" s="339" t="e">
        <f>IF(ISNUMBER(Regressions!L49),ROUND(Regressions!L49, 1), NA())</f>
        <v>#N/A</v>
      </c>
      <c r="L39" s="240" t="e">
        <f>IF(ISNUMBER(Regressions!M49),ROUND(Regressions!M49, 1), NA())</f>
        <v>#N/A</v>
      </c>
      <c r="M39" s="340" t="e">
        <f>IF(ISNUMBER(Regressions!N49),ROUND(Regressions!N49, 1), NA())</f>
        <v>#N/A</v>
      </c>
      <c r="N39" s="239" t="e">
        <f>IF(ISNUMBER(Regressions!O49),ROUND(Regressions!O49, 1), NA())</f>
        <v>#N/A</v>
      </c>
      <c r="O39" s="341" t="e">
        <f>IF(ISNUMBER(Regressions!Q49),ROUND(Regressions!Q49, 1), NA())</f>
        <v>#N/A</v>
      </c>
      <c r="P39" s="339" t="e">
        <f>IF(ISNUMBER(Regressions!R49),ROUND(Regressions!R49, 1), NA())</f>
        <v>#N/A</v>
      </c>
      <c r="Q39" s="217" t="e">
        <f>IF(ISNUMBER(Regressions!S49),ROUND(Regressions!S49, 1), NA())</f>
        <v>#N/A</v>
      </c>
      <c r="R39" s="340" t="e">
        <f>IF(ISNUMBER(Regressions!T49),ROUND(Regressions!T49, 1), NA())</f>
        <v>#N/A</v>
      </c>
      <c r="S39" s="239" t="e">
        <f>IF(ISNUMBER(Regressions!U49),ROUND(Regressions!U49, 1), NA())</f>
        <v>#N/A</v>
      </c>
    </row>
    <row xmlns:x14ac="http://schemas.microsoft.com/office/spreadsheetml/2009/9/ac" r="40" x14ac:dyDescent="0.2">
      <c r="A40" s="336" t="str">
        <f>IF(ISBLANK(Regressions!A50), " ", Regressions!A50)</f>
        <v>Algeria</v>
      </c>
      <c r="B40" s="337">
        <f>IF(ISBLANK(Regressions!B50), " ", Regressions!B50)</f>
        <v>2005</v>
      </c>
      <c r="C40" s="342" t="str">
        <f>IF(ISBLANK(Regressions!C50), " ", Regressions!C50)</f>
        <v>Urban</v>
      </c>
      <c r="D40" s="338">
        <f>IF(ISBLANK(Regressions!D50), " ", Regressions!D50)</f>
        <v>6057278.2369616693</v>
      </c>
      <c r="E40" s="216" t="e">
        <f>IF(ISNUMBER(Regressions!E50),ROUND(Regressions!E50, 1), NA())</f>
        <v>#N/A</v>
      </c>
      <c r="F40" s="339" t="e">
        <f>IF(ISNUMBER(Regressions!F50),ROUND(Regressions!F50, 1), NA())</f>
        <v>#N/A</v>
      </c>
      <c r="G40" s="238" t="e">
        <f>IF(ISNUMBER(Regressions!G50),ROUND(Regressions!G50, 1), NA())</f>
        <v>#N/A</v>
      </c>
      <c r="H40" s="340" t="e">
        <f>IF(ISNUMBER(Regressions!H50),ROUND(Regressions!H50, 1), NA())</f>
        <v>#N/A</v>
      </c>
      <c r="I40" s="239" t="e">
        <f>IF(ISNUMBER(Regressions!I50),ROUND(Regressions!I50, 1), NA())</f>
        <v>#N/A</v>
      </c>
      <c r="J40" s="341" t="e">
        <f>IF(ISNUMBER(Regressions!K50),ROUND(Regressions!K50, 1), NA())</f>
        <v>#N/A</v>
      </c>
      <c r="K40" s="339" t="e">
        <f>IF(ISNUMBER(Regressions!L50),ROUND(Regressions!L50, 1), NA())</f>
        <v>#N/A</v>
      </c>
      <c r="L40" s="240" t="e">
        <f>IF(ISNUMBER(Regressions!M50),ROUND(Regressions!M50, 1), NA())</f>
        <v>#N/A</v>
      </c>
      <c r="M40" s="340" t="e">
        <f>IF(ISNUMBER(Regressions!N50),ROUND(Regressions!N50, 1), NA())</f>
        <v>#N/A</v>
      </c>
      <c r="N40" s="239" t="e">
        <f>IF(ISNUMBER(Regressions!O50),ROUND(Regressions!O50, 1), NA())</f>
        <v>#N/A</v>
      </c>
      <c r="O40" s="341" t="e">
        <f>IF(ISNUMBER(Regressions!Q50),ROUND(Regressions!Q50, 1), NA())</f>
        <v>#N/A</v>
      </c>
      <c r="P40" s="339" t="e">
        <f>IF(ISNUMBER(Regressions!R50),ROUND(Regressions!R50, 1), NA())</f>
        <v>#N/A</v>
      </c>
      <c r="Q40" s="217" t="e">
        <f>IF(ISNUMBER(Regressions!S50),ROUND(Regressions!S50, 1), NA())</f>
        <v>#N/A</v>
      </c>
      <c r="R40" s="340" t="e">
        <f>IF(ISNUMBER(Regressions!T50),ROUND(Regressions!T50, 1), NA())</f>
        <v>#N/A</v>
      </c>
      <c r="S40" s="239" t="e">
        <f>IF(ISNUMBER(Regressions!U50),ROUND(Regressions!U50, 1), NA())</f>
        <v>#N/A</v>
      </c>
    </row>
    <row xmlns:x14ac="http://schemas.microsoft.com/office/spreadsheetml/2009/9/ac" r="41" x14ac:dyDescent="0.2">
      <c r="A41" s="336" t="str">
        <f>IF(ISBLANK(Regressions!A51), " ", Regressions!A51)</f>
        <v>Algeria</v>
      </c>
      <c r="B41" s="337">
        <f>IF(ISBLANK(Regressions!B51), " ", Regressions!B51)</f>
        <v>2006</v>
      </c>
      <c r="C41" s="342" t="str">
        <f>IF(ISBLANK(Regressions!C51), " ", Regressions!C51)</f>
        <v>Urban</v>
      </c>
      <c r="D41" s="338">
        <f>IF(ISBLANK(Regressions!D51), " ", Regressions!D51)</f>
        <v>5624792.8762590028</v>
      </c>
      <c r="E41" s="216" t="e">
        <f>IF(ISNUMBER(Regressions!E51),ROUND(Regressions!E51, 1), NA())</f>
        <v>#N/A</v>
      </c>
      <c r="F41" s="339" t="e">
        <f>IF(ISNUMBER(Regressions!F51),ROUND(Regressions!F51, 1), NA())</f>
        <v>#N/A</v>
      </c>
      <c r="G41" s="238" t="e">
        <f>IF(ISNUMBER(Regressions!G51),ROUND(Regressions!G51, 1), NA())</f>
        <v>#N/A</v>
      </c>
      <c r="H41" s="340" t="e">
        <f>IF(ISNUMBER(Regressions!H51),ROUND(Regressions!H51, 1), NA())</f>
        <v>#N/A</v>
      </c>
      <c r="I41" s="239" t="e">
        <f>IF(ISNUMBER(Regressions!I51),ROUND(Regressions!I51, 1), NA())</f>
        <v>#N/A</v>
      </c>
      <c r="J41" s="341" t="e">
        <f>IF(ISNUMBER(Regressions!K51),ROUND(Regressions!K51, 1), NA())</f>
        <v>#N/A</v>
      </c>
      <c r="K41" s="339" t="e">
        <f>IF(ISNUMBER(Regressions!L51),ROUND(Regressions!L51, 1), NA())</f>
        <v>#N/A</v>
      </c>
      <c r="L41" s="240" t="e">
        <f>IF(ISNUMBER(Regressions!M51),ROUND(Regressions!M51, 1), NA())</f>
        <v>#N/A</v>
      </c>
      <c r="M41" s="340" t="e">
        <f>IF(ISNUMBER(Regressions!N51),ROUND(Regressions!N51, 1), NA())</f>
        <v>#N/A</v>
      </c>
      <c r="N41" s="239" t="e">
        <f>IF(ISNUMBER(Regressions!O51),ROUND(Regressions!O51, 1), NA())</f>
        <v>#N/A</v>
      </c>
      <c r="O41" s="341" t="e">
        <f>IF(ISNUMBER(Regressions!Q51),ROUND(Regressions!Q51, 1), NA())</f>
        <v>#N/A</v>
      </c>
      <c r="P41" s="339" t="e">
        <f>IF(ISNUMBER(Regressions!R51),ROUND(Regressions!R51, 1), NA())</f>
        <v>#N/A</v>
      </c>
      <c r="Q41" s="217" t="e">
        <f>IF(ISNUMBER(Regressions!S51),ROUND(Regressions!S51, 1), NA())</f>
        <v>#N/A</v>
      </c>
      <c r="R41" s="340" t="e">
        <f>IF(ISNUMBER(Regressions!T51),ROUND(Regressions!T51, 1), NA())</f>
        <v>#N/A</v>
      </c>
      <c r="S41" s="239" t="e">
        <f>IF(ISNUMBER(Regressions!U51),ROUND(Regressions!U51, 1), NA())</f>
        <v>#N/A</v>
      </c>
    </row>
    <row xmlns:x14ac="http://schemas.microsoft.com/office/spreadsheetml/2009/9/ac" r="42" x14ac:dyDescent="0.2">
      <c r="A42" s="336" t="str">
        <f>IF(ISBLANK(Regressions!A52), " ", Regressions!A52)</f>
        <v>Algeria</v>
      </c>
      <c r="B42" s="337">
        <f>IF(ISBLANK(Regressions!B52), " ", Regressions!B52)</f>
        <v>2007</v>
      </c>
      <c r="C42" s="342" t="str">
        <f>IF(ISBLANK(Regressions!C52), " ", Regressions!C52)</f>
        <v>Urban</v>
      </c>
      <c r="D42" s="338">
        <f>IF(ISBLANK(Regressions!D52), " ", Regressions!D52)</f>
        <v>6063870.9053143309</v>
      </c>
      <c r="E42" s="216" t="e">
        <f>IF(ISNUMBER(Regressions!E52),ROUND(Regressions!E52, 1), NA())</f>
        <v>#N/A</v>
      </c>
      <c r="F42" s="339" t="e">
        <f>IF(ISNUMBER(Regressions!F52),ROUND(Regressions!F52, 1), NA())</f>
        <v>#N/A</v>
      </c>
      <c r="G42" s="238" t="e">
        <f>IF(ISNUMBER(Regressions!G52),ROUND(Regressions!G52, 1), NA())</f>
        <v>#N/A</v>
      </c>
      <c r="H42" s="340" t="e">
        <f>IF(ISNUMBER(Regressions!H52),ROUND(Regressions!H52, 1), NA())</f>
        <v>#N/A</v>
      </c>
      <c r="I42" s="239" t="e">
        <f>IF(ISNUMBER(Regressions!I52),ROUND(Regressions!I52, 1), NA())</f>
        <v>#N/A</v>
      </c>
      <c r="J42" s="341" t="e">
        <f>IF(ISNUMBER(Regressions!K52),ROUND(Regressions!K52, 1), NA())</f>
        <v>#N/A</v>
      </c>
      <c r="K42" s="339" t="e">
        <f>IF(ISNUMBER(Regressions!L52),ROUND(Regressions!L52, 1), NA())</f>
        <v>#N/A</v>
      </c>
      <c r="L42" s="240" t="e">
        <f>IF(ISNUMBER(Regressions!M52),ROUND(Regressions!M52, 1), NA())</f>
        <v>#N/A</v>
      </c>
      <c r="M42" s="340" t="e">
        <f>IF(ISNUMBER(Regressions!N52),ROUND(Regressions!N52, 1), NA())</f>
        <v>#N/A</v>
      </c>
      <c r="N42" s="239" t="e">
        <f>IF(ISNUMBER(Regressions!O52),ROUND(Regressions!O52, 1), NA())</f>
        <v>#N/A</v>
      </c>
      <c r="O42" s="341" t="e">
        <f>IF(ISNUMBER(Regressions!Q52),ROUND(Regressions!Q52, 1), NA())</f>
        <v>#N/A</v>
      </c>
      <c r="P42" s="339" t="e">
        <f>IF(ISNUMBER(Regressions!R52),ROUND(Regressions!R52, 1), NA())</f>
        <v>#N/A</v>
      </c>
      <c r="Q42" s="217" t="e">
        <f>IF(ISNUMBER(Regressions!S52),ROUND(Regressions!S52, 1), NA())</f>
        <v>#N/A</v>
      </c>
      <c r="R42" s="340" t="e">
        <f>IF(ISNUMBER(Regressions!T52),ROUND(Regressions!T52, 1), NA())</f>
        <v>#N/A</v>
      </c>
      <c r="S42" s="239" t="e">
        <f>IF(ISNUMBER(Regressions!U52),ROUND(Regressions!U52, 1), NA())</f>
        <v>#N/A</v>
      </c>
    </row>
    <row xmlns:x14ac="http://schemas.microsoft.com/office/spreadsheetml/2009/9/ac" r="43" x14ac:dyDescent="0.2">
      <c r="A43" s="336" t="str">
        <f>IF(ISBLANK(Regressions!A53), " ", Regressions!A53)</f>
        <v>Algeria</v>
      </c>
      <c r="B43" s="337">
        <f>IF(ISBLANK(Regressions!B53), " ", Regressions!B53)</f>
        <v>2008</v>
      </c>
      <c r="C43" s="342" t="str">
        <f>IF(ISBLANK(Regressions!C53), " ", Regressions!C53)</f>
        <v>Urban</v>
      </c>
      <c r="D43" s="338">
        <f>IF(ISBLANK(Regressions!D53), " ", Regressions!D53)</f>
        <v>6018305.6962248236</v>
      </c>
      <c r="E43" s="216" t="e">
        <f>IF(ISNUMBER(Regressions!E53),ROUND(Regressions!E53, 1), NA())</f>
        <v>#N/A</v>
      </c>
      <c r="F43" s="339" t="e">
        <f>IF(ISNUMBER(Regressions!F53),ROUND(Regressions!F53, 1), NA())</f>
        <v>#N/A</v>
      </c>
      <c r="G43" s="238" t="e">
        <f>IF(ISNUMBER(Regressions!G53),ROUND(Regressions!G53, 1), NA())</f>
        <v>#N/A</v>
      </c>
      <c r="H43" s="340" t="e">
        <f>IF(ISNUMBER(Regressions!H53),ROUND(Regressions!H53, 1), NA())</f>
        <v>#N/A</v>
      </c>
      <c r="I43" s="239" t="e">
        <f>IF(ISNUMBER(Regressions!I53),ROUND(Regressions!I53, 1), NA())</f>
        <v>#N/A</v>
      </c>
      <c r="J43" s="341" t="e">
        <f>IF(ISNUMBER(Regressions!K53),ROUND(Regressions!K53, 1), NA())</f>
        <v>#N/A</v>
      </c>
      <c r="K43" s="339" t="e">
        <f>IF(ISNUMBER(Regressions!L53),ROUND(Regressions!L53, 1), NA())</f>
        <v>#N/A</v>
      </c>
      <c r="L43" s="240" t="e">
        <f>IF(ISNUMBER(Regressions!M53),ROUND(Regressions!M53, 1), NA())</f>
        <v>#N/A</v>
      </c>
      <c r="M43" s="340" t="e">
        <f>IF(ISNUMBER(Regressions!N53),ROUND(Regressions!N53, 1), NA())</f>
        <v>#N/A</v>
      </c>
      <c r="N43" s="239" t="e">
        <f>IF(ISNUMBER(Regressions!O53),ROUND(Regressions!O53, 1), NA())</f>
        <v>#N/A</v>
      </c>
      <c r="O43" s="341" t="e">
        <f>IF(ISNUMBER(Regressions!Q53),ROUND(Regressions!Q53, 1), NA())</f>
        <v>#N/A</v>
      </c>
      <c r="P43" s="339" t="e">
        <f>IF(ISNUMBER(Regressions!R53),ROUND(Regressions!R53, 1), NA())</f>
        <v>#N/A</v>
      </c>
      <c r="Q43" s="217" t="e">
        <f>IF(ISNUMBER(Regressions!S53),ROUND(Regressions!S53, 1), NA())</f>
        <v>#N/A</v>
      </c>
      <c r="R43" s="340" t="e">
        <f>IF(ISNUMBER(Regressions!T53),ROUND(Regressions!T53, 1), NA())</f>
        <v>#N/A</v>
      </c>
      <c r="S43" s="239" t="e">
        <f>IF(ISNUMBER(Regressions!U53),ROUND(Regressions!U53, 1), NA())</f>
        <v>#N/A</v>
      </c>
    </row>
    <row xmlns:x14ac="http://schemas.microsoft.com/office/spreadsheetml/2009/9/ac" r="44" x14ac:dyDescent="0.2">
      <c r="A44" s="336" t="str">
        <f>IF(ISBLANK(Regressions!A54), " ", Regressions!A54)</f>
        <v>Algeria</v>
      </c>
      <c r="B44" s="337">
        <f>IF(ISBLANK(Regressions!B54), " ", Regressions!B54)</f>
        <v>2009</v>
      </c>
      <c r="C44" s="342" t="str">
        <f>IF(ISBLANK(Regressions!C54), " ", Regressions!C54)</f>
        <v>Urban</v>
      </c>
      <c r="D44" s="338">
        <f>IF(ISBLANK(Regressions!D54), " ", Regressions!D54)</f>
        <v>5503448.9190938566</v>
      </c>
      <c r="E44" s="216" t="e">
        <f>IF(ISNUMBER(Regressions!E54),ROUND(Regressions!E54, 1), NA())</f>
        <v>#N/A</v>
      </c>
      <c r="F44" s="339" t="e">
        <f>IF(ISNUMBER(Regressions!F54),ROUND(Regressions!F54, 1), NA())</f>
        <v>#N/A</v>
      </c>
      <c r="G44" s="238" t="e">
        <f>IF(ISNUMBER(Regressions!G54),ROUND(Regressions!G54, 1), NA())</f>
        <v>#N/A</v>
      </c>
      <c r="H44" s="340" t="e">
        <f>IF(ISNUMBER(Regressions!H54),ROUND(Regressions!H54, 1), NA())</f>
        <v>#N/A</v>
      </c>
      <c r="I44" s="239" t="e">
        <f>IF(ISNUMBER(Regressions!I54),ROUND(Regressions!I54, 1), NA())</f>
        <v>#N/A</v>
      </c>
      <c r="J44" s="341" t="e">
        <f>IF(ISNUMBER(Regressions!K54),ROUND(Regressions!K54, 1), NA())</f>
        <v>#N/A</v>
      </c>
      <c r="K44" s="339" t="e">
        <f>IF(ISNUMBER(Regressions!L54),ROUND(Regressions!L54, 1), NA())</f>
        <v>#N/A</v>
      </c>
      <c r="L44" s="240" t="e">
        <f>IF(ISNUMBER(Regressions!M54),ROUND(Regressions!M54, 1), NA())</f>
        <v>#N/A</v>
      </c>
      <c r="M44" s="340" t="e">
        <f>IF(ISNUMBER(Regressions!N54),ROUND(Regressions!N54, 1), NA())</f>
        <v>#N/A</v>
      </c>
      <c r="N44" s="239" t="e">
        <f>IF(ISNUMBER(Regressions!O54),ROUND(Regressions!O54, 1), NA())</f>
        <v>#N/A</v>
      </c>
      <c r="O44" s="341" t="e">
        <f>IF(ISNUMBER(Regressions!Q54),ROUND(Regressions!Q54, 1), NA())</f>
        <v>#N/A</v>
      </c>
      <c r="P44" s="339" t="e">
        <f>IF(ISNUMBER(Regressions!R54),ROUND(Regressions!R54, 1), NA())</f>
        <v>#N/A</v>
      </c>
      <c r="Q44" s="217" t="e">
        <f>IF(ISNUMBER(Regressions!S54),ROUND(Regressions!S54, 1), NA())</f>
        <v>#N/A</v>
      </c>
      <c r="R44" s="340" t="e">
        <f>IF(ISNUMBER(Regressions!T54),ROUND(Regressions!T54, 1), NA())</f>
        <v>#N/A</v>
      </c>
      <c r="S44" s="239" t="e">
        <f>IF(ISNUMBER(Regressions!U54),ROUND(Regressions!U54, 1), NA())</f>
        <v>#N/A</v>
      </c>
    </row>
    <row xmlns:x14ac="http://schemas.microsoft.com/office/spreadsheetml/2009/9/ac" r="45" x14ac:dyDescent="0.2">
      <c r="A45" s="336" t="str">
        <f>IF(ISBLANK(Regressions!A55), " ", Regressions!A55)</f>
        <v>Algeria</v>
      </c>
      <c r="B45" s="337">
        <f>IF(ISBLANK(Regressions!B55), " ", Regressions!B55)</f>
        <v>2010</v>
      </c>
      <c r="C45" s="342" t="str">
        <f>IF(ISBLANK(Regressions!C55), " ", Regressions!C55)</f>
        <v>Urban</v>
      </c>
      <c r="D45" s="338">
        <f>IF(ISBLANK(Regressions!D55), " ", Regressions!D55)</f>
        <v>5502610.849789734</v>
      </c>
      <c r="E45" s="216" t="e">
        <f>IF(ISNUMBER(Regressions!E55),ROUND(Regressions!E55, 1), NA())</f>
        <v>#N/A</v>
      </c>
      <c r="F45" s="339" t="e">
        <f>IF(ISNUMBER(Regressions!F55),ROUND(Regressions!F55, 1), NA())</f>
        <v>#N/A</v>
      </c>
      <c r="G45" s="238" t="e">
        <f>IF(ISNUMBER(Regressions!G55),ROUND(Regressions!G55, 1), NA())</f>
        <v>#N/A</v>
      </c>
      <c r="H45" s="340" t="e">
        <f>IF(ISNUMBER(Regressions!H55),ROUND(Regressions!H55, 1), NA())</f>
        <v>#N/A</v>
      </c>
      <c r="I45" s="239" t="e">
        <f>IF(ISNUMBER(Regressions!I55),ROUND(Regressions!I55, 1), NA())</f>
        <v>#N/A</v>
      </c>
      <c r="J45" s="341" t="e">
        <f>IF(ISNUMBER(Regressions!K55),ROUND(Regressions!K55, 1), NA())</f>
        <v>#N/A</v>
      </c>
      <c r="K45" s="339" t="e">
        <f>IF(ISNUMBER(Regressions!L55),ROUND(Regressions!L55, 1), NA())</f>
        <v>#N/A</v>
      </c>
      <c r="L45" s="240" t="e">
        <f>IF(ISNUMBER(Regressions!M55),ROUND(Regressions!M55, 1), NA())</f>
        <v>#N/A</v>
      </c>
      <c r="M45" s="340" t="e">
        <f>IF(ISNUMBER(Regressions!N55),ROUND(Regressions!N55, 1), NA())</f>
        <v>#N/A</v>
      </c>
      <c r="N45" s="239" t="e">
        <f>IF(ISNUMBER(Regressions!O55),ROUND(Regressions!O55, 1), NA())</f>
        <v>#N/A</v>
      </c>
      <c r="O45" s="341" t="e">
        <f>IF(ISNUMBER(Regressions!Q55),ROUND(Regressions!Q55, 1), NA())</f>
        <v>#N/A</v>
      </c>
      <c r="P45" s="339" t="e">
        <f>IF(ISNUMBER(Regressions!R55),ROUND(Regressions!R55, 1), NA())</f>
        <v>#N/A</v>
      </c>
      <c r="Q45" s="217" t="e">
        <f>IF(ISNUMBER(Regressions!S55),ROUND(Regressions!S55, 1), NA())</f>
        <v>#N/A</v>
      </c>
      <c r="R45" s="340" t="e">
        <f>IF(ISNUMBER(Regressions!T55),ROUND(Regressions!T55, 1), NA())</f>
        <v>#N/A</v>
      </c>
      <c r="S45" s="239" t="e">
        <f>IF(ISNUMBER(Regressions!U55),ROUND(Regressions!U55, 1), NA())</f>
        <v>#N/A</v>
      </c>
    </row>
    <row xmlns:x14ac="http://schemas.microsoft.com/office/spreadsheetml/2009/9/ac" r="46" x14ac:dyDescent="0.2">
      <c r="A46" s="336" t="str">
        <f>IF(ISBLANK(Regressions!A56), " ", Regressions!A56)</f>
        <v>Algeria</v>
      </c>
      <c r="B46" s="337">
        <f>IF(ISBLANK(Regressions!B56), " ", Regressions!B56)</f>
        <v>2011</v>
      </c>
      <c r="C46" s="342" t="str">
        <f>IF(ISBLANK(Regressions!C56), " ", Regressions!C56)</f>
        <v>Urban</v>
      </c>
      <c r="D46" s="338">
        <f>IF(ISBLANK(Regressions!D56), " ", Regressions!D56)</f>
        <v>5526683.3887034599</v>
      </c>
      <c r="E46" s="216" t="e">
        <f>IF(ISNUMBER(Regressions!E56),ROUND(Regressions!E56, 1), NA())</f>
        <v>#N/A</v>
      </c>
      <c r="F46" s="339" t="e">
        <f>IF(ISNUMBER(Regressions!F56),ROUND(Regressions!F56, 1), NA())</f>
        <v>#N/A</v>
      </c>
      <c r="G46" s="238" t="e">
        <f>IF(ISNUMBER(Regressions!G56),ROUND(Regressions!G56, 1), NA())</f>
        <v>#N/A</v>
      </c>
      <c r="H46" s="340" t="e">
        <f>IF(ISNUMBER(Regressions!H56),ROUND(Regressions!H56, 1), NA())</f>
        <v>#N/A</v>
      </c>
      <c r="I46" s="239" t="e">
        <f>IF(ISNUMBER(Regressions!I56),ROUND(Regressions!I56, 1), NA())</f>
        <v>#N/A</v>
      </c>
      <c r="J46" s="341" t="e">
        <f>IF(ISNUMBER(Regressions!K56),ROUND(Regressions!K56, 1), NA())</f>
        <v>#N/A</v>
      </c>
      <c r="K46" s="339" t="e">
        <f>IF(ISNUMBER(Regressions!L56),ROUND(Regressions!L56, 1), NA())</f>
        <v>#N/A</v>
      </c>
      <c r="L46" s="240" t="e">
        <f>IF(ISNUMBER(Regressions!M56),ROUND(Regressions!M56, 1), NA())</f>
        <v>#N/A</v>
      </c>
      <c r="M46" s="340" t="e">
        <f>IF(ISNUMBER(Regressions!N56),ROUND(Regressions!N56, 1), NA())</f>
        <v>#N/A</v>
      </c>
      <c r="N46" s="239" t="e">
        <f>IF(ISNUMBER(Regressions!O56),ROUND(Regressions!O56, 1), NA())</f>
        <v>#N/A</v>
      </c>
      <c r="O46" s="341" t="e">
        <f>IF(ISNUMBER(Regressions!Q56),ROUND(Regressions!Q56, 1), NA())</f>
        <v>#N/A</v>
      </c>
      <c r="P46" s="339" t="e">
        <f>IF(ISNUMBER(Regressions!R56),ROUND(Regressions!R56, 1), NA())</f>
        <v>#N/A</v>
      </c>
      <c r="Q46" s="217" t="e">
        <f>IF(ISNUMBER(Regressions!S56),ROUND(Regressions!S56, 1), NA())</f>
        <v>#N/A</v>
      </c>
      <c r="R46" s="340" t="e">
        <f>IF(ISNUMBER(Regressions!T56),ROUND(Regressions!T56, 1), NA())</f>
        <v>#N/A</v>
      </c>
      <c r="S46" s="239" t="e">
        <f>IF(ISNUMBER(Regressions!U56),ROUND(Regressions!U56, 1), NA())</f>
        <v>#N/A</v>
      </c>
    </row>
    <row xmlns:x14ac="http://schemas.microsoft.com/office/spreadsheetml/2009/9/ac" r="47" x14ac:dyDescent="0.2">
      <c r="A47" s="336" t="str">
        <f>IF(ISBLANK(Regressions!A57), " ", Regressions!A57)</f>
        <v>Algeria</v>
      </c>
      <c r="B47" s="337">
        <f>IF(ISBLANK(Regressions!B57), " ", Regressions!B57)</f>
        <v>2012</v>
      </c>
      <c r="C47" s="342" t="str">
        <f>IF(ISBLANK(Regressions!C57), " ", Regressions!C57)</f>
        <v>Urban</v>
      </c>
      <c r="D47" s="338">
        <f>IF(ISBLANK(Regressions!D57), " ", Regressions!D57)</f>
        <v>5580696.803438874</v>
      </c>
      <c r="E47" s="216" t="e">
        <f>IF(ISNUMBER(Regressions!E57),ROUND(Regressions!E57, 1), NA())</f>
        <v>#N/A</v>
      </c>
      <c r="F47" s="339" t="e">
        <f>IF(ISNUMBER(Regressions!F57),ROUND(Regressions!F57, 1), NA())</f>
        <v>#N/A</v>
      </c>
      <c r="G47" s="238" t="e">
        <f>IF(ISNUMBER(Regressions!G57),ROUND(Regressions!G57, 1), NA())</f>
        <v>#N/A</v>
      </c>
      <c r="H47" s="340" t="e">
        <f>IF(ISNUMBER(Regressions!H57),ROUND(Regressions!H57, 1), NA())</f>
        <v>#N/A</v>
      </c>
      <c r="I47" s="239" t="e">
        <f>IF(ISNUMBER(Regressions!I57),ROUND(Regressions!I57, 1), NA())</f>
        <v>#N/A</v>
      </c>
      <c r="J47" s="341" t="e">
        <f>IF(ISNUMBER(Regressions!K57),ROUND(Regressions!K57, 1), NA())</f>
        <v>#N/A</v>
      </c>
      <c r="K47" s="339" t="e">
        <f>IF(ISNUMBER(Regressions!L57),ROUND(Regressions!L57, 1), NA())</f>
        <v>#N/A</v>
      </c>
      <c r="L47" s="240" t="e">
        <f>IF(ISNUMBER(Regressions!M57),ROUND(Regressions!M57, 1), NA())</f>
        <v>#N/A</v>
      </c>
      <c r="M47" s="340" t="e">
        <f>IF(ISNUMBER(Regressions!N57),ROUND(Regressions!N57, 1), NA())</f>
        <v>#N/A</v>
      </c>
      <c r="N47" s="239" t="e">
        <f>IF(ISNUMBER(Regressions!O57),ROUND(Regressions!O57, 1), NA())</f>
        <v>#N/A</v>
      </c>
      <c r="O47" s="341" t="e">
        <f>IF(ISNUMBER(Regressions!Q57),ROUND(Regressions!Q57, 1), NA())</f>
        <v>#N/A</v>
      </c>
      <c r="P47" s="339" t="e">
        <f>IF(ISNUMBER(Regressions!R57),ROUND(Regressions!R57, 1), NA())</f>
        <v>#N/A</v>
      </c>
      <c r="Q47" s="217" t="e">
        <f>IF(ISNUMBER(Regressions!S57),ROUND(Regressions!S57, 1), NA())</f>
        <v>#N/A</v>
      </c>
      <c r="R47" s="340" t="e">
        <f>IF(ISNUMBER(Regressions!T57),ROUND(Regressions!T57, 1), NA())</f>
        <v>#N/A</v>
      </c>
      <c r="S47" s="239" t="e">
        <f>IF(ISNUMBER(Regressions!U57),ROUND(Regressions!U57, 1), NA())</f>
        <v>#N/A</v>
      </c>
    </row>
    <row xmlns:x14ac="http://schemas.microsoft.com/office/spreadsheetml/2009/9/ac" r="48" x14ac:dyDescent="0.2">
      <c r="A48" s="336" t="str">
        <f>IF(ISBLANK(Regressions!A58), " ", Regressions!A58)</f>
        <v>Algeria</v>
      </c>
      <c r="B48" s="337">
        <f>IF(ISBLANK(Regressions!B58), " ", Regressions!B58)</f>
        <v>2013</v>
      </c>
      <c r="C48" s="342" t="str">
        <f>IF(ISBLANK(Regressions!C58), " ", Regressions!C58)</f>
        <v>Urban</v>
      </c>
      <c r="D48" s="338">
        <f>IF(ISBLANK(Regressions!D58), " ", Regressions!D58)</f>
        <v>5672128.8371452326</v>
      </c>
      <c r="E48" s="216" t="e">
        <f>IF(ISNUMBER(Regressions!E58),ROUND(Regressions!E58, 1), NA())</f>
        <v>#N/A</v>
      </c>
      <c r="F48" s="339" t="e">
        <f>IF(ISNUMBER(Regressions!F58),ROUND(Regressions!F58, 1), NA())</f>
        <v>#N/A</v>
      </c>
      <c r="G48" s="238" t="e">
        <f>IF(ISNUMBER(Regressions!G58),ROUND(Regressions!G58, 1), NA())</f>
        <v>#N/A</v>
      </c>
      <c r="H48" s="340" t="e">
        <f>IF(ISNUMBER(Regressions!H58),ROUND(Regressions!H58, 1), NA())</f>
        <v>#N/A</v>
      </c>
      <c r="I48" s="239" t="e">
        <f>IF(ISNUMBER(Regressions!I58),ROUND(Regressions!I58, 1), NA())</f>
        <v>#N/A</v>
      </c>
      <c r="J48" s="341" t="e">
        <f>IF(ISNUMBER(Regressions!K58),ROUND(Regressions!K58, 1), NA())</f>
        <v>#N/A</v>
      </c>
      <c r="K48" s="339" t="e">
        <f>IF(ISNUMBER(Regressions!L58),ROUND(Regressions!L58, 1), NA())</f>
        <v>#N/A</v>
      </c>
      <c r="L48" s="240" t="e">
        <f>IF(ISNUMBER(Regressions!M58),ROUND(Regressions!M58, 1), NA())</f>
        <v>#N/A</v>
      </c>
      <c r="M48" s="340" t="e">
        <f>IF(ISNUMBER(Regressions!N58),ROUND(Regressions!N58, 1), NA())</f>
        <v>#N/A</v>
      </c>
      <c r="N48" s="239" t="e">
        <f>IF(ISNUMBER(Regressions!O58),ROUND(Regressions!O58, 1), NA())</f>
        <v>#N/A</v>
      </c>
      <c r="O48" s="341" t="e">
        <f>IF(ISNUMBER(Regressions!Q58),ROUND(Regressions!Q58, 1), NA())</f>
        <v>#N/A</v>
      </c>
      <c r="P48" s="339" t="e">
        <f>IF(ISNUMBER(Regressions!R58),ROUND(Regressions!R58, 1), NA())</f>
        <v>#N/A</v>
      </c>
      <c r="Q48" s="217" t="e">
        <f>IF(ISNUMBER(Regressions!S58),ROUND(Regressions!S58, 1), NA())</f>
        <v>#N/A</v>
      </c>
      <c r="R48" s="340" t="e">
        <f>IF(ISNUMBER(Regressions!T58),ROUND(Regressions!T58, 1), NA())</f>
        <v>#N/A</v>
      </c>
      <c r="S48" s="239" t="e">
        <f>IF(ISNUMBER(Regressions!U58),ROUND(Regressions!U58, 1), NA())</f>
        <v>#N/A</v>
      </c>
    </row>
    <row xmlns:x14ac="http://schemas.microsoft.com/office/spreadsheetml/2009/9/ac" r="49" x14ac:dyDescent="0.2">
      <c r="A49" s="336" t="str">
        <f>IF(ISBLANK(Regressions!A59), " ", Regressions!A59)</f>
        <v>Algeria</v>
      </c>
      <c r="B49" s="337">
        <f>IF(ISBLANK(Regressions!B59), " ", Regressions!B59)</f>
        <v>2014</v>
      </c>
      <c r="C49" s="342" t="str">
        <f>IF(ISBLANK(Regressions!C59), " ", Regressions!C59)</f>
        <v>Urban</v>
      </c>
      <c r="D49" s="338">
        <f>IF(ISBLANK(Regressions!D59), " ", Regressions!D59)</f>
        <v>5808912.2026293185</v>
      </c>
      <c r="E49" s="216" t="e">
        <f>IF(ISNUMBER(Regressions!E59),ROUND(Regressions!E59, 1), NA())</f>
        <v>#N/A</v>
      </c>
      <c r="F49" s="339" t="e">
        <f>IF(ISNUMBER(Regressions!F59),ROUND(Regressions!F59, 1), NA())</f>
        <v>#N/A</v>
      </c>
      <c r="G49" s="238" t="e">
        <f>IF(ISNUMBER(Regressions!G59),ROUND(Regressions!G59, 1), NA())</f>
        <v>#N/A</v>
      </c>
      <c r="H49" s="340" t="e">
        <f>IF(ISNUMBER(Regressions!H59),ROUND(Regressions!H59, 1), NA())</f>
        <v>#N/A</v>
      </c>
      <c r="I49" s="239" t="e">
        <f>IF(ISNUMBER(Regressions!I59),ROUND(Regressions!I59, 1), NA())</f>
        <v>#N/A</v>
      </c>
      <c r="J49" s="341" t="e">
        <f>IF(ISNUMBER(Regressions!K59),ROUND(Regressions!K59, 1), NA())</f>
        <v>#N/A</v>
      </c>
      <c r="K49" s="339" t="e">
        <f>IF(ISNUMBER(Regressions!L59),ROUND(Regressions!L59, 1), NA())</f>
        <v>#N/A</v>
      </c>
      <c r="L49" s="240" t="e">
        <f>IF(ISNUMBER(Regressions!M59),ROUND(Regressions!M59, 1), NA())</f>
        <v>#N/A</v>
      </c>
      <c r="M49" s="340" t="e">
        <f>IF(ISNUMBER(Regressions!N59),ROUND(Regressions!N59, 1), NA())</f>
        <v>#N/A</v>
      </c>
      <c r="N49" s="239" t="e">
        <f>IF(ISNUMBER(Regressions!O59),ROUND(Regressions!O59, 1), NA())</f>
        <v>#N/A</v>
      </c>
      <c r="O49" s="341" t="e">
        <f>IF(ISNUMBER(Regressions!Q59),ROUND(Regressions!Q59, 1), NA())</f>
        <v>#N/A</v>
      </c>
      <c r="P49" s="339" t="e">
        <f>IF(ISNUMBER(Regressions!R59),ROUND(Regressions!R59, 1), NA())</f>
        <v>#N/A</v>
      </c>
      <c r="Q49" s="217" t="e">
        <f>IF(ISNUMBER(Regressions!S59),ROUND(Regressions!S59, 1), NA())</f>
        <v>#N/A</v>
      </c>
      <c r="R49" s="340" t="e">
        <f>IF(ISNUMBER(Regressions!T59),ROUND(Regressions!T59, 1), NA())</f>
        <v>#N/A</v>
      </c>
      <c r="S49" s="239" t="e">
        <f>IF(ISNUMBER(Regressions!U59),ROUND(Regressions!U59, 1), NA())</f>
        <v>#N/A</v>
      </c>
    </row>
    <row xmlns:x14ac="http://schemas.microsoft.com/office/spreadsheetml/2009/9/ac" r="50" x14ac:dyDescent="0.2">
      <c r="A50" s="336" t="str">
        <f>IF(ISBLANK(Regressions!A60), " ", Regressions!A60)</f>
        <v>Algeria</v>
      </c>
      <c r="B50" s="337">
        <f>IF(ISBLANK(Regressions!B60), " ", Regressions!B60)</f>
        <v>2015</v>
      </c>
      <c r="C50" s="342" t="str">
        <f>IF(ISBLANK(Regressions!C60), " ", Regressions!C60)</f>
        <v>Urban</v>
      </c>
      <c r="D50" s="338">
        <f>IF(ISBLANK(Regressions!D60), " ", Regressions!D60)</f>
        <v>5988979.778283691</v>
      </c>
      <c r="E50" s="216" t="e">
        <f>IF(ISNUMBER(Regressions!E60),ROUND(Regressions!E60, 1), NA())</f>
        <v>#N/A</v>
      </c>
      <c r="F50" s="339" t="e">
        <f>IF(ISNUMBER(Regressions!F60),ROUND(Regressions!F60, 1), NA())</f>
        <v>#N/A</v>
      </c>
      <c r="G50" s="238" t="e">
        <f>IF(ISNUMBER(Regressions!G60),ROUND(Regressions!G60, 1), NA())</f>
        <v>#N/A</v>
      </c>
      <c r="H50" s="340" t="e">
        <f>IF(ISNUMBER(Regressions!H60),ROUND(Regressions!H60, 1), NA())</f>
        <v>#N/A</v>
      </c>
      <c r="I50" s="239" t="e">
        <f>IF(ISNUMBER(Regressions!I60),ROUND(Regressions!I60, 1), NA())</f>
        <v>#N/A</v>
      </c>
      <c r="J50" s="341" t="e">
        <f>IF(ISNUMBER(Regressions!K60),ROUND(Regressions!K60, 1), NA())</f>
        <v>#N/A</v>
      </c>
      <c r="K50" s="339" t="e">
        <f>IF(ISNUMBER(Regressions!L60),ROUND(Regressions!L60, 1), NA())</f>
        <v>#N/A</v>
      </c>
      <c r="L50" s="240" t="e">
        <f>IF(ISNUMBER(Regressions!M60),ROUND(Regressions!M60, 1), NA())</f>
        <v>#N/A</v>
      </c>
      <c r="M50" s="340" t="e">
        <f>IF(ISNUMBER(Regressions!N60),ROUND(Regressions!N60, 1), NA())</f>
        <v>#N/A</v>
      </c>
      <c r="N50" s="239" t="e">
        <f>IF(ISNUMBER(Regressions!O60),ROUND(Regressions!O60, 1), NA())</f>
        <v>#N/A</v>
      </c>
      <c r="O50" s="341" t="e">
        <f>IF(ISNUMBER(Regressions!Q60),ROUND(Regressions!Q60, 1), NA())</f>
        <v>#N/A</v>
      </c>
      <c r="P50" s="339" t="e">
        <f>IF(ISNUMBER(Regressions!R60),ROUND(Regressions!R60, 1), NA())</f>
        <v>#N/A</v>
      </c>
      <c r="Q50" s="217" t="e">
        <f>IF(ISNUMBER(Regressions!S60),ROUND(Regressions!S60, 1), NA())</f>
        <v>#N/A</v>
      </c>
      <c r="R50" s="340" t="e">
        <f>IF(ISNUMBER(Regressions!T60),ROUND(Regressions!T60, 1), NA())</f>
        <v>#N/A</v>
      </c>
      <c r="S50" s="239" t="e">
        <f>IF(ISNUMBER(Regressions!U60),ROUND(Regressions!U60, 1), NA())</f>
        <v>#N/A</v>
      </c>
    </row>
    <row xmlns:x14ac="http://schemas.microsoft.com/office/spreadsheetml/2009/9/ac" r="51" x14ac:dyDescent="0.2">
      <c r="A51" s="336" t="str">
        <f>IF(ISBLANK(Regressions!A61), " ", Regressions!A61)</f>
        <v>Algeria</v>
      </c>
      <c r="B51" s="337">
        <f>IF(ISBLANK(Regressions!B61), " ", Regressions!B61)</f>
        <v>2016</v>
      </c>
      <c r="C51" s="342" t="str">
        <f>IF(ISBLANK(Regressions!C61), " ", Regressions!C61)</f>
        <v>Urban</v>
      </c>
      <c r="D51" s="338">
        <f>IF(ISBLANK(Regressions!D61), " ", Regressions!D61)</f>
        <v>6206006.172505646</v>
      </c>
      <c r="E51" s="216" t="e">
        <f>IF(ISNUMBER(Regressions!E61),ROUND(Regressions!E61, 1), NA())</f>
        <v>#N/A</v>
      </c>
      <c r="F51" s="339" t="e">
        <f>IF(ISNUMBER(Regressions!F61),ROUND(Regressions!F61, 1), NA())</f>
        <v>#N/A</v>
      </c>
      <c r="G51" s="238" t="e">
        <f>IF(ISNUMBER(Regressions!G61),ROUND(Regressions!G61, 1), NA())</f>
        <v>#N/A</v>
      </c>
      <c r="H51" s="340" t="e">
        <f>IF(ISNUMBER(Regressions!H61),ROUND(Regressions!H61, 1), NA())</f>
        <v>#N/A</v>
      </c>
      <c r="I51" s="239" t="e">
        <f>IF(ISNUMBER(Regressions!I61),ROUND(Regressions!I61, 1), NA())</f>
        <v>#N/A</v>
      </c>
      <c r="J51" s="341" t="e">
        <f>IF(ISNUMBER(Regressions!K61),ROUND(Regressions!K61, 1), NA())</f>
        <v>#N/A</v>
      </c>
      <c r="K51" s="339" t="e">
        <f>IF(ISNUMBER(Regressions!L61),ROUND(Regressions!L61, 1), NA())</f>
        <v>#N/A</v>
      </c>
      <c r="L51" s="240" t="e">
        <f>IF(ISNUMBER(Regressions!M61),ROUND(Regressions!M61, 1), NA())</f>
        <v>#N/A</v>
      </c>
      <c r="M51" s="340" t="e">
        <f>IF(ISNUMBER(Regressions!N61),ROUND(Regressions!N61, 1), NA())</f>
        <v>#N/A</v>
      </c>
      <c r="N51" s="239" t="e">
        <f>IF(ISNUMBER(Regressions!O61),ROUND(Regressions!O61, 1), NA())</f>
        <v>#N/A</v>
      </c>
      <c r="O51" s="341" t="e">
        <f>IF(ISNUMBER(Regressions!Q61),ROUND(Regressions!Q61, 1), NA())</f>
        <v>#N/A</v>
      </c>
      <c r="P51" s="339" t="e">
        <f>IF(ISNUMBER(Regressions!R61),ROUND(Regressions!R61, 1), NA())</f>
        <v>#N/A</v>
      </c>
      <c r="Q51" s="217" t="e">
        <f>IF(ISNUMBER(Regressions!S61),ROUND(Regressions!S61, 1), NA())</f>
        <v>#N/A</v>
      </c>
      <c r="R51" s="340" t="e">
        <f>IF(ISNUMBER(Regressions!T61),ROUND(Regressions!T61, 1), NA())</f>
        <v>#N/A</v>
      </c>
      <c r="S51" s="239" t="e">
        <f>IF(ISNUMBER(Regressions!U61),ROUND(Regressions!U61, 1), NA())</f>
        <v>#N/A</v>
      </c>
    </row>
    <row xmlns:x14ac="http://schemas.microsoft.com/office/spreadsheetml/2009/9/ac" r="52" x14ac:dyDescent="0.2">
      <c r="A52" s="336" t="str">
        <f>IF(ISBLANK(Regressions!A62), " ", Regressions!A62)</f>
        <v>Algeria</v>
      </c>
      <c r="B52" s="337">
        <f>IF(ISBLANK(Regressions!B62), " ", Regressions!B62)</f>
        <v>2017</v>
      </c>
      <c r="C52" s="342" t="str">
        <f>IF(ISBLANK(Regressions!C62), " ", Regressions!C62)</f>
        <v>Urban</v>
      </c>
      <c r="D52" s="338">
        <f>IF(ISBLANK(Regressions!D62), " ", Regressions!D62)</f>
        <v>6479994.6340942383</v>
      </c>
      <c r="E52" s="216" t="e">
        <f>IF(ISNUMBER(Regressions!E62),ROUND(Regressions!E62, 1), NA())</f>
        <v>#N/A</v>
      </c>
      <c r="F52" s="339" t="e">
        <f>IF(ISNUMBER(Regressions!F62),ROUND(Regressions!F62, 1), NA())</f>
        <v>#N/A</v>
      </c>
      <c r="G52" s="238" t="e">
        <f>IF(ISNUMBER(Regressions!G62),ROUND(Regressions!G62, 1), NA())</f>
        <v>#N/A</v>
      </c>
      <c r="H52" s="340" t="e">
        <f>IF(ISNUMBER(Regressions!H62),ROUND(Regressions!H62, 1), NA())</f>
        <v>#N/A</v>
      </c>
      <c r="I52" s="239" t="e">
        <f>IF(ISNUMBER(Regressions!I62),ROUND(Regressions!I62, 1), NA())</f>
        <v>#N/A</v>
      </c>
      <c r="J52" s="341" t="e">
        <f>IF(ISNUMBER(Regressions!K62),ROUND(Regressions!K62, 1), NA())</f>
        <v>#N/A</v>
      </c>
      <c r="K52" s="339" t="e">
        <f>IF(ISNUMBER(Regressions!L62),ROUND(Regressions!L62, 1), NA())</f>
        <v>#N/A</v>
      </c>
      <c r="L52" s="240" t="e">
        <f>IF(ISNUMBER(Regressions!M62),ROUND(Regressions!M62, 1), NA())</f>
        <v>#N/A</v>
      </c>
      <c r="M52" s="340" t="e">
        <f>IF(ISNUMBER(Regressions!N62),ROUND(Regressions!N62, 1), NA())</f>
        <v>#N/A</v>
      </c>
      <c r="N52" s="239" t="e">
        <f>IF(ISNUMBER(Regressions!O62),ROUND(Regressions!O62, 1), NA())</f>
        <v>#N/A</v>
      </c>
      <c r="O52" s="341" t="e">
        <f>IF(ISNUMBER(Regressions!Q62),ROUND(Regressions!Q62, 1), NA())</f>
        <v>#N/A</v>
      </c>
      <c r="P52" s="339" t="e">
        <f>IF(ISNUMBER(Regressions!R62),ROUND(Regressions!R62, 1), NA())</f>
        <v>#N/A</v>
      </c>
      <c r="Q52" s="217" t="e">
        <f>IF(ISNUMBER(Regressions!S62),ROUND(Regressions!S62, 1), NA())</f>
        <v>#N/A</v>
      </c>
      <c r="R52" s="340" t="e">
        <f>IF(ISNUMBER(Regressions!T62),ROUND(Regressions!T62, 1), NA())</f>
        <v>#N/A</v>
      </c>
      <c r="S52" s="239" t="e">
        <f>IF(ISNUMBER(Regressions!U62),ROUND(Regressions!U62, 1), NA())</f>
        <v>#N/A</v>
      </c>
    </row>
    <row xmlns:x14ac="http://schemas.microsoft.com/office/spreadsheetml/2009/9/ac" r="53" x14ac:dyDescent="0.2">
      <c r="A53" s="336" t="str">
        <f>IF(ISBLANK(Regressions!A63), " ", Regressions!A63)</f>
        <v>Algeria</v>
      </c>
      <c r="B53" s="337">
        <f>IF(ISBLANK(Regressions!B63), " ", Regressions!B63)</f>
        <v>2018</v>
      </c>
      <c r="C53" s="342" t="str">
        <f>IF(ISBLANK(Regressions!C63), " ", Regressions!C63)</f>
        <v>Urban</v>
      </c>
      <c r="D53" s="338">
        <f>IF(ISBLANK(Regressions!D63), " ", Regressions!D63)</f>
        <v>6784939.2400833126</v>
      </c>
      <c r="E53" s="216" t="e">
        <f>IF(ISNUMBER(Regressions!E63),ROUND(Regressions!E63, 1), NA())</f>
        <v>#N/A</v>
      </c>
      <c r="F53" s="339" t="e">
        <f>IF(ISNUMBER(Regressions!F63),ROUND(Regressions!F63, 1), NA())</f>
        <v>#N/A</v>
      </c>
      <c r="G53" s="238" t="e">
        <f>IF(ISNUMBER(Regressions!G63),ROUND(Regressions!G63, 1), NA())</f>
        <v>#N/A</v>
      </c>
      <c r="H53" s="340" t="e">
        <f>IF(ISNUMBER(Regressions!H63),ROUND(Regressions!H63, 1), NA())</f>
        <v>#N/A</v>
      </c>
      <c r="I53" s="239" t="e">
        <f>IF(ISNUMBER(Regressions!I63),ROUND(Regressions!I63, 1), NA())</f>
        <v>#N/A</v>
      </c>
      <c r="J53" s="341" t="e">
        <f>IF(ISNUMBER(Regressions!K63),ROUND(Regressions!K63, 1), NA())</f>
        <v>#N/A</v>
      </c>
      <c r="K53" s="339" t="e">
        <f>IF(ISNUMBER(Regressions!L63),ROUND(Regressions!L63, 1), NA())</f>
        <v>#N/A</v>
      </c>
      <c r="L53" s="240" t="e">
        <f>IF(ISNUMBER(Regressions!M63),ROUND(Regressions!M63, 1), NA())</f>
        <v>#N/A</v>
      </c>
      <c r="M53" s="340" t="e">
        <f>IF(ISNUMBER(Regressions!N63),ROUND(Regressions!N63, 1), NA())</f>
        <v>#N/A</v>
      </c>
      <c r="N53" s="239" t="e">
        <f>IF(ISNUMBER(Regressions!O63),ROUND(Regressions!O63, 1), NA())</f>
        <v>#N/A</v>
      </c>
      <c r="O53" s="341" t="e">
        <f>IF(ISNUMBER(Regressions!Q63),ROUND(Regressions!Q63, 1), NA())</f>
        <v>#N/A</v>
      </c>
      <c r="P53" s="339" t="e">
        <f>IF(ISNUMBER(Regressions!R63),ROUND(Regressions!R63, 1), NA())</f>
        <v>#N/A</v>
      </c>
      <c r="Q53" s="217" t="e">
        <f>IF(ISNUMBER(Regressions!S63),ROUND(Regressions!S63, 1), NA())</f>
        <v>#N/A</v>
      </c>
      <c r="R53" s="340" t="e">
        <f>IF(ISNUMBER(Regressions!T63),ROUND(Regressions!T63, 1), NA())</f>
        <v>#N/A</v>
      </c>
      <c r="S53" s="239" t="e">
        <f>IF(ISNUMBER(Regressions!U63),ROUND(Regressions!U63, 1), NA())</f>
        <v>#N/A</v>
      </c>
    </row>
    <row xmlns:x14ac="http://schemas.microsoft.com/office/spreadsheetml/2009/9/ac" r="54" x14ac:dyDescent="0.2">
      <c r="A54" s="336" t="str">
        <f>IF(ISBLANK(Regressions!A64), " ", Regressions!A64)</f>
        <v>Algeria</v>
      </c>
      <c r="B54" s="337">
        <f>IF(ISBLANK(Regressions!B64), " ", Regressions!B64)</f>
        <v>2019</v>
      </c>
      <c r="C54" s="342" t="str">
        <f>IF(ISBLANK(Regressions!C64), " ", Regressions!C64)</f>
        <v>Urban</v>
      </c>
      <c r="D54" s="338">
        <f>IF(ISBLANK(Regressions!D64), " ", Regressions!D64)</f>
        <v>7098716.3068048852</v>
      </c>
      <c r="E54" s="216" t="e">
        <f>IF(ISNUMBER(Regressions!E64),ROUND(Regressions!E64, 1), NA())</f>
        <v>#N/A</v>
      </c>
      <c r="F54" s="339" t="e">
        <f>IF(ISNUMBER(Regressions!F64),ROUND(Regressions!F64, 1), NA())</f>
        <v>#N/A</v>
      </c>
      <c r="G54" s="238" t="e">
        <f>IF(ISNUMBER(Regressions!G64),ROUND(Regressions!G64, 1), NA())</f>
        <v>#N/A</v>
      </c>
      <c r="H54" s="340" t="e">
        <f>IF(ISNUMBER(Regressions!H64),ROUND(Regressions!H64, 1), NA())</f>
        <v>#N/A</v>
      </c>
      <c r="I54" s="239" t="e">
        <f>IF(ISNUMBER(Regressions!I64),ROUND(Regressions!I64, 1), NA())</f>
        <v>#N/A</v>
      </c>
      <c r="J54" s="341" t="e">
        <f>IF(ISNUMBER(Regressions!K64),ROUND(Regressions!K64, 1), NA())</f>
        <v>#N/A</v>
      </c>
      <c r="K54" s="339" t="e">
        <f>IF(ISNUMBER(Regressions!L64),ROUND(Regressions!L64, 1), NA())</f>
        <v>#N/A</v>
      </c>
      <c r="L54" s="240" t="e">
        <f>IF(ISNUMBER(Regressions!M64),ROUND(Regressions!M64, 1), NA())</f>
        <v>#N/A</v>
      </c>
      <c r="M54" s="340" t="e">
        <f>IF(ISNUMBER(Regressions!N64),ROUND(Regressions!N64, 1), NA())</f>
        <v>#N/A</v>
      </c>
      <c r="N54" s="239" t="e">
        <f>IF(ISNUMBER(Regressions!O64),ROUND(Regressions!O64, 1), NA())</f>
        <v>#N/A</v>
      </c>
      <c r="O54" s="341" t="e">
        <f>IF(ISNUMBER(Regressions!Q64),ROUND(Regressions!Q64, 1), NA())</f>
        <v>#N/A</v>
      </c>
      <c r="P54" s="339" t="e">
        <f>IF(ISNUMBER(Regressions!R64),ROUND(Regressions!R64, 1), NA())</f>
        <v>#N/A</v>
      </c>
      <c r="Q54" s="217" t="e">
        <f>IF(ISNUMBER(Regressions!S64),ROUND(Regressions!S64, 1), NA())</f>
        <v>#N/A</v>
      </c>
      <c r="R54" s="340" t="e">
        <f>IF(ISNUMBER(Regressions!T64),ROUND(Regressions!T64, 1), NA())</f>
        <v>#N/A</v>
      </c>
      <c r="S54" s="239" t="e">
        <f>IF(ISNUMBER(Regressions!U64),ROUND(Regressions!U64, 1), NA())</f>
        <v>#N/A</v>
      </c>
    </row>
    <row xmlns:x14ac="http://schemas.microsoft.com/office/spreadsheetml/2009/9/ac" r="55" ht="13.5" customHeight="true" x14ac:dyDescent="0.2">
      <c r="A55" s="336" t="str">
        <f>IF(ISBLANK(Regressions!A65), " ", Regressions!A65)</f>
        <v>Algeria</v>
      </c>
      <c r="B55" s="337">
        <f>IF(ISBLANK(Regressions!B65), " ", Regressions!B65)</f>
        <v>2020</v>
      </c>
      <c r="C55" s="342" t="str">
        <f>IF(ISBLANK(Regressions!C65), " ", Regressions!C65)</f>
        <v>Urban</v>
      </c>
      <c r="D55" s="338">
        <f>IF(ISBLANK(Regressions!D65), " ", Regressions!D65)</f>
        <v>7429885.0883999635</v>
      </c>
      <c r="E55" s="216" t="e">
        <f>IF(ISNUMBER(Regressions!E65),ROUND(Regressions!E65, 1), NA())</f>
        <v>#N/A</v>
      </c>
      <c r="F55" s="339" t="e">
        <f>IF(ISNUMBER(Regressions!F65),ROUND(Regressions!F65, 1), NA())</f>
        <v>#N/A</v>
      </c>
      <c r="G55" s="238" t="e">
        <f>IF(ISNUMBER(Regressions!G65),ROUND(Regressions!G65, 1), NA())</f>
        <v>#N/A</v>
      </c>
      <c r="H55" s="340" t="e">
        <f>IF(ISNUMBER(Regressions!H65),ROUND(Regressions!H65, 1), NA())</f>
        <v>#N/A</v>
      </c>
      <c r="I55" s="239" t="e">
        <f>IF(ISNUMBER(Regressions!I65),ROUND(Regressions!I65, 1), NA())</f>
        <v>#N/A</v>
      </c>
      <c r="J55" s="341" t="e">
        <f>IF(ISNUMBER(Regressions!K65),ROUND(Regressions!K65, 1), NA())</f>
        <v>#N/A</v>
      </c>
      <c r="K55" s="339" t="e">
        <f>IF(ISNUMBER(Regressions!L65),ROUND(Regressions!L65, 1), NA())</f>
        <v>#N/A</v>
      </c>
      <c r="L55" s="240" t="e">
        <f>IF(ISNUMBER(Regressions!M65),ROUND(Regressions!M65, 1), NA())</f>
        <v>#N/A</v>
      </c>
      <c r="M55" s="340" t="e">
        <f>IF(ISNUMBER(Regressions!N65),ROUND(Regressions!N65, 1), NA())</f>
        <v>#N/A</v>
      </c>
      <c r="N55" s="239" t="e">
        <f>IF(ISNUMBER(Regressions!O65),ROUND(Regressions!O65, 1), NA())</f>
        <v>#N/A</v>
      </c>
      <c r="O55" s="341" t="e">
        <f>IF(ISNUMBER(Regressions!Q65),ROUND(Regressions!Q65, 1), NA())</f>
        <v>#N/A</v>
      </c>
      <c r="P55" s="339" t="e">
        <f>IF(ISNUMBER(Regressions!R65),ROUND(Regressions!R65, 1), NA())</f>
        <v>#N/A</v>
      </c>
      <c r="Q55" s="217" t="e">
        <f>IF(ISNUMBER(Regressions!S65),ROUND(Regressions!S65, 1), NA())</f>
        <v>#N/A</v>
      </c>
      <c r="R55" s="340" t="e">
        <f>IF(ISNUMBER(Regressions!T65),ROUND(Regressions!T65, 1), NA())</f>
        <v>#N/A</v>
      </c>
      <c r="S55" s="239" t="e">
        <f>IF(ISNUMBER(Regressions!U65),ROUND(Regressions!U65, 1), NA())</f>
        <v>#N/A</v>
      </c>
    </row>
    <row xmlns:x14ac="http://schemas.microsoft.com/office/spreadsheetml/2009/9/ac" r="56" x14ac:dyDescent="0.2">
      <c r="A56" s="389" t="str">
        <f>IF(ISBLANK(Regressions!A66), " ", Regressions!A66)</f>
        <v>Algeria</v>
      </c>
      <c r="B56" s="390">
        <f>IF(ISBLANK(Regressions!B66), " ", Regressions!B66)</f>
        <v>2021</v>
      </c>
      <c r="C56" s="391" t="str">
        <f>IF(ISBLANK(Regressions!C66), " ", Regressions!C66)</f>
        <v>Urban</v>
      </c>
      <c r="D56" s="392">
        <f>IF(ISBLANK(Regressions!D66), " ", Regressions!D66)</f>
        <v>7773255.4889099123</v>
      </c>
      <c r="E56" s="395" t="e">
        <f>IF(ISNUMBER(Regressions!E66),ROUND(Regressions!E66, 1), NA())</f>
        <v>#N/A</v>
      </c>
      <c r="F56" s="393" t="e">
        <f>IF(ISNUMBER(Regressions!F66),ROUND(Regressions!F66, 1), NA())</f>
        <v>#N/A</v>
      </c>
      <c r="G56" s="396" t="e">
        <f>IF(ISNUMBER(Regressions!G66),ROUND(Regressions!G66, 1), NA())</f>
        <v>#N/A</v>
      </c>
      <c r="H56" s="394" t="e">
        <f>IF(ISNUMBER(Regressions!H66),ROUND(Regressions!H66, 1), NA())</f>
        <v>#N/A</v>
      </c>
      <c r="I56" s="397" t="e">
        <f>IF(ISNUMBER(Regressions!I66),ROUND(Regressions!I66, 1), NA())</f>
        <v>#N/A</v>
      </c>
      <c r="J56" s="395" t="e">
        <f>IF(ISNUMBER(Regressions!K66),ROUND(Regressions!K66, 1), NA())</f>
        <v>#N/A</v>
      </c>
      <c r="K56" s="393" t="e">
        <f>IF(ISNUMBER(Regressions!L66),ROUND(Regressions!L66, 1), NA())</f>
        <v>#N/A</v>
      </c>
      <c r="L56" s="398" t="e">
        <f>IF(ISNUMBER(Regressions!M66),ROUND(Regressions!M66, 1), NA())</f>
        <v>#N/A</v>
      </c>
      <c r="M56" s="394" t="e">
        <f>IF(ISNUMBER(Regressions!N66),ROUND(Regressions!N66, 1), NA())</f>
        <v>#N/A</v>
      </c>
      <c r="N56" s="397" t="e">
        <f>IF(ISNUMBER(Regressions!O66),ROUND(Regressions!O66, 1), NA())</f>
        <v>#N/A</v>
      </c>
      <c r="O56" s="395" t="e">
        <f>IF(ISNUMBER(Regressions!Q66),ROUND(Regressions!Q66, 1), NA())</f>
        <v>#N/A</v>
      </c>
      <c r="P56" s="393" t="e">
        <f>IF(ISNUMBER(Regressions!R66),ROUND(Regressions!R66, 1), NA())</f>
        <v>#N/A</v>
      </c>
      <c r="Q56" s="399" t="e">
        <f>IF(ISNUMBER(Regressions!S66),ROUND(Regressions!S66, 1), NA())</f>
        <v>#N/A</v>
      </c>
      <c r="R56" s="394" t="e">
        <f>IF(ISNUMBER(Regressions!T66),ROUND(Regressions!T66, 1), NA())</f>
        <v>#N/A</v>
      </c>
      <c r="S56" s="397" t="e">
        <f>IF(ISNUMBER(Regressions!U66),ROUND(Regressions!U66, 1), NA())</f>
        <v>#N/A</v>
      </c>
      <c r="T56" s="388"/>
      <c r="U56" s="388"/>
      <c r="V56" s="388"/>
      <c r="W56" s="388"/>
      <c r="X56" s="388"/>
      <c r="Y56" s="388"/>
      <c r="Z56" s="388"/>
      <c r="AA56" s="388"/>
      <c r="AB56" s="388"/>
      <c r="AC56" s="388"/>
    </row>
    <row xmlns:x14ac="http://schemas.microsoft.com/office/spreadsheetml/2009/9/ac" r="57" x14ac:dyDescent="0.2">
      <c r="A57" s="336" t="str">
        <f>IF(ISBLANK(Regressions!A67), " ", Regressions!A67)</f>
        <v>Algeria</v>
      </c>
      <c r="B57" s="337">
        <f>IF(ISBLANK(Regressions!B67), " ", Regressions!B67)</f>
        <v>2022</v>
      </c>
      <c r="C57" s="342" t="str">
        <f>IF(ISBLANK(Regressions!C67), " ", Regressions!C67)</f>
        <v>Urban</v>
      </c>
      <c r="D57" s="338">
        <f>IF(ISBLANK(Regressions!D67), " ", Regressions!D67)</f>
        <v>8107711.49554596</v>
      </c>
      <c r="E57" s="216" t="e">
        <f>IF(ISNUMBER(Regressions!E67),ROUND(Regressions!E67, 1), NA())</f>
        <v>#N/A</v>
      </c>
      <c r="F57" s="339" t="e">
        <f>IF(ISNUMBER(Regressions!F67),ROUND(Regressions!F67, 1), NA())</f>
        <v>#N/A</v>
      </c>
      <c r="G57" s="238" t="e">
        <f>IF(ISNUMBER(Regressions!G67),ROUND(Regressions!G67, 1), NA())</f>
        <v>#N/A</v>
      </c>
      <c r="H57" s="340" t="e">
        <f>IF(ISNUMBER(Regressions!H67),ROUND(Regressions!H67, 1), NA())</f>
        <v>#N/A</v>
      </c>
      <c r="I57" s="239" t="e">
        <f>IF(ISNUMBER(Regressions!I67),ROUND(Regressions!I67, 1), NA())</f>
        <v>#N/A</v>
      </c>
      <c r="J57" s="341" t="e">
        <f>IF(ISNUMBER(Regressions!K67),ROUND(Regressions!K67, 1), NA())</f>
        <v>#N/A</v>
      </c>
      <c r="K57" s="339" t="e">
        <f>IF(ISNUMBER(Regressions!L67),ROUND(Regressions!L67, 1), NA())</f>
        <v>#N/A</v>
      </c>
      <c r="L57" s="240" t="e">
        <f>IF(ISNUMBER(Regressions!M67),ROUND(Regressions!M67, 1), NA())</f>
        <v>#N/A</v>
      </c>
      <c r="M57" s="340" t="e">
        <f>IF(ISNUMBER(Regressions!N67),ROUND(Regressions!N67, 1), NA())</f>
        <v>#N/A</v>
      </c>
      <c r="N57" s="239" t="e">
        <f>IF(ISNUMBER(Regressions!O67),ROUND(Regressions!O67, 1), NA())</f>
        <v>#N/A</v>
      </c>
      <c r="O57" s="341" t="e">
        <f>IF(ISNUMBER(Regressions!Q67),ROUND(Regressions!Q67, 1), NA())</f>
        <v>#N/A</v>
      </c>
      <c r="P57" s="339" t="e">
        <f>IF(ISNUMBER(Regressions!R67),ROUND(Regressions!R67, 1), NA())</f>
        <v>#N/A</v>
      </c>
      <c r="Q57" s="217" t="e">
        <f>IF(ISNUMBER(Regressions!S67),ROUND(Regressions!S67, 1), NA())</f>
        <v>#N/A</v>
      </c>
      <c r="R57" s="340" t="e">
        <f>IF(ISNUMBER(Regressions!T67),ROUND(Regressions!T67, 1), NA())</f>
        <v>#N/A</v>
      </c>
      <c r="S57" s="239" t="e">
        <f>IF(ISNUMBER(Regressions!U67),ROUND(Regressions!U67, 1), NA())</f>
        <v>#N/A</v>
      </c>
    </row>
    <row xmlns:x14ac="http://schemas.microsoft.com/office/spreadsheetml/2009/9/ac" r="58" x14ac:dyDescent="0.2">
      <c r="A58" s="343" t="str">
        <f>IF(ISBLANK(Regressions!A68), " ", Regressions!A68)</f>
        <v>Algeria</v>
      </c>
      <c r="B58" s="344">
        <f>IF(ISBLANK(Regressions!B68), " ", Regressions!B68)</f>
        <v>2023</v>
      </c>
      <c r="C58" s="345" t="str">
        <f>IF(ISBLANK(Regressions!C68), " ", Regressions!C68)</f>
        <v>Urban</v>
      </c>
      <c r="D58" s="346">
        <f>IF(ISBLANK(Regressions!D68), " ", Regressions!D68)</f>
        <v>8426453.3127371985</v>
      </c>
      <c r="E58" s="347" t="e">
        <f>IF(ISNUMBER(Regressions!E68),ROUND(Regressions!E68, 1), NA())</f>
        <v>#N/A</v>
      </c>
      <c r="F58" s="348" t="e">
        <f>IF(ISNUMBER(Regressions!F68),ROUND(Regressions!F68, 1), NA())</f>
        <v>#N/A</v>
      </c>
      <c r="G58" s="349" t="e">
        <f>IF(ISNUMBER(Regressions!G68),ROUND(Regressions!G68, 1), NA())</f>
        <v>#N/A</v>
      </c>
      <c r="H58" s="350" t="e">
        <f>IF(ISNUMBER(Regressions!H68),ROUND(Regressions!H68, 1), NA())</f>
        <v>#N/A</v>
      </c>
      <c r="I58" s="351" t="e">
        <f>IF(ISNUMBER(Regressions!I68),ROUND(Regressions!I68, 1), NA())</f>
        <v>#N/A</v>
      </c>
      <c r="J58" s="352" t="e">
        <f>IF(ISNUMBER(Regressions!K68),ROUND(Regressions!K68, 1), NA())</f>
        <v>#N/A</v>
      </c>
      <c r="K58" s="348" t="e">
        <f>IF(ISNUMBER(Regressions!L68),ROUND(Regressions!L68, 1), NA())</f>
        <v>#N/A</v>
      </c>
      <c r="L58" s="353" t="e">
        <f>IF(ISNUMBER(Regressions!M68),ROUND(Regressions!M68, 1), NA())</f>
        <v>#N/A</v>
      </c>
      <c r="M58" s="350" t="e">
        <f>IF(ISNUMBER(Regressions!N68),ROUND(Regressions!N68, 1), NA())</f>
        <v>#N/A</v>
      </c>
      <c r="N58" s="351" t="e">
        <f>IF(ISNUMBER(Regressions!O68),ROUND(Regressions!O68, 1), NA())</f>
        <v>#N/A</v>
      </c>
      <c r="O58" s="352" t="e">
        <f>IF(ISNUMBER(Regressions!Q68),ROUND(Regressions!Q68, 1), NA())</f>
        <v>#N/A</v>
      </c>
      <c r="P58" s="348" t="e">
        <f>IF(ISNUMBER(Regressions!R68),ROUND(Regressions!R68, 1), NA())</f>
        <v>#N/A</v>
      </c>
      <c r="Q58" s="354" t="e">
        <f>IF(ISNUMBER(Regressions!S68),ROUND(Regressions!S68, 1), NA())</f>
        <v>#N/A</v>
      </c>
      <c r="R58" s="350" t="e">
        <f>IF(ISNUMBER(Regressions!T68),ROUND(Regressions!T68, 1), NA())</f>
        <v>#N/A</v>
      </c>
      <c r="S58" s="351" t="e">
        <f>IF(ISNUMBER(Regressions!U68),ROUND(Regressions!U68, 1), NA())</f>
        <v>#N/A</v>
      </c>
    </row>
    <row xmlns:x14ac="http://schemas.microsoft.com/office/spreadsheetml/2009/9/ac" r="59" hidden="true" x14ac:dyDescent="0.2">
      <c r="A59" s="336" t="str">
        <f>IF(ISBLANK(Regressions!A69), " ", Regressions!A69)</f>
        <v>Algeria</v>
      </c>
      <c r="B59" s="337">
        <f>IF(ISBLANK(Regressions!B69), " ", Regressions!B69)</f>
        <v>2024</v>
      </c>
      <c r="C59" s="342" t="str">
        <f>IF(ISBLANK(Regressions!C69), " ", Regressions!C69)</f>
        <v>Urban</v>
      </c>
      <c r="D59" s="338" t="str">
        <f>IF(ISBLANK(Regressions!D69), " ", Regressions!D69)</f>
        <v> </v>
      </c>
      <c r="E59" s="216" t="e">
        <f>IF(ISNUMBER(Regressions!E69),ROUND(Regressions!E69, 1), NA())</f>
        <v>#N/A</v>
      </c>
      <c r="F59" s="339" t="e">
        <f>IF(ISNUMBER(Regressions!F69),ROUND(Regressions!F69, 1), NA())</f>
        <v>#N/A</v>
      </c>
      <c r="G59" s="238" t="e">
        <f>IF(ISNUMBER(Regressions!G69),ROUND(Regressions!G69, 1), NA())</f>
        <v>#N/A</v>
      </c>
      <c r="H59" s="340" t="e">
        <f>IF(ISNUMBER(Regressions!H69),ROUND(Regressions!H69, 1), NA())</f>
        <v>#N/A</v>
      </c>
      <c r="I59" s="239" t="e">
        <f>IF(ISNUMBER(Regressions!I69),ROUND(Regressions!I69, 1), NA())</f>
        <v>#N/A</v>
      </c>
      <c r="J59" s="341" t="e">
        <f>IF(ISNUMBER(Regressions!K69),ROUND(Regressions!K69, 1), NA())</f>
        <v>#N/A</v>
      </c>
      <c r="K59" s="339" t="e">
        <f>IF(ISNUMBER(Regressions!L69),ROUND(Regressions!L69, 1), NA())</f>
        <v>#N/A</v>
      </c>
      <c r="L59" s="240" t="e">
        <f>IF(ISNUMBER(Regressions!M69),ROUND(Regressions!M69, 1), NA())</f>
        <v>#N/A</v>
      </c>
      <c r="M59" s="340" t="e">
        <f>IF(ISNUMBER(Regressions!N69),ROUND(Regressions!N69, 1), NA())</f>
        <v>#N/A</v>
      </c>
      <c r="N59" s="239" t="e">
        <f>IF(ISNUMBER(Regressions!O69),ROUND(Regressions!O69, 1), NA())</f>
        <v>#N/A</v>
      </c>
      <c r="O59" s="341" t="e">
        <f>IF(ISNUMBER(Regressions!Q69),ROUND(Regressions!Q69, 1), NA())</f>
        <v>#N/A</v>
      </c>
      <c r="P59" s="339" t="e">
        <f>IF(ISNUMBER(Regressions!R69),ROUND(Regressions!R69, 1), NA())</f>
        <v>#N/A</v>
      </c>
      <c r="Q59" s="217" t="e">
        <f>IF(ISNUMBER(Regressions!S69),ROUND(Regressions!S69, 1), NA())</f>
        <v>#N/A</v>
      </c>
      <c r="R59" s="340" t="e">
        <f>IF(ISNUMBER(Regressions!T69),ROUND(Regressions!T69, 1), NA())</f>
        <v>#N/A</v>
      </c>
      <c r="S59" s="239" t="e">
        <f>IF(ISNUMBER(Regressions!U69),ROUND(Regressions!U69, 1), NA())</f>
        <v>#N/A</v>
      </c>
    </row>
    <row xmlns:x14ac="http://schemas.microsoft.com/office/spreadsheetml/2009/9/ac" r="60" hidden="true" x14ac:dyDescent="0.2">
      <c r="A60" s="336" t="str">
        <f>IF(ISBLANK(Regressions!A70), " ", Regressions!A70)</f>
        <v>Algeria</v>
      </c>
      <c r="B60" s="337">
        <f>IF(ISBLANK(Regressions!B70), " ", Regressions!B70)</f>
        <v>2025</v>
      </c>
      <c r="C60" s="342" t="str">
        <f>IF(ISBLANK(Regressions!C70), " ", Regressions!C70)</f>
        <v>Urban</v>
      </c>
      <c r="D60" s="338" t="str">
        <f>IF(ISBLANK(Regressions!D70), " ", Regressions!D70)</f>
        <v> </v>
      </c>
      <c r="E60" s="216" t="e">
        <f>IF(ISNUMBER(Regressions!E70),ROUND(Regressions!E70, 1), NA())</f>
        <v>#N/A</v>
      </c>
      <c r="F60" s="339" t="e">
        <f>IF(ISNUMBER(Regressions!F70),ROUND(Regressions!F70, 1), NA())</f>
        <v>#N/A</v>
      </c>
      <c r="G60" s="238" t="e">
        <f>IF(ISNUMBER(Regressions!G70),ROUND(Regressions!G70, 1), NA())</f>
        <v>#N/A</v>
      </c>
      <c r="H60" s="340" t="e">
        <f>IF(ISNUMBER(Regressions!H70),ROUND(Regressions!H70, 1), NA())</f>
        <v>#N/A</v>
      </c>
      <c r="I60" s="239" t="e">
        <f>IF(ISNUMBER(Regressions!I70),ROUND(Regressions!I70, 1), NA())</f>
        <v>#N/A</v>
      </c>
      <c r="J60" s="341" t="e">
        <f>IF(ISNUMBER(Regressions!K70),ROUND(Regressions!K70, 1), NA())</f>
        <v>#N/A</v>
      </c>
      <c r="K60" s="339" t="e">
        <f>IF(ISNUMBER(Regressions!L70),ROUND(Regressions!L70, 1), NA())</f>
        <v>#N/A</v>
      </c>
      <c r="L60" s="240" t="e">
        <f>IF(ISNUMBER(Regressions!M70),ROUND(Regressions!M70, 1), NA())</f>
        <v>#N/A</v>
      </c>
      <c r="M60" s="340" t="e">
        <f>IF(ISNUMBER(Regressions!N70),ROUND(Regressions!N70, 1), NA())</f>
        <v>#N/A</v>
      </c>
      <c r="N60" s="239" t="e">
        <f>IF(ISNUMBER(Regressions!O70),ROUND(Regressions!O70, 1), NA())</f>
        <v>#N/A</v>
      </c>
      <c r="O60" s="341" t="e">
        <f>IF(ISNUMBER(Regressions!Q70),ROUND(Regressions!Q70, 1), NA())</f>
        <v>#N/A</v>
      </c>
      <c r="P60" s="339" t="e">
        <f>IF(ISNUMBER(Regressions!R70),ROUND(Regressions!R70, 1), NA())</f>
        <v>#N/A</v>
      </c>
      <c r="Q60" s="217" t="e">
        <f>IF(ISNUMBER(Regressions!S70),ROUND(Regressions!S70, 1), NA())</f>
        <v>#N/A</v>
      </c>
      <c r="R60" s="340" t="e">
        <f>IF(ISNUMBER(Regressions!T70),ROUND(Regressions!T70, 1), NA())</f>
        <v>#N/A</v>
      </c>
      <c r="S60" s="239" t="e">
        <f>IF(ISNUMBER(Regressions!U70),ROUND(Regressions!U70, 1), NA())</f>
        <v>#N/A</v>
      </c>
    </row>
    <row xmlns:x14ac="http://schemas.microsoft.com/office/spreadsheetml/2009/9/ac" r="61" hidden="true" x14ac:dyDescent="0.2">
      <c r="A61" s="336" t="str">
        <f>IF(ISBLANK(Regressions!A71), " ", Regressions!A71)</f>
        <v>Algeria</v>
      </c>
      <c r="B61" s="337">
        <f>IF(ISBLANK(Regressions!B71), " ", Regressions!B71)</f>
        <v>2026</v>
      </c>
      <c r="C61" s="342" t="str">
        <f>IF(ISBLANK(Regressions!C71), " ", Regressions!C71)</f>
        <v>Urban</v>
      </c>
      <c r="D61" s="338" t="str">
        <f>IF(ISBLANK(Regressions!D71), " ", Regressions!D71)</f>
        <v> </v>
      </c>
      <c r="E61" s="216" t="e">
        <f>IF(ISNUMBER(Regressions!E71),ROUND(Regressions!E71, 1), NA())</f>
        <v>#N/A</v>
      </c>
      <c r="F61" s="339" t="e">
        <f>IF(ISNUMBER(Regressions!F71),ROUND(Regressions!F71, 1), NA())</f>
        <v>#N/A</v>
      </c>
      <c r="G61" s="238" t="e">
        <f>IF(ISNUMBER(Regressions!G71),ROUND(Regressions!G71, 1), NA())</f>
        <v>#N/A</v>
      </c>
      <c r="H61" s="340" t="e">
        <f>IF(ISNUMBER(Regressions!H71),ROUND(Regressions!H71, 1), NA())</f>
        <v>#N/A</v>
      </c>
      <c r="I61" s="239" t="e">
        <f>IF(ISNUMBER(Regressions!I71),ROUND(Regressions!I71, 1), NA())</f>
        <v>#N/A</v>
      </c>
      <c r="J61" s="341" t="e">
        <f>IF(ISNUMBER(Regressions!K71),ROUND(Regressions!K71, 1), NA())</f>
        <v>#N/A</v>
      </c>
      <c r="K61" s="339" t="e">
        <f>IF(ISNUMBER(Regressions!L71),ROUND(Regressions!L71, 1), NA())</f>
        <v>#N/A</v>
      </c>
      <c r="L61" s="240" t="e">
        <f>IF(ISNUMBER(Regressions!M71),ROUND(Regressions!M71, 1), NA())</f>
        <v>#N/A</v>
      </c>
      <c r="M61" s="340" t="e">
        <f>IF(ISNUMBER(Regressions!N71),ROUND(Regressions!N71, 1), NA())</f>
        <v>#N/A</v>
      </c>
      <c r="N61" s="239" t="e">
        <f>IF(ISNUMBER(Regressions!O71),ROUND(Regressions!O71, 1), NA())</f>
        <v>#N/A</v>
      </c>
      <c r="O61" s="341" t="e">
        <f>IF(ISNUMBER(Regressions!Q71),ROUND(Regressions!Q71, 1), NA())</f>
        <v>#N/A</v>
      </c>
      <c r="P61" s="339" t="e">
        <f>IF(ISNUMBER(Regressions!R71),ROUND(Regressions!R71, 1), NA())</f>
        <v>#N/A</v>
      </c>
      <c r="Q61" s="217" t="e">
        <f>IF(ISNUMBER(Regressions!S71),ROUND(Regressions!S71, 1), NA())</f>
        <v>#N/A</v>
      </c>
      <c r="R61" s="340" t="e">
        <f>IF(ISNUMBER(Regressions!T71),ROUND(Regressions!T71, 1), NA())</f>
        <v>#N/A</v>
      </c>
      <c r="S61" s="239" t="e">
        <f>IF(ISNUMBER(Regressions!U71),ROUND(Regressions!U71, 1), NA())</f>
        <v>#N/A</v>
      </c>
    </row>
    <row xmlns:x14ac="http://schemas.microsoft.com/office/spreadsheetml/2009/9/ac" r="62" hidden="true" x14ac:dyDescent="0.2">
      <c r="A62" s="336" t="str">
        <f>IF(ISBLANK(Regressions!A72), " ", Regressions!A72)</f>
        <v>Algeria</v>
      </c>
      <c r="B62" s="337">
        <f>IF(ISBLANK(Regressions!B72), " ", Regressions!B72)</f>
        <v>2027</v>
      </c>
      <c r="C62" s="342" t="str">
        <f>IF(ISBLANK(Regressions!C72), " ", Regressions!C72)</f>
        <v>Urban</v>
      </c>
      <c r="D62" s="338" t="str">
        <f>IF(ISBLANK(Regressions!D72), " ", Regressions!D72)</f>
        <v> </v>
      </c>
      <c r="E62" s="216" t="e">
        <f>IF(ISNUMBER(Regressions!E72),ROUND(Regressions!E72, 1), NA())</f>
        <v>#N/A</v>
      </c>
      <c r="F62" s="339" t="e">
        <f>IF(ISNUMBER(Regressions!F72),ROUND(Regressions!F72, 1), NA())</f>
        <v>#N/A</v>
      </c>
      <c r="G62" s="238" t="e">
        <f>IF(ISNUMBER(Regressions!G72),ROUND(Regressions!G72, 1), NA())</f>
        <v>#N/A</v>
      </c>
      <c r="H62" s="340" t="e">
        <f>IF(ISNUMBER(Regressions!H72),ROUND(Regressions!H72, 1), NA())</f>
        <v>#N/A</v>
      </c>
      <c r="I62" s="239" t="e">
        <f>IF(ISNUMBER(Regressions!I72),ROUND(Regressions!I72, 1), NA())</f>
        <v>#N/A</v>
      </c>
      <c r="J62" s="341" t="e">
        <f>IF(ISNUMBER(Regressions!K72),ROUND(Regressions!K72, 1), NA())</f>
        <v>#N/A</v>
      </c>
      <c r="K62" s="339" t="e">
        <f>IF(ISNUMBER(Regressions!L72),ROUND(Regressions!L72, 1), NA())</f>
        <v>#N/A</v>
      </c>
      <c r="L62" s="240" t="e">
        <f>IF(ISNUMBER(Regressions!M72),ROUND(Regressions!M72, 1), NA())</f>
        <v>#N/A</v>
      </c>
      <c r="M62" s="340" t="e">
        <f>IF(ISNUMBER(Regressions!N72),ROUND(Regressions!N72, 1), NA())</f>
        <v>#N/A</v>
      </c>
      <c r="N62" s="239" t="e">
        <f>IF(ISNUMBER(Regressions!O72),ROUND(Regressions!O72, 1), NA())</f>
        <v>#N/A</v>
      </c>
      <c r="O62" s="341" t="e">
        <f>IF(ISNUMBER(Regressions!Q72),ROUND(Regressions!Q72, 1), NA())</f>
        <v>#N/A</v>
      </c>
      <c r="P62" s="339" t="e">
        <f>IF(ISNUMBER(Regressions!R72),ROUND(Regressions!R72, 1), NA())</f>
        <v>#N/A</v>
      </c>
      <c r="Q62" s="217" t="e">
        <f>IF(ISNUMBER(Regressions!S72),ROUND(Regressions!S72, 1), NA())</f>
        <v>#N/A</v>
      </c>
      <c r="R62" s="340" t="e">
        <f>IF(ISNUMBER(Regressions!T72),ROUND(Regressions!T72, 1), NA())</f>
        <v>#N/A</v>
      </c>
      <c r="S62" s="239" t="e">
        <f>IF(ISNUMBER(Regressions!U72),ROUND(Regressions!U72, 1), NA())</f>
        <v>#N/A</v>
      </c>
    </row>
    <row xmlns:x14ac="http://schemas.microsoft.com/office/spreadsheetml/2009/9/ac" r="63" hidden="true" x14ac:dyDescent="0.2">
      <c r="A63" s="336" t="str">
        <f>IF(ISBLANK(Regressions!A73), " ", Regressions!A73)</f>
        <v>Algeria</v>
      </c>
      <c r="B63" s="337">
        <f>IF(ISBLANK(Regressions!B73), " ", Regressions!B73)</f>
        <v>2028</v>
      </c>
      <c r="C63" s="342" t="str">
        <f>IF(ISBLANK(Regressions!C73), " ", Regressions!C73)</f>
        <v>Urban</v>
      </c>
      <c r="D63" s="338" t="str">
        <f>IF(ISBLANK(Regressions!D73), " ", Regressions!D73)</f>
        <v> </v>
      </c>
      <c r="E63" s="216" t="e">
        <f>IF(ISNUMBER(Regressions!E73),ROUND(Regressions!E73, 1), NA())</f>
        <v>#N/A</v>
      </c>
      <c r="F63" s="339" t="e">
        <f>IF(ISNUMBER(Regressions!F73),ROUND(Regressions!F73, 1), NA())</f>
        <v>#N/A</v>
      </c>
      <c r="G63" s="238" t="e">
        <f>IF(ISNUMBER(Regressions!G73),ROUND(Regressions!G73, 1), NA())</f>
        <v>#N/A</v>
      </c>
      <c r="H63" s="340" t="e">
        <f>IF(ISNUMBER(Regressions!H73),ROUND(Regressions!H73, 1), NA())</f>
        <v>#N/A</v>
      </c>
      <c r="I63" s="239" t="e">
        <f>IF(ISNUMBER(Regressions!I73),ROUND(Regressions!I73, 1), NA())</f>
        <v>#N/A</v>
      </c>
      <c r="J63" s="341" t="e">
        <f>IF(ISNUMBER(Regressions!K73),ROUND(Regressions!K73, 1), NA())</f>
        <v>#N/A</v>
      </c>
      <c r="K63" s="339" t="e">
        <f>IF(ISNUMBER(Regressions!L73),ROUND(Regressions!L73, 1), NA())</f>
        <v>#N/A</v>
      </c>
      <c r="L63" s="240" t="e">
        <f>IF(ISNUMBER(Regressions!M73),ROUND(Regressions!M73, 1), NA())</f>
        <v>#N/A</v>
      </c>
      <c r="M63" s="340" t="e">
        <f>IF(ISNUMBER(Regressions!N73),ROUND(Regressions!N73, 1), NA())</f>
        <v>#N/A</v>
      </c>
      <c r="N63" s="239" t="e">
        <f>IF(ISNUMBER(Regressions!O73),ROUND(Regressions!O73, 1), NA())</f>
        <v>#N/A</v>
      </c>
      <c r="O63" s="341" t="e">
        <f>IF(ISNUMBER(Regressions!Q73),ROUND(Regressions!Q73, 1), NA())</f>
        <v>#N/A</v>
      </c>
      <c r="P63" s="339" t="e">
        <f>IF(ISNUMBER(Regressions!R73),ROUND(Regressions!R73, 1), NA())</f>
        <v>#N/A</v>
      </c>
      <c r="Q63" s="217" t="e">
        <f>IF(ISNUMBER(Regressions!S73),ROUND(Regressions!S73, 1), NA())</f>
        <v>#N/A</v>
      </c>
      <c r="R63" s="340" t="e">
        <f>IF(ISNUMBER(Regressions!T73),ROUND(Regressions!T73, 1), NA())</f>
        <v>#N/A</v>
      </c>
      <c r="S63" s="239" t="e">
        <f>IF(ISNUMBER(Regressions!U73),ROUND(Regressions!U73, 1), NA())</f>
        <v>#N/A</v>
      </c>
    </row>
    <row xmlns:x14ac="http://schemas.microsoft.com/office/spreadsheetml/2009/9/ac" r="64" hidden="true" x14ac:dyDescent="0.2">
      <c r="A64" s="336" t="str">
        <f>IF(ISBLANK(Regressions!A74), " ", Regressions!A74)</f>
        <v>Algeria</v>
      </c>
      <c r="B64" s="337">
        <f>IF(ISBLANK(Regressions!B74), " ", Regressions!B74)</f>
        <v>2029</v>
      </c>
      <c r="C64" s="342" t="str">
        <f>IF(ISBLANK(Regressions!C74), " ", Regressions!C74)</f>
        <v>Urban</v>
      </c>
      <c r="D64" s="338" t="str">
        <f>IF(ISBLANK(Regressions!D74), " ", Regressions!D74)</f>
        <v> </v>
      </c>
      <c r="E64" s="216" t="e">
        <f>IF(ISNUMBER(Regressions!E74),ROUND(Regressions!E74, 1), NA())</f>
        <v>#N/A</v>
      </c>
      <c r="F64" s="339" t="e">
        <f>IF(ISNUMBER(Regressions!F74),ROUND(Regressions!F74, 1), NA())</f>
        <v>#N/A</v>
      </c>
      <c r="G64" s="238" t="e">
        <f>IF(ISNUMBER(Regressions!G74),ROUND(Regressions!G74, 1), NA())</f>
        <v>#N/A</v>
      </c>
      <c r="H64" s="340" t="e">
        <f>IF(ISNUMBER(Regressions!H74),ROUND(Regressions!H74, 1), NA())</f>
        <v>#N/A</v>
      </c>
      <c r="I64" s="239" t="e">
        <f>IF(ISNUMBER(Regressions!I74),ROUND(Regressions!I74, 1), NA())</f>
        <v>#N/A</v>
      </c>
      <c r="J64" s="341" t="e">
        <f>IF(ISNUMBER(Regressions!K74),ROUND(Regressions!K74, 1), NA())</f>
        <v>#N/A</v>
      </c>
      <c r="K64" s="339" t="e">
        <f>IF(ISNUMBER(Regressions!L74),ROUND(Regressions!L74, 1), NA())</f>
        <v>#N/A</v>
      </c>
      <c r="L64" s="240" t="e">
        <f>IF(ISNUMBER(Regressions!M74),ROUND(Regressions!M74, 1), NA())</f>
        <v>#N/A</v>
      </c>
      <c r="M64" s="340" t="e">
        <f>IF(ISNUMBER(Regressions!N74),ROUND(Regressions!N74, 1), NA())</f>
        <v>#N/A</v>
      </c>
      <c r="N64" s="239" t="e">
        <f>IF(ISNUMBER(Regressions!O74),ROUND(Regressions!O74, 1), NA())</f>
        <v>#N/A</v>
      </c>
      <c r="O64" s="341" t="e">
        <f>IF(ISNUMBER(Regressions!Q74),ROUND(Regressions!Q74, 1), NA())</f>
        <v>#N/A</v>
      </c>
      <c r="P64" s="339" t="e">
        <f>IF(ISNUMBER(Regressions!R74),ROUND(Regressions!R74, 1), NA())</f>
        <v>#N/A</v>
      </c>
      <c r="Q64" s="217" t="e">
        <f>IF(ISNUMBER(Regressions!S74),ROUND(Regressions!S74, 1), NA())</f>
        <v>#N/A</v>
      </c>
      <c r="R64" s="340" t="e">
        <f>IF(ISNUMBER(Regressions!T74),ROUND(Regressions!T74, 1), NA())</f>
        <v>#N/A</v>
      </c>
      <c r="S64" s="239" t="e">
        <f>IF(ISNUMBER(Regressions!U74),ROUND(Regressions!U74, 1), NA())</f>
        <v>#N/A</v>
      </c>
    </row>
    <row xmlns:x14ac="http://schemas.microsoft.com/office/spreadsheetml/2009/9/ac" r="65" hidden="true" x14ac:dyDescent="0.2">
      <c r="A65" s="336" t="str">
        <f>IF(ISBLANK(Regressions!A75), " ", Regressions!A75)</f>
        <v>Algeria</v>
      </c>
      <c r="B65" s="337">
        <f>IF(ISBLANK(Regressions!B75), " ", Regressions!B75)</f>
        <v>2030</v>
      </c>
      <c r="C65" s="342" t="str">
        <f>IF(ISBLANK(Regressions!C75), " ", Regressions!C75)</f>
        <v>Urban</v>
      </c>
      <c r="D65" s="338" t="str">
        <f>IF(ISBLANK(Regressions!D75), " ", Regressions!D75)</f>
        <v> </v>
      </c>
      <c r="E65" s="216" t="e">
        <f>IF(ISNUMBER(Regressions!E75),ROUND(Regressions!E75, 1), NA())</f>
        <v>#N/A</v>
      </c>
      <c r="F65" s="339" t="e">
        <f>IF(ISNUMBER(Regressions!F75),ROUND(Regressions!F75, 1), NA())</f>
        <v>#N/A</v>
      </c>
      <c r="G65" s="238" t="e">
        <f>IF(ISNUMBER(Regressions!G75),ROUND(Regressions!G75, 1), NA())</f>
        <v>#N/A</v>
      </c>
      <c r="H65" s="340" t="e">
        <f>IF(ISNUMBER(Regressions!H75),ROUND(Regressions!H75, 1), NA())</f>
        <v>#N/A</v>
      </c>
      <c r="I65" s="239" t="e">
        <f>IF(ISNUMBER(Regressions!I75),ROUND(Regressions!I75, 1), NA())</f>
        <v>#N/A</v>
      </c>
      <c r="J65" s="341" t="e">
        <f>IF(ISNUMBER(Regressions!K75),ROUND(Regressions!K75, 1), NA())</f>
        <v>#N/A</v>
      </c>
      <c r="K65" s="339" t="e">
        <f>IF(ISNUMBER(Regressions!L75),ROUND(Regressions!L75, 1), NA())</f>
        <v>#N/A</v>
      </c>
      <c r="L65" s="240" t="e">
        <f>IF(ISNUMBER(Regressions!M75),ROUND(Regressions!M75, 1), NA())</f>
        <v>#N/A</v>
      </c>
      <c r="M65" s="340" t="e">
        <f>IF(ISNUMBER(Regressions!N75),ROUND(Regressions!N75, 1), NA())</f>
        <v>#N/A</v>
      </c>
      <c r="N65" s="239" t="e">
        <f>IF(ISNUMBER(Regressions!O75),ROUND(Regressions!O75, 1), NA())</f>
        <v>#N/A</v>
      </c>
      <c r="O65" s="341" t="e">
        <f>IF(ISNUMBER(Regressions!Q75),ROUND(Regressions!Q75, 1), NA())</f>
        <v>#N/A</v>
      </c>
      <c r="P65" s="339" t="e">
        <f>IF(ISNUMBER(Regressions!R75),ROUND(Regressions!R75, 1), NA())</f>
        <v>#N/A</v>
      </c>
      <c r="Q65" s="217" t="e">
        <f>IF(ISNUMBER(Regressions!S75),ROUND(Regressions!S75, 1), NA())</f>
        <v>#N/A</v>
      </c>
      <c r="R65" s="340" t="e">
        <f>IF(ISNUMBER(Regressions!T75),ROUND(Regressions!T75, 1), NA())</f>
        <v>#N/A</v>
      </c>
      <c r="S65" s="239" t="e">
        <f>IF(ISNUMBER(Regressions!U75),ROUND(Regressions!U75, 1), NA())</f>
        <v>#N/A</v>
      </c>
    </row>
    <row xmlns:x14ac="http://schemas.microsoft.com/office/spreadsheetml/2009/9/ac" r="66" x14ac:dyDescent="0.2">
      <c r="A66" s="336" t="str">
        <f>IF(ISBLANK(Regressions!A76), " ", Regressions!A76)</f>
        <v>Algeria</v>
      </c>
      <c r="B66" s="337">
        <f>IF(ISBLANK(Regressions!B76), " ", Regressions!B76)</f>
        <v>2000</v>
      </c>
      <c r="C66" s="342" t="str">
        <f>IF(ISBLANK(Regressions!C76), " ", Regressions!C76)</f>
        <v>Rural</v>
      </c>
      <c r="D66" s="338">
        <f>IF(ISBLANK(Regressions!D76), " ", Regressions!D76)</f>
        <v>4161358.253584824</v>
      </c>
      <c r="E66" s="216" t="e">
        <f>IF(ISNUMBER(Regressions!E76),ROUND(Regressions!E76, 1), NA())</f>
        <v>#N/A</v>
      </c>
      <c r="F66" s="339" t="e">
        <f>IF(ISNUMBER(Regressions!F76),ROUND(Regressions!F76, 1), NA())</f>
        <v>#N/A</v>
      </c>
      <c r="G66" s="238" t="e">
        <f>IF(ISNUMBER(Regressions!G76),ROUND(Regressions!G76, 1), NA())</f>
        <v>#N/A</v>
      </c>
      <c r="H66" s="340" t="e">
        <f>IF(ISNUMBER(Regressions!H76),ROUND(Regressions!H76, 1), NA())</f>
        <v>#N/A</v>
      </c>
      <c r="I66" s="239" t="e">
        <f>IF(ISNUMBER(Regressions!I76),ROUND(Regressions!I76, 1), NA())</f>
        <v>#N/A</v>
      </c>
      <c r="J66" s="341" t="e">
        <f>IF(ISNUMBER(Regressions!K76),ROUND(Regressions!K76, 1), NA())</f>
        <v>#N/A</v>
      </c>
      <c r="K66" s="339" t="e">
        <f>IF(ISNUMBER(Regressions!L76),ROUND(Regressions!L76, 1), NA())</f>
        <v>#N/A</v>
      </c>
      <c r="L66" s="240" t="e">
        <f>IF(ISNUMBER(Regressions!M76),ROUND(Regressions!M76, 1), NA())</f>
        <v>#N/A</v>
      </c>
      <c r="M66" s="340" t="e">
        <f>IF(ISNUMBER(Regressions!N76),ROUND(Regressions!N76, 1), NA())</f>
        <v>#N/A</v>
      </c>
      <c r="N66" s="239" t="e">
        <f>IF(ISNUMBER(Regressions!O76),ROUND(Regressions!O76, 1), NA())</f>
        <v>#N/A</v>
      </c>
      <c r="O66" s="341" t="e">
        <f>IF(ISNUMBER(Regressions!Q76),ROUND(Regressions!Q76, 1), NA())</f>
        <v>#N/A</v>
      </c>
      <c r="P66" s="339" t="e">
        <f>IF(ISNUMBER(Regressions!R76),ROUND(Regressions!R76, 1), NA())</f>
        <v>#N/A</v>
      </c>
      <c r="Q66" s="217" t="e">
        <f>IF(ISNUMBER(Regressions!S76),ROUND(Regressions!S76, 1), NA())</f>
        <v>#N/A</v>
      </c>
      <c r="R66" s="340" t="e">
        <f>IF(ISNUMBER(Regressions!T76),ROUND(Regressions!T76, 1), NA())</f>
        <v>#N/A</v>
      </c>
      <c r="S66" s="239" t="e">
        <f>IF(ISNUMBER(Regressions!U76),ROUND(Regressions!U76, 1), NA())</f>
        <v>#N/A</v>
      </c>
    </row>
    <row xmlns:x14ac="http://schemas.microsoft.com/office/spreadsheetml/2009/9/ac" r="67" x14ac:dyDescent="0.2">
      <c r="A67" s="336" t="str">
        <f>IF(ISBLANK(Regressions!A77), " ", Regressions!A77)</f>
        <v>Algeria</v>
      </c>
      <c r="B67" s="337">
        <f>IF(ISBLANK(Regressions!B77), " ", Regressions!B77)</f>
        <v>2001</v>
      </c>
      <c r="C67" s="342" t="str">
        <f>IF(ISBLANK(Regressions!C77), " ", Regressions!C77)</f>
        <v>Rural</v>
      </c>
      <c r="D67" s="338">
        <f>IF(ISBLANK(Regressions!D77), " ", Regressions!D77)</f>
        <v>4031812.9512252812</v>
      </c>
      <c r="E67" s="216" t="e">
        <f>IF(ISNUMBER(Regressions!E77),ROUND(Regressions!E77, 1), NA())</f>
        <v>#N/A</v>
      </c>
      <c r="F67" s="339" t="e">
        <f>IF(ISNUMBER(Regressions!F77),ROUND(Regressions!F77, 1), NA())</f>
        <v>#N/A</v>
      </c>
      <c r="G67" s="238" t="e">
        <f>IF(ISNUMBER(Regressions!G77),ROUND(Regressions!G77, 1), NA())</f>
        <v>#N/A</v>
      </c>
      <c r="H67" s="340" t="e">
        <f>IF(ISNUMBER(Regressions!H77),ROUND(Regressions!H77, 1), NA())</f>
        <v>#N/A</v>
      </c>
      <c r="I67" s="239" t="e">
        <f>IF(ISNUMBER(Regressions!I77),ROUND(Regressions!I77, 1), NA())</f>
        <v>#N/A</v>
      </c>
      <c r="J67" s="341" t="e">
        <f>IF(ISNUMBER(Regressions!K77),ROUND(Regressions!K77, 1), NA())</f>
        <v>#N/A</v>
      </c>
      <c r="K67" s="339" t="e">
        <f>IF(ISNUMBER(Regressions!L77),ROUND(Regressions!L77, 1), NA())</f>
        <v>#N/A</v>
      </c>
      <c r="L67" s="240" t="e">
        <f>IF(ISNUMBER(Regressions!M77),ROUND(Regressions!M77, 1), NA())</f>
        <v>#N/A</v>
      </c>
      <c r="M67" s="340" t="e">
        <f>IF(ISNUMBER(Regressions!N77),ROUND(Regressions!N77, 1), NA())</f>
        <v>#N/A</v>
      </c>
      <c r="N67" s="239" t="e">
        <f>IF(ISNUMBER(Regressions!O77),ROUND(Regressions!O77, 1), NA())</f>
        <v>#N/A</v>
      </c>
      <c r="O67" s="341" t="e">
        <f>IF(ISNUMBER(Regressions!Q77),ROUND(Regressions!Q77, 1), NA())</f>
        <v>#N/A</v>
      </c>
      <c r="P67" s="339" t="e">
        <f>IF(ISNUMBER(Regressions!R77),ROUND(Regressions!R77, 1), NA())</f>
        <v>#N/A</v>
      </c>
      <c r="Q67" s="217" t="e">
        <f>IF(ISNUMBER(Regressions!S77),ROUND(Regressions!S77, 1), NA())</f>
        <v>#N/A</v>
      </c>
      <c r="R67" s="340" t="e">
        <f>IF(ISNUMBER(Regressions!T77),ROUND(Regressions!T77, 1), NA())</f>
        <v>#N/A</v>
      </c>
      <c r="S67" s="239" t="e">
        <f>IF(ISNUMBER(Regressions!U77),ROUND(Regressions!U77, 1), NA())</f>
        <v>#N/A</v>
      </c>
    </row>
    <row xmlns:x14ac="http://schemas.microsoft.com/office/spreadsheetml/2009/9/ac" r="68" x14ac:dyDescent="0.2">
      <c r="A68" s="336" t="str">
        <f>IF(ISBLANK(Regressions!A78), " ", Regressions!A78)</f>
        <v>Algeria</v>
      </c>
      <c r="B68" s="337">
        <f>IF(ISBLANK(Regressions!B78), " ", Regressions!B78)</f>
        <v>2002</v>
      </c>
      <c r="C68" s="342" t="str">
        <f>IF(ISBLANK(Regressions!C78), " ", Regressions!C78)</f>
        <v>Rural</v>
      </c>
      <c r="D68" s="338">
        <f>IF(ISBLANK(Regressions!D78), " ", Regressions!D78)</f>
        <v>3892607.7662210092</v>
      </c>
      <c r="E68" s="216" t="e">
        <f>IF(ISNUMBER(Regressions!E78),ROUND(Regressions!E78, 1), NA())</f>
        <v>#N/A</v>
      </c>
      <c r="F68" s="339" t="e">
        <f>IF(ISNUMBER(Regressions!F78),ROUND(Regressions!F78, 1), NA())</f>
        <v>#N/A</v>
      </c>
      <c r="G68" s="238" t="e">
        <f>IF(ISNUMBER(Regressions!G78),ROUND(Regressions!G78, 1), NA())</f>
        <v>#N/A</v>
      </c>
      <c r="H68" s="340" t="e">
        <f>IF(ISNUMBER(Regressions!H78),ROUND(Regressions!H78, 1), NA())</f>
        <v>#N/A</v>
      </c>
      <c r="I68" s="239" t="e">
        <f>IF(ISNUMBER(Regressions!I78),ROUND(Regressions!I78, 1), NA())</f>
        <v>#N/A</v>
      </c>
      <c r="J68" s="341" t="e">
        <f>IF(ISNUMBER(Regressions!K78),ROUND(Regressions!K78, 1), NA())</f>
        <v>#N/A</v>
      </c>
      <c r="K68" s="339" t="e">
        <f>IF(ISNUMBER(Regressions!L78),ROUND(Regressions!L78, 1), NA())</f>
        <v>#N/A</v>
      </c>
      <c r="L68" s="240" t="e">
        <f>IF(ISNUMBER(Regressions!M78),ROUND(Regressions!M78, 1), NA())</f>
        <v>#N/A</v>
      </c>
      <c r="M68" s="340" t="e">
        <f>IF(ISNUMBER(Regressions!N78),ROUND(Regressions!N78, 1), NA())</f>
        <v>#N/A</v>
      </c>
      <c r="N68" s="239" t="e">
        <f>IF(ISNUMBER(Regressions!O78),ROUND(Regressions!O78, 1), NA())</f>
        <v>#N/A</v>
      </c>
      <c r="O68" s="341" t="e">
        <f>IF(ISNUMBER(Regressions!Q78),ROUND(Regressions!Q78, 1), NA())</f>
        <v>#N/A</v>
      </c>
      <c r="P68" s="339" t="e">
        <f>IF(ISNUMBER(Regressions!R78),ROUND(Regressions!R78, 1), NA())</f>
        <v>#N/A</v>
      </c>
      <c r="Q68" s="217" t="e">
        <f>IF(ISNUMBER(Regressions!S78),ROUND(Regressions!S78, 1), NA())</f>
        <v>#N/A</v>
      </c>
      <c r="R68" s="340" t="e">
        <f>IF(ISNUMBER(Regressions!T78),ROUND(Regressions!T78, 1), NA())</f>
        <v>#N/A</v>
      </c>
      <c r="S68" s="239" t="e">
        <f>IF(ISNUMBER(Regressions!U78),ROUND(Regressions!U78, 1), NA())</f>
        <v>#N/A</v>
      </c>
    </row>
    <row xmlns:x14ac="http://schemas.microsoft.com/office/spreadsheetml/2009/9/ac" r="69" x14ac:dyDescent="0.2">
      <c r="A69" s="336" t="str">
        <f>IF(ISBLANK(Regressions!A79), " ", Regressions!A79)</f>
        <v>Algeria</v>
      </c>
      <c r="B69" s="337">
        <f>IF(ISBLANK(Regressions!B79), " ", Regressions!B79)</f>
        <v>2003</v>
      </c>
      <c r="C69" s="342" t="str">
        <f>IF(ISBLANK(Regressions!C79), " ", Regressions!C79)</f>
        <v>Rural</v>
      </c>
      <c r="D69" s="338">
        <f>IF(ISBLANK(Regressions!D79), " ", Regressions!D79)</f>
        <v>3735581.5578660201</v>
      </c>
      <c r="E69" s="216" t="e">
        <f>IF(ISNUMBER(Regressions!E79),ROUND(Regressions!E79, 1), NA())</f>
        <v>#N/A</v>
      </c>
      <c r="F69" s="339" t="e">
        <f>IF(ISNUMBER(Regressions!F79),ROUND(Regressions!F79, 1), NA())</f>
        <v>#N/A</v>
      </c>
      <c r="G69" s="238" t="e">
        <f>IF(ISNUMBER(Regressions!G79),ROUND(Regressions!G79, 1), NA())</f>
        <v>#N/A</v>
      </c>
      <c r="H69" s="340" t="e">
        <f>IF(ISNUMBER(Regressions!H79),ROUND(Regressions!H79, 1), NA())</f>
        <v>#N/A</v>
      </c>
      <c r="I69" s="239" t="e">
        <f>IF(ISNUMBER(Regressions!I79),ROUND(Regressions!I79, 1), NA())</f>
        <v>#N/A</v>
      </c>
      <c r="J69" s="341" t="e">
        <f>IF(ISNUMBER(Regressions!K79),ROUND(Regressions!K79, 1), NA())</f>
        <v>#N/A</v>
      </c>
      <c r="K69" s="339" t="e">
        <f>IF(ISNUMBER(Regressions!L79),ROUND(Regressions!L79, 1), NA())</f>
        <v>#N/A</v>
      </c>
      <c r="L69" s="240" t="e">
        <f>IF(ISNUMBER(Regressions!M79),ROUND(Regressions!M79, 1), NA())</f>
        <v>#N/A</v>
      </c>
      <c r="M69" s="340" t="e">
        <f>IF(ISNUMBER(Regressions!N79),ROUND(Regressions!N79, 1), NA())</f>
        <v>#N/A</v>
      </c>
      <c r="N69" s="239" t="e">
        <f>IF(ISNUMBER(Regressions!O79),ROUND(Regressions!O79, 1), NA())</f>
        <v>#N/A</v>
      </c>
      <c r="O69" s="341" t="e">
        <f>IF(ISNUMBER(Regressions!Q79),ROUND(Regressions!Q79, 1), NA())</f>
        <v>#N/A</v>
      </c>
      <c r="P69" s="339" t="e">
        <f>IF(ISNUMBER(Regressions!R79),ROUND(Regressions!R79, 1), NA())</f>
        <v>#N/A</v>
      </c>
      <c r="Q69" s="217" t="e">
        <f>IF(ISNUMBER(Regressions!S79),ROUND(Regressions!S79, 1), NA())</f>
        <v>#N/A</v>
      </c>
      <c r="R69" s="340" t="e">
        <f>IF(ISNUMBER(Regressions!T79),ROUND(Regressions!T79, 1), NA())</f>
        <v>#N/A</v>
      </c>
      <c r="S69" s="239" t="e">
        <f>IF(ISNUMBER(Regressions!U79),ROUND(Regressions!U79, 1), NA())</f>
        <v>#N/A</v>
      </c>
    </row>
    <row xmlns:x14ac="http://schemas.microsoft.com/office/spreadsheetml/2009/9/ac" r="70" x14ac:dyDescent="0.2">
      <c r="A70" s="336" t="str">
        <f>IF(ISBLANK(Regressions!A80), " ", Regressions!A80)</f>
        <v>Algeria</v>
      </c>
      <c r="B70" s="337">
        <f>IF(ISBLANK(Regressions!B80), " ", Regressions!B80)</f>
        <v>2004</v>
      </c>
      <c r="C70" s="342" t="str">
        <f>IF(ISBLANK(Regressions!C80), " ", Regressions!C80)</f>
        <v>Rural</v>
      </c>
      <c r="D70" s="338">
        <f>IF(ISBLANK(Regressions!D80), " ", Regressions!D80)</f>
        <v>3580521.569871597</v>
      </c>
      <c r="E70" s="216" t="e">
        <f>IF(ISNUMBER(Regressions!E80),ROUND(Regressions!E80, 1), NA())</f>
        <v>#N/A</v>
      </c>
      <c r="F70" s="339" t="e">
        <f>IF(ISNUMBER(Regressions!F80),ROUND(Regressions!F80, 1), NA())</f>
        <v>#N/A</v>
      </c>
      <c r="G70" s="238" t="e">
        <f>IF(ISNUMBER(Regressions!G80),ROUND(Regressions!G80, 1), NA())</f>
        <v>#N/A</v>
      </c>
      <c r="H70" s="340" t="e">
        <f>IF(ISNUMBER(Regressions!H80),ROUND(Regressions!H80, 1), NA())</f>
        <v>#N/A</v>
      </c>
      <c r="I70" s="239" t="e">
        <f>IF(ISNUMBER(Regressions!I80),ROUND(Regressions!I80, 1), NA())</f>
        <v>#N/A</v>
      </c>
      <c r="J70" s="341" t="e">
        <f>IF(ISNUMBER(Regressions!K80),ROUND(Regressions!K80, 1), NA())</f>
        <v>#N/A</v>
      </c>
      <c r="K70" s="339" t="e">
        <f>IF(ISNUMBER(Regressions!L80),ROUND(Regressions!L80, 1), NA())</f>
        <v>#N/A</v>
      </c>
      <c r="L70" s="240" t="e">
        <f>IF(ISNUMBER(Regressions!M80),ROUND(Regressions!M80, 1), NA())</f>
        <v>#N/A</v>
      </c>
      <c r="M70" s="340" t="e">
        <f>IF(ISNUMBER(Regressions!N80),ROUND(Regressions!N80, 1), NA())</f>
        <v>#N/A</v>
      </c>
      <c r="N70" s="239" t="e">
        <f>IF(ISNUMBER(Regressions!O80),ROUND(Regressions!O80, 1), NA())</f>
        <v>#N/A</v>
      </c>
      <c r="O70" s="341" t="e">
        <f>IF(ISNUMBER(Regressions!Q80),ROUND(Regressions!Q80, 1), NA())</f>
        <v>#N/A</v>
      </c>
      <c r="P70" s="339" t="e">
        <f>IF(ISNUMBER(Regressions!R80),ROUND(Regressions!R80, 1), NA())</f>
        <v>#N/A</v>
      </c>
      <c r="Q70" s="217" t="e">
        <f>IF(ISNUMBER(Regressions!S80),ROUND(Regressions!S80, 1), NA())</f>
        <v>#N/A</v>
      </c>
      <c r="R70" s="340" t="e">
        <f>IF(ISNUMBER(Regressions!T80),ROUND(Regressions!T80, 1), NA())</f>
        <v>#N/A</v>
      </c>
      <c r="S70" s="239" t="e">
        <f>IF(ISNUMBER(Regressions!U80),ROUND(Regressions!U80, 1), NA())</f>
        <v>#N/A</v>
      </c>
    </row>
    <row xmlns:x14ac="http://schemas.microsoft.com/office/spreadsheetml/2009/9/ac" r="71" x14ac:dyDescent="0.2">
      <c r="A71" s="336" t="str">
        <f>IF(ISBLANK(Regressions!A81), " ", Regressions!A81)</f>
        <v>Algeria</v>
      </c>
      <c r="B71" s="337">
        <f>IF(ISBLANK(Regressions!B81), " ", Regressions!B81)</f>
        <v>2005</v>
      </c>
      <c r="C71" s="342" t="str">
        <f>IF(ISBLANK(Regressions!C81), " ", Regressions!C81)</f>
        <v>Rural</v>
      </c>
      <c r="D71" s="338">
        <f>IF(ISBLANK(Regressions!D81), " ", Regressions!D81)</f>
        <v>3432425.7630383298</v>
      </c>
      <c r="E71" s="216" t="e">
        <f>IF(ISNUMBER(Regressions!E81),ROUND(Regressions!E81, 1), NA())</f>
        <v>#N/A</v>
      </c>
      <c r="F71" s="339" t="e">
        <f>IF(ISNUMBER(Regressions!F81),ROUND(Regressions!F81, 1), NA())</f>
        <v>#N/A</v>
      </c>
      <c r="G71" s="238" t="e">
        <f>IF(ISNUMBER(Regressions!G81),ROUND(Regressions!G81, 1), NA())</f>
        <v>#N/A</v>
      </c>
      <c r="H71" s="340" t="e">
        <f>IF(ISNUMBER(Regressions!H81),ROUND(Regressions!H81, 1), NA())</f>
        <v>#N/A</v>
      </c>
      <c r="I71" s="239" t="e">
        <f>IF(ISNUMBER(Regressions!I81),ROUND(Regressions!I81, 1), NA())</f>
        <v>#N/A</v>
      </c>
      <c r="J71" s="341" t="e">
        <f>IF(ISNUMBER(Regressions!K81),ROUND(Regressions!K81, 1), NA())</f>
        <v>#N/A</v>
      </c>
      <c r="K71" s="339" t="e">
        <f>IF(ISNUMBER(Regressions!L81),ROUND(Regressions!L81, 1), NA())</f>
        <v>#N/A</v>
      </c>
      <c r="L71" s="240" t="e">
        <f>IF(ISNUMBER(Regressions!M81),ROUND(Regressions!M81, 1), NA())</f>
        <v>#N/A</v>
      </c>
      <c r="M71" s="340" t="e">
        <f>IF(ISNUMBER(Regressions!N81),ROUND(Regressions!N81, 1), NA())</f>
        <v>#N/A</v>
      </c>
      <c r="N71" s="239" t="e">
        <f>IF(ISNUMBER(Regressions!O81),ROUND(Regressions!O81, 1), NA())</f>
        <v>#N/A</v>
      </c>
      <c r="O71" s="341" t="e">
        <f>IF(ISNUMBER(Regressions!Q81),ROUND(Regressions!Q81, 1), NA())</f>
        <v>#N/A</v>
      </c>
      <c r="P71" s="339" t="e">
        <f>IF(ISNUMBER(Regressions!R81),ROUND(Regressions!R81, 1), NA())</f>
        <v>#N/A</v>
      </c>
      <c r="Q71" s="217" t="e">
        <f>IF(ISNUMBER(Regressions!S81),ROUND(Regressions!S81, 1), NA())</f>
        <v>#N/A</v>
      </c>
      <c r="R71" s="340" t="e">
        <f>IF(ISNUMBER(Regressions!T81),ROUND(Regressions!T81, 1), NA())</f>
        <v>#N/A</v>
      </c>
      <c r="S71" s="239" t="e">
        <f>IF(ISNUMBER(Regressions!U81),ROUND(Regressions!U81, 1), NA())</f>
        <v>#N/A</v>
      </c>
    </row>
    <row xmlns:x14ac="http://schemas.microsoft.com/office/spreadsheetml/2009/9/ac" r="72" x14ac:dyDescent="0.2">
      <c r="A72" s="336" t="str">
        <f>IF(ISBLANK(Regressions!A82), " ", Regressions!A82)</f>
        <v>Algeria</v>
      </c>
      <c r="B72" s="337">
        <f>IF(ISBLANK(Regressions!B82), " ", Regressions!B82)</f>
        <v>2006</v>
      </c>
      <c r="C72" s="342" t="str">
        <f>IF(ISBLANK(Regressions!C82), " ", Regressions!C82)</f>
        <v>Rural</v>
      </c>
      <c r="D72" s="338">
        <f>IF(ISBLANK(Regressions!D82), " ", Regressions!D82)</f>
        <v>3083260.1237409981</v>
      </c>
      <c r="E72" s="216" t="e">
        <f>IF(ISNUMBER(Regressions!E82),ROUND(Regressions!E82, 1), NA())</f>
        <v>#N/A</v>
      </c>
      <c r="F72" s="339" t="e">
        <f>IF(ISNUMBER(Regressions!F82),ROUND(Regressions!F82, 1), NA())</f>
        <v>#N/A</v>
      </c>
      <c r="G72" s="238" t="e">
        <f>IF(ISNUMBER(Regressions!G82),ROUND(Regressions!G82, 1), NA())</f>
        <v>#N/A</v>
      </c>
      <c r="H72" s="340" t="e">
        <f>IF(ISNUMBER(Regressions!H82),ROUND(Regressions!H82, 1), NA())</f>
        <v>#N/A</v>
      </c>
      <c r="I72" s="239" t="e">
        <f>IF(ISNUMBER(Regressions!I82),ROUND(Regressions!I82, 1), NA())</f>
        <v>#N/A</v>
      </c>
      <c r="J72" s="341" t="e">
        <f>IF(ISNUMBER(Regressions!K82),ROUND(Regressions!K82, 1), NA())</f>
        <v>#N/A</v>
      </c>
      <c r="K72" s="339" t="e">
        <f>IF(ISNUMBER(Regressions!L82),ROUND(Regressions!L82, 1), NA())</f>
        <v>#N/A</v>
      </c>
      <c r="L72" s="240" t="e">
        <f>IF(ISNUMBER(Regressions!M82),ROUND(Regressions!M82, 1), NA())</f>
        <v>#N/A</v>
      </c>
      <c r="M72" s="340" t="e">
        <f>IF(ISNUMBER(Regressions!N82),ROUND(Regressions!N82, 1), NA())</f>
        <v>#N/A</v>
      </c>
      <c r="N72" s="239" t="e">
        <f>IF(ISNUMBER(Regressions!O82),ROUND(Regressions!O82, 1), NA())</f>
        <v>#N/A</v>
      </c>
      <c r="O72" s="341" t="e">
        <f>IF(ISNUMBER(Regressions!Q82),ROUND(Regressions!Q82, 1), NA())</f>
        <v>#N/A</v>
      </c>
      <c r="P72" s="339" t="e">
        <f>IF(ISNUMBER(Regressions!R82),ROUND(Regressions!R82, 1), NA())</f>
        <v>#N/A</v>
      </c>
      <c r="Q72" s="217" t="e">
        <f>IF(ISNUMBER(Regressions!S82),ROUND(Regressions!S82, 1), NA())</f>
        <v>#N/A</v>
      </c>
      <c r="R72" s="340" t="e">
        <f>IF(ISNUMBER(Regressions!T82),ROUND(Regressions!T82, 1), NA())</f>
        <v>#N/A</v>
      </c>
      <c r="S72" s="239" t="e">
        <f>IF(ISNUMBER(Regressions!U82),ROUND(Regressions!U82, 1), NA())</f>
        <v>#N/A</v>
      </c>
    </row>
    <row xmlns:x14ac="http://schemas.microsoft.com/office/spreadsheetml/2009/9/ac" r="73" x14ac:dyDescent="0.2">
      <c r="A73" s="336" t="str">
        <f>IF(ISBLANK(Regressions!A83), " ", Regressions!A83)</f>
        <v>Algeria</v>
      </c>
      <c r="B73" s="337">
        <f>IF(ISBLANK(Regressions!B83), " ", Regressions!B83)</f>
        <v>2007</v>
      </c>
      <c r="C73" s="342" t="str">
        <f>IF(ISBLANK(Regressions!C83), " ", Regressions!C83)</f>
        <v>Rural</v>
      </c>
      <c r="D73" s="338">
        <f>IF(ISBLANK(Regressions!D83), " ", Regressions!D83)</f>
        <v>3215481.0946856691</v>
      </c>
      <c r="E73" s="216" t="e">
        <f>IF(ISNUMBER(Regressions!E83),ROUND(Regressions!E83, 1), NA())</f>
        <v>#N/A</v>
      </c>
      <c r="F73" s="339" t="e">
        <f>IF(ISNUMBER(Regressions!F83),ROUND(Regressions!F83, 1), NA())</f>
        <v>#N/A</v>
      </c>
      <c r="G73" s="238" t="e">
        <f>IF(ISNUMBER(Regressions!G83),ROUND(Regressions!G83, 1), NA())</f>
        <v>#N/A</v>
      </c>
      <c r="H73" s="340" t="e">
        <f>IF(ISNUMBER(Regressions!H83),ROUND(Regressions!H83, 1), NA())</f>
        <v>#N/A</v>
      </c>
      <c r="I73" s="239" t="e">
        <f>IF(ISNUMBER(Regressions!I83),ROUND(Regressions!I83, 1), NA())</f>
        <v>#N/A</v>
      </c>
      <c r="J73" s="341" t="e">
        <f>IF(ISNUMBER(Regressions!K83),ROUND(Regressions!K83, 1), NA())</f>
        <v>#N/A</v>
      </c>
      <c r="K73" s="339" t="e">
        <f>IF(ISNUMBER(Regressions!L83),ROUND(Regressions!L83, 1), NA())</f>
        <v>#N/A</v>
      </c>
      <c r="L73" s="240" t="e">
        <f>IF(ISNUMBER(Regressions!M83),ROUND(Regressions!M83, 1), NA())</f>
        <v>#N/A</v>
      </c>
      <c r="M73" s="340" t="e">
        <f>IF(ISNUMBER(Regressions!N83),ROUND(Regressions!N83, 1), NA())</f>
        <v>#N/A</v>
      </c>
      <c r="N73" s="239" t="e">
        <f>IF(ISNUMBER(Regressions!O83),ROUND(Regressions!O83, 1), NA())</f>
        <v>#N/A</v>
      </c>
      <c r="O73" s="341" t="e">
        <f>IF(ISNUMBER(Regressions!Q83),ROUND(Regressions!Q83, 1), NA())</f>
        <v>#N/A</v>
      </c>
      <c r="P73" s="339" t="e">
        <f>IF(ISNUMBER(Regressions!R83),ROUND(Regressions!R83, 1), NA())</f>
        <v>#N/A</v>
      </c>
      <c r="Q73" s="217" t="e">
        <f>IF(ISNUMBER(Regressions!S83),ROUND(Regressions!S83, 1), NA())</f>
        <v>#N/A</v>
      </c>
      <c r="R73" s="340" t="e">
        <f>IF(ISNUMBER(Regressions!T83),ROUND(Regressions!T83, 1), NA())</f>
        <v>#N/A</v>
      </c>
      <c r="S73" s="239" t="e">
        <f>IF(ISNUMBER(Regressions!U83),ROUND(Regressions!U83, 1), NA())</f>
        <v>#N/A</v>
      </c>
    </row>
    <row xmlns:x14ac="http://schemas.microsoft.com/office/spreadsheetml/2009/9/ac" r="74" x14ac:dyDescent="0.2">
      <c r="A74" s="336" t="str">
        <f>IF(ISBLANK(Regressions!A84), " ", Regressions!A84)</f>
        <v>Algeria</v>
      </c>
      <c r="B74" s="337">
        <f>IF(ISBLANK(Regressions!B84), " ", Regressions!B84)</f>
        <v>2008</v>
      </c>
      <c r="C74" s="342" t="str">
        <f>IF(ISBLANK(Regressions!C84), " ", Regressions!C84)</f>
        <v>Rural</v>
      </c>
      <c r="D74" s="338">
        <f>IF(ISBLANK(Regressions!D84), " ", Regressions!D84)</f>
        <v>3086957.3037751769</v>
      </c>
      <c r="E74" s="216" t="e">
        <f>IF(ISNUMBER(Regressions!E84),ROUND(Regressions!E84, 1), NA())</f>
        <v>#N/A</v>
      </c>
      <c r="F74" s="339" t="e">
        <f>IF(ISNUMBER(Regressions!F84),ROUND(Regressions!F84, 1), NA())</f>
        <v>#N/A</v>
      </c>
      <c r="G74" s="238" t="e">
        <f>IF(ISNUMBER(Regressions!G84),ROUND(Regressions!G84, 1), NA())</f>
        <v>#N/A</v>
      </c>
      <c r="H74" s="340" t="e">
        <f>IF(ISNUMBER(Regressions!H84),ROUND(Regressions!H84, 1), NA())</f>
        <v>#N/A</v>
      </c>
      <c r="I74" s="239" t="e">
        <f>IF(ISNUMBER(Regressions!I84),ROUND(Regressions!I84, 1), NA())</f>
        <v>#N/A</v>
      </c>
      <c r="J74" s="341" t="e">
        <f>IF(ISNUMBER(Regressions!K84),ROUND(Regressions!K84, 1), NA())</f>
        <v>#N/A</v>
      </c>
      <c r="K74" s="339" t="e">
        <f>IF(ISNUMBER(Regressions!L84),ROUND(Regressions!L84, 1), NA())</f>
        <v>#N/A</v>
      </c>
      <c r="L74" s="240" t="e">
        <f>IF(ISNUMBER(Regressions!M84),ROUND(Regressions!M84, 1), NA())</f>
        <v>#N/A</v>
      </c>
      <c r="M74" s="340" t="e">
        <f>IF(ISNUMBER(Regressions!N84),ROUND(Regressions!N84, 1), NA())</f>
        <v>#N/A</v>
      </c>
      <c r="N74" s="239" t="e">
        <f>IF(ISNUMBER(Regressions!O84),ROUND(Regressions!O84, 1), NA())</f>
        <v>#N/A</v>
      </c>
      <c r="O74" s="341" t="e">
        <f>IF(ISNUMBER(Regressions!Q84),ROUND(Regressions!Q84, 1), NA())</f>
        <v>#N/A</v>
      </c>
      <c r="P74" s="339" t="e">
        <f>IF(ISNUMBER(Regressions!R84),ROUND(Regressions!R84, 1), NA())</f>
        <v>#N/A</v>
      </c>
      <c r="Q74" s="217" t="e">
        <f>IF(ISNUMBER(Regressions!S84),ROUND(Regressions!S84, 1), NA())</f>
        <v>#N/A</v>
      </c>
      <c r="R74" s="340" t="e">
        <f>IF(ISNUMBER(Regressions!T84),ROUND(Regressions!T84, 1), NA())</f>
        <v>#N/A</v>
      </c>
      <c r="S74" s="239" t="e">
        <f>IF(ISNUMBER(Regressions!U84),ROUND(Regressions!U84, 1), NA())</f>
        <v>#N/A</v>
      </c>
    </row>
    <row xmlns:x14ac="http://schemas.microsoft.com/office/spreadsheetml/2009/9/ac" r="75" x14ac:dyDescent="0.2">
      <c r="A75" s="336" t="str">
        <f>IF(ISBLANK(Regressions!A85), " ", Regressions!A85)</f>
        <v>Algeria</v>
      </c>
      <c r="B75" s="337">
        <f>IF(ISBLANK(Regressions!B85), " ", Regressions!B85)</f>
        <v>2009</v>
      </c>
      <c r="C75" s="342" t="str">
        <f>IF(ISBLANK(Regressions!C85), " ", Regressions!C85)</f>
        <v>Rural</v>
      </c>
      <c r="D75" s="338">
        <f>IF(ISBLANK(Regressions!D85), " ", Regressions!D85)</f>
        <v>2732042.0809061429</v>
      </c>
      <c r="E75" s="216" t="e">
        <f>IF(ISNUMBER(Regressions!E85),ROUND(Regressions!E85, 1), NA())</f>
        <v>#N/A</v>
      </c>
      <c r="F75" s="339" t="e">
        <f>IF(ISNUMBER(Regressions!F85),ROUND(Regressions!F85, 1), NA())</f>
        <v>#N/A</v>
      </c>
      <c r="G75" s="238" t="e">
        <f>IF(ISNUMBER(Regressions!G85),ROUND(Regressions!G85, 1), NA())</f>
        <v>#N/A</v>
      </c>
      <c r="H75" s="340" t="e">
        <f>IF(ISNUMBER(Regressions!H85),ROUND(Regressions!H85, 1), NA())</f>
        <v>#N/A</v>
      </c>
      <c r="I75" s="239" t="e">
        <f>IF(ISNUMBER(Regressions!I85),ROUND(Regressions!I85, 1), NA())</f>
        <v>#N/A</v>
      </c>
      <c r="J75" s="341" t="e">
        <f>IF(ISNUMBER(Regressions!K85),ROUND(Regressions!K85, 1), NA())</f>
        <v>#N/A</v>
      </c>
      <c r="K75" s="339" t="e">
        <f>IF(ISNUMBER(Regressions!L85),ROUND(Regressions!L85, 1), NA())</f>
        <v>#N/A</v>
      </c>
      <c r="L75" s="240" t="e">
        <f>IF(ISNUMBER(Regressions!M85),ROUND(Regressions!M85, 1), NA())</f>
        <v>#N/A</v>
      </c>
      <c r="M75" s="340" t="e">
        <f>IF(ISNUMBER(Regressions!N85),ROUND(Regressions!N85, 1), NA())</f>
        <v>#N/A</v>
      </c>
      <c r="N75" s="239" t="e">
        <f>IF(ISNUMBER(Regressions!O85),ROUND(Regressions!O85, 1), NA())</f>
        <v>#N/A</v>
      </c>
      <c r="O75" s="341" t="e">
        <f>IF(ISNUMBER(Regressions!Q85),ROUND(Regressions!Q85, 1), NA())</f>
        <v>#N/A</v>
      </c>
      <c r="P75" s="339" t="e">
        <f>IF(ISNUMBER(Regressions!R85),ROUND(Regressions!R85, 1), NA())</f>
        <v>#N/A</v>
      </c>
      <c r="Q75" s="217" t="e">
        <f>IF(ISNUMBER(Regressions!S85),ROUND(Regressions!S85, 1), NA())</f>
        <v>#N/A</v>
      </c>
      <c r="R75" s="340" t="e">
        <f>IF(ISNUMBER(Regressions!T85),ROUND(Regressions!T85, 1), NA())</f>
        <v>#N/A</v>
      </c>
      <c r="S75" s="239" t="e">
        <f>IF(ISNUMBER(Regressions!U85),ROUND(Regressions!U85, 1), NA())</f>
        <v>#N/A</v>
      </c>
    </row>
    <row xmlns:x14ac="http://schemas.microsoft.com/office/spreadsheetml/2009/9/ac" r="76" x14ac:dyDescent="0.2">
      <c r="A76" s="336" t="str">
        <f>IF(ISBLANK(Regressions!A86), " ", Regressions!A86)</f>
        <v>Algeria</v>
      </c>
      <c r="B76" s="337">
        <f>IF(ISBLANK(Regressions!B86), " ", Regressions!B86)</f>
        <v>2010</v>
      </c>
      <c r="C76" s="342" t="str">
        <f>IF(ISBLANK(Regressions!C86), " ", Regressions!C86)</f>
        <v>Rural</v>
      </c>
      <c r="D76" s="338">
        <f>IF(ISBLANK(Regressions!D86), " ", Regressions!D86)</f>
        <v>2644577.150210266</v>
      </c>
      <c r="E76" s="216" t="e">
        <f>IF(ISNUMBER(Regressions!E86),ROUND(Regressions!E86, 1), NA())</f>
        <v>#N/A</v>
      </c>
      <c r="F76" s="339" t="e">
        <f>IF(ISNUMBER(Regressions!F86),ROUND(Regressions!F86, 1), NA())</f>
        <v>#N/A</v>
      </c>
      <c r="G76" s="238" t="e">
        <f>IF(ISNUMBER(Regressions!G86),ROUND(Regressions!G86, 1), NA())</f>
        <v>#N/A</v>
      </c>
      <c r="H76" s="340" t="e">
        <f>IF(ISNUMBER(Regressions!H86),ROUND(Regressions!H86, 1), NA())</f>
        <v>#N/A</v>
      </c>
      <c r="I76" s="239" t="e">
        <f>IF(ISNUMBER(Regressions!I86),ROUND(Regressions!I86, 1), NA())</f>
        <v>#N/A</v>
      </c>
      <c r="J76" s="341" t="e">
        <f>IF(ISNUMBER(Regressions!K86),ROUND(Regressions!K86, 1), NA())</f>
        <v>#N/A</v>
      </c>
      <c r="K76" s="339" t="e">
        <f>IF(ISNUMBER(Regressions!L86),ROUND(Regressions!L86, 1), NA())</f>
        <v>#N/A</v>
      </c>
      <c r="L76" s="240" t="e">
        <f>IF(ISNUMBER(Regressions!M86),ROUND(Regressions!M86, 1), NA())</f>
        <v>#N/A</v>
      </c>
      <c r="M76" s="340" t="e">
        <f>IF(ISNUMBER(Regressions!N86),ROUND(Regressions!N86, 1), NA())</f>
        <v>#N/A</v>
      </c>
      <c r="N76" s="239" t="e">
        <f>IF(ISNUMBER(Regressions!O86),ROUND(Regressions!O86, 1), NA())</f>
        <v>#N/A</v>
      </c>
      <c r="O76" s="341" t="e">
        <f>IF(ISNUMBER(Regressions!Q86),ROUND(Regressions!Q86, 1), NA())</f>
        <v>#N/A</v>
      </c>
      <c r="P76" s="339" t="e">
        <f>IF(ISNUMBER(Regressions!R86),ROUND(Regressions!R86, 1), NA())</f>
        <v>#N/A</v>
      </c>
      <c r="Q76" s="217" t="e">
        <f>IF(ISNUMBER(Regressions!S86),ROUND(Regressions!S86, 1), NA())</f>
        <v>#N/A</v>
      </c>
      <c r="R76" s="340" t="e">
        <f>IF(ISNUMBER(Regressions!T86),ROUND(Regressions!T86, 1), NA())</f>
        <v>#N/A</v>
      </c>
      <c r="S76" s="239" t="e">
        <f>IF(ISNUMBER(Regressions!U86),ROUND(Regressions!U86, 1), NA())</f>
        <v>#N/A</v>
      </c>
    </row>
    <row xmlns:x14ac="http://schemas.microsoft.com/office/spreadsheetml/2009/9/ac" r="77" x14ac:dyDescent="0.2">
      <c r="A77" s="336" t="str">
        <f>IF(ISBLANK(Regressions!A87), " ", Regressions!A87)</f>
        <v>Algeria</v>
      </c>
      <c r="B77" s="337">
        <f>IF(ISBLANK(Regressions!B87), " ", Regressions!B87)</f>
        <v>2011</v>
      </c>
      <c r="C77" s="342" t="str">
        <f>IF(ISBLANK(Regressions!C87), " ", Regressions!C87)</f>
        <v>Rural</v>
      </c>
      <c r="D77" s="338">
        <f>IF(ISBLANK(Regressions!D87), " ", Regressions!D87)</f>
        <v>2572682.6112965392</v>
      </c>
      <c r="E77" s="216" t="e">
        <f>IF(ISNUMBER(Regressions!E87),ROUND(Regressions!E87, 1), NA())</f>
        <v>#N/A</v>
      </c>
      <c r="F77" s="339" t="e">
        <f>IF(ISNUMBER(Regressions!F87),ROUND(Regressions!F87, 1), NA())</f>
        <v>#N/A</v>
      </c>
      <c r="G77" s="238" t="e">
        <f>IF(ISNUMBER(Regressions!G87),ROUND(Regressions!G87, 1), NA())</f>
        <v>#N/A</v>
      </c>
      <c r="H77" s="340" t="e">
        <f>IF(ISNUMBER(Regressions!H87),ROUND(Regressions!H87, 1), NA())</f>
        <v>#N/A</v>
      </c>
      <c r="I77" s="239" t="e">
        <f>IF(ISNUMBER(Regressions!I87),ROUND(Regressions!I87, 1), NA())</f>
        <v>#N/A</v>
      </c>
      <c r="J77" s="341" t="e">
        <f>IF(ISNUMBER(Regressions!K87),ROUND(Regressions!K87, 1), NA())</f>
        <v>#N/A</v>
      </c>
      <c r="K77" s="339" t="e">
        <f>IF(ISNUMBER(Regressions!L87),ROUND(Regressions!L87, 1), NA())</f>
        <v>#N/A</v>
      </c>
      <c r="L77" s="240" t="e">
        <f>IF(ISNUMBER(Regressions!M87),ROUND(Regressions!M87, 1), NA())</f>
        <v>#N/A</v>
      </c>
      <c r="M77" s="340" t="e">
        <f>IF(ISNUMBER(Regressions!N87),ROUND(Regressions!N87, 1), NA())</f>
        <v>#N/A</v>
      </c>
      <c r="N77" s="239" t="e">
        <f>IF(ISNUMBER(Regressions!O87),ROUND(Regressions!O87, 1), NA())</f>
        <v>#N/A</v>
      </c>
      <c r="O77" s="341" t="e">
        <f>IF(ISNUMBER(Regressions!Q87),ROUND(Regressions!Q87, 1), NA())</f>
        <v>#N/A</v>
      </c>
      <c r="P77" s="339" t="e">
        <f>IF(ISNUMBER(Regressions!R87),ROUND(Regressions!R87, 1), NA())</f>
        <v>#N/A</v>
      </c>
      <c r="Q77" s="217" t="e">
        <f>IF(ISNUMBER(Regressions!S87),ROUND(Regressions!S87, 1), NA())</f>
        <v>#N/A</v>
      </c>
      <c r="R77" s="340" t="e">
        <f>IF(ISNUMBER(Regressions!T87),ROUND(Regressions!T87, 1), NA())</f>
        <v>#N/A</v>
      </c>
      <c r="S77" s="239" t="e">
        <f>IF(ISNUMBER(Regressions!U87),ROUND(Regressions!U87, 1), NA())</f>
        <v>#N/A</v>
      </c>
    </row>
    <row xmlns:x14ac="http://schemas.microsoft.com/office/spreadsheetml/2009/9/ac" r="78" x14ac:dyDescent="0.2">
      <c r="A78" s="336" t="str">
        <f>IF(ISBLANK(Regressions!A88), " ", Regressions!A88)</f>
        <v>Algeria</v>
      </c>
      <c r="B78" s="337">
        <f>IF(ISBLANK(Regressions!B88), " ", Regressions!B88)</f>
        <v>2012</v>
      </c>
      <c r="C78" s="342" t="str">
        <f>IF(ISBLANK(Regressions!C88), " ", Regressions!C88)</f>
        <v>Rural</v>
      </c>
      <c r="D78" s="338">
        <f>IF(ISBLANK(Regressions!D88), " ", Regressions!D88)</f>
        <v>2517245.196561127</v>
      </c>
      <c r="E78" s="216" t="e">
        <f>IF(ISNUMBER(Regressions!E88),ROUND(Regressions!E88, 1), NA())</f>
        <v>#N/A</v>
      </c>
      <c r="F78" s="339" t="e">
        <f>IF(ISNUMBER(Regressions!F88),ROUND(Regressions!F88, 1), NA())</f>
        <v>#N/A</v>
      </c>
      <c r="G78" s="238" t="e">
        <f>IF(ISNUMBER(Regressions!G88),ROUND(Regressions!G88, 1), NA())</f>
        <v>#N/A</v>
      </c>
      <c r="H78" s="340" t="e">
        <f>IF(ISNUMBER(Regressions!H88),ROUND(Regressions!H88, 1), NA())</f>
        <v>#N/A</v>
      </c>
      <c r="I78" s="239" t="e">
        <f>IF(ISNUMBER(Regressions!I88),ROUND(Regressions!I88, 1), NA())</f>
        <v>#N/A</v>
      </c>
      <c r="J78" s="341" t="e">
        <f>IF(ISNUMBER(Regressions!K88),ROUND(Regressions!K88, 1), NA())</f>
        <v>#N/A</v>
      </c>
      <c r="K78" s="339" t="e">
        <f>IF(ISNUMBER(Regressions!L88),ROUND(Regressions!L88, 1), NA())</f>
        <v>#N/A</v>
      </c>
      <c r="L78" s="240" t="e">
        <f>IF(ISNUMBER(Regressions!M88),ROUND(Regressions!M88, 1), NA())</f>
        <v>#N/A</v>
      </c>
      <c r="M78" s="340" t="e">
        <f>IF(ISNUMBER(Regressions!N88),ROUND(Regressions!N88, 1), NA())</f>
        <v>#N/A</v>
      </c>
      <c r="N78" s="239" t="e">
        <f>IF(ISNUMBER(Regressions!O88),ROUND(Regressions!O88, 1), NA())</f>
        <v>#N/A</v>
      </c>
      <c r="O78" s="341" t="e">
        <f>IF(ISNUMBER(Regressions!Q88),ROUND(Regressions!Q88, 1), NA())</f>
        <v>#N/A</v>
      </c>
      <c r="P78" s="339" t="e">
        <f>IF(ISNUMBER(Regressions!R88),ROUND(Regressions!R88, 1), NA())</f>
        <v>#N/A</v>
      </c>
      <c r="Q78" s="217" t="e">
        <f>IF(ISNUMBER(Regressions!S88),ROUND(Regressions!S88, 1), NA())</f>
        <v>#N/A</v>
      </c>
      <c r="R78" s="340" t="e">
        <f>IF(ISNUMBER(Regressions!T88),ROUND(Regressions!T88, 1), NA())</f>
        <v>#N/A</v>
      </c>
      <c r="S78" s="239" t="e">
        <f>IF(ISNUMBER(Regressions!U88),ROUND(Regressions!U88, 1), NA())</f>
        <v>#N/A</v>
      </c>
    </row>
    <row xmlns:x14ac="http://schemas.microsoft.com/office/spreadsheetml/2009/9/ac" r="79" x14ac:dyDescent="0.2">
      <c r="A79" s="336" t="str">
        <f>IF(ISBLANK(Regressions!A89), " ", Regressions!A89)</f>
        <v>Algeria</v>
      </c>
      <c r="B79" s="337">
        <f>IF(ISBLANK(Regressions!B89), " ", Regressions!B89)</f>
        <v>2013</v>
      </c>
      <c r="C79" s="342" t="str">
        <f>IF(ISBLANK(Regressions!C89), " ", Regressions!C89)</f>
        <v>Rural</v>
      </c>
      <c r="D79" s="338">
        <f>IF(ISBLANK(Regressions!D89), " ", Regressions!D89)</f>
        <v>2480293.1628547669</v>
      </c>
      <c r="E79" s="216" t="e">
        <f>IF(ISNUMBER(Regressions!E89),ROUND(Regressions!E89, 1), NA())</f>
        <v>#N/A</v>
      </c>
      <c r="F79" s="339" t="e">
        <f>IF(ISNUMBER(Regressions!F89),ROUND(Regressions!F89, 1), NA())</f>
        <v>#N/A</v>
      </c>
      <c r="G79" s="238" t="e">
        <f>IF(ISNUMBER(Regressions!G89),ROUND(Regressions!G89, 1), NA())</f>
        <v>#N/A</v>
      </c>
      <c r="H79" s="340" t="e">
        <f>IF(ISNUMBER(Regressions!H89),ROUND(Regressions!H89, 1), NA())</f>
        <v>#N/A</v>
      </c>
      <c r="I79" s="239" t="e">
        <f>IF(ISNUMBER(Regressions!I89),ROUND(Regressions!I89, 1), NA())</f>
        <v>#N/A</v>
      </c>
      <c r="J79" s="341" t="e">
        <f>IF(ISNUMBER(Regressions!K89),ROUND(Regressions!K89, 1), NA())</f>
        <v>#N/A</v>
      </c>
      <c r="K79" s="339" t="e">
        <f>IF(ISNUMBER(Regressions!L89),ROUND(Regressions!L89, 1), NA())</f>
        <v>#N/A</v>
      </c>
      <c r="L79" s="240" t="e">
        <f>IF(ISNUMBER(Regressions!M89),ROUND(Regressions!M89, 1), NA())</f>
        <v>#N/A</v>
      </c>
      <c r="M79" s="340" t="e">
        <f>IF(ISNUMBER(Regressions!N89),ROUND(Regressions!N89, 1), NA())</f>
        <v>#N/A</v>
      </c>
      <c r="N79" s="239" t="e">
        <f>IF(ISNUMBER(Regressions!O89),ROUND(Regressions!O89, 1), NA())</f>
        <v>#N/A</v>
      </c>
      <c r="O79" s="341" t="e">
        <f>IF(ISNUMBER(Regressions!Q89),ROUND(Regressions!Q89, 1), NA())</f>
        <v>#N/A</v>
      </c>
      <c r="P79" s="339" t="e">
        <f>IF(ISNUMBER(Regressions!R89),ROUND(Regressions!R89, 1), NA())</f>
        <v>#N/A</v>
      </c>
      <c r="Q79" s="217" t="e">
        <f>IF(ISNUMBER(Regressions!S89),ROUND(Regressions!S89, 1), NA())</f>
        <v>#N/A</v>
      </c>
      <c r="R79" s="340" t="e">
        <f>IF(ISNUMBER(Regressions!T89),ROUND(Regressions!T89, 1), NA())</f>
        <v>#N/A</v>
      </c>
      <c r="S79" s="239" t="e">
        <f>IF(ISNUMBER(Regressions!U89),ROUND(Regressions!U89, 1), NA())</f>
        <v>#N/A</v>
      </c>
    </row>
    <row xmlns:x14ac="http://schemas.microsoft.com/office/spreadsheetml/2009/9/ac" r="80" x14ac:dyDescent="0.2">
      <c r="A80" s="336" t="str">
        <f>IF(ISBLANK(Regressions!A90), " ", Regressions!A90)</f>
        <v>Algeria</v>
      </c>
      <c r="B80" s="337">
        <f>IF(ISBLANK(Regressions!B90), " ", Regressions!B90)</f>
        <v>2014</v>
      </c>
      <c r="C80" s="342" t="str">
        <f>IF(ISBLANK(Regressions!C90), " ", Regressions!C90)</f>
        <v>Rural</v>
      </c>
      <c r="D80" s="338">
        <f>IF(ISBLANK(Regressions!D90), " ", Regressions!D90)</f>
        <v>2463416.797370682</v>
      </c>
      <c r="E80" s="216" t="e">
        <f>IF(ISNUMBER(Regressions!E90),ROUND(Regressions!E90, 1), NA())</f>
        <v>#N/A</v>
      </c>
      <c r="F80" s="339" t="e">
        <f>IF(ISNUMBER(Regressions!F90),ROUND(Regressions!F90, 1), NA())</f>
        <v>#N/A</v>
      </c>
      <c r="G80" s="238" t="e">
        <f>IF(ISNUMBER(Regressions!G90),ROUND(Regressions!G90, 1), NA())</f>
        <v>#N/A</v>
      </c>
      <c r="H80" s="340" t="e">
        <f>IF(ISNUMBER(Regressions!H90),ROUND(Regressions!H90, 1), NA())</f>
        <v>#N/A</v>
      </c>
      <c r="I80" s="239" t="e">
        <f>IF(ISNUMBER(Regressions!I90),ROUND(Regressions!I90, 1), NA())</f>
        <v>#N/A</v>
      </c>
      <c r="J80" s="341" t="e">
        <f>IF(ISNUMBER(Regressions!K90),ROUND(Regressions!K90, 1), NA())</f>
        <v>#N/A</v>
      </c>
      <c r="K80" s="339" t="e">
        <f>IF(ISNUMBER(Regressions!L90),ROUND(Regressions!L90, 1), NA())</f>
        <v>#N/A</v>
      </c>
      <c r="L80" s="240" t="e">
        <f>IF(ISNUMBER(Regressions!M90),ROUND(Regressions!M90, 1), NA())</f>
        <v>#N/A</v>
      </c>
      <c r="M80" s="340" t="e">
        <f>IF(ISNUMBER(Regressions!N90),ROUND(Regressions!N90, 1), NA())</f>
        <v>#N/A</v>
      </c>
      <c r="N80" s="239" t="e">
        <f>IF(ISNUMBER(Regressions!O90),ROUND(Regressions!O90, 1), NA())</f>
        <v>#N/A</v>
      </c>
      <c r="O80" s="341" t="e">
        <f>IF(ISNUMBER(Regressions!Q90),ROUND(Regressions!Q90, 1), NA())</f>
        <v>#N/A</v>
      </c>
      <c r="P80" s="339" t="e">
        <f>IF(ISNUMBER(Regressions!R90),ROUND(Regressions!R90, 1), NA())</f>
        <v>#N/A</v>
      </c>
      <c r="Q80" s="217" t="e">
        <f>IF(ISNUMBER(Regressions!S90),ROUND(Regressions!S90, 1), NA())</f>
        <v>#N/A</v>
      </c>
      <c r="R80" s="340" t="e">
        <f>IF(ISNUMBER(Regressions!T90),ROUND(Regressions!T90, 1), NA())</f>
        <v>#N/A</v>
      </c>
      <c r="S80" s="239" t="e">
        <f>IF(ISNUMBER(Regressions!U90),ROUND(Regressions!U90, 1), NA())</f>
        <v>#N/A</v>
      </c>
    </row>
    <row xmlns:x14ac="http://schemas.microsoft.com/office/spreadsheetml/2009/9/ac" r="81" x14ac:dyDescent="0.2">
      <c r="A81" s="336" t="str">
        <f>IF(ISBLANK(Regressions!A91), " ", Regressions!A91)</f>
        <v>Algeria</v>
      </c>
      <c r="B81" s="337">
        <f>IF(ISBLANK(Regressions!B91), " ", Regressions!B91)</f>
        <v>2015</v>
      </c>
      <c r="C81" s="342" t="str">
        <f>IF(ISBLANK(Regressions!C91), " ", Regressions!C91)</f>
        <v>Rural</v>
      </c>
      <c r="D81" s="338">
        <f>IF(ISBLANK(Regressions!D91), " ", Regressions!D91)</f>
        <v>2464300.221716309</v>
      </c>
      <c r="E81" s="216" t="e">
        <f>IF(ISNUMBER(Regressions!E91),ROUND(Regressions!E91, 1), NA())</f>
        <v>#N/A</v>
      </c>
      <c r="F81" s="339" t="e">
        <f>IF(ISNUMBER(Regressions!F91),ROUND(Regressions!F91, 1), NA())</f>
        <v>#N/A</v>
      </c>
      <c r="G81" s="238" t="e">
        <f>IF(ISNUMBER(Regressions!G91),ROUND(Regressions!G91, 1), NA())</f>
        <v>#N/A</v>
      </c>
      <c r="H81" s="340" t="e">
        <f>IF(ISNUMBER(Regressions!H91),ROUND(Regressions!H91, 1), NA())</f>
        <v>#N/A</v>
      </c>
      <c r="I81" s="239" t="e">
        <f>IF(ISNUMBER(Regressions!I91),ROUND(Regressions!I91, 1), NA())</f>
        <v>#N/A</v>
      </c>
      <c r="J81" s="341" t="e">
        <f>IF(ISNUMBER(Regressions!K91),ROUND(Regressions!K91, 1), NA())</f>
        <v>#N/A</v>
      </c>
      <c r="K81" s="339" t="e">
        <f>IF(ISNUMBER(Regressions!L91),ROUND(Regressions!L91, 1), NA())</f>
        <v>#N/A</v>
      </c>
      <c r="L81" s="240" t="e">
        <f>IF(ISNUMBER(Regressions!M91),ROUND(Regressions!M91, 1), NA())</f>
        <v>#N/A</v>
      </c>
      <c r="M81" s="340" t="e">
        <f>IF(ISNUMBER(Regressions!N91),ROUND(Regressions!N91, 1), NA())</f>
        <v>#N/A</v>
      </c>
      <c r="N81" s="239" t="e">
        <f>IF(ISNUMBER(Regressions!O91),ROUND(Regressions!O91, 1), NA())</f>
        <v>#N/A</v>
      </c>
      <c r="O81" s="341" t="e">
        <f>IF(ISNUMBER(Regressions!Q91),ROUND(Regressions!Q91, 1), NA())</f>
        <v>#N/A</v>
      </c>
      <c r="P81" s="339" t="e">
        <f>IF(ISNUMBER(Regressions!R91),ROUND(Regressions!R91, 1), NA())</f>
        <v>#N/A</v>
      </c>
      <c r="Q81" s="217" t="e">
        <f>IF(ISNUMBER(Regressions!S91),ROUND(Regressions!S91, 1), NA())</f>
        <v>#N/A</v>
      </c>
      <c r="R81" s="340" t="e">
        <f>IF(ISNUMBER(Regressions!T91),ROUND(Regressions!T91, 1), NA())</f>
        <v>#N/A</v>
      </c>
      <c r="S81" s="239" t="e">
        <f>IF(ISNUMBER(Regressions!U91),ROUND(Regressions!U91, 1), NA())</f>
        <v>#N/A</v>
      </c>
    </row>
    <row xmlns:x14ac="http://schemas.microsoft.com/office/spreadsheetml/2009/9/ac" r="82" x14ac:dyDescent="0.2">
      <c r="A82" s="336" t="str">
        <f>IF(ISBLANK(Regressions!A92), " ", Regressions!A92)</f>
        <v>Algeria</v>
      </c>
      <c r="B82" s="337">
        <f>IF(ISBLANK(Regressions!B92), " ", Regressions!B92)</f>
        <v>2016</v>
      </c>
      <c r="C82" s="342" t="str">
        <f>IF(ISBLANK(Regressions!C92), " ", Regressions!C92)</f>
        <v>Rural</v>
      </c>
      <c r="D82" s="338">
        <f>IF(ISBLANK(Regressions!D92), " ", Regressions!D92)</f>
        <v>2478702.827494354</v>
      </c>
      <c r="E82" s="216" t="e">
        <f>IF(ISNUMBER(Regressions!E92),ROUND(Regressions!E92, 1), NA())</f>
        <v>#N/A</v>
      </c>
      <c r="F82" s="339" t="e">
        <f>IF(ISNUMBER(Regressions!F92),ROUND(Regressions!F92, 1), NA())</f>
        <v>#N/A</v>
      </c>
      <c r="G82" s="238" t="e">
        <f>IF(ISNUMBER(Regressions!G92),ROUND(Regressions!G92, 1), NA())</f>
        <v>#N/A</v>
      </c>
      <c r="H82" s="340" t="e">
        <f>IF(ISNUMBER(Regressions!H92),ROUND(Regressions!H92, 1), NA())</f>
        <v>#N/A</v>
      </c>
      <c r="I82" s="239" t="e">
        <f>IF(ISNUMBER(Regressions!I92),ROUND(Regressions!I92, 1), NA())</f>
        <v>#N/A</v>
      </c>
      <c r="J82" s="341" t="e">
        <f>IF(ISNUMBER(Regressions!K92),ROUND(Regressions!K92, 1), NA())</f>
        <v>#N/A</v>
      </c>
      <c r="K82" s="339" t="e">
        <f>IF(ISNUMBER(Regressions!L92),ROUND(Regressions!L92, 1), NA())</f>
        <v>#N/A</v>
      </c>
      <c r="L82" s="240" t="e">
        <f>IF(ISNUMBER(Regressions!M92),ROUND(Regressions!M92, 1), NA())</f>
        <v>#N/A</v>
      </c>
      <c r="M82" s="340" t="e">
        <f>IF(ISNUMBER(Regressions!N92),ROUND(Regressions!N92, 1), NA())</f>
        <v>#N/A</v>
      </c>
      <c r="N82" s="239" t="e">
        <f>IF(ISNUMBER(Regressions!O92),ROUND(Regressions!O92, 1), NA())</f>
        <v>#N/A</v>
      </c>
      <c r="O82" s="341" t="e">
        <f>IF(ISNUMBER(Regressions!Q92),ROUND(Regressions!Q92, 1), NA())</f>
        <v>#N/A</v>
      </c>
      <c r="P82" s="339" t="e">
        <f>IF(ISNUMBER(Regressions!R92),ROUND(Regressions!R92, 1), NA())</f>
        <v>#N/A</v>
      </c>
      <c r="Q82" s="217" t="e">
        <f>IF(ISNUMBER(Regressions!S92),ROUND(Regressions!S92, 1), NA())</f>
        <v>#N/A</v>
      </c>
      <c r="R82" s="340" t="e">
        <f>IF(ISNUMBER(Regressions!T92),ROUND(Regressions!T92, 1), NA())</f>
        <v>#N/A</v>
      </c>
      <c r="S82" s="239" t="e">
        <f>IF(ISNUMBER(Regressions!U92),ROUND(Regressions!U92, 1), NA())</f>
        <v>#N/A</v>
      </c>
    </row>
    <row xmlns:x14ac="http://schemas.microsoft.com/office/spreadsheetml/2009/9/ac" r="83" x14ac:dyDescent="0.2">
      <c r="A83" s="336" t="str">
        <f>IF(ISBLANK(Regressions!A93), " ", Regressions!A93)</f>
        <v>Algeria</v>
      </c>
      <c r="B83" s="337">
        <f>IF(ISBLANK(Regressions!B93), " ", Regressions!B93)</f>
        <v>2017</v>
      </c>
      <c r="C83" s="342" t="str">
        <f>IF(ISBLANK(Regressions!C93), " ", Regressions!C93)</f>
        <v>Rural</v>
      </c>
      <c r="D83" s="338">
        <f>IF(ISBLANK(Regressions!D93), " ", Regressions!D93)</f>
        <v>2513502.3659057622</v>
      </c>
      <c r="E83" s="216" t="e">
        <f>IF(ISNUMBER(Regressions!E93),ROUND(Regressions!E93, 1), NA())</f>
        <v>#N/A</v>
      </c>
      <c r="F83" s="339" t="e">
        <f>IF(ISNUMBER(Regressions!F93),ROUND(Regressions!F93, 1), NA())</f>
        <v>#N/A</v>
      </c>
      <c r="G83" s="238" t="e">
        <f>IF(ISNUMBER(Regressions!G93),ROUND(Regressions!G93, 1), NA())</f>
        <v>#N/A</v>
      </c>
      <c r="H83" s="340" t="e">
        <f>IF(ISNUMBER(Regressions!H93),ROUND(Regressions!H93, 1), NA())</f>
        <v>#N/A</v>
      </c>
      <c r="I83" s="239" t="e">
        <f>IF(ISNUMBER(Regressions!I93),ROUND(Regressions!I93, 1), NA())</f>
        <v>#N/A</v>
      </c>
      <c r="J83" s="341" t="e">
        <f>IF(ISNUMBER(Regressions!K93),ROUND(Regressions!K93, 1), NA())</f>
        <v>#N/A</v>
      </c>
      <c r="K83" s="339" t="e">
        <f>IF(ISNUMBER(Regressions!L93),ROUND(Regressions!L93, 1), NA())</f>
        <v>#N/A</v>
      </c>
      <c r="L83" s="240" t="e">
        <f>IF(ISNUMBER(Regressions!M93),ROUND(Regressions!M93, 1), NA())</f>
        <v>#N/A</v>
      </c>
      <c r="M83" s="340" t="e">
        <f>IF(ISNUMBER(Regressions!N93),ROUND(Regressions!N93, 1), NA())</f>
        <v>#N/A</v>
      </c>
      <c r="N83" s="239" t="e">
        <f>IF(ISNUMBER(Regressions!O93),ROUND(Regressions!O93, 1), NA())</f>
        <v>#N/A</v>
      </c>
      <c r="O83" s="341" t="e">
        <f>IF(ISNUMBER(Regressions!Q93),ROUND(Regressions!Q93, 1), NA())</f>
        <v>#N/A</v>
      </c>
      <c r="P83" s="339" t="e">
        <f>IF(ISNUMBER(Regressions!R93),ROUND(Regressions!R93, 1), NA())</f>
        <v>#N/A</v>
      </c>
      <c r="Q83" s="217" t="e">
        <f>IF(ISNUMBER(Regressions!S93),ROUND(Regressions!S93, 1), NA())</f>
        <v>#N/A</v>
      </c>
      <c r="R83" s="340" t="e">
        <f>IF(ISNUMBER(Regressions!T93),ROUND(Regressions!T93, 1), NA())</f>
        <v>#N/A</v>
      </c>
      <c r="S83" s="239" t="e">
        <f>IF(ISNUMBER(Regressions!U93),ROUND(Regressions!U93, 1), NA())</f>
        <v>#N/A</v>
      </c>
    </row>
    <row xmlns:x14ac="http://schemas.microsoft.com/office/spreadsheetml/2009/9/ac" r="84" x14ac:dyDescent="0.2">
      <c r="A84" s="336" t="str">
        <f>IF(ISBLANK(Regressions!A94), " ", Regressions!A94)</f>
        <v>Algeria</v>
      </c>
      <c r="B84" s="337">
        <f>IF(ISBLANK(Regressions!B94), " ", Regressions!B94)</f>
        <v>2018</v>
      </c>
      <c r="C84" s="342" t="str">
        <f>IF(ISBLANK(Regressions!C94), " ", Regressions!C94)</f>
        <v>Rural</v>
      </c>
      <c r="D84" s="338">
        <f>IF(ISBLANK(Regressions!D94), " ", Regressions!D94)</f>
        <v>2556975.7599166869</v>
      </c>
      <c r="E84" s="216" t="e">
        <f>IF(ISNUMBER(Regressions!E94),ROUND(Regressions!E94, 1), NA())</f>
        <v>#N/A</v>
      </c>
      <c r="F84" s="339" t="e">
        <f>IF(ISNUMBER(Regressions!F94),ROUND(Regressions!F94, 1), NA())</f>
        <v>#N/A</v>
      </c>
      <c r="G84" s="238" t="e">
        <f>IF(ISNUMBER(Regressions!G94),ROUND(Regressions!G94, 1), NA())</f>
        <v>#N/A</v>
      </c>
      <c r="H84" s="340" t="e">
        <f>IF(ISNUMBER(Regressions!H94),ROUND(Regressions!H94, 1), NA())</f>
        <v>#N/A</v>
      </c>
      <c r="I84" s="239" t="e">
        <f>IF(ISNUMBER(Regressions!I94),ROUND(Regressions!I94, 1), NA())</f>
        <v>#N/A</v>
      </c>
      <c r="J84" s="341" t="e">
        <f>IF(ISNUMBER(Regressions!K94),ROUND(Regressions!K94, 1), NA())</f>
        <v>#N/A</v>
      </c>
      <c r="K84" s="339" t="e">
        <f>IF(ISNUMBER(Regressions!L94),ROUND(Regressions!L94, 1), NA())</f>
        <v>#N/A</v>
      </c>
      <c r="L84" s="240" t="e">
        <f>IF(ISNUMBER(Regressions!M94),ROUND(Regressions!M94, 1), NA())</f>
        <v>#N/A</v>
      </c>
      <c r="M84" s="340" t="e">
        <f>IF(ISNUMBER(Regressions!N94),ROUND(Regressions!N94, 1), NA())</f>
        <v>#N/A</v>
      </c>
      <c r="N84" s="239" t="e">
        <f>IF(ISNUMBER(Regressions!O94),ROUND(Regressions!O94, 1), NA())</f>
        <v>#N/A</v>
      </c>
      <c r="O84" s="341" t="e">
        <f>IF(ISNUMBER(Regressions!Q94),ROUND(Regressions!Q94, 1), NA())</f>
        <v>#N/A</v>
      </c>
      <c r="P84" s="339" t="e">
        <f>IF(ISNUMBER(Regressions!R94),ROUND(Regressions!R94, 1), NA())</f>
        <v>#N/A</v>
      </c>
      <c r="Q84" s="217" t="e">
        <f>IF(ISNUMBER(Regressions!S94),ROUND(Regressions!S94, 1), NA())</f>
        <v>#N/A</v>
      </c>
      <c r="R84" s="340" t="e">
        <f>IF(ISNUMBER(Regressions!T94),ROUND(Regressions!T94, 1), NA())</f>
        <v>#N/A</v>
      </c>
      <c r="S84" s="239" t="e">
        <f>IF(ISNUMBER(Regressions!U94),ROUND(Regressions!U94, 1), NA())</f>
        <v>#N/A</v>
      </c>
    </row>
    <row xmlns:x14ac="http://schemas.microsoft.com/office/spreadsheetml/2009/9/ac" r="85" x14ac:dyDescent="0.2">
      <c r="A85" s="336" t="str">
        <f>IF(ISBLANK(Regressions!A95), " ", Regressions!A95)</f>
        <v>Algeria</v>
      </c>
      <c r="B85" s="337">
        <f>IF(ISBLANK(Regressions!B95), " ", Regressions!B95)</f>
        <v>2019</v>
      </c>
      <c r="C85" s="342" t="str">
        <f>IF(ISBLANK(Regressions!C95), " ", Regressions!C95)</f>
        <v>Rural</v>
      </c>
      <c r="D85" s="338">
        <f>IF(ISBLANK(Regressions!D95), " ", Regressions!D95)</f>
        <v>2600440.6931951139</v>
      </c>
      <c r="E85" s="216" t="e">
        <f>IF(ISNUMBER(Regressions!E95),ROUND(Regressions!E95, 1), NA())</f>
        <v>#N/A</v>
      </c>
      <c r="F85" s="339" t="e">
        <f>IF(ISNUMBER(Regressions!F95),ROUND(Regressions!F95, 1), NA())</f>
        <v>#N/A</v>
      </c>
      <c r="G85" s="238" t="e">
        <f>IF(ISNUMBER(Regressions!G95),ROUND(Regressions!G95, 1), NA())</f>
        <v>#N/A</v>
      </c>
      <c r="H85" s="340" t="e">
        <f>IF(ISNUMBER(Regressions!H95),ROUND(Regressions!H95, 1), NA())</f>
        <v>#N/A</v>
      </c>
      <c r="I85" s="239" t="e">
        <f>IF(ISNUMBER(Regressions!I95),ROUND(Regressions!I95, 1), NA())</f>
        <v>#N/A</v>
      </c>
      <c r="J85" s="341" t="e">
        <f>IF(ISNUMBER(Regressions!K95),ROUND(Regressions!K95, 1), NA())</f>
        <v>#N/A</v>
      </c>
      <c r="K85" s="339" t="e">
        <f>IF(ISNUMBER(Regressions!L95),ROUND(Regressions!L95, 1), NA())</f>
        <v>#N/A</v>
      </c>
      <c r="L85" s="240" t="e">
        <f>IF(ISNUMBER(Regressions!M95),ROUND(Regressions!M95, 1), NA())</f>
        <v>#N/A</v>
      </c>
      <c r="M85" s="340" t="e">
        <f>IF(ISNUMBER(Regressions!N95),ROUND(Regressions!N95, 1), NA())</f>
        <v>#N/A</v>
      </c>
      <c r="N85" s="239" t="e">
        <f>IF(ISNUMBER(Regressions!O95),ROUND(Regressions!O95, 1), NA())</f>
        <v>#N/A</v>
      </c>
      <c r="O85" s="341" t="e">
        <f>IF(ISNUMBER(Regressions!Q95),ROUND(Regressions!Q95, 1), NA())</f>
        <v>#N/A</v>
      </c>
      <c r="P85" s="339" t="e">
        <f>IF(ISNUMBER(Regressions!R95),ROUND(Regressions!R95, 1), NA())</f>
        <v>#N/A</v>
      </c>
      <c r="Q85" s="217" t="e">
        <f>IF(ISNUMBER(Regressions!S95),ROUND(Regressions!S95, 1), NA())</f>
        <v>#N/A</v>
      </c>
      <c r="R85" s="340" t="e">
        <f>IF(ISNUMBER(Regressions!T95),ROUND(Regressions!T95, 1), NA())</f>
        <v>#N/A</v>
      </c>
      <c r="S85" s="239" t="e">
        <f>IF(ISNUMBER(Regressions!U95),ROUND(Regressions!U95, 1), NA())</f>
        <v>#N/A</v>
      </c>
    </row>
    <row xmlns:x14ac="http://schemas.microsoft.com/office/spreadsheetml/2009/9/ac" r="86" x14ac:dyDescent="0.2">
      <c r="A86" s="336" t="str">
        <f>IF(ISBLANK(Regressions!A96), " ", Regressions!A96)</f>
        <v>Algeria</v>
      </c>
      <c r="B86" s="337">
        <f>IF(ISBLANK(Regressions!B96), " ", Regressions!B96)</f>
        <v>2020</v>
      </c>
      <c r="C86" s="342" t="str">
        <f>IF(ISBLANK(Regressions!C96), " ", Regressions!C96)</f>
        <v>Rural</v>
      </c>
      <c r="D86" s="338">
        <f>IF(ISBLANK(Regressions!D96), " ", Regressions!D96)</f>
        <v>2646857.911600037</v>
      </c>
      <c r="E86" s="216" t="e">
        <f>IF(ISNUMBER(Regressions!E96),ROUND(Regressions!E96, 1), NA())</f>
        <v>#N/A</v>
      </c>
      <c r="F86" s="339" t="e">
        <f>IF(ISNUMBER(Regressions!F96),ROUND(Regressions!F96, 1), NA())</f>
        <v>#N/A</v>
      </c>
      <c r="G86" s="238" t="e">
        <f>IF(ISNUMBER(Regressions!G96),ROUND(Regressions!G96, 1), NA())</f>
        <v>#N/A</v>
      </c>
      <c r="H86" s="340" t="e">
        <f>IF(ISNUMBER(Regressions!H96),ROUND(Regressions!H96, 1), NA())</f>
        <v>#N/A</v>
      </c>
      <c r="I86" s="239" t="e">
        <f>IF(ISNUMBER(Regressions!I96),ROUND(Regressions!I96, 1), NA())</f>
        <v>#N/A</v>
      </c>
      <c r="J86" s="341" t="e">
        <f>IF(ISNUMBER(Regressions!K96),ROUND(Regressions!K96, 1), NA())</f>
        <v>#N/A</v>
      </c>
      <c r="K86" s="339" t="e">
        <f>IF(ISNUMBER(Regressions!L96),ROUND(Regressions!L96, 1), NA())</f>
        <v>#N/A</v>
      </c>
      <c r="L86" s="240" t="e">
        <f>IF(ISNUMBER(Regressions!M96),ROUND(Regressions!M96, 1), NA())</f>
        <v>#N/A</v>
      </c>
      <c r="M86" s="340" t="e">
        <f>IF(ISNUMBER(Regressions!N96),ROUND(Regressions!N96, 1), NA())</f>
        <v>#N/A</v>
      </c>
      <c r="N86" s="239" t="e">
        <f>IF(ISNUMBER(Regressions!O96),ROUND(Regressions!O96, 1), NA())</f>
        <v>#N/A</v>
      </c>
      <c r="O86" s="341" t="e">
        <f>IF(ISNUMBER(Regressions!Q96),ROUND(Regressions!Q96, 1), NA())</f>
        <v>#N/A</v>
      </c>
      <c r="P86" s="339" t="e">
        <f>IF(ISNUMBER(Regressions!R96),ROUND(Regressions!R96, 1), NA())</f>
        <v>#N/A</v>
      </c>
      <c r="Q86" s="217" t="e">
        <f>IF(ISNUMBER(Regressions!S96),ROUND(Regressions!S96, 1), NA())</f>
        <v>#N/A</v>
      </c>
      <c r="R86" s="340" t="e">
        <f>IF(ISNUMBER(Regressions!T96),ROUND(Regressions!T96, 1), NA())</f>
        <v>#N/A</v>
      </c>
      <c r="S86" s="239" t="e">
        <f>IF(ISNUMBER(Regressions!U96),ROUND(Regressions!U96, 1), NA())</f>
        <v>#N/A</v>
      </c>
    </row>
    <row xmlns:x14ac="http://schemas.microsoft.com/office/spreadsheetml/2009/9/ac" r="87" x14ac:dyDescent="0.2">
      <c r="A87" s="389" t="str">
        <f>IF(ISBLANK(Regressions!A97), " ", Regressions!A97)</f>
        <v>Algeria</v>
      </c>
      <c r="B87" s="390">
        <f>IF(ISBLANK(Regressions!B97), " ", Regressions!B97)</f>
        <v>2021</v>
      </c>
      <c r="C87" s="391" t="str">
        <f>IF(ISBLANK(Regressions!C97), " ", Regressions!C97)</f>
        <v>Rural</v>
      </c>
      <c r="D87" s="392">
        <f>IF(ISBLANK(Regressions!D97), " ", Regressions!D97)</f>
        <v>2694224.5110900882</v>
      </c>
      <c r="E87" s="395" t="e">
        <f>IF(ISNUMBER(Regressions!E97),ROUND(Regressions!E97, 1), NA())</f>
        <v>#N/A</v>
      </c>
      <c r="F87" s="393" t="e">
        <f>IF(ISNUMBER(Regressions!F97),ROUND(Regressions!F97, 1), NA())</f>
        <v>#N/A</v>
      </c>
      <c r="G87" s="396" t="e">
        <f>IF(ISNUMBER(Regressions!G97),ROUND(Regressions!G97, 1), NA())</f>
        <v>#N/A</v>
      </c>
      <c r="H87" s="394" t="e">
        <f>IF(ISNUMBER(Regressions!H97),ROUND(Regressions!H97, 1), NA())</f>
        <v>#N/A</v>
      </c>
      <c r="I87" s="397" t="e">
        <f>IF(ISNUMBER(Regressions!I97),ROUND(Regressions!I97, 1), NA())</f>
        <v>#N/A</v>
      </c>
      <c r="J87" s="395" t="e">
        <f>IF(ISNUMBER(Regressions!K97),ROUND(Regressions!K97, 1), NA())</f>
        <v>#N/A</v>
      </c>
      <c r="K87" s="393" t="e">
        <f>IF(ISNUMBER(Regressions!L97),ROUND(Regressions!L97, 1), NA())</f>
        <v>#N/A</v>
      </c>
      <c r="L87" s="398" t="e">
        <f>IF(ISNUMBER(Regressions!M97),ROUND(Regressions!M97, 1), NA())</f>
        <v>#N/A</v>
      </c>
      <c r="M87" s="394" t="e">
        <f>IF(ISNUMBER(Regressions!N97),ROUND(Regressions!N97, 1), NA())</f>
        <v>#N/A</v>
      </c>
      <c r="N87" s="397" t="e">
        <f>IF(ISNUMBER(Regressions!O97),ROUND(Regressions!O97, 1), NA())</f>
        <v>#N/A</v>
      </c>
      <c r="O87" s="395" t="e">
        <f>IF(ISNUMBER(Regressions!Q97),ROUND(Regressions!Q97, 1), NA())</f>
        <v>#N/A</v>
      </c>
      <c r="P87" s="393" t="e">
        <f>IF(ISNUMBER(Regressions!R97),ROUND(Regressions!R97, 1), NA())</f>
        <v>#N/A</v>
      </c>
      <c r="Q87" s="399" t="e">
        <f>IF(ISNUMBER(Regressions!S97),ROUND(Regressions!S97, 1), NA())</f>
        <v>#N/A</v>
      </c>
      <c r="R87" s="394" t="e">
        <f>IF(ISNUMBER(Regressions!T97),ROUND(Regressions!T97, 1), NA())</f>
        <v>#N/A</v>
      </c>
      <c r="S87" s="397" t="e">
        <f>IF(ISNUMBER(Regressions!U97),ROUND(Regressions!U97, 1), NA())</f>
        <v>#N/A</v>
      </c>
      <c r="T87" s="388"/>
      <c r="U87" s="388"/>
      <c r="V87" s="388"/>
      <c r="W87" s="388"/>
      <c r="X87" s="388"/>
      <c r="Y87" s="388"/>
      <c r="Z87" s="388"/>
      <c r="AA87" s="388"/>
      <c r="AB87" s="388"/>
      <c r="AC87" s="388"/>
    </row>
    <row xmlns:x14ac="http://schemas.microsoft.com/office/spreadsheetml/2009/9/ac" r="88" x14ac:dyDescent="0.2">
      <c r="A88" s="336" t="str">
        <f>IF(ISBLANK(Regressions!A98), " ", Regressions!A98)</f>
        <v>Algeria</v>
      </c>
      <c r="B88" s="337">
        <f>IF(ISBLANK(Regressions!B98), " ", Regressions!B98)</f>
        <v>2022</v>
      </c>
      <c r="C88" s="342" t="str">
        <f>IF(ISBLANK(Regressions!C98), " ", Regressions!C98)</f>
        <v>Rural</v>
      </c>
      <c r="D88" s="338">
        <f>IF(ISBLANK(Regressions!D98), " ", Regressions!D98)</f>
        <v>2735533.50445404</v>
      </c>
      <c r="E88" s="216" t="e">
        <f>IF(ISNUMBER(Regressions!E98),ROUND(Regressions!E98, 1), NA())</f>
        <v>#N/A</v>
      </c>
      <c r="F88" s="339" t="e">
        <f>IF(ISNUMBER(Regressions!F98),ROUND(Regressions!F98, 1), NA())</f>
        <v>#N/A</v>
      </c>
      <c r="G88" s="238" t="e">
        <f>IF(ISNUMBER(Regressions!G98),ROUND(Regressions!G98, 1), NA())</f>
        <v>#N/A</v>
      </c>
      <c r="H88" s="340" t="e">
        <f>IF(ISNUMBER(Regressions!H98),ROUND(Regressions!H98, 1), NA())</f>
        <v>#N/A</v>
      </c>
      <c r="I88" s="239" t="e">
        <f>IF(ISNUMBER(Regressions!I98),ROUND(Regressions!I98, 1), NA())</f>
        <v>#N/A</v>
      </c>
      <c r="J88" s="341" t="e">
        <f>IF(ISNUMBER(Regressions!K98),ROUND(Regressions!K98, 1), NA())</f>
        <v>#N/A</v>
      </c>
      <c r="K88" s="339" t="e">
        <f>IF(ISNUMBER(Regressions!L98),ROUND(Regressions!L98, 1), NA())</f>
        <v>#N/A</v>
      </c>
      <c r="L88" s="240" t="e">
        <f>IF(ISNUMBER(Regressions!M98),ROUND(Regressions!M98, 1), NA())</f>
        <v>#N/A</v>
      </c>
      <c r="M88" s="340" t="e">
        <f>IF(ISNUMBER(Regressions!N98),ROUND(Regressions!N98, 1), NA())</f>
        <v>#N/A</v>
      </c>
      <c r="N88" s="239" t="e">
        <f>IF(ISNUMBER(Regressions!O98),ROUND(Regressions!O98, 1), NA())</f>
        <v>#N/A</v>
      </c>
      <c r="O88" s="341" t="e">
        <f>IF(ISNUMBER(Regressions!Q98),ROUND(Regressions!Q98, 1), NA())</f>
        <v>#N/A</v>
      </c>
      <c r="P88" s="339" t="e">
        <f>IF(ISNUMBER(Regressions!R98),ROUND(Regressions!R98, 1), NA())</f>
        <v>#N/A</v>
      </c>
      <c r="Q88" s="217" t="e">
        <f>IF(ISNUMBER(Regressions!S98),ROUND(Regressions!S98, 1), NA())</f>
        <v>#N/A</v>
      </c>
      <c r="R88" s="340" t="e">
        <f>IF(ISNUMBER(Regressions!T98),ROUND(Regressions!T98, 1), NA())</f>
        <v>#N/A</v>
      </c>
      <c r="S88" s="239" t="e">
        <f>IF(ISNUMBER(Regressions!U98),ROUND(Regressions!U98, 1), NA())</f>
        <v>#N/A</v>
      </c>
    </row>
    <row xmlns:x14ac="http://schemas.microsoft.com/office/spreadsheetml/2009/9/ac" r="89" x14ac:dyDescent="0.2">
      <c r="A89" s="343" t="str">
        <f>IF(ISBLANK(Regressions!A99), " ", Regressions!A99)</f>
        <v>Algeria</v>
      </c>
      <c r="B89" s="344">
        <f>IF(ISBLANK(Regressions!B99), " ", Regressions!B99)</f>
        <v>2023</v>
      </c>
      <c r="C89" s="345" t="str">
        <f>IF(ISBLANK(Regressions!C99), " ", Regressions!C99)</f>
        <v>Rural</v>
      </c>
      <c r="D89" s="346">
        <f>IF(ISBLANK(Regressions!D99), " ", Regressions!D99)</f>
        <v>2768813.6872628019</v>
      </c>
      <c r="E89" s="347" t="e">
        <f>IF(ISNUMBER(Regressions!E99),ROUND(Regressions!E99, 1), NA())</f>
        <v>#N/A</v>
      </c>
      <c r="F89" s="348" t="e">
        <f>IF(ISNUMBER(Regressions!F99),ROUND(Regressions!F99, 1), NA())</f>
        <v>#N/A</v>
      </c>
      <c r="G89" s="349" t="e">
        <f>IF(ISNUMBER(Regressions!G99),ROUND(Regressions!G99, 1), NA())</f>
        <v>#N/A</v>
      </c>
      <c r="H89" s="350" t="e">
        <f>IF(ISNUMBER(Regressions!H99),ROUND(Regressions!H99, 1), NA())</f>
        <v>#N/A</v>
      </c>
      <c r="I89" s="351" t="e">
        <f>IF(ISNUMBER(Regressions!I99),ROUND(Regressions!I99, 1), NA())</f>
        <v>#N/A</v>
      </c>
      <c r="J89" s="352" t="e">
        <f>IF(ISNUMBER(Regressions!K99),ROUND(Regressions!K99, 1), NA())</f>
        <v>#N/A</v>
      </c>
      <c r="K89" s="348" t="e">
        <f>IF(ISNUMBER(Regressions!L99),ROUND(Regressions!L99, 1), NA())</f>
        <v>#N/A</v>
      </c>
      <c r="L89" s="353" t="e">
        <f>IF(ISNUMBER(Regressions!M99),ROUND(Regressions!M99, 1), NA())</f>
        <v>#N/A</v>
      </c>
      <c r="M89" s="350" t="e">
        <f>IF(ISNUMBER(Regressions!N99),ROUND(Regressions!N99, 1), NA())</f>
        <v>#N/A</v>
      </c>
      <c r="N89" s="351" t="e">
        <f>IF(ISNUMBER(Regressions!O99),ROUND(Regressions!O99, 1), NA())</f>
        <v>#N/A</v>
      </c>
      <c r="O89" s="352" t="e">
        <f>IF(ISNUMBER(Regressions!Q99),ROUND(Regressions!Q99, 1), NA())</f>
        <v>#N/A</v>
      </c>
      <c r="P89" s="348" t="e">
        <f>IF(ISNUMBER(Regressions!R99),ROUND(Regressions!R99, 1), NA())</f>
        <v>#N/A</v>
      </c>
      <c r="Q89" s="354" t="e">
        <f>IF(ISNUMBER(Regressions!S99),ROUND(Regressions!S99, 1), NA())</f>
        <v>#N/A</v>
      </c>
      <c r="R89" s="350" t="e">
        <f>IF(ISNUMBER(Regressions!T99),ROUND(Regressions!T99, 1), NA())</f>
        <v>#N/A</v>
      </c>
      <c r="S89" s="351" t="e">
        <f>IF(ISNUMBER(Regressions!U99),ROUND(Regressions!U99, 1), NA())</f>
        <v>#N/A</v>
      </c>
    </row>
    <row xmlns:x14ac="http://schemas.microsoft.com/office/spreadsheetml/2009/9/ac" r="90" hidden="true" x14ac:dyDescent="0.2">
      <c r="A90" s="336" t="str">
        <f>IF(ISBLANK(Regressions!A100), " ", Regressions!A100)</f>
        <v>Algeria</v>
      </c>
      <c r="B90" s="337">
        <f>IF(ISBLANK(Regressions!B100), " ", Regressions!B100)</f>
        <v>2024</v>
      </c>
      <c r="C90" s="342" t="str">
        <f>IF(ISBLANK(Regressions!C100), " ", Regressions!C100)</f>
        <v>Rural</v>
      </c>
      <c r="D90" s="338" t="str">
        <f>IF(ISBLANK(Regressions!D100), " ", Regressions!D100)</f>
        <v> </v>
      </c>
      <c r="E90" s="216" t="e">
        <f>IF(ISNUMBER(Regressions!E100),ROUND(Regressions!E100, 1), NA())</f>
        <v>#N/A</v>
      </c>
      <c r="F90" s="339" t="e">
        <f>IF(ISNUMBER(Regressions!F100),ROUND(Regressions!F100, 1), NA())</f>
        <v>#N/A</v>
      </c>
      <c r="G90" s="238" t="e">
        <f>IF(ISNUMBER(Regressions!G100),ROUND(Regressions!G100, 1), NA())</f>
        <v>#N/A</v>
      </c>
      <c r="H90" s="340" t="e">
        <f>IF(ISNUMBER(Regressions!H100),ROUND(Regressions!H100, 1), NA())</f>
        <v>#N/A</v>
      </c>
      <c r="I90" s="239" t="e">
        <f>IF(ISNUMBER(Regressions!I100),ROUND(Regressions!I100, 1), NA())</f>
        <v>#N/A</v>
      </c>
      <c r="J90" s="341" t="e">
        <f>IF(ISNUMBER(Regressions!K100),ROUND(Regressions!K100, 1), NA())</f>
        <v>#N/A</v>
      </c>
      <c r="K90" s="339" t="e">
        <f>IF(ISNUMBER(Regressions!L100),ROUND(Regressions!L100, 1), NA())</f>
        <v>#N/A</v>
      </c>
      <c r="L90" s="240" t="e">
        <f>IF(ISNUMBER(Regressions!M100),ROUND(Regressions!M100, 1), NA())</f>
        <v>#N/A</v>
      </c>
      <c r="M90" s="340" t="e">
        <f>IF(ISNUMBER(Regressions!N100),ROUND(Regressions!N100, 1), NA())</f>
        <v>#N/A</v>
      </c>
      <c r="N90" s="239" t="e">
        <f>IF(ISNUMBER(Regressions!O100),ROUND(Regressions!O100, 1), NA())</f>
        <v>#N/A</v>
      </c>
      <c r="O90" s="341" t="e">
        <f>IF(ISNUMBER(Regressions!Q100),ROUND(Regressions!Q100, 1), NA())</f>
        <v>#N/A</v>
      </c>
      <c r="P90" s="339" t="e">
        <f>IF(ISNUMBER(Regressions!R100),ROUND(Regressions!R100, 1), NA())</f>
        <v>#N/A</v>
      </c>
      <c r="Q90" s="217" t="e">
        <f>IF(ISNUMBER(Regressions!S100),ROUND(Regressions!S100, 1), NA())</f>
        <v>#N/A</v>
      </c>
      <c r="R90" s="340" t="e">
        <f>IF(ISNUMBER(Regressions!T100),ROUND(Regressions!T100, 1), NA())</f>
        <v>#N/A</v>
      </c>
      <c r="S90" s="239" t="e">
        <f>IF(ISNUMBER(Regressions!U100),ROUND(Regressions!U100, 1), NA())</f>
        <v>#N/A</v>
      </c>
    </row>
    <row xmlns:x14ac="http://schemas.microsoft.com/office/spreadsheetml/2009/9/ac" r="91" hidden="true" x14ac:dyDescent="0.2">
      <c r="A91" s="336" t="str">
        <f>IF(ISBLANK(Regressions!A101), " ", Regressions!A101)</f>
        <v>Algeria</v>
      </c>
      <c r="B91" s="337">
        <f>IF(ISBLANK(Regressions!B101), " ", Regressions!B101)</f>
        <v>2025</v>
      </c>
      <c r="C91" s="342" t="str">
        <f>IF(ISBLANK(Regressions!C101), " ", Regressions!C101)</f>
        <v>Rural</v>
      </c>
      <c r="D91" s="338" t="str">
        <f>IF(ISBLANK(Regressions!D101), " ", Regressions!D101)</f>
        <v> </v>
      </c>
      <c r="E91" s="216" t="e">
        <f>IF(ISNUMBER(Regressions!E101),ROUND(Regressions!E101, 1), NA())</f>
        <v>#N/A</v>
      </c>
      <c r="F91" s="339" t="e">
        <f>IF(ISNUMBER(Regressions!F101),ROUND(Regressions!F101, 1), NA())</f>
        <v>#N/A</v>
      </c>
      <c r="G91" s="238" t="e">
        <f>IF(ISNUMBER(Regressions!G101),ROUND(Regressions!G101, 1), NA())</f>
        <v>#N/A</v>
      </c>
      <c r="H91" s="340" t="e">
        <f>IF(ISNUMBER(Regressions!H101),ROUND(Regressions!H101, 1), NA())</f>
        <v>#N/A</v>
      </c>
      <c r="I91" s="239" t="e">
        <f>IF(ISNUMBER(Regressions!I101),ROUND(Regressions!I101, 1), NA())</f>
        <v>#N/A</v>
      </c>
      <c r="J91" s="341" t="e">
        <f>IF(ISNUMBER(Regressions!K101),ROUND(Regressions!K101, 1), NA())</f>
        <v>#N/A</v>
      </c>
      <c r="K91" s="339" t="e">
        <f>IF(ISNUMBER(Regressions!L101),ROUND(Regressions!L101, 1), NA())</f>
        <v>#N/A</v>
      </c>
      <c r="L91" s="240" t="e">
        <f>IF(ISNUMBER(Regressions!M101),ROUND(Regressions!M101, 1), NA())</f>
        <v>#N/A</v>
      </c>
      <c r="M91" s="340" t="e">
        <f>IF(ISNUMBER(Regressions!N101),ROUND(Regressions!N101, 1), NA())</f>
        <v>#N/A</v>
      </c>
      <c r="N91" s="239" t="e">
        <f>IF(ISNUMBER(Regressions!O101),ROUND(Regressions!O101, 1), NA())</f>
        <v>#N/A</v>
      </c>
      <c r="O91" s="341" t="e">
        <f>IF(ISNUMBER(Regressions!Q101),ROUND(Regressions!Q101, 1), NA())</f>
        <v>#N/A</v>
      </c>
      <c r="P91" s="339" t="e">
        <f>IF(ISNUMBER(Regressions!R101),ROUND(Regressions!R101, 1), NA())</f>
        <v>#N/A</v>
      </c>
      <c r="Q91" s="217" t="e">
        <f>IF(ISNUMBER(Regressions!S101),ROUND(Regressions!S101, 1), NA())</f>
        <v>#N/A</v>
      </c>
      <c r="R91" s="340" t="e">
        <f>IF(ISNUMBER(Regressions!T101),ROUND(Regressions!T101, 1), NA())</f>
        <v>#N/A</v>
      </c>
      <c r="S91" s="239" t="e">
        <f>IF(ISNUMBER(Regressions!U101),ROUND(Regressions!U101, 1), NA())</f>
        <v>#N/A</v>
      </c>
    </row>
    <row xmlns:x14ac="http://schemas.microsoft.com/office/spreadsheetml/2009/9/ac" r="92" hidden="true" x14ac:dyDescent="0.2">
      <c r="A92" s="336" t="str">
        <f>IF(ISBLANK(Regressions!A102), " ", Regressions!A102)</f>
        <v>Algeria</v>
      </c>
      <c r="B92" s="337">
        <f>IF(ISBLANK(Regressions!B102), " ", Regressions!B102)</f>
        <v>2026</v>
      </c>
      <c r="C92" s="342" t="str">
        <f>IF(ISBLANK(Regressions!C102), " ", Regressions!C102)</f>
        <v>Rural</v>
      </c>
      <c r="D92" s="338" t="str">
        <f>IF(ISBLANK(Regressions!D102), " ", Regressions!D102)</f>
        <v> </v>
      </c>
      <c r="E92" s="216" t="e">
        <f>IF(ISNUMBER(Regressions!E102),ROUND(Regressions!E102, 1), NA())</f>
        <v>#N/A</v>
      </c>
      <c r="F92" s="339" t="e">
        <f>IF(ISNUMBER(Regressions!F102),ROUND(Regressions!F102, 1), NA())</f>
        <v>#N/A</v>
      </c>
      <c r="G92" s="238" t="e">
        <f>IF(ISNUMBER(Regressions!G102),ROUND(Regressions!G102, 1), NA())</f>
        <v>#N/A</v>
      </c>
      <c r="H92" s="340" t="e">
        <f>IF(ISNUMBER(Regressions!H102),ROUND(Regressions!H102, 1), NA())</f>
        <v>#N/A</v>
      </c>
      <c r="I92" s="239" t="e">
        <f>IF(ISNUMBER(Regressions!I102),ROUND(Regressions!I102, 1), NA())</f>
        <v>#N/A</v>
      </c>
      <c r="J92" s="341" t="e">
        <f>IF(ISNUMBER(Regressions!K102),ROUND(Regressions!K102, 1), NA())</f>
        <v>#N/A</v>
      </c>
      <c r="K92" s="339" t="e">
        <f>IF(ISNUMBER(Regressions!L102),ROUND(Regressions!L102, 1), NA())</f>
        <v>#N/A</v>
      </c>
      <c r="L92" s="240" t="e">
        <f>IF(ISNUMBER(Regressions!M102),ROUND(Regressions!M102, 1), NA())</f>
        <v>#N/A</v>
      </c>
      <c r="M92" s="340" t="e">
        <f>IF(ISNUMBER(Regressions!N102),ROUND(Regressions!N102, 1), NA())</f>
        <v>#N/A</v>
      </c>
      <c r="N92" s="239" t="e">
        <f>IF(ISNUMBER(Regressions!O102),ROUND(Regressions!O102, 1), NA())</f>
        <v>#N/A</v>
      </c>
      <c r="O92" s="341" t="e">
        <f>IF(ISNUMBER(Regressions!Q102),ROUND(Regressions!Q102, 1), NA())</f>
        <v>#N/A</v>
      </c>
      <c r="P92" s="339" t="e">
        <f>IF(ISNUMBER(Regressions!R102),ROUND(Regressions!R102, 1), NA())</f>
        <v>#N/A</v>
      </c>
      <c r="Q92" s="217" t="e">
        <f>IF(ISNUMBER(Regressions!S102),ROUND(Regressions!S102, 1), NA())</f>
        <v>#N/A</v>
      </c>
      <c r="R92" s="340" t="e">
        <f>IF(ISNUMBER(Regressions!T102),ROUND(Regressions!T102, 1), NA())</f>
        <v>#N/A</v>
      </c>
      <c r="S92" s="239" t="e">
        <f>IF(ISNUMBER(Regressions!U102),ROUND(Regressions!U102, 1), NA())</f>
        <v>#N/A</v>
      </c>
    </row>
    <row xmlns:x14ac="http://schemas.microsoft.com/office/spreadsheetml/2009/9/ac" r="93" hidden="true" x14ac:dyDescent="0.2">
      <c r="A93" s="336" t="str">
        <f>IF(ISBLANK(Regressions!A103), " ", Regressions!A103)</f>
        <v>Algeria</v>
      </c>
      <c r="B93" s="337">
        <f>IF(ISBLANK(Regressions!B103), " ", Regressions!B103)</f>
        <v>2027</v>
      </c>
      <c r="C93" s="342" t="str">
        <f>IF(ISBLANK(Regressions!C103), " ", Regressions!C103)</f>
        <v>Rural</v>
      </c>
      <c r="D93" s="338" t="str">
        <f>IF(ISBLANK(Regressions!D103), " ", Regressions!D103)</f>
        <v> </v>
      </c>
      <c r="E93" s="216" t="e">
        <f>IF(ISNUMBER(Regressions!E103),ROUND(Regressions!E103, 1), NA())</f>
        <v>#N/A</v>
      </c>
      <c r="F93" s="339" t="e">
        <f>IF(ISNUMBER(Regressions!F103),ROUND(Regressions!F103, 1), NA())</f>
        <v>#N/A</v>
      </c>
      <c r="G93" s="238" t="e">
        <f>IF(ISNUMBER(Regressions!G103),ROUND(Regressions!G103, 1), NA())</f>
        <v>#N/A</v>
      </c>
      <c r="H93" s="340" t="e">
        <f>IF(ISNUMBER(Regressions!H103),ROUND(Regressions!H103, 1), NA())</f>
        <v>#N/A</v>
      </c>
      <c r="I93" s="239" t="e">
        <f>IF(ISNUMBER(Regressions!I103),ROUND(Regressions!I103, 1), NA())</f>
        <v>#N/A</v>
      </c>
      <c r="J93" s="341" t="e">
        <f>IF(ISNUMBER(Regressions!K103),ROUND(Regressions!K103, 1), NA())</f>
        <v>#N/A</v>
      </c>
      <c r="K93" s="339" t="e">
        <f>IF(ISNUMBER(Regressions!L103),ROUND(Regressions!L103, 1), NA())</f>
        <v>#N/A</v>
      </c>
      <c r="L93" s="240" t="e">
        <f>IF(ISNUMBER(Regressions!M103),ROUND(Regressions!M103, 1), NA())</f>
        <v>#N/A</v>
      </c>
      <c r="M93" s="340" t="e">
        <f>IF(ISNUMBER(Regressions!N103),ROUND(Regressions!N103, 1), NA())</f>
        <v>#N/A</v>
      </c>
      <c r="N93" s="239" t="e">
        <f>IF(ISNUMBER(Regressions!O103),ROUND(Regressions!O103, 1), NA())</f>
        <v>#N/A</v>
      </c>
      <c r="O93" s="341" t="e">
        <f>IF(ISNUMBER(Regressions!Q103),ROUND(Regressions!Q103, 1), NA())</f>
        <v>#N/A</v>
      </c>
      <c r="P93" s="339" t="e">
        <f>IF(ISNUMBER(Regressions!R103),ROUND(Regressions!R103, 1), NA())</f>
        <v>#N/A</v>
      </c>
      <c r="Q93" s="217" t="e">
        <f>IF(ISNUMBER(Regressions!S103),ROUND(Regressions!S103, 1), NA())</f>
        <v>#N/A</v>
      </c>
      <c r="R93" s="340" t="e">
        <f>IF(ISNUMBER(Regressions!T103),ROUND(Regressions!T103, 1), NA())</f>
        <v>#N/A</v>
      </c>
      <c r="S93" s="239" t="e">
        <f>IF(ISNUMBER(Regressions!U103),ROUND(Regressions!U103, 1), NA())</f>
        <v>#N/A</v>
      </c>
    </row>
    <row xmlns:x14ac="http://schemas.microsoft.com/office/spreadsheetml/2009/9/ac" r="94" hidden="true" x14ac:dyDescent="0.2">
      <c r="A94" s="336" t="str">
        <f>IF(ISBLANK(Regressions!A104), " ", Regressions!A104)</f>
        <v>Algeria</v>
      </c>
      <c r="B94" s="337">
        <f>IF(ISBLANK(Regressions!B104), " ", Regressions!B104)</f>
        <v>2028</v>
      </c>
      <c r="C94" s="342" t="str">
        <f>IF(ISBLANK(Regressions!C104), " ", Regressions!C104)</f>
        <v>Rural</v>
      </c>
      <c r="D94" s="338" t="str">
        <f>IF(ISBLANK(Regressions!D104), " ", Regressions!D104)</f>
        <v> </v>
      </c>
      <c r="E94" s="216" t="e">
        <f>IF(ISNUMBER(Regressions!E104),ROUND(Regressions!E104, 1), NA())</f>
        <v>#N/A</v>
      </c>
      <c r="F94" s="339" t="e">
        <f>IF(ISNUMBER(Regressions!F104),ROUND(Regressions!F104, 1), NA())</f>
        <v>#N/A</v>
      </c>
      <c r="G94" s="238" t="e">
        <f>IF(ISNUMBER(Regressions!G104),ROUND(Regressions!G104, 1), NA())</f>
        <v>#N/A</v>
      </c>
      <c r="H94" s="340" t="e">
        <f>IF(ISNUMBER(Regressions!H104),ROUND(Regressions!H104, 1), NA())</f>
        <v>#N/A</v>
      </c>
      <c r="I94" s="239" t="e">
        <f>IF(ISNUMBER(Regressions!I104),ROUND(Regressions!I104, 1), NA())</f>
        <v>#N/A</v>
      </c>
      <c r="J94" s="341" t="e">
        <f>IF(ISNUMBER(Regressions!K104),ROUND(Regressions!K104, 1), NA())</f>
        <v>#N/A</v>
      </c>
      <c r="K94" s="339" t="e">
        <f>IF(ISNUMBER(Regressions!L104),ROUND(Regressions!L104, 1), NA())</f>
        <v>#N/A</v>
      </c>
      <c r="L94" s="240" t="e">
        <f>IF(ISNUMBER(Regressions!M104),ROUND(Regressions!M104, 1), NA())</f>
        <v>#N/A</v>
      </c>
      <c r="M94" s="340" t="e">
        <f>IF(ISNUMBER(Regressions!N104),ROUND(Regressions!N104, 1), NA())</f>
        <v>#N/A</v>
      </c>
      <c r="N94" s="239" t="e">
        <f>IF(ISNUMBER(Regressions!O104),ROUND(Regressions!O104, 1), NA())</f>
        <v>#N/A</v>
      </c>
      <c r="O94" s="341" t="e">
        <f>IF(ISNUMBER(Regressions!Q104),ROUND(Regressions!Q104, 1), NA())</f>
        <v>#N/A</v>
      </c>
      <c r="P94" s="339" t="e">
        <f>IF(ISNUMBER(Regressions!R104),ROUND(Regressions!R104, 1), NA())</f>
        <v>#N/A</v>
      </c>
      <c r="Q94" s="217" t="e">
        <f>IF(ISNUMBER(Regressions!S104),ROUND(Regressions!S104, 1), NA())</f>
        <v>#N/A</v>
      </c>
      <c r="R94" s="340" t="e">
        <f>IF(ISNUMBER(Regressions!T104),ROUND(Regressions!T104, 1), NA())</f>
        <v>#N/A</v>
      </c>
      <c r="S94" s="239" t="e">
        <f>IF(ISNUMBER(Regressions!U104),ROUND(Regressions!U104, 1), NA())</f>
        <v>#N/A</v>
      </c>
    </row>
    <row xmlns:x14ac="http://schemas.microsoft.com/office/spreadsheetml/2009/9/ac" r="95" hidden="true" x14ac:dyDescent="0.2">
      <c r="A95" s="336" t="str">
        <f>IF(ISBLANK(Regressions!A105), " ", Regressions!A105)</f>
        <v>Algeria</v>
      </c>
      <c r="B95" s="337">
        <f>IF(ISBLANK(Regressions!B105), " ", Regressions!B105)</f>
        <v>2029</v>
      </c>
      <c r="C95" s="342" t="str">
        <f>IF(ISBLANK(Regressions!C105), " ", Regressions!C105)</f>
        <v>Rural</v>
      </c>
      <c r="D95" s="338" t="str">
        <f>IF(ISBLANK(Regressions!D105), " ", Regressions!D105)</f>
        <v> </v>
      </c>
      <c r="E95" s="216" t="e">
        <f>IF(ISNUMBER(Regressions!E105),ROUND(Regressions!E105, 1), NA())</f>
        <v>#N/A</v>
      </c>
      <c r="F95" s="339" t="e">
        <f>IF(ISNUMBER(Regressions!F105),ROUND(Regressions!F105, 1), NA())</f>
        <v>#N/A</v>
      </c>
      <c r="G95" s="238" t="e">
        <f>IF(ISNUMBER(Regressions!G105),ROUND(Regressions!G105, 1), NA())</f>
        <v>#N/A</v>
      </c>
      <c r="H95" s="340" t="e">
        <f>IF(ISNUMBER(Regressions!H105),ROUND(Regressions!H105, 1), NA())</f>
        <v>#N/A</v>
      </c>
      <c r="I95" s="239" t="e">
        <f>IF(ISNUMBER(Regressions!I105),ROUND(Regressions!I105, 1), NA())</f>
        <v>#N/A</v>
      </c>
      <c r="J95" s="341" t="e">
        <f>IF(ISNUMBER(Regressions!K105),ROUND(Regressions!K105, 1), NA())</f>
        <v>#N/A</v>
      </c>
      <c r="K95" s="339" t="e">
        <f>IF(ISNUMBER(Regressions!L105),ROUND(Regressions!L105, 1), NA())</f>
        <v>#N/A</v>
      </c>
      <c r="L95" s="240" t="e">
        <f>IF(ISNUMBER(Regressions!M105),ROUND(Regressions!M105, 1), NA())</f>
        <v>#N/A</v>
      </c>
      <c r="M95" s="340" t="e">
        <f>IF(ISNUMBER(Regressions!N105),ROUND(Regressions!N105, 1), NA())</f>
        <v>#N/A</v>
      </c>
      <c r="N95" s="239" t="e">
        <f>IF(ISNUMBER(Regressions!O105),ROUND(Regressions!O105, 1), NA())</f>
        <v>#N/A</v>
      </c>
      <c r="O95" s="341" t="e">
        <f>IF(ISNUMBER(Regressions!Q105),ROUND(Regressions!Q105, 1), NA())</f>
        <v>#N/A</v>
      </c>
      <c r="P95" s="339" t="e">
        <f>IF(ISNUMBER(Regressions!R105),ROUND(Regressions!R105, 1), NA())</f>
        <v>#N/A</v>
      </c>
      <c r="Q95" s="217" t="e">
        <f>IF(ISNUMBER(Regressions!S105),ROUND(Regressions!S105, 1), NA())</f>
        <v>#N/A</v>
      </c>
      <c r="R95" s="340" t="e">
        <f>IF(ISNUMBER(Regressions!T105),ROUND(Regressions!T105, 1), NA())</f>
        <v>#N/A</v>
      </c>
      <c r="S95" s="239" t="e">
        <f>IF(ISNUMBER(Regressions!U105),ROUND(Regressions!U105, 1), NA())</f>
        <v>#N/A</v>
      </c>
    </row>
    <row xmlns:x14ac="http://schemas.microsoft.com/office/spreadsheetml/2009/9/ac" r="96" hidden="true" x14ac:dyDescent="0.2">
      <c r="A96" s="336" t="str">
        <f>IF(ISBLANK(Regressions!A106), " ", Regressions!A106)</f>
        <v>Algeria</v>
      </c>
      <c r="B96" s="337">
        <f>IF(ISBLANK(Regressions!B106), " ", Regressions!B106)</f>
        <v>2030</v>
      </c>
      <c r="C96" s="342" t="str">
        <f>IF(ISBLANK(Regressions!C106), " ", Regressions!C106)</f>
        <v>Rural</v>
      </c>
      <c r="D96" s="338" t="str">
        <f>IF(ISBLANK(Regressions!D106), " ", Regressions!D106)</f>
        <v> </v>
      </c>
      <c r="E96" s="216" t="e">
        <f>IF(ISNUMBER(Regressions!E106),ROUND(Regressions!E106, 1), NA())</f>
        <v>#N/A</v>
      </c>
      <c r="F96" s="339" t="e">
        <f>IF(ISNUMBER(Regressions!F106),ROUND(Regressions!F106, 1), NA())</f>
        <v>#N/A</v>
      </c>
      <c r="G96" s="238" t="e">
        <f>IF(ISNUMBER(Regressions!G106),ROUND(Regressions!G106, 1), NA())</f>
        <v>#N/A</v>
      </c>
      <c r="H96" s="340" t="e">
        <f>IF(ISNUMBER(Regressions!H106),ROUND(Regressions!H106, 1), NA())</f>
        <v>#N/A</v>
      </c>
      <c r="I96" s="239" t="e">
        <f>IF(ISNUMBER(Regressions!I106),ROUND(Regressions!I106, 1), NA())</f>
        <v>#N/A</v>
      </c>
      <c r="J96" s="341" t="e">
        <f>IF(ISNUMBER(Regressions!K106),ROUND(Regressions!K106, 1), NA())</f>
        <v>#N/A</v>
      </c>
      <c r="K96" s="339" t="e">
        <f>IF(ISNUMBER(Regressions!L106),ROUND(Regressions!L106, 1), NA())</f>
        <v>#N/A</v>
      </c>
      <c r="L96" s="240" t="e">
        <f>IF(ISNUMBER(Regressions!M106),ROUND(Regressions!M106, 1), NA())</f>
        <v>#N/A</v>
      </c>
      <c r="M96" s="340" t="e">
        <f>IF(ISNUMBER(Regressions!N106),ROUND(Regressions!N106, 1), NA())</f>
        <v>#N/A</v>
      </c>
      <c r="N96" s="239" t="e">
        <f>IF(ISNUMBER(Regressions!O106),ROUND(Regressions!O106, 1), NA())</f>
        <v>#N/A</v>
      </c>
      <c r="O96" s="341" t="e">
        <f>IF(ISNUMBER(Regressions!Q106),ROUND(Regressions!Q106, 1), NA())</f>
        <v>#N/A</v>
      </c>
      <c r="P96" s="339" t="e">
        <f>IF(ISNUMBER(Regressions!R106),ROUND(Regressions!R106, 1), NA())</f>
        <v>#N/A</v>
      </c>
      <c r="Q96" s="217" t="e">
        <f>IF(ISNUMBER(Regressions!S106),ROUND(Regressions!S106, 1), NA())</f>
        <v>#N/A</v>
      </c>
      <c r="R96" s="340" t="e">
        <f>IF(ISNUMBER(Regressions!T106),ROUND(Regressions!T106, 1), NA())</f>
        <v>#N/A</v>
      </c>
      <c r="S96" s="239" t="e">
        <f>IF(ISNUMBER(Regressions!U106),ROUND(Regressions!U106, 1), NA())</f>
        <v>#N/A</v>
      </c>
    </row>
    <row xmlns:x14ac="http://schemas.microsoft.com/office/spreadsheetml/2009/9/ac" r="97" x14ac:dyDescent="0.2">
      <c r="A97" s="336" t="str">
        <f>IF(ISBLANK(Regressions!A107), " ", Regressions!A107)</f>
        <v>Algeria</v>
      </c>
      <c r="B97" s="337">
        <f>IF(ISBLANK(Regressions!B107), " ", Regressions!B107)</f>
        <v>2000</v>
      </c>
      <c r="C97" s="342" t="str">
        <f>IF(ISBLANK(Regressions!C107), " ", Regressions!C107)</f>
        <v>Pre-primary</v>
      </c>
      <c r="D97" s="338">
        <f>IF(ISBLANK(Regressions!D107), " ", Regressions!D107)</f>
        <v>1357538</v>
      </c>
      <c r="E97" s="216" t="e">
        <f>IF(ISNUMBER(Regressions!E107),ROUND(Regressions!E107, 1), NA())</f>
        <v>#N/A</v>
      </c>
      <c r="F97" s="339" t="e">
        <f>IF(ISNUMBER(Regressions!F107),ROUND(Regressions!F107, 1), NA())</f>
        <v>#N/A</v>
      </c>
      <c r="G97" s="238" t="e">
        <f>IF(ISNUMBER(Regressions!G107),ROUND(Regressions!G107, 1), NA())</f>
        <v>#N/A</v>
      </c>
      <c r="H97" s="340" t="e">
        <f>IF(ISNUMBER(Regressions!H107),ROUND(Regressions!H107, 1), NA())</f>
        <v>#N/A</v>
      </c>
      <c r="I97" s="239" t="e">
        <f>IF(ISNUMBER(Regressions!I107),ROUND(Regressions!I107, 1), NA())</f>
        <v>#N/A</v>
      </c>
      <c r="J97" s="341" t="e">
        <f>IF(ISNUMBER(Regressions!K107),ROUND(Regressions!K107, 1), NA())</f>
        <v>#N/A</v>
      </c>
      <c r="K97" s="339" t="e">
        <f>IF(ISNUMBER(Regressions!L107),ROUND(Regressions!L107, 1), NA())</f>
        <v>#N/A</v>
      </c>
      <c r="L97" s="240" t="e">
        <f>IF(ISNUMBER(Regressions!M107),ROUND(Regressions!M107, 1), NA())</f>
        <v>#N/A</v>
      </c>
      <c r="M97" s="340" t="e">
        <f>IF(ISNUMBER(Regressions!N107),ROUND(Regressions!N107, 1), NA())</f>
        <v>#N/A</v>
      </c>
      <c r="N97" s="239" t="e">
        <f>IF(ISNUMBER(Regressions!O107),ROUND(Regressions!O107, 1), NA())</f>
        <v>#N/A</v>
      </c>
      <c r="O97" s="341" t="e">
        <f>IF(ISNUMBER(Regressions!Q107),ROUND(Regressions!Q107, 1), NA())</f>
        <v>#N/A</v>
      </c>
      <c r="P97" s="339" t="e">
        <f>IF(ISNUMBER(Regressions!R107),ROUND(Regressions!R107, 1), NA())</f>
        <v>#N/A</v>
      </c>
      <c r="Q97" s="217" t="e">
        <f>IF(ISNUMBER(Regressions!S107),ROUND(Regressions!S107, 1), NA())</f>
        <v>#N/A</v>
      </c>
      <c r="R97" s="340" t="e">
        <f>IF(ISNUMBER(Regressions!T107),ROUND(Regressions!T107, 1), NA())</f>
        <v>#N/A</v>
      </c>
      <c r="S97" s="239" t="e">
        <f>IF(ISNUMBER(Regressions!U107),ROUND(Regressions!U107, 1), NA())</f>
        <v>#N/A</v>
      </c>
    </row>
    <row xmlns:x14ac="http://schemas.microsoft.com/office/spreadsheetml/2009/9/ac" r="98" x14ac:dyDescent="0.2">
      <c r="A98" s="336" t="str">
        <f>IF(ISBLANK(Regressions!A108), " ", Regressions!A108)</f>
        <v>Algeria</v>
      </c>
      <c r="B98" s="337">
        <f>IF(ISBLANK(Regressions!B108), " ", Regressions!B108)</f>
        <v>2001</v>
      </c>
      <c r="C98" s="342" t="str">
        <f>IF(ISBLANK(Regressions!C108), " ", Regressions!C108)</f>
        <v>Pre-primary</v>
      </c>
      <c r="D98" s="338">
        <f>IF(ISBLANK(Regressions!D108), " ", Regressions!D108)</f>
        <v>1307281</v>
      </c>
      <c r="E98" s="216" t="e">
        <f>IF(ISNUMBER(Regressions!E108),ROUND(Regressions!E108, 1), NA())</f>
        <v>#N/A</v>
      </c>
      <c r="F98" s="339" t="e">
        <f>IF(ISNUMBER(Regressions!F108),ROUND(Regressions!F108, 1), NA())</f>
        <v>#N/A</v>
      </c>
      <c r="G98" s="238" t="e">
        <f>IF(ISNUMBER(Regressions!G108),ROUND(Regressions!G108, 1), NA())</f>
        <v>#N/A</v>
      </c>
      <c r="H98" s="340" t="e">
        <f>IF(ISNUMBER(Regressions!H108),ROUND(Regressions!H108, 1), NA())</f>
        <v>#N/A</v>
      </c>
      <c r="I98" s="239" t="e">
        <f>IF(ISNUMBER(Regressions!I108),ROUND(Regressions!I108, 1), NA())</f>
        <v>#N/A</v>
      </c>
      <c r="J98" s="341" t="e">
        <f>IF(ISNUMBER(Regressions!K108),ROUND(Regressions!K108, 1), NA())</f>
        <v>#N/A</v>
      </c>
      <c r="K98" s="339" t="e">
        <f>IF(ISNUMBER(Regressions!L108),ROUND(Regressions!L108, 1), NA())</f>
        <v>#N/A</v>
      </c>
      <c r="L98" s="240" t="e">
        <f>IF(ISNUMBER(Regressions!M108),ROUND(Regressions!M108, 1), NA())</f>
        <v>#N/A</v>
      </c>
      <c r="M98" s="340" t="e">
        <f>IF(ISNUMBER(Regressions!N108),ROUND(Regressions!N108, 1), NA())</f>
        <v>#N/A</v>
      </c>
      <c r="N98" s="239" t="e">
        <f>IF(ISNUMBER(Regressions!O108),ROUND(Regressions!O108, 1), NA())</f>
        <v>#N/A</v>
      </c>
      <c r="O98" s="341" t="e">
        <f>IF(ISNUMBER(Regressions!Q108),ROUND(Regressions!Q108, 1), NA())</f>
        <v>#N/A</v>
      </c>
      <c r="P98" s="339" t="e">
        <f>IF(ISNUMBER(Regressions!R108),ROUND(Regressions!R108, 1), NA())</f>
        <v>#N/A</v>
      </c>
      <c r="Q98" s="217" t="e">
        <f>IF(ISNUMBER(Regressions!S108),ROUND(Regressions!S108, 1), NA())</f>
        <v>#N/A</v>
      </c>
      <c r="R98" s="340" t="e">
        <f>IF(ISNUMBER(Regressions!T108),ROUND(Regressions!T108, 1), NA())</f>
        <v>#N/A</v>
      </c>
      <c r="S98" s="239" t="e">
        <f>IF(ISNUMBER(Regressions!U108),ROUND(Regressions!U108, 1), NA())</f>
        <v>#N/A</v>
      </c>
    </row>
    <row xmlns:x14ac="http://schemas.microsoft.com/office/spreadsheetml/2009/9/ac" r="99" x14ac:dyDescent="0.2">
      <c r="A99" s="336" t="str">
        <f>IF(ISBLANK(Regressions!A109), " ", Regressions!A109)</f>
        <v>Algeria</v>
      </c>
      <c r="B99" s="337">
        <f>IF(ISBLANK(Regressions!B109), " ", Regressions!B109)</f>
        <v>2002</v>
      </c>
      <c r="C99" s="342" t="str">
        <f>IF(ISBLANK(Regressions!C109), " ", Regressions!C109)</f>
        <v>Pre-primary</v>
      </c>
      <c r="D99" s="338">
        <f>IF(ISBLANK(Regressions!D109), " ", Regressions!D109)</f>
        <v>1262891</v>
      </c>
      <c r="E99" s="216" t="e">
        <f>IF(ISNUMBER(Regressions!E109),ROUND(Regressions!E109, 1), NA())</f>
        <v>#N/A</v>
      </c>
      <c r="F99" s="339" t="e">
        <f>IF(ISNUMBER(Regressions!F109),ROUND(Regressions!F109, 1), NA())</f>
        <v>#N/A</v>
      </c>
      <c r="G99" s="238" t="e">
        <f>IF(ISNUMBER(Regressions!G109),ROUND(Regressions!G109, 1), NA())</f>
        <v>#N/A</v>
      </c>
      <c r="H99" s="340" t="e">
        <f>IF(ISNUMBER(Regressions!H109),ROUND(Regressions!H109, 1), NA())</f>
        <v>#N/A</v>
      </c>
      <c r="I99" s="239" t="e">
        <f>IF(ISNUMBER(Regressions!I109),ROUND(Regressions!I109, 1), NA())</f>
        <v>#N/A</v>
      </c>
      <c r="J99" s="341" t="e">
        <f>IF(ISNUMBER(Regressions!K109),ROUND(Regressions!K109, 1), NA())</f>
        <v>#N/A</v>
      </c>
      <c r="K99" s="339" t="e">
        <f>IF(ISNUMBER(Regressions!L109),ROUND(Regressions!L109, 1), NA())</f>
        <v>#N/A</v>
      </c>
      <c r="L99" s="240" t="e">
        <f>IF(ISNUMBER(Regressions!M109),ROUND(Regressions!M109, 1), NA())</f>
        <v>#N/A</v>
      </c>
      <c r="M99" s="340" t="e">
        <f>IF(ISNUMBER(Regressions!N109),ROUND(Regressions!N109, 1), NA())</f>
        <v>#N/A</v>
      </c>
      <c r="N99" s="239" t="e">
        <f>IF(ISNUMBER(Regressions!O109),ROUND(Regressions!O109, 1), NA())</f>
        <v>#N/A</v>
      </c>
      <c r="O99" s="341" t="e">
        <f>IF(ISNUMBER(Regressions!Q109),ROUND(Regressions!Q109, 1), NA())</f>
        <v>#N/A</v>
      </c>
      <c r="P99" s="339" t="e">
        <f>IF(ISNUMBER(Regressions!R109),ROUND(Regressions!R109, 1), NA())</f>
        <v>#N/A</v>
      </c>
      <c r="Q99" s="217" t="e">
        <f>IF(ISNUMBER(Regressions!S109),ROUND(Regressions!S109, 1), NA())</f>
        <v>#N/A</v>
      </c>
      <c r="R99" s="340" t="e">
        <f>IF(ISNUMBER(Regressions!T109),ROUND(Regressions!T109, 1), NA())</f>
        <v>#N/A</v>
      </c>
      <c r="S99" s="239" t="e">
        <f>IF(ISNUMBER(Regressions!U109),ROUND(Regressions!U109, 1), NA())</f>
        <v>#N/A</v>
      </c>
    </row>
    <row xmlns:x14ac="http://schemas.microsoft.com/office/spreadsheetml/2009/9/ac" r="100" x14ac:dyDescent="0.2">
      <c r="A100" s="336" t="str">
        <f>IF(ISBLANK(Regressions!A110), " ", Regressions!A110)</f>
        <v>Algeria</v>
      </c>
      <c r="B100" s="337">
        <f>IF(ISBLANK(Regressions!B110), " ", Regressions!B110)</f>
        <v>2003</v>
      </c>
      <c r="C100" s="342" t="str">
        <f>IF(ISBLANK(Regressions!C110), " ", Regressions!C110)</f>
        <v>Pre-primary</v>
      </c>
      <c r="D100" s="338">
        <f>IF(ISBLANK(Regressions!D110), " ", Regressions!D110)</f>
        <v>1194576</v>
      </c>
      <c r="E100" s="216" t="e">
        <f>IF(ISNUMBER(Regressions!E110),ROUND(Regressions!E110, 1), NA())</f>
        <v>#N/A</v>
      </c>
      <c r="F100" s="339" t="e">
        <f>IF(ISNUMBER(Regressions!F110),ROUND(Regressions!F110, 1), NA())</f>
        <v>#N/A</v>
      </c>
      <c r="G100" s="238" t="e">
        <f>IF(ISNUMBER(Regressions!G110),ROUND(Regressions!G110, 1), NA())</f>
        <v>#N/A</v>
      </c>
      <c r="H100" s="340" t="e">
        <f>IF(ISNUMBER(Regressions!H110),ROUND(Regressions!H110, 1), NA())</f>
        <v>#N/A</v>
      </c>
      <c r="I100" s="239" t="e">
        <f>IF(ISNUMBER(Regressions!I110),ROUND(Regressions!I110, 1), NA())</f>
        <v>#N/A</v>
      </c>
      <c r="J100" s="341" t="e">
        <f>IF(ISNUMBER(Regressions!K110),ROUND(Regressions!K110, 1), NA())</f>
        <v>#N/A</v>
      </c>
      <c r="K100" s="339" t="e">
        <f>IF(ISNUMBER(Regressions!L110),ROUND(Regressions!L110, 1), NA())</f>
        <v>#N/A</v>
      </c>
      <c r="L100" s="240" t="e">
        <f>IF(ISNUMBER(Regressions!M110),ROUND(Regressions!M110, 1), NA())</f>
        <v>#N/A</v>
      </c>
      <c r="M100" s="340" t="e">
        <f>IF(ISNUMBER(Regressions!N110),ROUND(Regressions!N110, 1), NA())</f>
        <v>#N/A</v>
      </c>
      <c r="N100" s="239" t="e">
        <f>IF(ISNUMBER(Regressions!O110),ROUND(Regressions!O110, 1), NA())</f>
        <v>#N/A</v>
      </c>
      <c r="O100" s="341" t="e">
        <f>IF(ISNUMBER(Regressions!Q110),ROUND(Regressions!Q110, 1), NA())</f>
        <v>#N/A</v>
      </c>
      <c r="P100" s="339" t="e">
        <f>IF(ISNUMBER(Regressions!R110),ROUND(Regressions!R110, 1), NA())</f>
        <v>#N/A</v>
      </c>
      <c r="Q100" s="217" t="e">
        <f>IF(ISNUMBER(Regressions!S110),ROUND(Regressions!S110, 1), NA())</f>
        <v>#N/A</v>
      </c>
      <c r="R100" s="340" t="e">
        <f>IF(ISNUMBER(Regressions!T110),ROUND(Regressions!T110, 1), NA())</f>
        <v>#N/A</v>
      </c>
      <c r="S100" s="239" t="e">
        <f>IF(ISNUMBER(Regressions!U110),ROUND(Regressions!U110, 1), NA())</f>
        <v>#N/A</v>
      </c>
    </row>
    <row xmlns:x14ac="http://schemas.microsoft.com/office/spreadsheetml/2009/9/ac" r="101" x14ac:dyDescent="0.2">
      <c r="A101" s="336" t="str">
        <f>IF(ISBLANK(Regressions!A111), " ", Regressions!A111)</f>
        <v>Algeria</v>
      </c>
      <c r="B101" s="337">
        <f>IF(ISBLANK(Regressions!B111), " ", Regressions!B111)</f>
        <v>2004</v>
      </c>
      <c r="C101" s="342" t="str">
        <f>IF(ISBLANK(Regressions!C111), " ", Regressions!C111)</f>
        <v>Pre-primary</v>
      </c>
      <c r="D101" s="338">
        <f>IF(ISBLANK(Regressions!D111), " ", Regressions!D111)</f>
        <v>1145144</v>
      </c>
      <c r="E101" s="216" t="e">
        <f>IF(ISNUMBER(Regressions!E111),ROUND(Regressions!E111, 1), NA())</f>
        <v>#N/A</v>
      </c>
      <c r="F101" s="339" t="e">
        <f>IF(ISNUMBER(Regressions!F111),ROUND(Regressions!F111, 1), NA())</f>
        <v>#N/A</v>
      </c>
      <c r="G101" s="238" t="e">
        <f>IF(ISNUMBER(Regressions!G111),ROUND(Regressions!G111, 1), NA())</f>
        <v>#N/A</v>
      </c>
      <c r="H101" s="340" t="e">
        <f>IF(ISNUMBER(Regressions!H111),ROUND(Regressions!H111, 1), NA())</f>
        <v>#N/A</v>
      </c>
      <c r="I101" s="239" t="e">
        <f>IF(ISNUMBER(Regressions!I111),ROUND(Regressions!I111, 1), NA())</f>
        <v>#N/A</v>
      </c>
      <c r="J101" s="341" t="e">
        <f>IF(ISNUMBER(Regressions!K111),ROUND(Regressions!K111, 1), NA())</f>
        <v>#N/A</v>
      </c>
      <c r="K101" s="339" t="e">
        <f>IF(ISNUMBER(Regressions!L111),ROUND(Regressions!L111, 1), NA())</f>
        <v>#N/A</v>
      </c>
      <c r="L101" s="240" t="e">
        <f>IF(ISNUMBER(Regressions!M111),ROUND(Regressions!M111, 1), NA())</f>
        <v>#N/A</v>
      </c>
      <c r="M101" s="340" t="e">
        <f>IF(ISNUMBER(Regressions!N111),ROUND(Regressions!N111, 1), NA())</f>
        <v>#N/A</v>
      </c>
      <c r="N101" s="239" t="e">
        <f>IF(ISNUMBER(Regressions!O111),ROUND(Regressions!O111, 1), NA())</f>
        <v>#N/A</v>
      </c>
      <c r="O101" s="341" t="e">
        <f>IF(ISNUMBER(Regressions!Q111),ROUND(Regressions!Q111, 1), NA())</f>
        <v>#N/A</v>
      </c>
      <c r="P101" s="339" t="e">
        <f>IF(ISNUMBER(Regressions!R111),ROUND(Regressions!R111, 1), NA())</f>
        <v>#N/A</v>
      </c>
      <c r="Q101" s="217" t="e">
        <f>IF(ISNUMBER(Regressions!S111),ROUND(Regressions!S111, 1), NA())</f>
        <v>#N/A</v>
      </c>
      <c r="R101" s="340" t="e">
        <f>IF(ISNUMBER(Regressions!T111),ROUND(Regressions!T111, 1), NA())</f>
        <v>#N/A</v>
      </c>
      <c r="S101" s="239" t="e">
        <f>IF(ISNUMBER(Regressions!U111),ROUND(Regressions!U111, 1), NA())</f>
        <v>#N/A</v>
      </c>
    </row>
    <row xmlns:x14ac="http://schemas.microsoft.com/office/spreadsheetml/2009/9/ac" r="102" x14ac:dyDescent="0.2">
      <c r="A102" s="336" t="str">
        <f>IF(ISBLANK(Regressions!A112), " ", Regressions!A112)</f>
        <v>Algeria</v>
      </c>
      <c r="B102" s="337">
        <f>IF(ISBLANK(Regressions!B112), " ", Regressions!B112)</f>
        <v>2005</v>
      </c>
      <c r="C102" s="342" t="str">
        <f>IF(ISBLANK(Regressions!C112), " ", Regressions!C112)</f>
        <v>Pre-primary</v>
      </c>
      <c r="D102" s="338">
        <f>IF(ISBLANK(Regressions!D112), " ", Regressions!D112)</f>
        <v>1147989</v>
      </c>
      <c r="E102" s="216" t="e">
        <f>IF(ISNUMBER(Regressions!E112),ROUND(Regressions!E112, 1), NA())</f>
        <v>#N/A</v>
      </c>
      <c r="F102" s="339" t="e">
        <f>IF(ISNUMBER(Regressions!F112),ROUND(Regressions!F112, 1), NA())</f>
        <v>#N/A</v>
      </c>
      <c r="G102" s="238" t="e">
        <f>IF(ISNUMBER(Regressions!G112),ROUND(Regressions!G112, 1), NA())</f>
        <v>#N/A</v>
      </c>
      <c r="H102" s="340" t="e">
        <f>IF(ISNUMBER(Regressions!H112),ROUND(Regressions!H112, 1), NA())</f>
        <v>#N/A</v>
      </c>
      <c r="I102" s="239" t="e">
        <f>IF(ISNUMBER(Regressions!I112),ROUND(Regressions!I112, 1), NA())</f>
        <v>#N/A</v>
      </c>
      <c r="J102" s="341" t="e">
        <f>IF(ISNUMBER(Regressions!K112),ROUND(Regressions!K112, 1), NA())</f>
        <v>#N/A</v>
      </c>
      <c r="K102" s="339" t="e">
        <f>IF(ISNUMBER(Regressions!L112),ROUND(Regressions!L112, 1), NA())</f>
        <v>#N/A</v>
      </c>
      <c r="L102" s="240" t="e">
        <f>IF(ISNUMBER(Regressions!M112),ROUND(Regressions!M112, 1), NA())</f>
        <v>#N/A</v>
      </c>
      <c r="M102" s="340" t="e">
        <f>IF(ISNUMBER(Regressions!N112),ROUND(Regressions!N112, 1), NA())</f>
        <v>#N/A</v>
      </c>
      <c r="N102" s="239" t="e">
        <f>IF(ISNUMBER(Regressions!O112),ROUND(Regressions!O112, 1), NA())</f>
        <v>#N/A</v>
      </c>
      <c r="O102" s="341" t="e">
        <f>IF(ISNUMBER(Regressions!Q112),ROUND(Regressions!Q112, 1), NA())</f>
        <v>#N/A</v>
      </c>
      <c r="P102" s="339" t="e">
        <f>IF(ISNUMBER(Regressions!R112),ROUND(Regressions!R112, 1), NA())</f>
        <v>#N/A</v>
      </c>
      <c r="Q102" s="217" t="e">
        <f>IF(ISNUMBER(Regressions!S112),ROUND(Regressions!S112, 1), NA())</f>
        <v>#N/A</v>
      </c>
      <c r="R102" s="340" t="e">
        <f>IF(ISNUMBER(Regressions!T112),ROUND(Regressions!T112, 1), NA())</f>
        <v>#N/A</v>
      </c>
      <c r="S102" s="239" t="e">
        <f>IF(ISNUMBER(Regressions!U112),ROUND(Regressions!U112, 1), NA())</f>
        <v>#N/A</v>
      </c>
    </row>
    <row xmlns:x14ac="http://schemas.microsoft.com/office/spreadsheetml/2009/9/ac" r="103" x14ac:dyDescent="0.2">
      <c r="A103" s="336" t="str">
        <f>IF(ISBLANK(Regressions!A113), " ", Regressions!A113)</f>
        <v>Algeria</v>
      </c>
      <c r="B103" s="337">
        <f>IF(ISBLANK(Regressions!B113), " ", Regressions!B113)</f>
        <v>2006</v>
      </c>
      <c r="C103" s="342" t="str">
        <f>IF(ISBLANK(Regressions!C113), " ", Regressions!C113)</f>
        <v>Pre-primary</v>
      </c>
      <c r="D103" s="338">
        <f>IF(ISBLANK(Regressions!D113), " ", Regressions!D113)</f>
        <v>575195</v>
      </c>
      <c r="E103" s="216" t="e">
        <f>IF(ISNUMBER(Regressions!E113),ROUND(Regressions!E113, 1), NA())</f>
        <v>#N/A</v>
      </c>
      <c r="F103" s="339" t="e">
        <f>IF(ISNUMBER(Regressions!F113),ROUND(Regressions!F113, 1), NA())</f>
        <v>#N/A</v>
      </c>
      <c r="G103" s="238" t="e">
        <f>IF(ISNUMBER(Regressions!G113),ROUND(Regressions!G113, 1), NA())</f>
        <v>#N/A</v>
      </c>
      <c r="H103" s="340" t="e">
        <f>IF(ISNUMBER(Regressions!H113),ROUND(Regressions!H113, 1), NA())</f>
        <v>#N/A</v>
      </c>
      <c r="I103" s="239" t="e">
        <f>IF(ISNUMBER(Regressions!I113),ROUND(Regressions!I113, 1), NA())</f>
        <v>#N/A</v>
      </c>
      <c r="J103" s="341" t="e">
        <f>IF(ISNUMBER(Regressions!K113),ROUND(Regressions!K113, 1), NA())</f>
        <v>#N/A</v>
      </c>
      <c r="K103" s="339" t="e">
        <f>IF(ISNUMBER(Regressions!L113),ROUND(Regressions!L113, 1), NA())</f>
        <v>#N/A</v>
      </c>
      <c r="L103" s="240" t="e">
        <f>IF(ISNUMBER(Regressions!M113),ROUND(Regressions!M113, 1), NA())</f>
        <v>#N/A</v>
      </c>
      <c r="M103" s="340" t="e">
        <f>IF(ISNUMBER(Regressions!N113),ROUND(Regressions!N113, 1), NA())</f>
        <v>#N/A</v>
      </c>
      <c r="N103" s="239" t="e">
        <f>IF(ISNUMBER(Regressions!O113),ROUND(Regressions!O113, 1), NA())</f>
        <v>#N/A</v>
      </c>
      <c r="O103" s="341" t="e">
        <f>IF(ISNUMBER(Regressions!Q113),ROUND(Regressions!Q113, 1), NA())</f>
        <v>#N/A</v>
      </c>
      <c r="P103" s="339" t="e">
        <f>IF(ISNUMBER(Regressions!R113),ROUND(Regressions!R113, 1), NA())</f>
        <v>#N/A</v>
      </c>
      <c r="Q103" s="217" t="e">
        <f>IF(ISNUMBER(Regressions!S113),ROUND(Regressions!S113, 1), NA())</f>
        <v>#N/A</v>
      </c>
      <c r="R103" s="340" t="e">
        <f>IF(ISNUMBER(Regressions!T113),ROUND(Regressions!T113, 1), NA())</f>
        <v>#N/A</v>
      </c>
      <c r="S103" s="239" t="e">
        <f>IF(ISNUMBER(Regressions!U113),ROUND(Regressions!U113, 1), NA())</f>
        <v>#N/A</v>
      </c>
    </row>
    <row xmlns:x14ac="http://schemas.microsoft.com/office/spreadsheetml/2009/9/ac" r="104" x14ac:dyDescent="0.2">
      <c r="A104" s="336" t="str">
        <f>IF(ISBLANK(Regressions!A114), " ", Regressions!A114)</f>
        <v>Algeria</v>
      </c>
      <c r="B104" s="337">
        <f>IF(ISBLANK(Regressions!B114), " ", Regressions!B114)</f>
        <v>2007</v>
      </c>
      <c r="C104" s="342" t="str">
        <f>IF(ISBLANK(Regressions!C114), " ", Regressions!C114)</f>
        <v>Pre-primary</v>
      </c>
      <c r="D104" s="338">
        <f>IF(ISBLANK(Regressions!D114), " ", Regressions!D114)</f>
        <v>580215</v>
      </c>
      <c r="E104" s="216" t="e">
        <f>IF(ISNUMBER(Regressions!E114),ROUND(Regressions!E114, 1), NA())</f>
        <v>#N/A</v>
      </c>
      <c r="F104" s="339" t="e">
        <f>IF(ISNUMBER(Regressions!F114),ROUND(Regressions!F114, 1), NA())</f>
        <v>#N/A</v>
      </c>
      <c r="G104" s="238" t="e">
        <f>IF(ISNUMBER(Regressions!G114),ROUND(Regressions!G114, 1), NA())</f>
        <v>#N/A</v>
      </c>
      <c r="H104" s="340" t="e">
        <f>IF(ISNUMBER(Regressions!H114),ROUND(Regressions!H114, 1), NA())</f>
        <v>#N/A</v>
      </c>
      <c r="I104" s="239" t="e">
        <f>IF(ISNUMBER(Regressions!I114),ROUND(Regressions!I114, 1), NA())</f>
        <v>#N/A</v>
      </c>
      <c r="J104" s="341" t="e">
        <f>IF(ISNUMBER(Regressions!K114),ROUND(Regressions!K114, 1), NA())</f>
        <v>#N/A</v>
      </c>
      <c r="K104" s="339" t="e">
        <f>IF(ISNUMBER(Regressions!L114),ROUND(Regressions!L114, 1), NA())</f>
        <v>#N/A</v>
      </c>
      <c r="L104" s="240" t="e">
        <f>IF(ISNUMBER(Regressions!M114),ROUND(Regressions!M114, 1), NA())</f>
        <v>#N/A</v>
      </c>
      <c r="M104" s="340" t="e">
        <f>IF(ISNUMBER(Regressions!N114),ROUND(Regressions!N114, 1), NA())</f>
        <v>#N/A</v>
      </c>
      <c r="N104" s="239" t="e">
        <f>IF(ISNUMBER(Regressions!O114),ROUND(Regressions!O114, 1), NA())</f>
        <v>#N/A</v>
      </c>
      <c r="O104" s="341" t="e">
        <f>IF(ISNUMBER(Regressions!Q114),ROUND(Regressions!Q114, 1), NA())</f>
        <v>#N/A</v>
      </c>
      <c r="P104" s="339" t="e">
        <f>IF(ISNUMBER(Regressions!R114),ROUND(Regressions!R114, 1), NA())</f>
        <v>#N/A</v>
      </c>
      <c r="Q104" s="217" t="e">
        <f>IF(ISNUMBER(Regressions!S114),ROUND(Regressions!S114, 1), NA())</f>
        <v>#N/A</v>
      </c>
      <c r="R104" s="340" t="e">
        <f>IF(ISNUMBER(Regressions!T114),ROUND(Regressions!T114, 1), NA())</f>
        <v>#N/A</v>
      </c>
      <c r="S104" s="239" t="e">
        <f>IF(ISNUMBER(Regressions!U114),ROUND(Regressions!U114, 1), NA())</f>
        <v>#N/A</v>
      </c>
    </row>
    <row xmlns:x14ac="http://schemas.microsoft.com/office/spreadsheetml/2009/9/ac" r="105" x14ac:dyDescent="0.2">
      <c r="A105" s="336" t="str">
        <f>IF(ISBLANK(Regressions!A115), " ", Regressions!A115)</f>
        <v>Algeria</v>
      </c>
      <c r="B105" s="337">
        <f>IF(ISBLANK(Regressions!B115), " ", Regressions!B115)</f>
        <v>2008</v>
      </c>
      <c r="C105" s="342" t="str">
        <f>IF(ISBLANK(Regressions!C115), " ", Regressions!C115)</f>
        <v>Pre-primary</v>
      </c>
      <c r="D105" s="338">
        <f>IF(ISBLANK(Regressions!D115), " ", Regressions!D115)</f>
        <v>588496</v>
      </c>
      <c r="E105" s="216" t="e">
        <f>IF(ISNUMBER(Regressions!E115),ROUND(Regressions!E115, 1), NA())</f>
        <v>#N/A</v>
      </c>
      <c r="F105" s="339" t="e">
        <f>IF(ISNUMBER(Regressions!F115),ROUND(Regressions!F115, 1), NA())</f>
        <v>#N/A</v>
      </c>
      <c r="G105" s="238" t="e">
        <f>IF(ISNUMBER(Regressions!G115),ROUND(Regressions!G115, 1), NA())</f>
        <v>#N/A</v>
      </c>
      <c r="H105" s="340" t="e">
        <f>IF(ISNUMBER(Regressions!H115),ROUND(Regressions!H115, 1), NA())</f>
        <v>#N/A</v>
      </c>
      <c r="I105" s="239" t="e">
        <f>IF(ISNUMBER(Regressions!I115),ROUND(Regressions!I115, 1), NA())</f>
        <v>#N/A</v>
      </c>
      <c r="J105" s="341" t="e">
        <f>IF(ISNUMBER(Regressions!K115),ROUND(Regressions!K115, 1), NA())</f>
        <v>#N/A</v>
      </c>
      <c r="K105" s="339" t="e">
        <f>IF(ISNUMBER(Regressions!L115),ROUND(Regressions!L115, 1), NA())</f>
        <v>#N/A</v>
      </c>
      <c r="L105" s="240" t="e">
        <f>IF(ISNUMBER(Regressions!M115),ROUND(Regressions!M115, 1), NA())</f>
        <v>#N/A</v>
      </c>
      <c r="M105" s="340" t="e">
        <f>IF(ISNUMBER(Regressions!N115),ROUND(Regressions!N115, 1), NA())</f>
        <v>#N/A</v>
      </c>
      <c r="N105" s="239" t="e">
        <f>IF(ISNUMBER(Regressions!O115),ROUND(Regressions!O115, 1), NA())</f>
        <v>#N/A</v>
      </c>
      <c r="O105" s="341" t="e">
        <f>IF(ISNUMBER(Regressions!Q115),ROUND(Regressions!Q115, 1), NA())</f>
        <v>#N/A</v>
      </c>
      <c r="P105" s="339" t="e">
        <f>IF(ISNUMBER(Regressions!R115),ROUND(Regressions!R115, 1), NA())</f>
        <v>#N/A</v>
      </c>
      <c r="Q105" s="217" t="e">
        <f>IF(ISNUMBER(Regressions!S115),ROUND(Regressions!S115, 1), NA())</f>
        <v>#N/A</v>
      </c>
      <c r="R105" s="340" t="e">
        <f>IF(ISNUMBER(Regressions!T115),ROUND(Regressions!T115, 1), NA())</f>
        <v>#N/A</v>
      </c>
      <c r="S105" s="239" t="e">
        <f>IF(ISNUMBER(Regressions!U115),ROUND(Regressions!U115, 1), NA())</f>
        <v>#N/A</v>
      </c>
    </row>
    <row xmlns:x14ac="http://schemas.microsoft.com/office/spreadsheetml/2009/9/ac" r="106" x14ac:dyDescent="0.2">
      <c r="A106" s="336" t="str">
        <f>IF(ISBLANK(Regressions!A116), " ", Regressions!A116)</f>
        <v>Algeria</v>
      </c>
      <c r="B106" s="337">
        <f>IF(ISBLANK(Regressions!B116), " ", Regressions!B116)</f>
        <v>2009</v>
      </c>
      <c r="C106" s="342" t="str">
        <f>IF(ISBLANK(Regressions!C116), " ", Regressions!C116)</f>
        <v>Pre-primary</v>
      </c>
      <c r="D106" s="338">
        <f>IF(ISBLANK(Regressions!D116), " ", Regressions!D116)</f>
        <v>614109</v>
      </c>
      <c r="E106" s="216" t="e">
        <f>IF(ISNUMBER(Regressions!E116),ROUND(Regressions!E116, 1), NA())</f>
        <v>#N/A</v>
      </c>
      <c r="F106" s="339" t="e">
        <f>IF(ISNUMBER(Regressions!F116),ROUND(Regressions!F116, 1), NA())</f>
        <v>#N/A</v>
      </c>
      <c r="G106" s="238" t="e">
        <f>IF(ISNUMBER(Regressions!G116),ROUND(Regressions!G116, 1), NA())</f>
        <v>#N/A</v>
      </c>
      <c r="H106" s="340" t="e">
        <f>IF(ISNUMBER(Regressions!H116),ROUND(Regressions!H116, 1), NA())</f>
        <v>#N/A</v>
      </c>
      <c r="I106" s="239" t="e">
        <f>IF(ISNUMBER(Regressions!I116),ROUND(Regressions!I116, 1), NA())</f>
        <v>#N/A</v>
      </c>
      <c r="J106" s="341" t="e">
        <f>IF(ISNUMBER(Regressions!K116),ROUND(Regressions!K116, 1), NA())</f>
        <v>#N/A</v>
      </c>
      <c r="K106" s="339" t="e">
        <f>IF(ISNUMBER(Regressions!L116),ROUND(Regressions!L116, 1), NA())</f>
        <v>#N/A</v>
      </c>
      <c r="L106" s="240" t="e">
        <f>IF(ISNUMBER(Regressions!M116),ROUND(Regressions!M116, 1), NA())</f>
        <v>#N/A</v>
      </c>
      <c r="M106" s="340" t="e">
        <f>IF(ISNUMBER(Regressions!N116),ROUND(Regressions!N116, 1), NA())</f>
        <v>#N/A</v>
      </c>
      <c r="N106" s="239" t="e">
        <f>IF(ISNUMBER(Regressions!O116),ROUND(Regressions!O116, 1), NA())</f>
        <v>#N/A</v>
      </c>
      <c r="O106" s="341" t="e">
        <f>IF(ISNUMBER(Regressions!Q116),ROUND(Regressions!Q116, 1), NA())</f>
        <v>#N/A</v>
      </c>
      <c r="P106" s="339" t="e">
        <f>IF(ISNUMBER(Regressions!R116),ROUND(Regressions!R116, 1), NA())</f>
        <v>#N/A</v>
      </c>
      <c r="Q106" s="217" t="e">
        <f>IF(ISNUMBER(Regressions!S116),ROUND(Regressions!S116, 1), NA())</f>
        <v>#N/A</v>
      </c>
      <c r="R106" s="340" t="e">
        <f>IF(ISNUMBER(Regressions!T116),ROUND(Regressions!T116, 1), NA())</f>
        <v>#N/A</v>
      </c>
      <c r="S106" s="239" t="e">
        <f>IF(ISNUMBER(Regressions!U116),ROUND(Regressions!U116, 1), NA())</f>
        <v>#N/A</v>
      </c>
    </row>
    <row xmlns:x14ac="http://schemas.microsoft.com/office/spreadsheetml/2009/9/ac" r="107" x14ac:dyDescent="0.2">
      <c r="A107" s="336" t="str">
        <f>IF(ISBLANK(Regressions!A117), " ", Regressions!A117)</f>
        <v>Algeria</v>
      </c>
      <c r="B107" s="337">
        <f>IF(ISBLANK(Regressions!B117), " ", Regressions!B117)</f>
        <v>2010</v>
      </c>
      <c r="C107" s="342" t="str">
        <f>IF(ISBLANK(Regressions!C117), " ", Regressions!C117)</f>
        <v>Pre-primary</v>
      </c>
      <c r="D107" s="338">
        <f>IF(ISBLANK(Regressions!D117), " ", Regressions!D117)</f>
        <v>641875</v>
      </c>
      <c r="E107" s="216" t="e">
        <f>IF(ISNUMBER(Regressions!E117),ROUND(Regressions!E117, 1), NA())</f>
        <v>#N/A</v>
      </c>
      <c r="F107" s="339" t="e">
        <f>IF(ISNUMBER(Regressions!F117),ROUND(Regressions!F117, 1), NA())</f>
        <v>#N/A</v>
      </c>
      <c r="G107" s="238" t="e">
        <f>IF(ISNUMBER(Regressions!G117),ROUND(Regressions!G117, 1), NA())</f>
        <v>#N/A</v>
      </c>
      <c r="H107" s="340" t="e">
        <f>IF(ISNUMBER(Regressions!H117),ROUND(Regressions!H117, 1), NA())</f>
        <v>#N/A</v>
      </c>
      <c r="I107" s="239" t="e">
        <f>IF(ISNUMBER(Regressions!I117),ROUND(Regressions!I117, 1), NA())</f>
        <v>#N/A</v>
      </c>
      <c r="J107" s="341" t="e">
        <f>IF(ISNUMBER(Regressions!K117),ROUND(Regressions!K117, 1), NA())</f>
        <v>#N/A</v>
      </c>
      <c r="K107" s="339" t="e">
        <f>IF(ISNUMBER(Regressions!L117),ROUND(Regressions!L117, 1), NA())</f>
        <v>#N/A</v>
      </c>
      <c r="L107" s="240" t="e">
        <f>IF(ISNUMBER(Regressions!M117),ROUND(Regressions!M117, 1), NA())</f>
        <v>#N/A</v>
      </c>
      <c r="M107" s="340" t="e">
        <f>IF(ISNUMBER(Regressions!N117),ROUND(Regressions!N117, 1), NA())</f>
        <v>#N/A</v>
      </c>
      <c r="N107" s="239" t="e">
        <f>IF(ISNUMBER(Regressions!O117),ROUND(Regressions!O117, 1), NA())</f>
        <v>#N/A</v>
      </c>
      <c r="O107" s="341" t="e">
        <f>IF(ISNUMBER(Regressions!Q117),ROUND(Regressions!Q117, 1), NA())</f>
        <v>#N/A</v>
      </c>
      <c r="P107" s="339" t="e">
        <f>IF(ISNUMBER(Regressions!R117),ROUND(Regressions!R117, 1), NA())</f>
        <v>#N/A</v>
      </c>
      <c r="Q107" s="217" t="e">
        <f>IF(ISNUMBER(Regressions!S117),ROUND(Regressions!S117, 1), NA())</f>
        <v>#N/A</v>
      </c>
      <c r="R107" s="340" t="e">
        <f>IF(ISNUMBER(Regressions!T117),ROUND(Regressions!T117, 1), NA())</f>
        <v>#N/A</v>
      </c>
      <c r="S107" s="239" t="e">
        <f>IF(ISNUMBER(Regressions!U117),ROUND(Regressions!U117, 1), NA())</f>
        <v>#N/A</v>
      </c>
    </row>
    <row xmlns:x14ac="http://schemas.microsoft.com/office/spreadsheetml/2009/9/ac" r="108" x14ac:dyDescent="0.2">
      <c r="A108" s="336" t="str">
        <f>IF(ISBLANK(Regressions!A118), " ", Regressions!A118)</f>
        <v>Algeria</v>
      </c>
      <c r="B108" s="337">
        <f>IF(ISBLANK(Regressions!B118), " ", Regressions!B118)</f>
        <v>2011</v>
      </c>
      <c r="C108" s="342" t="str">
        <f>IF(ISBLANK(Regressions!C118), " ", Regressions!C118)</f>
        <v>Pre-primary</v>
      </c>
      <c r="D108" s="338">
        <f>IF(ISBLANK(Regressions!D118), " ", Regressions!D118)</f>
        <v>672529</v>
      </c>
      <c r="E108" s="216" t="e">
        <f>IF(ISNUMBER(Regressions!E118),ROUND(Regressions!E118, 1), NA())</f>
        <v>#N/A</v>
      </c>
      <c r="F108" s="339" t="e">
        <f>IF(ISNUMBER(Regressions!F118),ROUND(Regressions!F118, 1), NA())</f>
        <v>#N/A</v>
      </c>
      <c r="G108" s="238" t="e">
        <f>IF(ISNUMBER(Regressions!G118),ROUND(Regressions!G118, 1), NA())</f>
        <v>#N/A</v>
      </c>
      <c r="H108" s="340" t="e">
        <f>IF(ISNUMBER(Regressions!H118),ROUND(Regressions!H118, 1), NA())</f>
        <v>#N/A</v>
      </c>
      <c r="I108" s="239" t="e">
        <f>IF(ISNUMBER(Regressions!I118),ROUND(Regressions!I118, 1), NA())</f>
        <v>#N/A</v>
      </c>
      <c r="J108" s="341" t="e">
        <f>IF(ISNUMBER(Regressions!K118),ROUND(Regressions!K118, 1), NA())</f>
        <v>#N/A</v>
      </c>
      <c r="K108" s="339" t="e">
        <f>IF(ISNUMBER(Regressions!L118),ROUND(Regressions!L118, 1), NA())</f>
        <v>#N/A</v>
      </c>
      <c r="L108" s="240" t="e">
        <f>IF(ISNUMBER(Regressions!M118),ROUND(Regressions!M118, 1), NA())</f>
        <v>#N/A</v>
      </c>
      <c r="M108" s="340" t="e">
        <f>IF(ISNUMBER(Regressions!N118),ROUND(Regressions!N118, 1), NA())</f>
        <v>#N/A</v>
      </c>
      <c r="N108" s="239" t="e">
        <f>IF(ISNUMBER(Regressions!O118),ROUND(Regressions!O118, 1), NA())</f>
        <v>#N/A</v>
      </c>
      <c r="O108" s="341" t="e">
        <f>IF(ISNUMBER(Regressions!Q118),ROUND(Regressions!Q118, 1), NA())</f>
        <v>#N/A</v>
      </c>
      <c r="P108" s="339" t="e">
        <f>IF(ISNUMBER(Regressions!R118),ROUND(Regressions!R118, 1), NA())</f>
        <v>#N/A</v>
      </c>
      <c r="Q108" s="217" t="e">
        <f>IF(ISNUMBER(Regressions!S118),ROUND(Regressions!S118, 1), NA())</f>
        <v>#N/A</v>
      </c>
      <c r="R108" s="340" t="e">
        <f>IF(ISNUMBER(Regressions!T118),ROUND(Regressions!T118, 1), NA())</f>
        <v>#N/A</v>
      </c>
      <c r="S108" s="239" t="e">
        <f>IF(ISNUMBER(Regressions!U118),ROUND(Regressions!U118, 1), NA())</f>
        <v>#N/A</v>
      </c>
    </row>
    <row xmlns:x14ac="http://schemas.microsoft.com/office/spreadsheetml/2009/9/ac" r="109" x14ac:dyDescent="0.2">
      <c r="A109" s="336" t="str">
        <f>IF(ISBLANK(Regressions!A119), " ", Regressions!A119)</f>
        <v>Algeria</v>
      </c>
      <c r="B109" s="337">
        <f>IF(ISBLANK(Regressions!B119), " ", Regressions!B119)</f>
        <v>2012</v>
      </c>
      <c r="C109" s="342" t="str">
        <f>IF(ISBLANK(Regressions!C119), " ", Regressions!C119)</f>
        <v>Pre-primary</v>
      </c>
      <c r="D109" s="338">
        <f>IF(ISBLANK(Regressions!D119), " ", Regressions!D119)</f>
        <v>705278</v>
      </c>
      <c r="E109" s="216" t="e">
        <f>IF(ISNUMBER(Regressions!E119),ROUND(Regressions!E119, 1), NA())</f>
        <v>#N/A</v>
      </c>
      <c r="F109" s="339" t="e">
        <f>IF(ISNUMBER(Regressions!F119),ROUND(Regressions!F119, 1), NA())</f>
        <v>#N/A</v>
      </c>
      <c r="G109" s="238" t="e">
        <f>IF(ISNUMBER(Regressions!G119),ROUND(Regressions!G119, 1), NA())</f>
        <v>#N/A</v>
      </c>
      <c r="H109" s="340" t="e">
        <f>IF(ISNUMBER(Regressions!H119),ROUND(Regressions!H119, 1), NA())</f>
        <v>#N/A</v>
      </c>
      <c r="I109" s="239" t="e">
        <f>IF(ISNUMBER(Regressions!I119),ROUND(Regressions!I119, 1), NA())</f>
        <v>#N/A</v>
      </c>
      <c r="J109" s="341" t="e">
        <f>IF(ISNUMBER(Regressions!K119),ROUND(Regressions!K119, 1), NA())</f>
        <v>#N/A</v>
      </c>
      <c r="K109" s="339" t="e">
        <f>IF(ISNUMBER(Regressions!L119),ROUND(Regressions!L119, 1), NA())</f>
        <v>#N/A</v>
      </c>
      <c r="L109" s="240" t="e">
        <f>IF(ISNUMBER(Regressions!M119),ROUND(Regressions!M119, 1), NA())</f>
        <v>#N/A</v>
      </c>
      <c r="M109" s="340" t="e">
        <f>IF(ISNUMBER(Regressions!N119),ROUND(Regressions!N119, 1), NA())</f>
        <v>#N/A</v>
      </c>
      <c r="N109" s="239" t="e">
        <f>IF(ISNUMBER(Regressions!O119),ROUND(Regressions!O119, 1), NA())</f>
        <v>#N/A</v>
      </c>
      <c r="O109" s="341" t="e">
        <f>IF(ISNUMBER(Regressions!Q119),ROUND(Regressions!Q119, 1), NA())</f>
        <v>#N/A</v>
      </c>
      <c r="P109" s="339" t="e">
        <f>IF(ISNUMBER(Regressions!R119),ROUND(Regressions!R119, 1), NA())</f>
        <v>#N/A</v>
      </c>
      <c r="Q109" s="217" t="e">
        <f>IF(ISNUMBER(Regressions!S119),ROUND(Regressions!S119, 1), NA())</f>
        <v>#N/A</v>
      </c>
      <c r="R109" s="340" t="e">
        <f>IF(ISNUMBER(Regressions!T119),ROUND(Regressions!T119, 1), NA())</f>
        <v>#N/A</v>
      </c>
      <c r="S109" s="239" t="e">
        <f>IF(ISNUMBER(Regressions!U119),ROUND(Regressions!U119, 1), NA())</f>
        <v>#N/A</v>
      </c>
    </row>
    <row xmlns:x14ac="http://schemas.microsoft.com/office/spreadsheetml/2009/9/ac" r="110" x14ac:dyDescent="0.2">
      <c r="A110" s="336" t="str">
        <f>IF(ISBLANK(Regressions!A120), " ", Regressions!A120)</f>
        <v>Algeria</v>
      </c>
      <c r="B110" s="337">
        <f>IF(ISBLANK(Regressions!B120), " ", Regressions!B120)</f>
        <v>2013</v>
      </c>
      <c r="C110" s="342" t="str">
        <f>IF(ISBLANK(Regressions!C120), " ", Regressions!C120)</f>
        <v>Pre-primary</v>
      </c>
      <c r="D110" s="338">
        <f>IF(ISBLANK(Regressions!D120), " ", Regressions!D120)</f>
        <v>744884</v>
      </c>
      <c r="E110" s="216" t="e">
        <f>IF(ISNUMBER(Regressions!E120),ROUND(Regressions!E120, 1), NA())</f>
        <v>#N/A</v>
      </c>
      <c r="F110" s="339" t="e">
        <f>IF(ISNUMBER(Regressions!F120),ROUND(Regressions!F120, 1), NA())</f>
        <v>#N/A</v>
      </c>
      <c r="G110" s="238" t="e">
        <f>IF(ISNUMBER(Regressions!G120),ROUND(Regressions!G120, 1), NA())</f>
        <v>#N/A</v>
      </c>
      <c r="H110" s="340" t="e">
        <f>IF(ISNUMBER(Regressions!H120),ROUND(Regressions!H120, 1), NA())</f>
        <v>#N/A</v>
      </c>
      <c r="I110" s="239" t="e">
        <f>IF(ISNUMBER(Regressions!I120),ROUND(Regressions!I120, 1), NA())</f>
        <v>#N/A</v>
      </c>
      <c r="J110" s="341" t="e">
        <f>IF(ISNUMBER(Regressions!K120),ROUND(Regressions!K120, 1), NA())</f>
        <v>#N/A</v>
      </c>
      <c r="K110" s="339" t="e">
        <f>IF(ISNUMBER(Regressions!L120),ROUND(Regressions!L120, 1), NA())</f>
        <v>#N/A</v>
      </c>
      <c r="L110" s="240" t="e">
        <f>IF(ISNUMBER(Regressions!M120),ROUND(Regressions!M120, 1), NA())</f>
        <v>#N/A</v>
      </c>
      <c r="M110" s="340" t="e">
        <f>IF(ISNUMBER(Regressions!N120),ROUND(Regressions!N120, 1), NA())</f>
        <v>#N/A</v>
      </c>
      <c r="N110" s="239" t="e">
        <f>IF(ISNUMBER(Regressions!O120),ROUND(Regressions!O120, 1), NA())</f>
        <v>#N/A</v>
      </c>
      <c r="O110" s="341" t="e">
        <f>IF(ISNUMBER(Regressions!Q120),ROUND(Regressions!Q120, 1), NA())</f>
        <v>#N/A</v>
      </c>
      <c r="P110" s="339" t="e">
        <f>IF(ISNUMBER(Regressions!R120),ROUND(Regressions!R120, 1), NA())</f>
        <v>#N/A</v>
      </c>
      <c r="Q110" s="217" t="e">
        <f>IF(ISNUMBER(Regressions!S120),ROUND(Regressions!S120, 1), NA())</f>
        <v>#N/A</v>
      </c>
      <c r="R110" s="340" t="e">
        <f>IF(ISNUMBER(Regressions!T120),ROUND(Regressions!T120, 1), NA())</f>
        <v>#N/A</v>
      </c>
      <c r="S110" s="239" t="e">
        <f>IF(ISNUMBER(Regressions!U120),ROUND(Regressions!U120, 1), NA())</f>
        <v>#N/A</v>
      </c>
    </row>
    <row xmlns:x14ac="http://schemas.microsoft.com/office/spreadsheetml/2009/9/ac" r="111" x14ac:dyDescent="0.2">
      <c r="A111" s="336" t="str">
        <f>IF(ISBLANK(Regressions!A121), " ", Regressions!A121)</f>
        <v>Algeria</v>
      </c>
      <c r="B111" s="337">
        <f>IF(ISBLANK(Regressions!B121), " ", Regressions!B121)</f>
        <v>2014</v>
      </c>
      <c r="C111" s="342" t="str">
        <f>IF(ISBLANK(Regressions!C121), " ", Regressions!C121)</f>
        <v>Pre-primary</v>
      </c>
      <c r="D111" s="338">
        <f>IF(ISBLANK(Regressions!D121), " ", Regressions!D121)</f>
        <v>784281</v>
      </c>
      <c r="E111" s="216" t="e">
        <f>IF(ISNUMBER(Regressions!E121),ROUND(Regressions!E121, 1), NA())</f>
        <v>#N/A</v>
      </c>
      <c r="F111" s="339" t="e">
        <f>IF(ISNUMBER(Regressions!F121),ROUND(Regressions!F121, 1), NA())</f>
        <v>#N/A</v>
      </c>
      <c r="G111" s="238" t="e">
        <f>IF(ISNUMBER(Regressions!G121),ROUND(Regressions!G121, 1), NA())</f>
        <v>#N/A</v>
      </c>
      <c r="H111" s="340" t="e">
        <f>IF(ISNUMBER(Regressions!H121),ROUND(Regressions!H121, 1), NA())</f>
        <v>#N/A</v>
      </c>
      <c r="I111" s="239" t="e">
        <f>IF(ISNUMBER(Regressions!I121),ROUND(Regressions!I121, 1), NA())</f>
        <v>#N/A</v>
      </c>
      <c r="J111" s="341" t="e">
        <f>IF(ISNUMBER(Regressions!K121),ROUND(Regressions!K121, 1), NA())</f>
        <v>#N/A</v>
      </c>
      <c r="K111" s="339" t="e">
        <f>IF(ISNUMBER(Regressions!L121),ROUND(Regressions!L121, 1), NA())</f>
        <v>#N/A</v>
      </c>
      <c r="L111" s="240" t="e">
        <f>IF(ISNUMBER(Regressions!M121),ROUND(Regressions!M121, 1), NA())</f>
        <v>#N/A</v>
      </c>
      <c r="M111" s="340" t="e">
        <f>IF(ISNUMBER(Regressions!N121),ROUND(Regressions!N121, 1), NA())</f>
        <v>#N/A</v>
      </c>
      <c r="N111" s="239" t="e">
        <f>IF(ISNUMBER(Regressions!O121),ROUND(Regressions!O121, 1), NA())</f>
        <v>#N/A</v>
      </c>
      <c r="O111" s="341" t="e">
        <f>IF(ISNUMBER(Regressions!Q121),ROUND(Regressions!Q121, 1), NA())</f>
        <v>#N/A</v>
      </c>
      <c r="P111" s="339" t="e">
        <f>IF(ISNUMBER(Regressions!R121),ROUND(Regressions!R121, 1), NA())</f>
        <v>#N/A</v>
      </c>
      <c r="Q111" s="217" t="e">
        <f>IF(ISNUMBER(Regressions!S121),ROUND(Regressions!S121, 1), NA())</f>
        <v>#N/A</v>
      </c>
      <c r="R111" s="340" t="e">
        <f>IF(ISNUMBER(Regressions!T121),ROUND(Regressions!T121, 1), NA())</f>
        <v>#N/A</v>
      </c>
      <c r="S111" s="239" t="e">
        <f>IF(ISNUMBER(Regressions!U121),ROUND(Regressions!U121, 1), NA())</f>
        <v>#N/A</v>
      </c>
    </row>
    <row xmlns:x14ac="http://schemas.microsoft.com/office/spreadsheetml/2009/9/ac" r="112" x14ac:dyDescent="0.2">
      <c r="A112" s="336" t="str">
        <f>IF(ISBLANK(Regressions!A122), " ", Regressions!A122)</f>
        <v>Algeria</v>
      </c>
      <c r="B112" s="337">
        <f>IF(ISBLANK(Regressions!B122), " ", Regressions!B122)</f>
        <v>2015</v>
      </c>
      <c r="C112" s="342" t="str">
        <f>IF(ISBLANK(Regressions!C122), " ", Regressions!C122)</f>
        <v>Pre-primary</v>
      </c>
      <c r="D112" s="338">
        <f>IF(ISBLANK(Regressions!D122), " ", Regressions!D122)</f>
        <v>821159</v>
      </c>
      <c r="E112" s="216" t="e">
        <f>IF(ISNUMBER(Regressions!E122),ROUND(Regressions!E122, 1), NA())</f>
        <v>#N/A</v>
      </c>
      <c r="F112" s="339" t="e">
        <f>IF(ISNUMBER(Regressions!F122),ROUND(Regressions!F122, 1), NA())</f>
        <v>#N/A</v>
      </c>
      <c r="G112" s="238" t="e">
        <f>IF(ISNUMBER(Regressions!G122),ROUND(Regressions!G122, 1), NA())</f>
        <v>#N/A</v>
      </c>
      <c r="H112" s="340" t="e">
        <f>IF(ISNUMBER(Regressions!H122),ROUND(Regressions!H122, 1), NA())</f>
        <v>#N/A</v>
      </c>
      <c r="I112" s="239" t="e">
        <f>IF(ISNUMBER(Regressions!I122),ROUND(Regressions!I122, 1), NA())</f>
        <v>#N/A</v>
      </c>
      <c r="J112" s="341" t="e">
        <f>IF(ISNUMBER(Regressions!K122),ROUND(Regressions!K122, 1), NA())</f>
        <v>#N/A</v>
      </c>
      <c r="K112" s="339" t="e">
        <f>IF(ISNUMBER(Regressions!L122),ROUND(Regressions!L122, 1), NA())</f>
        <v>#N/A</v>
      </c>
      <c r="L112" s="240" t="e">
        <f>IF(ISNUMBER(Regressions!M122),ROUND(Regressions!M122, 1), NA())</f>
        <v>#N/A</v>
      </c>
      <c r="M112" s="340" t="e">
        <f>IF(ISNUMBER(Regressions!N122),ROUND(Regressions!N122, 1), NA())</f>
        <v>#N/A</v>
      </c>
      <c r="N112" s="239" t="e">
        <f>IF(ISNUMBER(Regressions!O122),ROUND(Regressions!O122, 1), NA())</f>
        <v>#N/A</v>
      </c>
      <c r="O112" s="341" t="e">
        <f>IF(ISNUMBER(Regressions!Q122),ROUND(Regressions!Q122, 1), NA())</f>
        <v>#N/A</v>
      </c>
      <c r="P112" s="339" t="e">
        <f>IF(ISNUMBER(Regressions!R122),ROUND(Regressions!R122, 1), NA())</f>
        <v>#N/A</v>
      </c>
      <c r="Q112" s="217" t="e">
        <f>IF(ISNUMBER(Regressions!S122),ROUND(Regressions!S122, 1), NA())</f>
        <v>#N/A</v>
      </c>
      <c r="R112" s="340" t="e">
        <f>IF(ISNUMBER(Regressions!T122),ROUND(Regressions!T122, 1), NA())</f>
        <v>#N/A</v>
      </c>
      <c r="S112" s="239" t="e">
        <f>IF(ISNUMBER(Regressions!U122),ROUND(Regressions!U122, 1), NA())</f>
        <v>#N/A</v>
      </c>
    </row>
    <row xmlns:x14ac="http://schemas.microsoft.com/office/spreadsheetml/2009/9/ac" r="113" x14ac:dyDescent="0.2">
      <c r="A113" s="336" t="str">
        <f>IF(ISBLANK(Regressions!A123), " ", Regressions!A123)</f>
        <v>Algeria</v>
      </c>
      <c r="B113" s="337">
        <f>IF(ISBLANK(Regressions!B123), " ", Regressions!B123)</f>
        <v>2016</v>
      </c>
      <c r="C113" s="342" t="str">
        <f>IF(ISBLANK(Regressions!C123), " ", Regressions!C123)</f>
        <v>Pre-primary</v>
      </c>
      <c r="D113" s="338">
        <f>IF(ISBLANK(Regressions!D123), " ", Regressions!D123)</f>
        <v>851442</v>
      </c>
      <c r="E113" s="216" t="e">
        <f>IF(ISNUMBER(Regressions!E123),ROUND(Regressions!E123, 1), NA())</f>
        <v>#N/A</v>
      </c>
      <c r="F113" s="339" t="e">
        <f>IF(ISNUMBER(Regressions!F123),ROUND(Regressions!F123, 1), NA())</f>
        <v>#N/A</v>
      </c>
      <c r="G113" s="238" t="e">
        <f>IF(ISNUMBER(Regressions!G123),ROUND(Regressions!G123, 1), NA())</f>
        <v>#N/A</v>
      </c>
      <c r="H113" s="340" t="e">
        <f>IF(ISNUMBER(Regressions!H123),ROUND(Regressions!H123, 1), NA())</f>
        <v>#N/A</v>
      </c>
      <c r="I113" s="239" t="e">
        <f>IF(ISNUMBER(Regressions!I123),ROUND(Regressions!I123, 1), NA())</f>
        <v>#N/A</v>
      </c>
      <c r="J113" s="341" t="e">
        <f>IF(ISNUMBER(Regressions!K123),ROUND(Regressions!K123, 1), NA())</f>
        <v>#N/A</v>
      </c>
      <c r="K113" s="339" t="e">
        <f>IF(ISNUMBER(Regressions!L123),ROUND(Regressions!L123, 1), NA())</f>
        <v>#N/A</v>
      </c>
      <c r="L113" s="240" t="e">
        <f>IF(ISNUMBER(Regressions!M123),ROUND(Regressions!M123, 1), NA())</f>
        <v>#N/A</v>
      </c>
      <c r="M113" s="340" t="e">
        <f>IF(ISNUMBER(Regressions!N123),ROUND(Regressions!N123, 1), NA())</f>
        <v>#N/A</v>
      </c>
      <c r="N113" s="239" t="e">
        <f>IF(ISNUMBER(Regressions!O123),ROUND(Regressions!O123, 1), NA())</f>
        <v>#N/A</v>
      </c>
      <c r="O113" s="341" t="e">
        <f>IF(ISNUMBER(Regressions!Q123),ROUND(Regressions!Q123, 1), NA())</f>
        <v>#N/A</v>
      </c>
      <c r="P113" s="339" t="e">
        <f>IF(ISNUMBER(Regressions!R123),ROUND(Regressions!R123, 1), NA())</f>
        <v>#N/A</v>
      </c>
      <c r="Q113" s="217" t="e">
        <f>IF(ISNUMBER(Regressions!S123),ROUND(Regressions!S123, 1), NA())</f>
        <v>#N/A</v>
      </c>
      <c r="R113" s="340" t="e">
        <f>IF(ISNUMBER(Regressions!T123),ROUND(Regressions!T123, 1), NA())</f>
        <v>#N/A</v>
      </c>
      <c r="S113" s="239" t="e">
        <f>IF(ISNUMBER(Regressions!U123),ROUND(Regressions!U123, 1), NA())</f>
        <v>#N/A</v>
      </c>
    </row>
    <row xmlns:x14ac="http://schemas.microsoft.com/office/spreadsheetml/2009/9/ac" r="114" x14ac:dyDescent="0.2">
      <c r="A114" s="336" t="str">
        <f>IF(ISBLANK(Regressions!A124), " ", Regressions!A124)</f>
        <v>Algeria</v>
      </c>
      <c r="B114" s="337">
        <f>IF(ISBLANK(Regressions!B124), " ", Regressions!B124)</f>
        <v>2017</v>
      </c>
      <c r="C114" s="342" t="str">
        <f>IF(ISBLANK(Regressions!C124), " ", Regressions!C124)</f>
        <v>Pre-primary</v>
      </c>
      <c r="D114" s="338">
        <f>IF(ISBLANK(Regressions!D124), " ", Regressions!D124)</f>
        <v>881067</v>
      </c>
      <c r="E114" s="216" t="e">
        <f>IF(ISNUMBER(Regressions!E124),ROUND(Regressions!E124, 1), NA())</f>
        <v>#N/A</v>
      </c>
      <c r="F114" s="339" t="e">
        <f>IF(ISNUMBER(Regressions!F124),ROUND(Regressions!F124, 1), NA())</f>
        <v>#N/A</v>
      </c>
      <c r="G114" s="238" t="e">
        <f>IF(ISNUMBER(Regressions!G124),ROUND(Regressions!G124, 1), NA())</f>
        <v>#N/A</v>
      </c>
      <c r="H114" s="340" t="e">
        <f>IF(ISNUMBER(Regressions!H124),ROUND(Regressions!H124, 1), NA())</f>
        <v>#N/A</v>
      </c>
      <c r="I114" s="239" t="e">
        <f>IF(ISNUMBER(Regressions!I124),ROUND(Regressions!I124, 1), NA())</f>
        <v>#N/A</v>
      </c>
      <c r="J114" s="341" t="e">
        <f>IF(ISNUMBER(Regressions!K124),ROUND(Regressions!K124, 1), NA())</f>
        <v>#N/A</v>
      </c>
      <c r="K114" s="339" t="e">
        <f>IF(ISNUMBER(Regressions!L124),ROUND(Regressions!L124, 1), NA())</f>
        <v>#N/A</v>
      </c>
      <c r="L114" s="240" t="e">
        <f>IF(ISNUMBER(Regressions!M124),ROUND(Regressions!M124, 1), NA())</f>
        <v>#N/A</v>
      </c>
      <c r="M114" s="340" t="e">
        <f>IF(ISNUMBER(Regressions!N124),ROUND(Regressions!N124, 1), NA())</f>
        <v>#N/A</v>
      </c>
      <c r="N114" s="239" t="e">
        <f>IF(ISNUMBER(Regressions!O124),ROUND(Regressions!O124, 1), NA())</f>
        <v>#N/A</v>
      </c>
      <c r="O114" s="341" t="e">
        <f>IF(ISNUMBER(Regressions!Q124),ROUND(Regressions!Q124, 1), NA())</f>
        <v>#N/A</v>
      </c>
      <c r="P114" s="339" t="e">
        <f>IF(ISNUMBER(Regressions!R124),ROUND(Regressions!R124, 1), NA())</f>
        <v>#N/A</v>
      </c>
      <c r="Q114" s="217" t="e">
        <f>IF(ISNUMBER(Regressions!S124),ROUND(Regressions!S124, 1), NA())</f>
        <v>#N/A</v>
      </c>
      <c r="R114" s="340" t="e">
        <f>IF(ISNUMBER(Regressions!T124),ROUND(Regressions!T124, 1), NA())</f>
        <v>#N/A</v>
      </c>
      <c r="S114" s="239" t="e">
        <f>IF(ISNUMBER(Regressions!U124),ROUND(Regressions!U124, 1), NA())</f>
        <v>#N/A</v>
      </c>
    </row>
    <row xmlns:x14ac="http://schemas.microsoft.com/office/spreadsheetml/2009/9/ac" r="115" x14ac:dyDescent="0.2">
      <c r="A115" s="336" t="str">
        <f>IF(ISBLANK(Regressions!A125), " ", Regressions!A125)</f>
        <v>Algeria</v>
      </c>
      <c r="B115" s="337">
        <f>IF(ISBLANK(Regressions!B125), " ", Regressions!B125)</f>
        <v>2018</v>
      </c>
      <c r="C115" s="342" t="str">
        <f>IF(ISBLANK(Regressions!C125), " ", Regressions!C125)</f>
        <v>Pre-primary</v>
      </c>
      <c r="D115" s="338">
        <f>IF(ISBLANK(Regressions!D125), " ", Regressions!D125)</f>
        <v>919488</v>
      </c>
      <c r="E115" s="216" t="e">
        <f>IF(ISNUMBER(Regressions!E125),ROUND(Regressions!E125, 1), NA())</f>
        <v>#N/A</v>
      </c>
      <c r="F115" s="339" t="e">
        <f>IF(ISNUMBER(Regressions!F125),ROUND(Regressions!F125, 1), NA())</f>
        <v>#N/A</v>
      </c>
      <c r="G115" s="238" t="e">
        <f>IF(ISNUMBER(Regressions!G125),ROUND(Regressions!G125, 1), NA())</f>
        <v>#N/A</v>
      </c>
      <c r="H115" s="340" t="e">
        <f>IF(ISNUMBER(Regressions!H125),ROUND(Regressions!H125, 1), NA())</f>
        <v>#N/A</v>
      </c>
      <c r="I115" s="239" t="e">
        <f>IF(ISNUMBER(Regressions!I125),ROUND(Regressions!I125, 1), NA())</f>
        <v>#N/A</v>
      </c>
      <c r="J115" s="341" t="e">
        <f>IF(ISNUMBER(Regressions!K125),ROUND(Regressions!K125, 1), NA())</f>
        <v>#N/A</v>
      </c>
      <c r="K115" s="339" t="e">
        <f>IF(ISNUMBER(Regressions!L125),ROUND(Regressions!L125, 1), NA())</f>
        <v>#N/A</v>
      </c>
      <c r="L115" s="240" t="e">
        <f>IF(ISNUMBER(Regressions!M125),ROUND(Regressions!M125, 1), NA())</f>
        <v>#N/A</v>
      </c>
      <c r="M115" s="340" t="e">
        <f>IF(ISNUMBER(Regressions!N125),ROUND(Regressions!N125, 1), NA())</f>
        <v>#N/A</v>
      </c>
      <c r="N115" s="239" t="e">
        <f>IF(ISNUMBER(Regressions!O125),ROUND(Regressions!O125, 1), NA())</f>
        <v>#N/A</v>
      </c>
      <c r="O115" s="341" t="e">
        <f>IF(ISNUMBER(Regressions!Q125),ROUND(Regressions!Q125, 1), NA())</f>
        <v>#N/A</v>
      </c>
      <c r="P115" s="339" t="e">
        <f>IF(ISNUMBER(Regressions!R125),ROUND(Regressions!R125, 1), NA())</f>
        <v>#N/A</v>
      </c>
      <c r="Q115" s="217" t="e">
        <f>IF(ISNUMBER(Regressions!S125),ROUND(Regressions!S125, 1), NA())</f>
        <v>#N/A</v>
      </c>
      <c r="R115" s="340" t="e">
        <f>IF(ISNUMBER(Regressions!T125),ROUND(Regressions!T125, 1), NA())</f>
        <v>#N/A</v>
      </c>
      <c r="S115" s="239" t="e">
        <f>IF(ISNUMBER(Regressions!U125),ROUND(Regressions!U125, 1), NA())</f>
        <v>#N/A</v>
      </c>
    </row>
    <row xmlns:x14ac="http://schemas.microsoft.com/office/spreadsheetml/2009/9/ac" r="116" x14ac:dyDescent="0.2">
      <c r="A116" s="336" t="str">
        <f>IF(ISBLANK(Regressions!A126), " ", Regressions!A126)</f>
        <v>Algeria</v>
      </c>
      <c r="B116" s="337">
        <f>IF(ISBLANK(Regressions!B126), " ", Regressions!B126)</f>
        <v>2019</v>
      </c>
      <c r="C116" s="342" t="str">
        <f>IF(ISBLANK(Regressions!C126), " ", Regressions!C126)</f>
        <v>Pre-primary</v>
      </c>
      <c r="D116" s="338">
        <f>IF(ISBLANK(Regressions!D126), " ", Regressions!D126)</f>
        <v>932452</v>
      </c>
      <c r="E116" s="216" t="e">
        <f>IF(ISNUMBER(Regressions!E126),ROUND(Regressions!E126, 1), NA())</f>
        <v>#N/A</v>
      </c>
      <c r="F116" s="339" t="e">
        <f>IF(ISNUMBER(Regressions!F126),ROUND(Regressions!F126, 1), NA())</f>
        <v>#N/A</v>
      </c>
      <c r="G116" s="238" t="e">
        <f>IF(ISNUMBER(Regressions!G126),ROUND(Regressions!G126, 1), NA())</f>
        <v>#N/A</v>
      </c>
      <c r="H116" s="340" t="e">
        <f>IF(ISNUMBER(Regressions!H126),ROUND(Regressions!H126, 1), NA())</f>
        <v>#N/A</v>
      </c>
      <c r="I116" s="239" t="e">
        <f>IF(ISNUMBER(Regressions!I126),ROUND(Regressions!I126, 1), NA())</f>
        <v>#N/A</v>
      </c>
      <c r="J116" s="341" t="e">
        <f>IF(ISNUMBER(Regressions!K126),ROUND(Regressions!K126, 1), NA())</f>
        <v>#N/A</v>
      </c>
      <c r="K116" s="339" t="e">
        <f>IF(ISNUMBER(Regressions!L126),ROUND(Regressions!L126, 1), NA())</f>
        <v>#N/A</v>
      </c>
      <c r="L116" s="240" t="e">
        <f>IF(ISNUMBER(Regressions!M126),ROUND(Regressions!M126, 1), NA())</f>
        <v>#N/A</v>
      </c>
      <c r="M116" s="340" t="e">
        <f>IF(ISNUMBER(Regressions!N126),ROUND(Regressions!N126, 1), NA())</f>
        <v>#N/A</v>
      </c>
      <c r="N116" s="239" t="e">
        <f>IF(ISNUMBER(Regressions!O126),ROUND(Regressions!O126, 1), NA())</f>
        <v>#N/A</v>
      </c>
      <c r="O116" s="341" t="e">
        <f>IF(ISNUMBER(Regressions!Q126),ROUND(Regressions!Q126, 1), NA())</f>
        <v>#N/A</v>
      </c>
      <c r="P116" s="339" t="e">
        <f>IF(ISNUMBER(Regressions!R126),ROUND(Regressions!R126, 1), NA())</f>
        <v>#N/A</v>
      </c>
      <c r="Q116" s="217" t="e">
        <f>IF(ISNUMBER(Regressions!S126),ROUND(Regressions!S126, 1), NA())</f>
        <v>#N/A</v>
      </c>
      <c r="R116" s="340" t="e">
        <f>IF(ISNUMBER(Regressions!T126),ROUND(Regressions!T126, 1), NA())</f>
        <v>#N/A</v>
      </c>
      <c r="S116" s="239" t="e">
        <f>IF(ISNUMBER(Regressions!U126),ROUND(Regressions!U126, 1), NA())</f>
        <v>#N/A</v>
      </c>
    </row>
    <row xmlns:x14ac="http://schemas.microsoft.com/office/spreadsheetml/2009/9/ac" r="117" x14ac:dyDescent="0.2">
      <c r="A117" s="336" t="str">
        <f>IF(ISBLANK(Regressions!A127), " ", Regressions!A127)</f>
        <v>Algeria</v>
      </c>
      <c r="B117" s="337">
        <f>IF(ISBLANK(Regressions!B127), " ", Regressions!B127)</f>
        <v>2020</v>
      </c>
      <c r="C117" s="342" t="str">
        <f>IF(ISBLANK(Regressions!C127), " ", Regressions!C127)</f>
        <v>Pre-primary</v>
      </c>
      <c r="D117" s="338">
        <f>IF(ISBLANK(Regressions!D127), " ", Regressions!D127)</f>
        <v>957860</v>
      </c>
      <c r="E117" s="216" t="e">
        <f>IF(ISNUMBER(Regressions!E127),ROUND(Regressions!E127, 1), NA())</f>
        <v>#N/A</v>
      </c>
      <c r="F117" s="339" t="e">
        <f>IF(ISNUMBER(Regressions!F127),ROUND(Regressions!F127, 1), NA())</f>
        <v>#N/A</v>
      </c>
      <c r="G117" s="238" t="e">
        <f>IF(ISNUMBER(Regressions!G127),ROUND(Regressions!G127, 1), NA())</f>
        <v>#N/A</v>
      </c>
      <c r="H117" s="340" t="e">
        <f>IF(ISNUMBER(Regressions!H127),ROUND(Regressions!H127, 1), NA())</f>
        <v>#N/A</v>
      </c>
      <c r="I117" s="239" t="e">
        <f>IF(ISNUMBER(Regressions!I127),ROUND(Regressions!I127, 1), NA())</f>
        <v>#N/A</v>
      </c>
      <c r="J117" s="341" t="e">
        <f>IF(ISNUMBER(Regressions!K127),ROUND(Regressions!K127, 1), NA())</f>
        <v>#N/A</v>
      </c>
      <c r="K117" s="339" t="e">
        <f>IF(ISNUMBER(Regressions!L127),ROUND(Regressions!L127, 1), NA())</f>
        <v>#N/A</v>
      </c>
      <c r="L117" s="240" t="e">
        <f>IF(ISNUMBER(Regressions!M127),ROUND(Regressions!M127, 1), NA())</f>
        <v>#N/A</v>
      </c>
      <c r="M117" s="340" t="e">
        <f>IF(ISNUMBER(Regressions!N127),ROUND(Regressions!N127, 1), NA())</f>
        <v>#N/A</v>
      </c>
      <c r="N117" s="239" t="e">
        <f>IF(ISNUMBER(Regressions!O127),ROUND(Regressions!O127, 1), NA())</f>
        <v>#N/A</v>
      </c>
      <c r="O117" s="341" t="e">
        <f>IF(ISNUMBER(Regressions!Q127),ROUND(Regressions!Q127, 1), NA())</f>
        <v>#N/A</v>
      </c>
      <c r="P117" s="339" t="e">
        <f>IF(ISNUMBER(Regressions!R127),ROUND(Regressions!R127, 1), NA())</f>
        <v>#N/A</v>
      </c>
      <c r="Q117" s="217" t="e">
        <f>IF(ISNUMBER(Regressions!S127),ROUND(Regressions!S127, 1), NA())</f>
        <v>#N/A</v>
      </c>
      <c r="R117" s="340" t="e">
        <f>IF(ISNUMBER(Regressions!T127),ROUND(Regressions!T127, 1), NA())</f>
        <v>#N/A</v>
      </c>
      <c r="S117" s="239" t="e">
        <f>IF(ISNUMBER(Regressions!U127),ROUND(Regressions!U127, 1), NA())</f>
        <v>#N/A</v>
      </c>
    </row>
    <row xmlns:x14ac="http://schemas.microsoft.com/office/spreadsheetml/2009/9/ac" r="118" x14ac:dyDescent="0.2">
      <c r="A118" s="389" t="str">
        <f>IF(ISBLANK(Regressions!A128), " ", Regressions!A128)</f>
        <v>Algeria</v>
      </c>
      <c r="B118" s="390">
        <f>IF(ISBLANK(Regressions!B128), " ", Regressions!B128)</f>
        <v>2021</v>
      </c>
      <c r="C118" s="391" t="str">
        <f>IF(ISBLANK(Regressions!C128), " ", Regressions!C128)</f>
        <v>Pre-primary</v>
      </c>
      <c r="D118" s="392">
        <f>IF(ISBLANK(Regressions!D128), " ", Regressions!D128)</f>
        <v>977721</v>
      </c>
      <c r="E118" s="395" t="e">
        <f>IF(ISNUMBER(Regressions!E128),ROUND(Regressions!E128, 1), NA())</f>
        <v>#N/A</v>
      </c>
      <c r="F118" s="393" t="e">
        <f>IF(ISNUMBER(Regressions!F128),ROUND(Regressions!F128, 1), NA())</f>
        <v>#N/A</v>
      </c>
      <c r="G118" s="396" t="e">
        <f>IF(ISNUMBER(Regressions!G128),ROUND(Regressions!G128, 1), NA())</f>
        <v>#N/A</v>
      </c>
      <c r="H118" s="394" t="e">
        <f>IF(ISNUMBER(Regressions!H128),ROUND(Regressions!H128, 1), NA())</f>
        <v>#N/A</v>
      </c>
      <c r="I118" s="397" t="e">
        <f>IF(ISNUMBER(Regressions!I128),ROUND(Regressions!I128, 1), NA())</f>
        <v>#N/A</v>
      </c>
      <c r="J118" s="395" t="e">
        <f>IF(ISNUMBER(Regressions!K128),ROUND(Regressions!K128, 1), NA())</f>
        <v>#N/A</v>
      </c>
      <c r="K118" s="393" t="e">
        <f>IF(ISNUMBER(Regressions!L128),ROUND(Regressions!L128, 1), NA())</f>
        <v>#N/A</v>
      </c>
      <c r="L118" s="398" t="e">
        <f>IF(ISNUMBER(Regressions!M128),ROUND(Regressions!M128, 1), NA())</f>
        <v>#N/A</v>
      </c>
      <c r="M118" s="394" t="e">
        <f>IF(ISNUMBER(Regressions!N128),ROUND(Regressions!N128, 1), NA())</f>
        <v>#N/A</v>
      </c>
      <c r="N118" s="397" t="e">
        <f>IF(ISNUMBER(Regressions!O128),ROUND(Regressions!O128, 1), NA())</f>
        <v>#N/A</v>
      </c>
      <c r="O118" s="395" t="e">
        <f>IF(ISNUMBER(Regressions!Q128),ROUND(Regressions!Q128, 1), NA())</f>
        <v>#N/A</v>
      </c>
      <c r="P118" s="393" t="e">
        <f>IF(ISNUMBER(Regressions!R128),ROUND(Regressions!R128, 1), NA())</f>
        <v>#N/A</v>
      </c>
      <c r="Q118" s="399" t="e">
        <f>IF(ISNUMBER(Regressions!S128),ROUND(Regressions!S128, 1), NA())</f>
        <v>#N/A</v>
      </c>
      <c r="R118" s="394" t="e">
        <f>IF(ISNUMBER(Regressions!T128),ROUND(Regressions!T128, 1), NA())</f>
        <v>#N/A</v>
      </c>
      <c r="S118" s="397" t="e">
        <f>IF(ISNUMBER(Regressions!U128),ROUND(Regressions!U128, 1), NA())</f>
        <v>#N/A</v>
      </c>
      <c r="T118" s="388"/>
      <c r="U118" s="388"/>
      <c r="V118" s="388"/>
      <c r="W118" s="388"/>
      <c r="X118" s="388"/>
      <c r="Y118" s="388"/>
      <c r="Z118" s="388"/>
      <c r="AA118" s="388"/>
      <c r="AB118" s="388"/>
      <c r="AC118" s="388"/>
    </row>
    <row xmlns:x14ac="http://schemas.microsoft.com/office/spreadsheetml/2009/9/ac" r="119" x14ac:dyDescent="0.2">
      <c r="A119" s="336" t="str">
        <f>IF(ISBLANK(Regressions!A129), " ", Regressions!A129)</f>
        <v>Algeria</v>
      </c>
      <c r="B119" s="337">
        <f>IF(ISBLANK(Regressions!B129), " ", Regressions!B129)</f>
        <v>2022</v>
      </c>
      <c r="C119" s="342" t="str">
        <f>IF(ISBLANK(Regressions!C129), " ", Regressions!C129)</f>
        <v>Pre-primary</v>
      </c>
      <c r="D119" s="338">
        <f>IF(ISBLANK(Regressions!D129), " ", Regressions!D129)</f>
        <v>988586</v>
      </c>
      <c r="E119" s="216" t="e">
        <f>IF(ISNUMBER(Regressions!E129),ROUND(Regressions!E129, 1), NA())</f>
        <v>#N/A</v>
      </c>
      <c r="F119" s="339" t="e">
        <f>IF(ISNUMBER(Regressions!F129),ROUND(Regressions!F129, 1), NA())</f>
        <v>#N/A</v>
      </c>
      <c r="G119" s="238" t="e">
        <f>IF(ISNUMBER(Regressions!G129),ROUND(Regressions!G129, 1), NA())</f>
        <v>#N/A</v>
      </c>
      <c r="H119" s="340" t="e">
        <f>IF(ISNUMBER(Regressions!H129),ROUND(Regressions!H129, 1), NA())</f>
        <v>#N/A</v>
      </c>
      <c r="I119" s="239" t="e">
        <f>IF(ISNUMBER(Regressions!I129),ROUND(Regressions!I129, 1), NA())</f>
        <v>#N/A</v>
      </c>
      <c r="J119" s="341" t="e">
        <f>IF(ISNUMBER(Regressions!K129),ROUND(Regressions!K129, 1), NA())</f>
        <v>#N/A</v>
      </c>
      <c r="K119" s="339" t="e">
        <f>IF(ISNUMBER(Regressions!L129),ROUND(Regressions!L129, 1), NA())</f>
        <v>#N/A</v>
      </c>
      <c r="L119" s="240" t="e">
        <f>IF(ISNUMBER(Regressions!M129),ROUND(Regressions!M129, 1), NA())</f>
        <v>#N/A</v>
      </c>
      <c r="M119" s="340" t="e">
        <f>IF(ISNUMBER(Regressions!N129),ROUND(Regressions!N129, 1), NA())</f>
        <v>#N/A</v>
      </c>
      <c r="N119" s="239" t="e">
        <f>IF(ISNUMBER(Regressions!O129),ROUND(Regressions!O129, 1), NA())</f>
        <v>#N/A</v>
      </c>
      <c r="O119" s="341" t="e">
        <f>IF(ISNUMBER(Regressions!Q129),ROUND(Regressions!Q129, 1), NA())</f>
        <v>#N/A</v>
      </c>
      <c r="P119" s="339" t="e">
        <f>IF(ISNUMBER(Regressions!R129),ROUND(Regressions!R129, 1), NA())</f>
        <v>#N/A</v>
      </c>
      <c r="Q119" s="217" t="e">
        <f>IF(ISNUMBER(Regressions!S129),ROUND(Regressions!S129, 1), NA())</f>
        <v>#N/A</v>
      </c>
      <c r="R119" s="340" t="e">
        <f>IF(ISNUMBER(Regressions!T129),ROUND(Regressions!T129, 1), NA())</f>
        <v>#N/A</v>
      </c>
      <c r="S119" s="239" t="e">
        <f>IF(ISNUMBER(Regressions!U129),ROUND(Regressions!U129, 1), NA())</f>
        <v>#N/A</v>
      </c>
    </row>
    <row xmlns:x14ac="http://schemas.microsoft.com/office/spreadsheetml/2009/9/ac" r="120" x14ac:dyDescent="0.2">
      <c r="A120" s="343" t="str">
        <f>IF(ISBLANK(Regressions!A130), " ", Regressions!A130)</f>
        <v>Algeria</v>
      </c>
      <c r="B120" s="344">
        <f>IF(ISBLANK(Regressions!B130), " ", Regressions!B130)</f>
        <v>2023</v>
      </c>
      <c r="C120" s="345" t="str">
        <f>IF(ISBLANK(Regressions!C130), " ", Regressions!C130)</f>
        <v>Pre-primary</v>
      </c>
      <c r="D120" s="346">
        <f>IF(ISBLANK(Regressions!D130), " ", Regressions!D130)</f>
        <v>992317</v>
      </c>
      <c r="E120" s="347" t="e">
        <f>IF(ISNUMBER(Regressions!E130),ROUND(Regressions!E130, 1), NA())</f>
        <v>#N/A</v>
      </c>
      <c r="F120" s="348" t="e">
        <f>IF(ISNUMBER(Regressions!F130),ROUND(Regressions!F130, 1), NA())</f>
        <v>#N/A</v>
      </c>
      <c r="G120" s="349" t="e">
        <f>IF(ISNUMBER(Regressions!G130),ROUND(Regressions!G130, 1), NA())</f>
        <v>#N/A</v>
      </c>
      <c r="H120" s="350" t="e">
        <f>IF(ISNUMBER(Regressions!H130),ROUND(Regressions!H130, 1), NA())</f>
        <v>#N/A</v>
      </c>
      <c r="I120" s="351" t="e">
        <f>IF(ISNUMBER(Regressions!I130),ROUND(Regressions!I130, 1), NA())</f>
        <v>#N/A</v>
      </c>
      <c r="J120" s="352" t="e">
        <f>IF(ISNUMBER(Regressions!K130),ROUND(Regressions!K130, 1), NA())</f>
        <v>#N/A</v>
      </c>
      <c r="K120" s="348" t="e">
        <f>IF(ISNUMBER(Regressions!L130),ROUND(Regressions!L130, 1), NA())</f>
        <v>#N/A</v>
      </c>
      <c r="L120" s="353" t="e">
        <f>IF(ISNUMBER(Regressions!M130),ROUND(Regressions!M130, 1), NA())</f>
        <v>#N/A</v>
      </c>
      <c r="M120" s="350" t="e">
        <f>IF(ISNUMBER(Regressions!N130),ROUND(Regressions!N130, 1), NA())</f>
        <v>#N/A</v>
      </c>
      <c r="N120" s="351" t="e">
        <f>IF(ISNUMBER(Regressions!O130),ROUND(Regressions!O130, 1), NA())</f>
        <v>#N/A</v>
      </c>
      <c r="O120" s="352" t="e">
        <f>IF(ISNUMBER(Regressions!Q130),ROUND(Regressions!Q130, 1), NA())</f>
        <v>#N/A</v>
      </c>
      <c r="P120" s="348" t="e">
        <f>IF(ISNUMBER(Regressions!R130),ROUND(Regressions!R130, 1), NA())</f>
        <v>#N/A</v>
      </c>
      <c r="Q120" s="354" t="e">
        <f>IF(ISNUMBER(Regressions!S130),ROUND(Regressions!S130, 1), NA())</f>
        <v>#N/A</v>
      </c>
      <c r="R120" s="350" t="e">
        <f>IF(ISNUMBER(Regressions!T130),ROUND(Regressions!T130, 1), NA())</f>
        <v>#N/A</v>
      </c>
      <c r="S120" s="351" t="e">
        <f>IF(ISNUMBER(Regressions!U130),ROUND(Regressions!U130, 1), NA())</f>
        <v>#N/A</v>
      </c>
    </row>
    <row xmlns:x14ac="http://schemas.microsoft.com/office/spreadsheetml/2009/9/ac" r="121" hidden="true" x14ac:dyDescent="0.2">
      <c r="A121" s="336" t="str">
        <f>IF(ISBLANK(Regressions!A131), " ", Regressions!A131)</f>
        <v>Algeria</v>
      </c>
      <c r="B121" s="337">
        <f>IF(ISBLANK(Regressions!B131), " ", Regressions!B131)</f>
        <v>2024</v>
      </c>
      <c r="C121" s="342" t="str">
        <f>IF(ISBLANK(Regressions!C131), " ", Regressions!C131)</f>
        <v>Pre-primary</v>
      </c>
      <c r="D121" s="338" t="str">
        <f>IF(ISBLANK(Regressions!D131), " ", Regressions!D131)</f>
        <v> </v>
      </c>
      <c r="E121" s="216" t="e">
        <f>IF(ISNUMBER(Regressions!E131),ROUND(Regressions!E131, 1), NA())</f>
        <v>#N/A</v>
      </c>
      <c r="F121" s="339" t="e">
        <f>IF(ISNUMBER(Regressions!F131),ROUND(Regressions!F131, 1), NA())</f>
        <v>#N/A</v>
      </c>
      <c r="G121" s="238" t="e">
        <f>IF(ISNUMBER(Regressions!G131),ROUND(Regressions!G131, 1), NA())</f>
        <v>#N/A</v>
      </c>
      <c r="H121" s="340" t="e">
        <f>IF(ISNUMBER(Regressions!H131),ROUND(Regressions!H131, 1), NA())</f>
        <v>#N/A</v>
      </c>
      <c r="I121" s="239" t="e">
        <f>IF(ISNUMBER(Regressions!I131),ROUND(Regressions!I131, 1), NA())</f>
        <v>#N/A</v>
      </c>
      <c r="J121" s="341" t="e">
        <f>IF(ISNUMBER(Regressions!K131),ROUND(Regressions!K131, 1), NA())</f>
        <v>#N/A</v>
      </c>
      <c r="K121" s="339" t="e">
        <f>IF(ISNUMBER(Regressions!L131),ROUND(Regressions!L131, 1), NA())</f>
        <v>#N/A</v>
      </c>
      <c r="L121" s="240" t="e">
        <f>IF(ISNUMBER(Regressions!M131),ROUND(Regressions!M131, 1), NA())</f>
        <v>#N/A</v>
      </c>
      <c r="M121" s="340" t="e">
        <f>IF(ISNUMBER(Regressions!N131),ROUND(Regressions!N131, 1), NA())</f>
        <v>#N/A</v>
      </c>
      <c r="N121" s="239" t="e">
        <f>IF(ISNUMBER(Regressions!O131),ROUND(Regressions!O131, 1), NA())</f>
        <v>#N/A</v>
      </c>
      <c r="O121" s="341" t="e">
        <f>IF(ISNUMBER(Regressions!Q131),ROUND(Regressions!Q131, 1), NA())</f>
        <v>#N/A</v>
      </c>
      <c r="P121" s="339" t="e">
        <f>IF(ISNUMBER(Regressions!R131),ROUND(Regressions!R131, 1), NA())</f>
        <v>#N/A</v>
      </c>
      <c r="Q121" s="217" t="e">
        <f>IF(ISNUMBER(Regressions!S131),ROUND(Regressions!S131, 1), NA())</f>
        <v>#N/A</v>
      </c>
      <c r="R121" s="340" t="e">
        <f>IF(ISNUMBER(Regressions!T131),ROUND(Regressions!T131, 1), NA())</f>
        <v>#N/A</v>
      </c>
      <c r="S121" s="239" t="e">
        <f>IF(ISNUMBER(Regressions!U131),ROUND(Regressions!U131, 1), NA())</f>
        <v>#N/A</v>
      </c>
    </row>
    <row xmlns:x14ac="http://schemas.microsoft.com/office/spreadsheetml/2009/9/ac" r="122" hidden="true" x14ac:dyDescent="0.2">
      <c r="A122" s="336" t="str">
        <f>IF(ISBLANK(Regressions!A132), " ", Regressions!A132)</f>
        <v>Algeria</v>
      </c>
      <c r="B122" s="337">
        <f>IF(ISBLANK(Regressions!B132), " ", Regressions!B132)</f>
        <v>2025</v>
      </c>
      <c r="C122" s="342" t="str">
        <f>IF(ISBLANK(Regressions!C132), " ", Regressions!C132)</f>
        <v>Pre-primary</v>
      </c>
      <c r="D122" s="338" t="str">
        <f>IF(ISBLANK(Regressions!D132), " ", Regressions!D132)</f>
        <v> </v>
      </c>
      <c r="E122" s="216" t="e">
        <f>IF(ISNUMBER(Regressions!E132),ROUND(Regressions!E132, 1), NA())</f>
        <v>#N/A</v>
      </c>
      <c r="F122" s="339" t="e">
        <f>IF(ISNUMBER(Regressions!F132),ROUND(Regressions!F132, 1), NA())</f>
        <v>#N/A</v>
      </c>
      <c r="G122" s="238" t="e">
        <f>IF(ISNUMBER(Regressions!G132),ROUND(Regressions!G132, 1), NA())</f>
        <v>#N/A</v>
      </c>
      <c r="H122" s="340" t="e">
        <f>IF(ISNUMBER(Regressions!H132),ROUND(Regressions!H132, 1), NA())</f>
        <v>#N/A</v>
      </c>
      <c r="I122" s="239" t="e">
        <f>IF(ISNUMBER(Regressions!I132),ROUND(Regressions!I132, 1), NA())</f>
        <v>#N/A</v>
      </c>
      <c r="J122" s="341" t="e">
        <f>IF(ISNUMBER(Regressions!K132),ROUND(Regressions!K132, 1), NA())</f>
        <v>#N/A</v>
      </c>
      <c r="K122" s="339" t="e">
        <f>IF(ISNUMBER(Regressions!L132),ROUND(Regressions!L132, 1), NA())</f>
        <v>#N/A</v>
      </c>
      <c r="L122" s="240" t="e">
        <f>IF(ISNUMBER(Regressions!M132),ROUND(Regressions!M132, 1), NA())</f>
        <v>#N/A</v>
      </c>
      <c r="M122" s="340" t="e">
        <f>IF(ISNUMBER(Regressions!N132),ROUND(Regressions!N132, 1), NA())</f>
        <v>#N/A</v>
      </c>
      <c r="N122" s="239" t="e">
        <f>IF(ISNUMBER(Regressions!O132),ROUND(Regressions!O132, 1), NA())</f>
        <v>#N/A</v>
      </c>
      <c r="O122" s="341" t="e">
        <f>IF(ISNUMBER(Regressions!Q132),ROUND(Regressions!Q132, 1), NA())</f>
        <v>#N/A</v>
      </c>
      <c r="P122" s="339" t="e">
        <f>IF(ISNUMBER(Regressions!R132),ROUND(Regressions!R132, 1), NA())</f>
        <v>#N/A</v>
      </c>
      <c r="Q122" s="217" t="e">
        <f>IF(ISNUMBER(Regressions!S132),ROUND(Regressions!S132, 1), NA())</f>
        <v>#N/A</v>
      </c>
      <c r="R122" s="340" t="e">
        <f>IF(ISNUMBER(Regressions!T132),ROUND(Regressions!T132, 1), NA())</f>
        <v>#N/A</v>
      </c>
      <c r="S122" s="239" t="e">
        <f>IF(ISNUMBER(Regressions!U132),ROUND(Regressions!U132, 1), NA())</f>
        <v>#N/A</v>
      </c>
    </row>
    <row xmlns:x14ac="http://schemas.microsoft.com/office/spreadsheetml/2009/9/ac" r="123" hidden="true" x14ac:dyDescent="0.2">
      <c r="A123" s="336" t="str">
        <f>IF(ISBLANK(Regressions!A133), " ", Regressions!A133)</f>
        <v>Algeria</v>
      </c>
      <c r="B123" s="337">
        <f>IF(ISBLANK(Regressions!B133), " ", Regressions!B133)</f>
        <v>2026</v>
      </c>
      <c r="C123" s="342" t="str">
        <f>IF(ISBLANK(Regressions!C133), " ", Regressions!C133)</f>
        <v>Pre-primary</v>
      </c>
      <c r="D123" s="338" t="str">
        <f>IF(ISBLANK(Regressions!D133), " ", Regressions!D133)</f>
        <v> </v>
      </c>
      <c r="E123" s="216" t="e">
        <f>IF(ISNUMBER(Regressions!E133),ROUND(Regressions!E133, 1), NA())</f>
        <v>#N/A</v>
      </c>
      <c r="F123" s="339" t="e">
        <f>IF(ISNUMBER(Regressions!F133),ROUND(Regressions!F133, 1), NA())</f>
        <v>#N/A</v>
      </c>
      <c r="G123" s="238" t="e">
        <f>IF(ISNUMBER(Regressions!G133),ROUND(Regressions!G133, 1), NA())</f>
        <v>#N/A</v>
      </c>
      <c r="H123" s="340" t="e">
        <f>IF(ISNUMBER(Regressions!H133),ROUND(Regressions!H133, 1), NA())</f>
        <v>#N/A</v>
      </c>
      <c r="I123" s="239" t="e">
        <f>IF(ISNUMBER(Regressions!I133),ROUND(Regressions!I133, 1), NA())</f>
        <v>#N/A</v>
      </c>
      <c r="J123" s="341" t="e">
        <f>IF(ISNUMBER(Regressions!K133),ROUND(Regressions!K133, 1), NA())</f>
        <v>#N/A</v>
      </c>
      <c r="K123" s="339" t="e">
        <f>IF(ISNUMBER(Regressions!L133),ROUND(Regressions!L133, 1), NA())</f>
        <v>#N/A</v>
      </c>
      <c r="L123" s="240" t="e">
        <f>IF(ISNUMBER(Regressions!M133),ROUND(Regressions!M133, 1), NA())</f>
        <v>#N/A</v>
      </c>
      <c r="M123" s="340" t="e">
        <f>IF(ISNUMBER(Regressions!N133),ROUND(Regressions!N133, 1), NA())</f>
        <v>#N/A</v>
      </c>
      <c r="N123" s="239" t="e">
        <f>IF(ISNUMBER(Regressions!O133),ROUND(Regressions!O133, 1), NA())</f>
        <v>#N/A</v>
      </c>
      <c r="O123" s="341" t="e">
        <f>IF(ISNUMBER(Regressions!Q133),ROUND(Regressions!Q133, 1), NA())</f>
        <v>#N/A</v>
      </c>
      <c r="P123" s="339" t="e">
        <f>IF(ISNUMBER(Regressions!R133),ROUND(Regressions!R133, 1), NA())</f>
        <v>#N/A</v>
      </c>
      <c r="Q123" s="217" t="e">
        <f>IF(ISNUMBER(Regressions!S133),ROUND(Regressions!S133, 1), NA())</f>
        <v>#N/A</v>
      </c>
      <c r="R123" s="340" t="e">
        <f>IF(ISNUMBER(Regressions!T133),ROUND(Regressions!T133, 1), NA())</f>
        <v>#N/A</v>
      </c>
      <c r="S123" s="239" t="e">
        <f>IF(ISNUMBER(Regressions!U133),ROUND(Regressions!U133, 1), NA())</f>
        <v>#N/A</v>
      </c>
    </row>
    <row xmlns:x14ac="http://schemas.microsoft.com/office/spreadsheetml/2009/9/ac" r="124" hidden="true" x14ac:dyDescent="0.2">
      <c r="A124" s="336" t="str">
        <f>IF(ISBLANK(Regressions!A134), " ", Regressions!A134)</f>
        <v>Algeria</v>
      </c>
      <c r="B124" s="337">
        <f>IF(ISBLANK(Regressions!B134), " ", Regressions!B134)</f>
        <v>2027</v>
      </c>
      <c r="C124" s="342" t="str">
        <f>IF(ISBLANK(Regressions!C134), " ", Regressions!C134)</f>
        <v>Pre-primary</v>
      </c>
      <c r="D124" s="338" t="str">
        <f>IF(ISBLANK(Regressions!D134), " ", Regressions!D134)</f>
        <v> </v>
      </c>
      <c r="E124" s="216" t="e">
        <f>IF(ISNUMBER(Regressions!E134),ROUND(Regressions!E134, 1), NA())</f>
        <v>#N/A</v>
      </c>
      <c r="F124" s="339" t="e">
        <f>IF(ISNUMBER(Regressions!F134),ROUND(Regressions!F134, 1), NA())</f>
        <v>#N/A</v>
      </c>
      <c r="G124" s="238" t="e">
        <f>IF(ISNUMBER(Regressions!G134),ROUND(Regressions!G134, 1), NA())</f>
        <v>#N/A</v>
      </c>
      <c r="H124" s="340" t="e">
        <f>IF(ISNUMBER(Regressions!H134),ROUND(Regressions!H134, 1), NA())</f>
        <v>#N/A</v>
      </c>
      <c r="I124" s="239" t="e">
        <f>IF(ISNUMBER(Regressions!I134),ROUND(Regressions!I134, 1), NA())</f>
        <v>#N/A</v>
      </c>
      <c r="J124" s="341" t="e">
        <f>IF(ISNUMBER(Regressions!K134),ROUND(Regressions!K134, 1), NA())</f>
        <v>#N/A</v>
      </c>
      <c r="K124" s="339" t="e">
        <f>IF(ISNUMBER(Regressions!L134),ROUND(Regressions!L134, 1), NA())</f>
        <v>#N/A</v>
      </c>
      <c r="L124" s="240" t="e">
        <f>IF(ISNUMBER(Regressions!M134),ROUND(Regressions!M134, 1), NA())</f>
        <v>#N/A</v>
      </c>
      <c r="M124" s="340" t="e">
        <f>IF(ISNUMBER(Regressions!N134),ROUND(Regressions!N134, 1), NA())</f>
        <v>#N/A</v>
      </c>
      <c r="N124" s="239" t="e">
        <f>IF(ISNUMBER(Regressions!O134),ROUND(Regressions!O134, 1), NA())</f>
        <v>#N/A</v>
      </c>
      <c r="O124" s="341" t="e">
        <f>IF(ISNUMBER(Regressions!Q134),ROUND(Regressions!Q134, 1), NA())</f>
        <v>#N/A</v>
      </c>
      <c r="P124" s="339" t="e">
        <f>IF(ISNUMBER(Regressions!R134),ROUND(Regressions!R134, 1), NA())</f>
        <v>#N/A</v>
      </c>
      <c r="Q124" s="217" t="e">
        <f>IF(ISNUMBER(Regressions!S134),ROUND(Regressions!S134, 1), NA())</f>
        <v>#N/A</v>
      </c>
      <c r="R124" s="340" t="e">
        <f>IF(ISNUMBER(Regressions!T134),ROUND(Regressions!T134, 1), NA())</f>
        <v>#N/A</v>
      </c>
      <c r="S124" s="239" t="e">
        <f>IF(ISNUMBER(Regressions!U134),ROUND(Regressions!U134, 1), NA())</f>
        <v>#N/A</v>
      </c>
    </row>
    <row xmlns:x14ac="http://schemas.microsoft.com/office/spreadsheetml/2009/9/ac" r="125" hidden="true" x14ac:dyDescent="0.2">
      <c r="A125" s="336" t="str">
        <f>IF(ISBLANK(Regressions!A135), " ", Regressions!A135)</f>
        <v>Algeria</v>
      </c>
      <c r="B125" s="337">
        <f>IF(ISBLANK(Regressions!B135), " ", Regressions!B135)</f>
        <v>2028</v>
      </c>
      <c r="C125" s="342" t="str">
        <f>IF(ISBLANK(Regressions!C135), " ", Regressions!C135)</f>
        <v>Pre-primary</v>
      </c>
      <c r="D125" s="338" t="str">
        <f>IF(ISBLANK(Regressions!D135), " ", Regressions!D135)</f>
        <v> </v>
      </c>
      <c r="E125" s="216" t="e">
        <f>IF(ISNUMBER(Regressions!E135),ROUND(Regressions!E135, 1), NA())</f>
        <v>#N/A</v>
      </c>
      <c r="F125" s="339" t="e">
        <f>IF(ISNUMBER(Regressions!F135),ROUND(Regressions!F135, 1), NA())</f>
        <v>#N/A</v>
      </c>
      <c r="G125" s="238" t="e">
        <f>IF(ISNUMBER(Regressions!G135),ROUND(Regressions!G135, 1), NA())</f>
        <v>#N/A</v>
      </c>
      <c r="H125" s="340" t="e">
        <f>IF(ISNUMBER(Regressions!H135),ROUND(Regressions!H135, 1), NA())</f>
        <v>#N/A</v>
      </c>
      <c r="I125" s="239" t="e">
        <f>IF(ISNUMBER(Regressions!I135),ROUND(Regressions!I135, 1), NA())</f>
        <v>#N/A</v>
      </c>
      <c r="J125" s="341" t="e">
        <f>IF(ISNUMBER(Regressions!K135),ROUND(Regressions!K135, 1), NA())</f>
        <v>#N/A</v>
      </c>
      <c r="K125" s="339" t="e">
        <f>IF(ISNUMBER(Regressions!L135),ROUND(Regressions!L135, 1), NA())</f>
        <v>#N/A</v>
      </c>
      <c r="L125" s="240" t="e">
        <f>IF(ISNUMBER(Regressions!M135),ROUND(Regressions!M135, 1), NA())</f>
        <v>#N/A</v>
      </c>
      <c r="M125" s="340" t="e">
        <f>IF(ISNUMBER(Regressions!N135),ROUND(Regressions!N135, 1), NA())</f>
        <v>#N/A</v>
      </c>
      <c r="N125" s="239" t="e">
        <f>IF(ISNUMBER(Regressions!O135),ROUND(Regressions!O135, 1), NA())</f>
        <v>#N/A</v>
      </c>
      <c r="O125" s="341" t="e">
        <f>IF(ISNUMBER(Regressions!Q135),ROUND(Regressions!Q135, 1), NA())</f>
        <v>#N/A</v>
      </c>
      <c r="P125" s="339" t="e">
        <f>IF(ISNUMBER(Regressions!R135),ROUND(Regressions!R135, 1), NA())</f>
        <v>#N/A</v>
      </c>
      <c r="Q125" s="217" t="e">
        <f>IF(ISNUMBER(Regressions!S135),ROUND(Regressions!S135, 1), NA())</f>
        <v>#N/A</v>
      </c>
      <c r="R125" s="340" t="e">
        <f>IF(ISNUMBER(Regressions!T135),ROUND(Regressions!T135, 1), NA())</f>
        <v>#N/A</v>
      </c>
      <c r="S125" s="239" t="e">
        <f>IF(ISNUMBER(Regressions!U135),ROUND(Regressions!U135, 1), NA())</f>
        <v>#N/A</v>
      </c>
    </row>
    <row xmlns:x14ac="http://schemas.microsoft.com/office/spreadsheetml/2009/9/ac" r="126" hidden="true" x14ac:dyDescent="0.2">
      <c r="A126" s="336" t="str">
        <f>IF(ISBLANK(Regressions!A136), " ", Regressions!A136)</f>
        <v>Algeria</v>
      </c>
      <c r="B126" s="337">
        <f>IF(ISBLANK(Regressions!B136), " ", Regressions!B136)</f>
        <v>2029</v>
      </c>
      <c r="C126" s="342" t="str">
        <f>IF(ISBLANK(Regressions!C136), " ", Regressions!C136)</f>
        <v>Pre-primary</v>
      </c>
      <c r="D126" s="338" t="str">
        <f>IF(ISBLANK(Regressions!D136), " ", Regressions!D136)</f>
        <v> </v>
      </c>
      <c r="E126" s="216" t="e">
        <f>IF(ISNUMBER(Regressions!E136),ROUND(Regressions!E136, 1), NA())</f>
        <v>#N/A</v>
      </c>
      <c r="F126" s="339" t="e">
        <f>IF(ISNUMBER(Regressions!F136),ROUND(Regressions!F136, 1), NA())</f>
        <v>#N/A</v>
      </c>
      <c r="G126" s="238" t="e">
        <f>IF(ISNUMBER(Regressions!G136),ROUND(Regressions!G136, 1), NA())</f>
        <v>#N/A</v>
      </c>
      <c r="H126" s="340" t="e">
        <f>IF(ISNUMBER(Regressions!H136),ROUND(Regressions!H136, 1), NA())</f>
        <v>#N/A</v>
      </c>
      <c r="I126" s="239" t="e">
        <f>IF(ISNUMBER(Regressions!I136),ROUND(Regressions!I136, 1), NA())</f>
        <v>#N/A</v>
      </c>
      <c r="J126" s="341" t="e">
        <f>IF(ISNUMBER(Regressions!K136),ROUND(Regressions!K136, 1), NA())</f>
        <v>#N/A</v>
      </c>
      <c r="K126" s="339" t="e">
        <f>IF(ISNUMBER(Regressions!L136),ROUND(Regressions!L136, 1), NA())</f>
        <v>#N/A</v>
      </c>
      <c r="L126" s="240" t="e">
        <f>IF(ISNUMBER(Regressions!M136),ROUND(Regressions!M136, 1), NA())</f>
        <v>#N/A</v>
      </c>
      <c r="M126" s="340" t="e">
        <f>IF(ISNUMBER(Regressions!N136),ROUND(Regressions!N136, 1), NA())</f>
        <v>#N/A</v>
      </c>
      <c r="N126" s="239" t="e">
        <f>IF(ISNUMBER(Regressions!O136),ROUND(Regressions!O136, 1), NA())</f>
        <v>#N/A</v>
      </c>
      <c r="O126" s="341" t="e">
        <f>IF(ISNUMBER(Regressions!Q136),ROUND(Regressions!Q136, 1), NA())</f>
        <v>#N/A</v>
      </c>
      <c r="P126" s="339" t="e">
        <f>IF(ISNUMBER(Regressions!R136),ROUND(Regressions!R136, 1), NA())</f>
        <v>#N/A</v>
      </c>
      <c r="Q126" s="217" t="e">
        <f>IF(ISNUMBER(Regressions!S136),ROUND(Regressions!S136, 1), NA())</f>
        <v>#N/A</v>
      </c>
      <c r="R126" s="340" t="e">
        <f>IF(ISNUMBER(Regressions!T136),ROUND(Regressions!T136, 1), NA())</f>
        <v>#N/A</v>
      </c>
      <c r="S126" s="239" t="e">
        <f>IF(ISNUMBER(Regressions!U136),ROUND(Regressions!U136, 1), NA())</f>
        <v>#N/A</v>
      </c>
    </row>
    <row xmlns:x14ac="http://schemas.microsoft.com/office/spreadsheetml/2009/9/ac" r="127" hidden="true" x14ac:dyDescent="0.2">
      <c r="A127" s="336" t="str">
        <f>IF(ISBLANK(Regressions!A137), " ", Regressions!A137)</f>
        <v>Algeria</v>
      </c>
      <c r="B127" s="337">
        <f>IF(ISBLANK(Regressions!B137), " ", Regressions!B137)</f>
        <v>2030</v>
      </c>
      <c r="C127" s="342" t="str">
        <f>IF(ISBLANK(Regressions!C137), " ", Regressions!C137)</f>
        <v>Pre-primary</v>
      </c>
      <c r="D127" s="338" t="str">
        <f>IF(ISBLANK(Regressions!D137), " ", Regressions!D137)</f>
        <v> </v>
      </c>
      <c r="E127" s="216" t="e">
        <f>IF(ISNUMBER(Regressions!E137),ROUND(Regressions!E137, 1), NA())</f>
        <v>#N/A</v>
      </c>
      <c r="F127" s="339" t="e">
        <f>IF(ISNUMBER(Regressions!F137),ROUND(Regressions!F137, 1), NA())</f>
        <v>#N/A</v>
      </c>
      <c r="G127" s="238" t="e">
        <f>IF(ISNUMBER(Regressions!G137),ROUND(Regressions!G137, 1), NA())</f>
        <v>#N/A</v>
      </c>
      <c r="H127" s="340" t="e">
        <f>IF(ISNUMBER(Regressions!H137),ROUND(Regressions!H137, 1), NA())</f>
        <v>#N/A</v>
      </c>
      <c r="I127" s="239" t="e">
        <f>IF(ISNUMBER(Regressions!I137),ROUND(Regressions!I137, 1), NA())</f>
        <v>#N/A</v>
      </c>
      <c r="J127" s="341" t="e">
        <f>IF(ISNUMBER(Regressions!K137),ROUND(Regressions!K137, 1), NA())</f>
        <v>#N/A</v>
      </c>
      <c r="K127" s="339" t="e">
        <f>IF(ISNUMBER(Regressions!L137),ROUND(Regressions!L137, 1), NA())</f>
        <v>#N/A</v>
      </c>
      <c r="L127" s="240" t="e">
        <f>IF(ISNUMBER(Regressions!M137),ROUND(Regressions!M137, 1), NA())</f>
        <v>#N/A</v>
      </c>
      <c r="M127" s="340" t="e">
        <f>IF(ISNUMBER(Regressions!N137),ROUND(Regressions!N137, 1), NA())</f>
        <v>#N/A</v>
      </c>
      <c r="N127" s="239" t="e">
        <f>IF(ISNUMBER(Regressions!O137),ROUND(Regressions!O137, 1), NA())</f>
        <v>#N/A</v>
      </c>
      <c r="O127" s="341" t="e">
        <f>IF(ISNUMBER(Regressions!Q137),ROUND(Regressions!Q137, 1), NA())</f>
        <v>#N/A</v>
      </c>
      <c r="P127" s="339" t="e">
        <f>IF(ISNUMBER(Regressions!R137),ROUND(Regressions!R137, 1), NA())</f>
        <v>#N/A</v>
      </c>
      <c r="Q127" s="217" t="e">
        <f>IF(ISNUMBER(Regressions!S137),ROUND(Regressions!S137, 1), NA())</f>
        <v>#N/A</v>
      </c>
      <c r="R127" s="340" t="e">
        <f>IF(ISNUMBER(Regressions!T137),ROUND(Regressions!T137, 1), NA())</f>
        <v>#N/A</v>
      </c>
      <c r="S127" s="239" t="e">
        <f>IF(ISNUMBER(Regressions!U137),ROUND(Regressions!U137, 1), NA())</f>
        <v>#N/A</v>
      </c>
    </row>
    <row xmlns:x14ac="http://schemas.microsoft.com/office/spreadsheetml/2009/9/ac" r="128" x14ac:dyDescent="0.2">
      <c r="A128" s="336" t="str">
        <f>IF(ISBLANK(Regressions!A138), " ", Regressions!A138)</f>
        <v>Algeria</v>
      </c>
      <c r="B128" s="337">
        <f>IF(ISBLANK(Regressions!B138), " ", Regressions!B138)</f>
        <v>2000</v>
      </c>
      <c r="C128" s="342" t="str">
        <f>IF(ISBLANK(Regressions!C138), " ", Regressions!C138)</f>
        <v>Primary</v>
      </c>
      <c r="D128" s="338">
        <f>IF(ISBLANK(Regressions!D138), " ", Regressions!D138)</f>
        <v>4411970</v>
      </c>
      <c r="E128" s="216" t="e">
        <f>IF(ISNUMBER(Regressions!E138),ROUND(Regressions!E138, 1), NA())</f>
        <v>#N/A</v>
      </c>
      <c r="F128" s="339" t="e">
        <f>IF(ISNUMBER(Regressions!F138),ROUND(Regressions!F138, 1), NA())</f>
        <v>#N/A</v>
      </c>
      <c r="G128" s="238" t="e">
        <f>IF(ISNUMBER(Regressions!G138),ROUND(Regressions!G138, 1), NA())</f>
        <v>#N/A</v>
      </c>
      <c r="H128" s="340" t="e">
        <f>IF(ISNUMBER(Regressions!H138),ROUND(Regressions!H138, 1), NA())</f>
        <v>#N/A</v>
      </c>
      <c r="I128" s="239" t="e">
        <f>IF(ISNUMBER(Regressions!I138),ROUND(Regressions!I138, 1), NA())</f>
        <v>#N/A</v>
      </c>
      <c r="J128" s="341">
        <f>IF(ISNUMBER(Regressions!K138),ROUND(Regressions!K138, 1), NA())</f>
        <v>100</v>
      </c>
      <c r="K128" s="339">
        <f>IF(ISNUMBER(Regressions!L138),ROUND(Regressions!L138, 1), NA())</f>
        <v>100</v>
      </c>
      <c r="L128" s="240" t="e">
        <f>IF(ISNUMBER(Regressions!M138),ROUND(Regressions!M138, 1), NA())</f>
        <v>#N/A</v>
      </c>
      <c r="M128" s="340" t="e">
        <f>IF(ISNUMBER(Regressions!N138),ROUND(Regressions!N138, 1), NA())</f>
        <v>#N/A</v>
      </c>
      <c r="N128" s="239">
        <f>IF(ISNUMBER(Regressions!O138),ROUND(Regressions!O138, 1), NA())</f>
        <v>0</v>
      </c>
      <c r="O128" s="341" t="e">
        <f>IF(ISNUMBER(Regressions!Q138),ROUND(Regressions!Q138, 1), NA())</f>
        <v>#N/A</v>
      </c>
      <c r="P128" s="339" t="e">
        <f>IF(ISNUMBER(Regressions!R138),ROUND(Regressions!R138, 1), NA())</f>
        <v>#N/A</v>
      </c>
      <c r="Q128" s="217" t="e">
        <f>IF(ISNUMBER(Regressions!S138),ROUND(Regressions!S138, 1), NA())</f>
        <v>#N/A</v>
      </c>
      <c r="R128" s="340" t="e">
        <f>IF(ISNUMBER(Regressions!T138),ROUND(Regressions!T138, 1), NA())</f>
        <v>#N/A</v>
      </c>
      <c r="S128" s="239" t="e">
        <f>IF(ISNUMBER(Regressions!U138),ROUND(Regressions!U138, 1), NA())</f>
        <v>#N/A</v>
      </c>
    </row>
    <row xmlns:x14ac="http://schemas.microsoft.com/office/spreadsheetml/2009/9/ac" r="129" x14ac:dyDescent="0.2">
      <c r="A129" s="336" t="str">
        <f>IF(ISBLANK(Regressions!A139), " ", Regressions!A139)</f>
        <v>Algeria</v>
      </c>
      <c r="B129" s="337">
        <f>IF(ISBLANK(Regressions!B139), " ", Regressions!B139)</f>
        <v>2001</v>
      </c>
      <c r="C129" s="342" t="str">
        <f>IF(ISBLANK(Regressions!C139), " ", Regressions!C139)</f>
        <v>Primary</v>
      </c>
      <c r="D129" s="338">
        <f>IF(ISBLANK(Regressions!D139), " ", Regressions!D139)</f>
        <v>4338488</v>
      </c>
      <c r="E129" s="216" t="e">
        <f>IF(ISNUMBER(Regressions!E139),ROUND(Regressions!E139, 1), NA())</f>
        <v>#N/A</v>
      </c>
      <c r="F129" s="339" t="e">
        <f>IF(ISNUMBER(Regressions!F139),ROUND(Regressions!F139, 1), NA())</f>
        <v>#N/A</v>
      </c>
      <c r="G129" s="238" t="e">
        <f>IF(ISNUMBER(Regressions!G139),ROUND(Regressions!G139, 1), NA())</f>
        <v>#N/A</v>
      </c>
      <c r="H129" s="340" t="e">
        <f>IF(ISNUMBER(Regressions!H139),ROUND(Regressions!H139, 1), NA())</f>
        <v>#N/A</v>
      </c>
      <c r="I129" s="239" t="e">
        <f>IF(ISNUMBER(Regressions!I139),ROUND(Regressions!I139, 1), NA())</f>
        <v>#N/A</v>
      </c>
      <c r="J129" s="341">
        <f>IF(ISNUMBER(Regressions!K139),ROUND(Regressions!K139, 1), NA())</f>
        <v>100</v>
      </c>
      <c r="K129" s="339">
        <f>IF(ISNUMBER(Regressions!L139),ROUND(Regressions!L139, 1), NA())</f>
        <v>100</v>
      </c>
      <c r="L129" s="240" t="e">
        <f>IF(ISNUMBER(Regressions!M139),ROUND(Regressions!M139, 1), NA())</f>
        <v>#N/A</v>
      </c>
      <c r="M129" s="340" t="e">
        <f>IF(ISNUMBER(Regressions!N139),ROUND(Regressions!N139, 1), NA())</f>
        <v>#N/A</v>
      </c>
      <c r="N129" s="239">
        <f>IF(ISNUMBER(Regressions!O139),ROUND(Regressions!O139, 1), NA())</f>
        <v>0</v>
      </c>
      <c r="O129" s="341" t="e">
        <f>IF(ISNUMBER(Regressions!Q139),ROUND(Regressions!Q139, 1), NA())</f>
        <v>#N/A</v>
      </c>
      <c r="P129" s="339" t="e">
        <f>IF(ISNUMBER(Regressions!R139),ROUND(Regressions!R139, 1), NA())</f>
        <v>#N/A</v>
      </c>
      <c r="Q129" s="217" t="e">
        <f>IF(ISNUMBER(Regressions!S139),ROUND(Regressions!S139, 1), NA())</f>
        <v>#N/A</v>
      </c>
      <c r="R129" s="340" t="e">
        <f>IF(ISNUMBER(Regressions!T139),ROUND(Regressions!T139, 1), NA())</f>
        <v>#N/A</v>
      </c>
      <c r="S129" s="239" t="e">
        <f>IF(ISNUMBER(Regressions!U139),ROUND(Regressions!U139, 1), NA())</f>
        <v>#N/A</v>
      </c>
    </row>
    <row xmlns:x14ac="http://schemas.microsoft.com/office/spreadsheetml/2009/9/ac" r="130" x14ac:dyDescent="0.2">
      <c r="A130" s="336" t="str">
        <f>IF(ISBLANK(Regressions!A140), " ", Regressions!A140)</f>
        <v>Algeria</v>
      </c>
      <c r="B130" s="337">
        <f>IF(ISBLANK(Regressions!B140), " ", Regressions!B140)</f>
        <v>2002</v>
      </c>
      <c r="C130" s="342" t="str">
        <f>IF(ISBLANK(Regressions!C140), " ", Regressions!C140)</f>
        <v>Primary</v>
      </c>
      <c r="D130" s="338">
        <f>IF(ISBLANK(Regressions!D140), " ", Regressions!D140)</f>
        <v>4248679</v>
      </c>
      <c r="E130" s="216" t="e">
        <f>IF(ISNUMBER(Regressions!E140),ROUND(Regressions!E140, 1), NA())</f>
        <v>#N/A</v>
      </c>
      <c r="F130" s="339" t="e">
        <f>IF(ISNUMBER(Regressions!F140),ROUND(Regressions!F140, 1), NA())</f>
        <v>#N/A</v>
      </c>
      <c r="G130" s="238" t="e">
        <f>IF(ISNUMBER(Regressions!G140),ROUND(Regressions!G140, 1), NA())</f>
        <v>#N/A</v>
      </c>
      <c r="H130" s="340" t="e">
        <f>IF(ISNUMBER(Regressions!H140),ROUND(Regressions!H140, 1), NA())</f>
        <v>#N/A</v>
      </c>
      <c r="I130" s="239" t="e">
        <f>IF(ISNUMBER(Regressions!I140),ROUND(Regressions!I140, 1), NA())</f>
        <v>#N/A</v>
      </c>
      <c r="J130" s="341">
        <f>IF(ISNUMBER(Regressions!K140),ROUND(Regressions!K140, 1), NA())</f>
        <v>100</v>
      </c>
      <c r="K130" s="339">
        <f>IF(ISNUMBER(Regressions!L140),ROUND(Regressions!L140, 1), NA())</f>
        <v>100</v>
      </c>
      <c r="L130" s="240" t="e">
        <f>IF(ISNUMBER(Regressions!M140),ROUND(Regressions!M140, 1), NA())</f>
        <v>#N/A</v>
      </c>
      <c r="M130" s="340" t="e">
        <f>IF(ISNUMBER(Regressions!N140),ROUND(Regressions!N140, 1), NA())</f>
        <v>#N/A</v>
      </c>
      <c r="N130" s="239">
        <f>IF(ISNUMBER(Regressions!O140),ROUND(Regressions!O140, 1), NA())</f>
        <v>0</v>
      </c>
      <c r="O130" s="341" t="e">
        <f>IF(ISNUMBER(Regressions!Q140),ROUND(Regressions!Q140, 1), NA())</f>
        <v>#N/A</v>
      </c>
      <c r="P130" s="339" t="e">
        <f>IF(ISNUMBER(Regressions!R140),ROUND(Regressions!R140, 1), NA())</f>
        <v>#N/A</v>
      </c>
      <c r="Q130" s="217" t="e">
        <f>IF(ISNUMBER(Regressions!S140),ROUND(Regressions!S140, 1), NA())</f>
        <v>#N/A</v>
      </c>
      <c r="R130" s="340" t="e">
        <f>IF(ISNUMBER(Regressions!T140),ROUND(Regressions!T140, 1), NA())</f>
        <v>#N/A</v>
      </c>
      <c r="S130" s="239" t="e">
        <f>IF(ISNUMBER(Regressions!U140),ROUND(Regressions!U140, 1), NA())</f>
        <v>#N/A</v>
      </c>
    </row>
    <row xmlns:x14ac="http://schemas.microsoft.com/office/spreadsheetml/2009/9/ac" r="131" x14ac:dyDescent="0.2">
      <c r="A131" s="336" t="str">
        <f>IF(ISBLANK(Regressions!A141), " ", Regressions!A141)</f>
        <v>Algeria</v>
      </c>
      <c r="B131" s="337">
        <f>IF(ISBLANK(Regressions!B141), " ", Regressions!B141)</f>
        <v>2003</v>
      </c>
      <c r="C131" s="342" t="str">
        <f>IF(ISBLANK(Regressions!C141), " ", Regressions!C141)</f>
        <v>Primary</v>
      </c>
      <c r="D131" s="338">
        <f>IF(ISBLANK(Regressions!D141), " ", Regressions!D141)</f>
        <v>4147698</v>
      </c>
      <c r="E131" s="216" t="e">
        <f>IF(ISNUMBER(Regressions!E141),ROUND(Regressions!E141, 1), NA())</f>
        <v>#N/A</v>
      </c>
      <c r="F131" s="339" t="e">
        <f>IF(ISNUMBER(Regressions!F141),ROUND(Regressions!F141, 1), NA())</f>
        <v>#N/A</v>
      </c>
      <c r="G131" s="238" t="e">
        <f>IF(ISNUMBER(Regressions!G141),ROUND(Regressions!G141, 1), NA())</f>
        <v>#N/A</v>
      </c>
      <c r="H131" s="340" t="e">
        <f>IF(ISNUMBER(Regressions!H141),ROUND(Regressions!H141, 1), NA())</f>
        <v>#N/A</v>
      </c>
      <c r="I131" s="239" t="e">
        <f>IF(ISNUMBER(Regressions!I141),ROUND(Regressions!I141, 1), NA())</f>
        <v>#N/A</v>
      </c>
      <c r="J131" s="341">
        <f>IF(ISNUMBER(Regressions!K141),ROUND(Regressions!K141, 1), NA())</f>
        <v>100</v>
      </c>
      <c r="K131" s="339">
        <f>IF(ISNUMBER(Regressions!L141),ROUND(Regressions!L141, 1), NA())</f>
        <v>100</v>
      </c>
      <c r="L131" s="240" t="e">
        <f>IF(ISNUMBER(Regressions!M141),ROUND(Regressions!M141, 1), NA())</f>
        <v>#N/A</v>
      </c>
      <c r="M131" s="340" t="e">
        <f>IF(ISNUMBER(Regressions!N141),ROUND(Regressions!N141, 1), NA())</f>
        <v>#N/A</v>
      </c>
      <c r="N131" s="239">
        <f>IF(ISNUMBER(Regressions!O141),ROUND(Regressions!O141, 1), NA())</f>
        <v>0</v>
      </c>
      <c r="O131" s="341" t="e">
        <f>IF(ISNUMBER(Regressions!Q141),ROUND(Regressions!Q141, 1), NA())</f>
        <v>#N/A</v>
      </c>
      <c r="P131" s="339" t="e">
        <f>IF(ISNUMBER(Regressions!R141),ROUND(Regressions!R141, 1), NA())</f>
        <v>#N/A</v>
      </c>
      <c r="Q131" s="217" t="e">
        <f>IF(ISNUMBER(Regressions!S141),ROUND(Regressions!S141, 1), NA())</f>
        <v>#N/A</v>
      </c>
      <c r="R131" s="340" t="e">
        <f>IF(ISNUMBER(Regressions!T141),ROUND(Regressions!T141, 1), NA())</f>
        <v>#N/A</v>
      </c>
      <c r="S131" s="239" t="e">
        <f>IF(ISNUMBER(Regressions!U141),ROUND(Regressions!U141, 1), NA())</f>
        <v>#N/A</v>
      </c>
    </row>
    <row xmlns:x14ac="http://schemas.microsoft.com/office/spreadsheetml/2009/9/ac" r="132" x14ac:dyDescent="0.2">
      <c r="A132" s="336" t="str">
        <f>IF(ISBLANK(Regressions!A142), " ", Regressions!A142)</f>
        <v>Algeria</v>
      </c>
      <c r="B132" s="337">
        <f>IF(ISBLANK(Regressions!B142), " ", Regressions!B142)</f>
        <v>2004</v>
      </c>
      <c r="C132" s="342" t="str">
        <f>IF(ISBLANK(Regressions!C142), " ", Regressions!C142)</f>
        <v>Primary</v>
      </c>
      <c r="D132" s="338">
        <f>IF(ISBLANK(Regressions!D142), " ", Regressions!D142)</f>
        <v>4036331</v>
      </c>
      <c r="E132" s="216" t="e">
        <f>IF(ISNUMBER(Regressions!E142),ROUND(Regressions!E142, 1), NA())</f>
        <v>#N/A</v>
      </c>
      <c r="F132" s="339" t="e">
        <f>IF(ISNUMBER(Regressions!F142),ROUND(Regressions!F142, 1), NA())</f>
        <v>#N/A</v>
      </c>
      <c r="G132" s="238" t="e">
        <f>IF(ISNUMBER(Regressions!G142),ROUND(Regressions!G142, 1), NA())</f>
        <v>#N/A</v>
      </c>
      <c r="H132" s="340" t="e">
        <f>IF(ISNUMBER(Regressions!H142),ROUND(Regressions!H142, 1), NA())</f>
        <v>#N/A</v>
      </c>
      <c r="I132" s="239" t="e">
        <f>IF(ISNUMBER(Regressions!I142),ROUND(Regressions!I142, 1), NA())</f>
        <v>#N/A</v>
      </c>
      <c r="J132" s="341">
        <f>IF(ISNUMBER(Regressions!K142),ROUND(Regressions!K142, 1), NA())</f>
        <v>100</v>
      </c>
      <c r="K132" s="339">
        <f>IF(ISNUMBER(Regressions!L142),ROUND(Regressions!L142, 1), NA())</f>
        <v>100</v>
      </c>
      <c r="L132" s="240" t="e">
        <f>IF(ISNUMBER(Regressions!M142),ROUND(Regressions!M142, 1), NA())</f>
        <v>#N/A</v>
      </c>
      <c r="M132" s="340" t="e">
        <f>IF(ISNUMBER(Regressions!N142),ROUND(Regressions!N142, 1), NA())</f>
        <v>#N/A</v>
      </c>
      <c r="N132" s="239">
        <f>IF(ISNUMBER(Regressions!O142),ROUND(Regressions!O142, 1), NA())</f>
        <v>0</v>
      </c>
      <c r="O132" s="341" t="e">
        <f>IF(ISNUMBER(Regressions!Q142),ROUND(Regressions!Q142, 1), NA())</f>
        <v>#N/A</v>
      </c>
      <c r="P132" s="339" t="e">
        <f>IF(ISNUMBER(Regressions!R142),ROUND(Regressions!R142, 1), NA())</f>
        <v>#N/A</v>
      </c>
      <c r="Q132" s="217" t="e">
        <f>IF(ISNUMBER(Regressions!S142),ROUND(Regressions!S142, 1), NA())</f>
        <v>#N/A</v>
      </c>
      <c r="R132" s="340" t="e">
        <f>IF(ISNUMBER(Regressions!T142),ROUND(Regressions!T142, 1), NA())</f>
        <v>#N/A</v>
      </c>
      <c r="S132" s="239" t="e">
        <f>IF(ISNUMBER(Regressions!U142),ROUND(Regressions!U142, 1), NA())</f>
        <v>#N/A</v>
      </c>
    </row>
    <row xmlns:x14ac="http://schemas.microsoft.com/office/spreadsheetml/2009/9/ac" r="133" x14ac:dyDescent="0.2">
      <c r="A133" s="336" t="str">
        <f>IF(ISBLANK(Regressions!A143), " ", Regressions!A143)</f>
        <v>Algeria</v>
      </c>
      <c r="B133" s="337">
        <f>IF(ISBLANK(Regressions!B143), " ", Regressions!B143)</f>
        <v>2005</v>
      </c>
      <c r="C133" s="342" t="str">
        <f>IF(ISBLANK(Regressions!C143), " ", Regressions!C143)</f>
        <v>Primary</v>
      </c>
      <c r="D133" s="338">
        <f>IF(ISBLANK(Regressions!D143), " ", Regressions!D143)</f>
        <v>3887385</v>
      </c>
      <c r="E133" s="216" t="e">
        <f>IF(ISNUMBER(Regressions!E143),ROUND(Regressions!E143, 1), NA())</f>
        <v>#N/A</v>
      </c>
      <c r="F133" s="339">
        <f>IF(ISNUMBER(Regressions!F143),ROUND(Regressions!F143, 1), NA())</f>
        <v>99.1</v>
      </c>
      <c r="G133" s="238" t="e">
        <f>IF(ISNUMBER(Regressions!G143),ROUND(Regressions!G143, 1), NA())</f>
        <v>#N/A</v>
      </c>
      <c r="H133" s="340" t="e">
        <f>IF(ISNUMBER(Regressions!H143),ROUND(Regressions!H143, 1), NA())</f>
        <v>#N/A</v>
      </c>
      <c r="I133" s="239">
        <f>IF(ISNUMBER(Regressions!I143),ROUND(Regressions!I143, 1), NA())</f>
        <v>0.9</v>
      </c>
      <c r="J133" s="341">
        <f>IF(ISNUMBER(Regressions!K143),ROUND(Regressions!K143, 1), NA())</f>
        <v>100</v>
      </c>
      <c r="K133" s="339">
        <f>IF(ISNUMBER(Regressions!L143),ROUND(Regressions!L143, 1), NA())</f>
        <v>100</v>
      </c>
      <c r="L133" s="240" t="e">
        <f>IF(ISNUMBER(Regressions!M143),ROUND(Regressions!M143, 1), NA())</f>
        <v>#N/A</v>
      </c>
      <c r="M133" s="340" t="e">
        <f>IF(ISNUMBER(Regressions!N143),ROUND(Regressions!N143, 1), NA())</f>
        <v>#N/A</v>
      </c>
      <c r="N133" s="239">
        <f>IF(ISNUMBER(Regressions!O143),ROUND(Regressions!O143, 1), NA())</f>
        <v>0</v>
      </c>
      <c r="O133" s="341" t="e">
        <f>IF(ISNUMBER(Regressions!Q143),ROUND(Regressions!Q143, 1), NA())</f>
        <v>#N/A</v>
      </c>
      <c r="P133" s="339" t="e">
        <f>IF(ISNUMBER(Regressions!R143),ROUND(Regressions!R143, 1), NA())</f>
        <v>#N/A</v>
      </c>
      <c r="Q133" s="217" t="e">
        <f>IF(ISNUMBER(Regressions!S143),ROUND(Regressions!S143, 1), NA())</f>
        <v>#N/A</v>
      </c>
      <c r="R133" s="340" t="e">
        <f>IF(ISNUMBER(Regressions!T143),ROUND(Regressions!T143, 1), NA())</f>
        <v>#N/A</v>
      </c>
      <c r="S133" s="239" t="e">
        <f>IF(ISNUMBER(Regressions!U143),ROUND(Regressions!U143, 1), NA())</f>
        <v>#N/A</v>
      </c>
    </row>
    <row xmlns:x14ac="http://schemas.microsoft.com/office/spreadsheetml/2009/9/ac" r="134" x14ac:dyDescent="0.2">
      <c r="A134" s="336" t="str">
        <f>IF(ISBLANK(Regressions!A144), " ", Regressions!A144)</f>
        <v>Algeria</v>
      </c>
      <c r="B134" s="337">
        <f>IF(ISBLANK(Regressions!B144), " ", Regressions!B144)</f>
        <v>2006</v>
      </c>
      <c r="C134" s="342" t="str">
        <f>IF(ISBLANK(Regressions!C144), " ", Regressions!C144)</f>
        <v>Primary</v>
      </c>
      <c r="D134" s="338">
        <f>IF(ISBLANK(Regressions!D144), " ", Regressions!D144)</f>
        <v>3749284</v>
      </c>
      <c r="E134" s="216" t="e">
        <f>IF(ISNUMBER(Regressions!E144),ROUND(Regressions!E144, 1), NA())</f>
        <v>#N/A</v>
      </c>
      <c r="F134" s="339">
        <f>IF(ISNUMBER(Regressions!F144),ROUND(Regressions!F144, 1), NA())</f>
        <v>99.1</v>
      </c>
      <c r="G134" s="238" t="e">
        <f>IF(ISNUMBER(Regressions!G144),ROUND(Regressions!G144, 1), NA())</f>
        <v>#N/A</v>
      </c>
      <c r="H134" s="340" t="e">
        <f>IF(ISNUMBER(Regressions!H144),ROUND(Regressions!H144, 1), NA())</f>
        <v>#N/A</v>
      </c>
      <c r="I134" s="239">
        <f>IF(ISNUMBER(Regressions!I144),ROUND(Regressions!I144, 1), NA())</f>
        <v>0.9</v>
      </c>
      <c r="J134" s="341">
        <f>IF(ISNUMBER(Regressions!K144),ROUND(Regressions!K144, 1), NA())</f>
        <v>100</v>
      </c>
      <c r="K134" s="339">
        <f>IF(ISNUMBER(Regressions!L144),ROUND(Regressions!L144, 1), NA())</f>
        <v>100</v>
      </c>
      <c r="L134" s="240" t="e">
        <f>IF(ISNUMBER(Regressions!M144),ROUND(Regressions!M144, 1), NA())</f>
        <v>#N/A</v>
      </c>
      <c r="M134" s="340" t="e">
        <f>IF(ISNUMBER(Regressions!N144),ROUND(Regressions!N144, 1), NA())</f>
        <v>#N/A</v>
      </c>
      <c r="N134" s="239">
        <f>IF(ISNUMBER(Regressions!O144),ROUND(Regressions!O144, 1), NA())</f>
        <v>0</v>
      </c>
      <c r="O134" s="341" t="e">
        <f>IF(ISNUMBER(Regressions!Q144),ROUND(Regressions!Q144, 1), NA())</f>
        <v>#N/A</v>
      </c>
      <c r="P134" s="339" t="e">
        <f>IF(ISNUMBER(Regressions!R144),ROUND(Regressions!R144, 1), NA())</f>
        <v>#N/A</v>
      </c>
      <c r="Q134" s="217" t="e">
        <f>IF(ISNUMBER(Regressions!S144),ROUND(Regressions!S144, 1), NA())</f>
        <v>#N/A</v>
      </c>
      <c r="R134" s="340" t="e">
        <f>IF(ISNUMBER(Regressions!T144),ROUND(Regressions!T144, 1), NA())</f>
        <v>#N/A</v>
      </c>
      <c r="S134" s="239" t="e">
        <f>IF(ISNUMBER(Regressions!U144),ROUND(Regressions!U144, 1), NA())</f>
        <v>#N/A</v>
      </c>
    </row>
    <row xmlns:x14ac="http://schemas.microsoft.com/office/spreadsheetml/2009/9/ac" r="135" x14ac:dyDescent="0.2">
      <c r="A135" s="336" t="str">
        <f>IF(ISBLANK(Regressions!A145), " ", Regressions!A145)</f>
        <v>Algeria</v>
      </c>
      <c r="B135" s="337">
        <f>IF(ISBLANK(Regressions!B145), " ", Regressions!B145)</f>
        <v>2007</v>
      </c>
      <c r="C135" s="342" t="str">
        <f>IF(ISBLANK(Regressions!C145), " ", Regressions!C145)</f>
        <v>Primary</v>
      </c>
      <c r="D135" s="338">
        <f>IF(ISBLANK(Regressions!D145), " ", Regressions!D145)</f>
        <v>3633729</v>
      </c>
      <c r="E135" s="216" t="e">
        <f>IF(ISNUMBER(Regressions!E145),ROUND(Regressions!E145, 1), NA())</f>
        <v>#N/A</v>
      </c>
      <c r="F135" s="339">
        <f>IF(ISNUMBER(Regressions!F145),ROUND(Regressions!F145, 1), NA())</f>
        <v>99.1</v>
      </c>
      <c r="G135" s="238" t="e">
        <f>IF(ISNUMBER(Regressions!G145),ROUND(Regressions!G145, 1), NA())</f>
        <v>#N/A</v>
      </c>
      <c r="H135" s="340" t="e">
        <f>IF(ISNUMBER(Regressions!H145),ROUND(Regressions!H145, 1), NA())</f>
        <v>#N/A</v>
      </c>
      <c r="I135" s="239">
        <f>IF(ISNUMBER(Regressions!I145),ROUND(Regressions!I145, 1), NA())</f>
        <v>0.9</v>
      </c>
      <c r="J135" s="341">
        <f>IF(ISNUMBER(Regressions!K145),ROUND(Regressions!K145, 1), NA())</f>
        <v>100</v>
      </c>
      <c r="K135" s="339">
        <f>IF(ISNUMBER(Regressions!L145),ROUND(Regressions!L145, 1), NA())</f>
        <v>100</v>
      </c>
      <c r="L135" s="240" t="e">
        <f>IF(ISNUMBER(Regressions!M145),ROUND(Regressions!M145, 1), NA())</f>
        <v>#N/A</v>
      </c>
      <c r="M135" s="340" t="e">
        <f>IF(ISNUMBER(Regressions!N145),ROUND(Regressions!N145, 1), NA())</f>
        <v>#N/A</v>
      </c>
      <c r="N135" s="239">
        <f>IF(ISNUMBER(Regressions!O145),ROUND(Regressions!O145, 1), NA())</f>
        <v>0</v>
      </c>
      <c r="O135" s="341" t="e">
        <f>IF(ISNUMBER(Regressions!Q145),ROUND(Regressions!Q145, 1), NA())</f>
        <v>#N/A</v>
      </c>
      <c r="P135" s="339" t="e">
        <f>IF(ISNUMBER(Regressions!R145),ROUND(Regressions!R145, 1), NA())</f>
        <v>#N/A</v>
      </c>
      <c r="Q135" s="217" t="e">
        <f>IF(ISNUMBER(Regressions!S145),ROUND(Regressions!S145, 1), NA())</f>
        <v>#N/A</v>
      </c>
      <c r="R135" s="340" t="e">
        <f>IF(ISNUMBER(Regressions!T145),ROUND(Regressions!T145, 1), NA())</f>
        <v>#N/A</v>
      </c>
      <c r="S135" s="239" t="e">
        <f>IF(ISNUMBER(Regressions!U145),ROUND(Regressions!U145, 1), NA())</f>
        <v>#N/A</v>
      </c>
    </row>
    <row xmlns:x14ac="http://schemas.microsoft.com/office/spreadsheetml/2009/9/ac" r="136" x14ac:dyDescent="0.2">
      <c r="A136" s="336" t="str">
        <f>IF(ISBLANK(Regressions!A146), " ", Regressions!A146)</f>
        <v>Algeria</v>
      </c>
      <c r="B136" s="337">
        <f>IF(ISBLANK(Regressions!B146), " ", Regressions!B146)</f>
        <v>2008</v>
      </c>
      <c r="C136" s="342" t="str">
        <f>IF(ISBLANK(Regressions!C146), " ", Regressions!C146)</f>
        <v>Primary</v>
      </c>
      <c r="D136" s="338">
        <f>IF(ISBLANK(Regressions!D146), " ", Regressions!D146)</f>
        <v>3549216</v>
      </c>
      <c r="E136" s="216" t="e">
        <f>IF(ISNUMBER(Regressions!E146),ROUND(Regressions!E146, 1), NA())</f>
        <v>#N/A</v>
      </c>
      <c r="F136" s="339">
        <f>IF(ISNUMBER(Regressions!F146),ROUND(Regressions!F146, 1), NA())</f>
        <v>99.1</v>
      </c>
      <c r="G136" s="238" t="e">
        <f>IF(ISNUMBER(Regressions!G146),ROUND(Regressions!G146, 1), NA())</f>
        <v>#N/A</v>
      </c>
      <c r="H136" s="340" t="e">
        <f>IF(ISNUMBER(Regressions!H146),ROUND(Regressions!H146, 1), NA())</f>
        <v>#N/A</v>
      </c>
      <c r="I136" s="239">
        <f>IF(ISNUMBER(Regressions!I146),ROUND(Regressions!I146, 1), NA())</f>
        <v>0.9</v>
      </c>
      <c r="J136" s="341">
        <f>IF(ISNUMBER(Regressions!K146),ROUND(Regressions!K146, 1), NA())</f>
        <v>100</v>
      </c>
      <c r="K136" s="339">
        <f>IF(ISNUMBER(Regressions!L146),ROUND(Regressions!L146, 1), NA())</f>
        <v>100</v>
      </c>
      <c r="L136" s="240" t="e">
        <f>IF(ISNUMBER(Regressions!M146),ROUND(Regressions!M146, 1), NA())</f>
        <v>#N/A</v>
      </c>
      <c r="M136" s="340" t="e">
        <f>IF(ISNUMBER(Regressions!N146),ROUND(Regressions!N146, 1), NA())</f>
        <v>#N/A</v>
      </c>
      <c r="N136" s="239">
        <f>IF(ISNUMBER(Regressions!O146),ROUND(Regressions!O146, 1), NA())</f>
        <v>0</v>
      </c>
      <c r="O136" s="341" t="e">
        <f>IF(ISNUMBER(Regressions!Q146),ROUND(Regressions!Q146, 1), NA())</f>
        <v>#N/A</v>
      </c>
      <c r="P136" s="339" t="e">
        <f>IF(ISNUMBER(Regressions!R146),ROUND(Regressions!R146, 1), NA())</f>
        <v>#N/A</v>
      </c>
      <c r="Q136" s="217" t="e">
        <f>IF(ISNUMBER(Regressions!S146),ROUND(Regressions!S146, 1), NA())</f>
        <v>#N/A</v>
      </c>
      <c r="R136" s="340" t="e">
        <f>IF(ISNUMBER(Regressions!T146),ROUND(Regressions!T146, 1), NA())</f>
        <v>#N/A</v>
      </c>
      <c r="S136" s="239" t="e">
        <f>IF(ISNUMBER(Regressions!U146),ROUND(Regressions!U146, 1), NA())</f>
        <v>#N/A</v>
      </c>
    </row>
    <row xmlns:x14ac="http://schemas.microsoft.com/office/spreadsheetml/2009/9/ac" r="137" x14ac:dyDescent="0.2">
      <c r="A137" s="336" t="str">
        <f>IF(ISBLANK(Regressions!A147), " ", Regressions!A147)</f>
        <v>Algeria</v>
      </c>
      <c r="B137" s="337">
        <f>IF(ISBLANK(Regressions!B147), " ", Regressions!B147)</f>
        <v>2009</v>
      </c>
      <c r="C137" s="342" t="str">
        <f>IF(ISBLANK(Regressions!C147), " ", Regressions!C147)</f>
        <v>Primary</v>
      </c>
      <c r="D137" s="338">
        <f>IF(ISBLANK(Regressions!D147), " ", Regressions!D147)</f>
        <v>2879782</v>
      </c>
      <c r="E137" s="216" t="e">
        <f>IF(ISNUMBER(Regressions!E147),ROUND(Regressions!E147, 1), NA())</f>
        <v>#N/A</v>
      </c>
      <c r="F137" s="339">
        <f>IF(ISNUMBER(Regressions!F147),ROUND(Regressions!F147, 1), NA())</f>
        <v>99.1</v>
      </c>
      <c r="G137" s="238" t="e">
        <f>IF(ISNUMBER(Regressions!G147),ROUND(Regressions!G147, 1), NA())</f>
        <v>#N/A</v>
      </c>
      <c r="H137" s="340" t="e">
        <f>IF(ISNUMBER(Regressions!H147),ROUND(Regressions!H147, 1), NA())</f>
        <v>#N/A</v>
      </c>
      <c r="I137" s="239">
        <f>IF(ISNUMBER(Regressions!I147),ROUND(Regressions!I147, 1), NA())</f>
        <v>0.9</v>
      </c>
      <c r="J137" s="341">
        <f>IF(ISNUMBER(Regressions!K147),ROUND(Regressions!K147, 1), NA())</f>
        <v>100</v>
      </c>
      <c r="K137" s="339">
        <f>IF(ISNUMBER(Regressions!L147),ROUND(Regressions!L147, 1), NA())</f>
        <v>100</v>
      </c>
      <c r="L137" s="240" t="e">
        <f>IF(ISNUMBER(Regressions!M147),ROUND(Regressions!M147, 1), NA())</f>
        <v>#N/A</v>
      </c>
      <c r="M137" s="340" t="e">
        <f>IF(ISNUMBER(Regressions!N147),ROUND(Regressions!N147, 1), NA())</f>
        <v>#N/A</v>
      </c>
      <c r="N137" s="239">
        <f>IF(ISNUMBER(Regressions!O147),ROUND(Regressions!O147, 1), NA())</f>
        <v>0</v>
      </c>
      <c r="O137" s="341" t="e">
        <f>IF(ISNUMBER(Regressions!Q147),ROUND(Regressions!Q147, 1), NA())</f>
        <v>#N/A</v>
      </c>
      <c r="P137" s="339" t="e">
        <f>IF(ISNUMBER(Regressions!R147),ROUND(Regressions!R147, 1), NA())</f>
        <v>#N/A</v>
      </c>
      <c r="Q137" s="217" t="e">
        <f>IF(ISNUMBER(Regressions!S147),ROUND(Regressions!S147, 1), NA())</f>
        <v>#N/A</v>
      </c>
      <c r="R137" s="340" t="e">
        <f>IF(ISNUMBER(Regressions!T147),ROUND(Regressions!T147, 1), NA())</f>
        <v>#N/A</v>
      </c>
      <c r="S137" s="239" t="e">
        <f>IF(ISNUMBER(Regressions!U147),ROUND(Regressions!U147, 1), NA())</f>
        <v>#N/A</v>
      </c>
    </row>
    <row xmlns:x14ac="http://schemas.microsoft.com/office/spreadsheetml/2009/9/ac" r="138" x14ac:dyDescent="0.2">
      <c r="A138" s="336" t="str">
        <f>IF(ISBLANK(Regressions!A148), " ", Regressions!A148)</f>
        <v>Algeria</v>
      </c>
      <c r="B138" s="337">
        <f>IF(ISBLANK(Regressions!B148), " ", Regressions!B148)</f>
        <v>2010</v>
      </c>
      <c r="C138" s="342" t="str">
        <f>IF(ISBLANK(Regressions!C148), " ", Regressions!C148)</f>
        <v>Primary</v>
      </c>
      <c r="D138" s="338">
        <f>IF(ISBLANK(Regressions!D148), " ", Regressions!D148)</f>
        <v>2921591</v>
      </c>
      <c r="E138" s="216" t="e">
        <f>IF(ISNUMBER(Regressions!E148),ROUND(Regressions!E148, 1), NA())</f>
        <v>#N/A</v>
      </c>
      <c r="F138" s="339">
        <f>IF(ISNUMBER(Regressions!F148),ROUND(Regressions!F148, 1), NA())</f>
        <v>97.4</v>
      </c>
      <c r="G138" s="238">
        <f>IF(ISNUMBER(Regressions!G148),ROUND(Regressions!G148, 1), NA())</f>
        <v>84.2</v>
      </c>
      <c r="H138" s="340">
        <f>IF(ISNUMBER(Regressions!H148),ROUND(Regressions!H148, 1), NA())</f>
        <v>13.2</v>
      </c>
      <c r="I138" s="239">
        <f>IF(ISNUMBER(Regressions!I148),ROUND(Regressions!I148, 1), NA())</f>
        <v>2.6</v>
      </c>
      <c r="J138" s="341">
        <f>IF(ISNUMBER(Regressions!K148),ROUND(Regressions!K148, 1), NA())</f>
        <v>100</v>
      </c>
      <c r="K138" s="339">
        <f>IF(ISNUMBER(Regressions!L148),ROUND(Regressions!L148, 1), NA())</f>
        <v>100</v>
      </c>
      <c r="L138" s="240">
        <f>IF(ISNUMBER(Regressions!M148),ROUND(Regressions!M148, 1), NA())</f>
        <v>97.2</v>
      </c>
      <c r="M138" s="340">
        <f>IF(ISNUMBER(Regressions!N148),ROUND(Regressions!N148, 1), NA())</f>
        <v>2.8</v>
      </c>
      <c r="N138" s="239">
        <f>IF(ISNUMBER(Regressions!O148),ROUND(Regressions!O148, 1), NA())</f>
        <v>0</v>
      </c>
      <c r="O138" s="341" t="e">
        <f>IF(ISNUMBER(Regressions!Q148),ROUND(Regressions!Q148, 1), NA())</f>
        <v>#N/A</v>
      </c>
      <c r="P138" s="339" t="e">
        <f>IF(ISNUMBER(Regressions!R148),ROUND(Regressions!R148, 1), NA())</f>
        <v>#N/A</v>
      </c>
      <c r="Q138" s="217">
        <f>IF(ISNUMBER(Regressions!S148),ROUND(Regressions!S148, 1), NA())</f>
        <v>98.3</v>
      </c>
      <c r="R138" s="340" t="e">
        <f>IF(ISNUMBER(Regressions!T148),ROUND(Regressions!T148, 1), NA())</f>
        <v>#N/A</v>
      </c>
      <c r="S138" s="239" t="e">
        <f>IF(ISNUMBER(Regressions!U148),ROUND(Regressions!U148, 1), NA())</f>
        <v>#N/A</v>
      </c>
    </row>
    <row xmlns:x14ac="http://schemas.microsoft.com/office/spreadsheetml/2009/9/ac" r="139" x14ac:dyDescent="0.2">
      <c r="A139" s="336" t="str">
        <f>IF(ISBLANK(Regressions!A149), " ", Regressions!A149)</f>
        <v>Algeria</v>
      </c>
      <c r="B139" s="337">
        <f>IF(ISBLANK(Regressions!B149), " ", Regressions!B149)</f>
        <v>2011</v>
      </c>
      <c r="C139" s="342" t="str">
        <f>IF(ISBLANK(Regressions!C149), " ", Regressions!C149)</f>
        <v>Primary</v>
      </c>
      <c r="D139" s="338">
        <f>IF(ISBLANK(Regressions!D149), " ", Regressions!D149)</f>
        <v>2992518</v>
      </c>
      <c r="E139" s="216" t="e">
        <f>IF(ISNUMBER(Regressions!E149),ROUND(Regressions!E149, 1), NA())</f>
        <v>#N/A</v>
      </c>
      <c r="F139" s="339">
        <f>IF(ISNUMBER(Regressions!F149),ROUND(Regressions!F149, 1), NA())</f>
        <v>95.6</v>
      </c>
      <c r="G139" s="238">
        <f>IF(ISNUMBER(Regressions!G149),ROUND(Regressions!G149, 1), NA())</f>
        <v>84.2</v>
      </c>
      <c r="H139" s="340">
        <f>IF(ISNUMBER(Regressions!H149),ROUND(Regressions!H149, 1), NA())</f>
        <v>11.4</v>
      </c>
      <c r="I139" s="239">
        <f>IF(ISNUMBER(Regressions!I149),ROUND(Regressions!I149, 1), NA())</f>
        <v>4.4000000000000004</v>
      </c>
      <c r="J139" s="341">
        <f>IF(ISNUMBER(Regressions!K149),ROUND(Regressions!K149, 1), NA())</f>
        <v>100</v>
      </c>
      <c r="K139" s="339">
        <f>IF(ISNUMBER(Regressions!L149),ROUND(Regressions!L149, 1), NA())</f>
        <v>100</v>
      </c>
      <c r="L139" s="240">
        <f>IF(ISNUMBER(Regressions!M149),ROUND(Regressions!M149, 1), NA())</f>
        <v>97.2</v>
      </c>
      <c r="M139" s="340">
        <f>IF(ISNUMBER(Regressions!N149),ROUND(Regressions!N149, 1), NA())</f>
        <v>2.8</v>
      </c>
      <c r="N139" s="239">
        <f>IF(ISNUMBER(Regressions!O149),ROUND(Regressions!O149, 1), NA())</f>
        <v>0</v>
      </c>
      <c r="O139" s="341" t="e">
        <f>IF(ISNUMBER(Regressions!Q149),ROUND(Regressions!Q149, 1), NA())</f>
        <v>#N/A</v>
      </c>
      <c r="P139" s="339" t="e">
        <f>IF(ISNUMBER(Regressions!R149),ROUND(Regressions!R149, 1), NA())</f>
        <v>#N/A</v>
      </c>
      <c r="Q139" s="217">
        <f>IF(ISNUMBER(Regressions!S149),ROUND(Regressions!S149, 1), NA())</f>
        <v>98.3</v>
      </c>
      <c r="R139" s="340" t="e">
        <f>IF(ISNUMBER(Regressions!T149),ROUND(Regressions!T149, 1), NA())</f>
        <v>#N/A</v>
      </c>
      <c r="S139" s="239" t="e">
        <f>IF(ISNUMBER(Regressions!U149),ROUND(Regressions!U149, 1), NA())</f>
        <v>#N/A</v>
      </c>
    </row>
    <row xmlns:x14ac="http://schemas.microsoft.com/office/spreadsheetml/2009/9/ac" r="140" x14ac:dyDescent="0.2">
      <c r="A140" s="336" t="str">
        <f>IF(ISBLANK(Regressions!A150), " ", Regressions!A150)</f>
        <v>Algeria</v>
      </c>
      <c r="B140" s="337">
        <f>IF(ISBLANK(Regressions!B150), " ", Regressions!B150)</f>
        <v>2012</v>
      </c>
      <c r="C140" s="342" t="str">
        <f>IF(ISBLANK(Regressions!C150), " ", Regressions!C150)</f>
        <v>Primary</v>
      </c>
      <c r="D140" s="338">
        <f>IF(ISBLANK(Regressions!D150), " ", Regressions!D150)</f>
        <v>3089898</v>
      </c>
      <c r="E140" s="216" t="e">
        <f>IF(ISNUMBER(Regressions!E150),ROUND(Regressions!E150, 1), NA())</f>
        <v>#N/A</v>
      </c>
      <c r="F140" s="339">
        <f>IF(ISNUMBER(Regressions!F150),ROUND(Regressions!F150, 1), NA())</f>
        <v>93.9</v>
      </c>
      <c r="G140" s="238">
        <f>IF(ISNUMBER(Regressions!G150),ROUND(Regressions!G150, 1), NA())</f>
        <v>84.2</v>
      </c>
      <c r="H140" s="340">
        <f>IF(ISNUMBER(Regressions!H150),ROUND(Regressions!H150, 1), NA())</f>
        <v>9.6999999999999993</v>
      </c>
      <c r="I140" s="239">
        <f>IF(ISNUMBER(Regressions!I150),ROUND(Regressions!I150, 1), NA())</f>
        <v>6.1</v>
      </c>
      <c r="J140" s="341">
        <f>IF(ISNUMBER(Regressions!K150),ROUND(Regressions!K150, 1), NA())</f>
        <v>100</v>
      </c>
      <c r="K140" s="339">
        <f>IF(ISNUMBER(Regressions!L150),ROUND(Regressions!L150, 1), NA())</f>
        <v>100</v>
      </c>
      <c r="L140" s="240">
        <f>IF(ISNUMBER(Regressions!M150),ROUND(Regressions!M150, 1), NA())</f>
        <v>97.2</v>
      </c>
      <c r="M140" s="340">
        <f>IF(ISNUMBER(Regressions!N150),ROUND(Regressions!N150, 1), NA())</f>
        <v>2.8</v>
      </c>
      <c r="N140" s="239">
        <f>IF(ISNUMBER(Regressions!O150),ROUND(Regressions!O150, 1), NA())</f>
        <v>0</v>
      </c>
      <c r="O140" s="341" t="e">
        <f>IF(ISNUMBER(Regressions!Q150),ROUND(Regressions!Q150, 1), NA())</f>
        <v>#N/A</v>
      </c>
      <c r="P140" s="339" t="e">
        <f>IF(ISNUMBER(Regressions!R150),ROUND(Regressions!R150, 1), NA())</f>
        <v>#N/A</v>
      </c>
      <c r="Q140" s="217">
        <f>IF(ISNUMBER(Regressions!S150),ROUND(Regressions!S150, 1), NA())</f>
        <v>98.3</v>
      </c>
      <c r="R140" s="340" t="e">
        <f>IF(ISNUMBER(Regressions!T150),ROUND(Regressions!T150, 1), NA())</f>
        <v>#N/A</v>
      </c>
      <c r="S140" s="239" t="e">
        <f>IF(ISNUMBER(Regressions!U150),ROUND(Regressions!U150, 1), NA())</f>
        <v>#N/A</v>
      </c>
    </row>
    <row xmlns:x14ac="http://schemas.microsoft.com/office/spreadsheetml/2009/9/ac" r="141" x14ac:dyDescent="0.2">
      <c r="A141" s="336" t="str">
        <f>IF(ISBLANK(Regressions!A151), " ", Regressions!A151)</f>
        <v>Algeria</v>
      </c>
      <c r="B141" s="337">
        <f>IF(ISBLANK(Regressions!B151), " ", Regressions!B151)</f>
        <v>2013</v>
      </c>
      <c r="C141" s="342" t="str">
        <f>IF(ISBLANK(Regressions!C151), " ", Regressions!C151)</f>
        <v>Primary</v>
      </c>
      <c r="D141" s="338">
        <f>IF(ISBLANK(Regressions!D151), " ", Regressions!D151)</f>
        <v>3214992</v>
      </c>
      <c r="E141" s="216" t="e">
        <f>IF(ISNUMBER(Regressions!E151),ROUND(Regressions!E151, 1), NA())</f>
        <v>#N/A</v>
      </c>
      <c r="F141" s="339">
        <f>IF(ISNUMBER(Regressions!F151),ROUND(Regressions!F151, 1), NA())</f>
        <v>92.2</v>
      </c>
      <c r="G141" s="238">
        <f>IF(ISNUMBER(Regressions!G151),ROUND(Regressions!G151, 1), NA())</f>
        <v>84.2</v>
      </c>
      <c r="H141" s="340">
        <f>IF(ISNUMBER(Regressions!H151),ROUND(Regressions!H151, 1), NA())</f>
        <v>8</v>
      </c>
      <c r="I141" s="239">
        <f>IF(ISNUMBER(Regressions!I151),ROUND(Regressions!I151, 1), NA())</f>
        <v>7.8</v>
      </c>
      <c r="J141" s="341">
        <f>IF(ISNUMBER(Regressions!K151),ROUND(Regressions!K151, 1), NA())</f>
        <v>100</v>
      </c>
      <c r="K141" s="339">
        <f>IF(ISNUMBER(Regressions!L151),ROUND(Regressions!L151, 1), NA())</f>
        <v>100</v>
      </c>
      <c r="L141" s="240">
        <f>IF(ISNUMBER(Regressions!M151),ROUND(Regressions!M151, 1), NA())</f>
        <v>97.2</v>
      </c>
      <c r="M141" s="340">
        <f>IF(ISNUMBER(Regressions!N151),ROUND(Regressions!N151, 1), NA())</f>
        <v>2.8</v>
      </c>
      <c r="N141" s="239">
        <f>IF(ISNUMBER(Regressions!O151),ROUND(Regressions!O151, 1), NA())</f>
        <v>0</v>
      </c>
      <c r="O141" s="341" t="e">
        <f>IF(ISNUMBER(Regressions!Q151),ROUND(Regressions!Q151, 1), NA())</f>
        <v>#N/A</v>
      </c>
      <c r="P141" s="339" t="e">
        <f>IF(ISNUMBER(Regressions!R151),ROUND(Regressions!R151, 1), NA())</f>
        <v>#N/A</v>
      </c>
      <c r="Q141" s="217">
        <f>IF(ISNUMBER(Regressions!S151),ROUND(Regressions!S151, 1), NA())</f>
        <v>98.3</v>
      </c>
      <c r="R141" s="340" t="e">
        <f>IF(ISNUMBER(Regressions!T151),ROUND(Regressions!T151, 1), NA())</f>
        <v>#N/A</v>
      </c>
      <c r="S141" s="239" t="e">
        <f>IF(ISNUMBER(Regressions!U151),ROUND(Regressions!U151, 1), NA())</f>
        <v>#N/A</v>
      </c>
    </row>
    <row xmlns:x14ac="http://schemas.microsoft.com/office/spreadsheetml/2009/9/ac" r="142" x14ac:dyDescent="0.2">
      <c r="A142" s="336" t="str">
        <f>IF(ISBLANK(Regressions!A152), " ", Regressions!A152)</f>
        <v>Algeria</v>
      </c>
      <c r="B142" s="337">
        <f>IF(ISBLANK(Regressions!B152), " ", Regressions!B152)</f>
        <v>2014</v>
      </c>
      <c r="C142" s="342" t="str">
        <f>IF(ISBLANK(Regressions!C152), " ", Regressions!C152)</f>
        <v>Primary</v>
      </c>
      <c r="D142" s="338">
        <f>IF(ISBLANK(Regressions!D152), " ", Regressions!D152)</f>
        <v>3371312</v>
      </c>
      <c r="E142" s="216" t="e">
        <f>IF(ISNUMBER(Regressions!E152),ROUND(Regressions!E152, 1), NA())</f>
        <v>#N/A</v>
      </c>
      <c r="F142" s="339">
        <f>IF(ISNUMBER(Regressions!F152),ROUND(Regressions!F152, 1), NA())</f>
        <v>90.5</v>
      </c>
      <c r="G142" s="238">
        <f>IF(ISNUMBER(Regressions!G152),ROUND(Regressions!G152, 1), NA())</f>
        <v>84.2</v>
      </c>
      <c r="H142" s="340">
        <f>IF(ISNUMBER(Regressions!H152),ROUND(Regressions!H152, 1), NA())</f>
        <v>6.3</v>
      </c>
      <c r="I142" s="239">
        <f>IF(ISNUMBER(Regressions!I152),ROUND(Regressions!I152, 1), NA())</f>
        <v>9.5</v>
      </c>
      <c r="J142" s="341">
        <f>IF(ISNUMBER(Regressions!K152),ROUND(Regressions!K152, 1), NA())</f>
        <v>100</v>
      </c>
      <c r="K142" s="339">
        <f>IF(ISNUMBER(Regressions!L152),ROUND(Regressions!L152, 1), NA())</f>
        <v>100</v>
      </c>
      <c r="L142" s="240">
        <f>IF(ISNUMBER(Regressions!M152),ROUND(Regressions!M152, 1), NA())</f>
        <v>97.2</v>
      </c>
      <c r="M142" s="340">
        <f>IF(ISNUMBER(Regressions!N152),ROUND(Regressions!N152, 1), NA())</f>
        <v>2.8</v>
      </c>
      <c r="N142" s="239">
        <f>IF(ISNUMBER(Regressions!O152),ROUND(Regressions!O152, 1), NA())</f>
        <v>0</v>
      </c>
      <c r="O142" s="341" t="e">
        <f>IF(ISNUMBER(Regressions!Q152),ROUND(Regressions!Q152, 1), NA())</f>
        <v>#N/A</v>
      </c>
      <c r="P142" s="339" t="e">
        <f>IF(ISNUMBER(Regressions!R152),ROUND(Regressions!R152, 1), NA())</f>
        <v>#N/A</v>
      </c>
      <c r="Q142" s="217">
        <f>IF(ISNUMBER(Regressions!S152),ROUND(Regressions!S152, 1), NA())</f>
        <v>98.3</v>
      </c>
      <c r="R142" s="340" t="e">
        <f>IF(ISNUMBER(Regressions!T152),ROUND(Regressions!T152, 1), NA())</f>
        <v>#N/A</v>
      </c>
      <c r="S142" s="239" t="e">
        <f>IF(ISNUMBER(Regressions!U152),ROUND(Regressions!U152, 1), NA())</f>
        <v>#N/A</v>
      </c>
    </row>
    <row xmlns:x14ac="http://schemas.microsoft.com/office/spreadsheetml/2009/9/ac" r="143" x14ac:dyDescent="0.2">
      <c r="A143" s="336" t="str">
        <f>IF(ISBLANK(Regressions!A153), " ", Regressions!A153)</f>
        <v>Algeria</v>
      </c>
      <c r="B143" s="337">
        <f>IF(ISBLANK(Regressions!B153), " ", Regressions!B153)</f>
        <v>2015</v>
      </c>
      <c r="C143" s="342" t="str">
        <f>IF(ISBLANK(Regressions!C153), " ", Regressions!C153)</f>
        <v>Primary</v>
      </c>
      <c r="D143" s="338">
        <f>IF(ISBLANK(Regressions!D153), " ", Regressions!D153)</f>
        <v>3541455</v>
      </c>
      <c r="E143" s="216" t="e">
        <f>IF(ISNUMBER(Regressions!E153),ROUND(Regressions!E153, 1), NA())</f>
        <v>#N/A</v>
      </c>
      <c r="F143" s="339">
        <f>IF(ISNUMBER(Regressions!F153),ROUND(Regressions!F153, 1), NA())</f>
        <v>88.7</v>
      </c>
      <c r="G143" s="238">
        <f>IF(ISNUMBER(Regressions!G153),ROUND(Regressions!G153, 1), NA())</f>
        <v>85.2</v>
      </c>
      <c r="H143" s="340">
        <f>IF(ISNUMBER(Regressions!H153),ROUND(Regressions!H153, 1), NA())</f>
        <v>3.5</v>
      </c>
      <c r="I143" s="239">
        <f>IF(ISNUMBER(Regressions!I153),ROUND(Regressions!I153, 1), NA())</f>
        <v>11.3</v>
      </c>
      <c r="J143" s="341">
        <f>IF(ISNUMBER(Regressions!K153),ROUND(Regressions!K153, 1), NA())</f>
        <v>100</v>
      </c>
      <c r="K143" s="339">
        <f>IF(ISNUMBER(Regressions!L153),ROUND(Regressions!L153, 1), NA())</f>
        <v>100</v>
      </c>
      <c r="L143" s="240">
        <f>IF(ISNUMBER(Regressions!M153),ROUND(Regressions!M153, 1), NA())</f>
        <v>97.5</v>
      </c>
      <c r="M143" s="340">
        <f>IF(ISNUMBER(Regressions!N153),ROUND(Regressions!N153, 1), NA())</f>
        <v>2.5</v>
      </c>
      <c r="N143" s="239">
        <f>IF(ISNUMBER(Regressions!O153),ROUND(Regressions!O153, 1), NA())</f>
        <v>0</v>
      </c>
      <c r="O143" s="341" t="e">
        <f>IF(ISNUMBER(Regressions!Q153),ROUND(Regressions!Q153, 1), NA())</f>
        <v>#N/A</v>
      </c>
      <c r="P143" s="339" t="e">
        <f>IF(ISNUMBER(Regressions!R153),ROUND(Regressions!R153, 1), NA())</f>
        <v>#N/A</v>
      </c>
      <c r="Q143" s="217">
        <f>IF(ISNUMBER(Regressions!S153),ROUND(Regressions!S153, 1), NA())</f>
        <v>98.2</v>
      </c>
      <c r="R143" s="340" t="e">
        <f>IF(ISNUMBER(Regressions!T153),ROUND(Regressions!T153, 1), NA())</f>
        <v>#N/A</v>
      </c>
      <c r="S143" s="239" t="e">
        <f>IF(ISNUMBER(Regressions!U153),ROUND(Regressions!U153, 1), NA())</f>
        <v>#N/A</v>
      </c>
    </row>
    <row xmlns:x14ac="http://schemas.microsoft.com/office/spreadsheetml/2009/9/ac" r="144" x14ac:dyDescent="0.2">
      <c r="A144" s="336" t="str">
        <f>IF(ISBLANK(Regressions!A154), " ", Regressions!A154)</f>
        <v>Algeria</v>
      </c>
      <c r="B144" s="337">
        <f>IF(ISBLANK(Regressions!B154), " ", Regressions!B154)</f>
        <v>2016</v>
      </c>
      <c r="C144" s="342" t="str">
        <f>IF(ISBLANK(Regressions!C154), " ", Regressions!C154)</f>
        <v>Primary</v>
      </c>
      <c r="D144" s="338">
        <f>IF(ISBLANK(Regressions!D154), " ", Regressions!D154)</f>
        <v>3720691</v>
      </c>
      <c r="E144" s="216" t="e">
        <f>IF(ISNUMBER(Regressions!E154),ROUND(Regressions!E154, 1), NA())</f>
        <v>#N/A</v>
      </c>
      <c r="F144" s="339">
        <f>IF(ISNUMBER(Regressions!F154),ROUND(Regressions!F154, 1), NA())</f>
        <v>87</v>
      </c>
      <c r="G144" s="238">
        <f>IF(ISNUMBER(Regressions!G154),ROUND(Regressions!G154, 1), NA())</f>
        <v>86.3</v>
      </c>
      <c r="H144" s="340">
        <f>IF(ISNUMBER(Regressions!H154),ROUND(Regressions!H154, 1), NA())</f>
        <v>0.7</v>
      </c>
      <c r="I144" s="239">
        <f>IF(ISNUMBER(Regressions!I154),ROUND(Regressions!I154, 1), NA())</f>
        <v>13</v>
      </c>
      <c r="J144" s="341">
        <f>IF(ISNUMBER(Regressions!K154),ROUND(Regressions!K154, 1), NA())</f>
        <v>100</v>
      </c>
      <c r="K144" s="339">
        <f>IF(ISNUMBER(Regressions!L154),ROUND(Regressions!L154, 1), NA())</f>
        <v>100</v>
      </c>
      <c r="L144" s="240">
        <f>IF(ISNUMBER(Regressions!M154),ROUND(Regressions!M154, 1), NA())</f>
        <v>97.9</v>
      </c>
      <c r="M144" s="340">
        <f>IF(ISNUMBER(Regressions!N154),ROUND(Regressions!N154, 1), NA())</f>
        <v>2.1</v>
      </c>
      <c r="N144" s="239">
        <f>IF(ISNUMBER(Regressions!O154),ROUND(Regressions!O154, 1), NA())</f>
        <v>0</v>
      </c>
      <c r="O144" s="341" t="e">
        <f>IF(ISNUMBER(Regressions!Q154),ROUND(Regressions!Q154, 1), NA())</f>
        <v>#N/A</v>
      </c>
      <c r="P144" s="339" t="e">
        <f>IF(ISNUMBER(Regressions!R154),ROUND(Regressions!R154, 1), NA())</f>
        <v>#N/A</v>
      </c>
      <c r="Q144" s="217">
        <f>IF(ISNUMBER(Regressions!S154),ROUND(Regressions!S154, 1), NA())</f>
        <v>98.1</v>
      </c>
      <c r="R144" s="340" t="e">
        <f>IF(ISNUMBER(Regressions!T154),ROUND(Regressions!T154, 1), NA())</f>
        <v>#N/A</v>
      </c>
      <c r="S144" s="239" t="e">
        <f>IF(ISNUMBER(Regressions!U154),ROUND(Regressions!U154, 1), NA())</f>
        <v>#N/A</v>
      </c>
    </row>
    <row xmlns:x14ac="http://schemas.microsoft.com/office/spreadsheetml/2009/9/ac" r="145" x14ac:dyDescent="0.2">
      <c r="A145" s="336" t="str">
        <f>IF(ISBLANK(Regressions!A155), " ", Regressions!A155)</f>
        <v>Algeria</v>
      </c>
      <c r="B145" s="337">
        <f>IF(ISBLANK(Regressions!B155), " ", Regressions!B155)</f>
        <v>2017</v>
      </c>
      <c r="C145" s="342" t="str">
        <f>IF(ISBLANK(Regressions!C155), " ", Regressions!C155)</f>
        <v>Primary</v>
      </c>
      <c r="D145" s="338">
        <f>IF(ISBLANK(Regressions!D155), " ", Regressions!D155)</f>
        <v>3899578</v>
      </c>
      <c r="E145" s="216" t="e">
        <f>IF(ISNUMBER(Regressions!E155),ROUND(Regressions!E155, 1), NA())</f>
        <v>#N/A</v>
      </c>
      <c r="F145" s="339">
        <f>IF(ISNUMBER(Regressions!F155),ROUND(Regressions!F155, 1), NA())</f>
        <v>85.3</v>
      </c>
      <c r="G145" s="238">
        <f>IF(ISNUMBER(Regressions!G155),ROUND(Regressions!G155, 1), NA())</f>
        <v>85.3</v>
      </c>
      <c r="H145" s="340">
        <f>IF(ISNUMBER(Regressions!H155),ROUND(Regressions!H155, 1), NA())</f>
        <v>0</v>
      </c>
      <c r="I145" s="239">
        <f>IF(ISNUMBER(Regressions!I155),ROUND(Regressions!I155, 1), NA())</f>
        <v>14.7</v>
      </c>
      <c r="J145" s="341">
        <f>IF(ISNUMBER(Regressions!K155),ROUND(Regressions!K155, 1), NA())</f>
        <v>100</v>
      </c>
      <c r="K145" s="339">
        <f>IF(ISNUMBER(Regressions!L155),ROUND(Regressions!L155, 1), NA())</f>
        <v>100</v>
      </c>
      <c r="L145" s="240">
        <f>IF(ISNUMBER(Regressions!M155),ROUND(Regressions!M155, 1), NA())</f>
        <v>98.2</v>
      </c>
      <c r="M145" s="340">
        <f>IF(ISNUMBER(Regressions!N155),ROUND(Regressions!N155, 1), NA())</f>
        <v>1.8</v>
      </c>
      <c r="N145" s="239">
        <f>IF(ISNUMBER(Regressions!O155),ROUND(Regressions!O155, 1), NA())</f>
        <v>0</v>
      </c>
      <c r="O145" s="341" t="e">
        <f>IF(ISNUMBER(Regressions!Q155),ROUND(Regressions!Q155, 1), NA())</f>
        <v>#N/A</v>
      </c>
      <c r="P145" s="339" t="e">
        <f>IF(ISNUMBER(Regressions!R155),ROUND(Regressions!R155, 1), NA())</f>
        <v>#N/A</v>
      </c>
      <c r="Q145" s="217">
        <f>IF(ISNUMBER(Regressions!S155),ROUND(Regressions!S155, 1), NA())</f>
        <v>98</v>
      </c>
      <c r="R145" s="340" t="e">
        <f>IF(ISNUMBER(Regressions!T155),ROUND(Regressions!T155, 1), NA())</f>
        <v>#N/A</v>
      </c>
      <c r="S145" s="239" t="e">
        <f>IF(ISNUMBER(Regressions!U155),ROUND(Regressions!U155, 1), NA())</f>
        <v>#N/A</v>
      </c>
    </row>
    <row xmlns:x14ac="http://schemas.microsoft.com/office/spreadsheetml/2009/9/ac" r="146" x14ac:dyDescent="0.2">
      <c r="A146" s="336" t="str">
        <f>IF(ISBLANK(Regressions!A156), " ", Regressions!A156)</f>
        <v>Algeria</v>
      </c>
      <c r="B146" s="337">
        <f>IF(ISBLANK(Regressions!B156), " ", Regressions!B156)</f>
        <v>2018</v>
      </c>
      <c r="C146" s="342" t="str">
        <f>IF(ISBLANK(Regressions!C156), " ", Regressions!C156)</f>
        <v>Primary</v>
      </c>
      <c r="D146" s="338">
        <f>IF(ISBLANK(Regressions!D156), " ", Regressions!D156)</f>
        <v>4075301</v>
      </c>
      <c r="E146" s="216" t="e">
        <f>IF(ISNUMBER(Regressions!E156),ROUND(Regressions!E156, 1), NA())</f>
        <v>#N/A</v>
      </c>
      <c r="F146" s="339">
        <f>IF(ISNUMBER(Regressions!F156),ROUND(Regressions!F156, 1), NA())</f>
        <v>85.3</v>
      </c>
      <c r="G146" s="238">
        <f>IF(ISNUMBER(Regressions!G156),ROUND(Regressions!G156, 1), NA())</f>
        <v>85.3</v>
      </c>
      <c r="H146" s="340">
        <f>IF(ISNUMBER(Regressions!H156),ROUND(Regressions!H156, 1), NA())</f>
        <v>0</v>
      </c>
      <c r="I146" s="239">
        <f>IF(ISNUMBER(Regressions!I156),ROUND(Regressions!I156, 1), NA())</f>
        <v>14.7</v>
      </c>
      <c r="J146" s="341">
        <f>IF(ISNUMBER(Regressions!K156),ROUND(Regressions!K156, 1), NA())</f>
        <v>100</v>
      </c>
      <c r="K146" s="339">
        <f>IF(ISNUMBER(Regressions!L156),ROUND(Regressions!L156, 1), NA())</f>
        <v>100</v>
      </c>
      <c r="L146" s="240">
        <f>IF(ISNUMBER(Regressions!M156),ROUND(Regressions!M156, 1), NA())</f>
        <v>98.5</v>
      </c>
      <c r="M146" s="340">
        <f>IF(ISNUMBER(Regressions!N156),ROUND(Regressions!N156, 1), NA())</f>
        <v>1.5</v>
      </c>
      <c r="N146" s="239">
        <f>IF(ISNUMBER(Regressions!O156),ROUND(Regressions!O156, 1), NA())</f>
        <v>0</v>
      </c>
      <c r="O146" s="341" t="e">
        <f>IF(ISNUMBER(Regressions!Q156),ROUND(Regressions!Q156, 1), NA())</f>
        <v>#N/A</v>
      </c>
      <c r="P146" s="339" t="e">
        <f>IF(ISNUMBER(Regressions!R156),ROUND(Regressions!R156, 1), NA())</f>
        <v>#N/A</v>
      </c>
      <c r="Q146" s="217">
        <f>IF(ISNUMBER(Regressions!S156),ROUND(Regressions!S156, 1), NA())</f>
        <v>98</v>
      </c>
      <c r="R146" s="340" t="e">
        <f>IF(ISNUMBER(Regressions!T156),ROUND(Regressions!T156, 1), NA())</f>
        <v>#N/A</v>
      </c>
      <c r="S146" s="239" t="e">
        <f>IF(ISNUMBER(Regressions!U156),ROUND(Regressions!U156, 1), NA())</f>
        <v>#N/A</v>
      </c>
    </row>
    <row xmlns:x14ac="http://schemas.microsoft.com/office/spreadsheetml/2009/9/ac" r="147" x14ac:dyDescent="0.2">
      <c r="A147" s="336" t="str">
        <f>IF(ISBLANK(Regressions!A157), " ", Regressions!A157)</f>
        <v>Algeria</v>
      </c>
      <c r="B147" s="337">
        <f>IF(ISBLANK(Regressions!B157), " ", Regressions!B157)</f>
        <v>2019</v>
      </c>
      <c r="C147" s="342" t="str">
        <f>IF(ISBLANK(Regressions!C157), " ", Regressions!C157)</f>
        <v>Primary</v>
      </c>
      <c r="D147" s="338">
        <f>IF(ISBLANK(Regressions!D157), " ", Regressions!D157)</f>
        <v>4249856</v>
      </c>
      <c r="E147" s="216" t="e">
        <f>IF(ISNUMBER(Regressions!E157),ROUND(Regressions!E157, 1), NA())</f>
        <v>#N/A</v>
      </c>
      <c r="F147" s="339">
        <f>IF(ISNUMBER(Regressions!F157),ROUND(Regressions!F157, 1), NA())</f>
        <v>85.3</v>
      </c>
      <c r="G147" s="238">
        <f>IF(ISNUMBER(Regressions!G157),ROUND(Regressions!G157, 1), NA())</f>
        <v>85.3</v>
      </c>
      <c r="H147" s="340">
        <f>IF(ISNUMBER(Regressions!H157),ROUND(Regressions!H157, 1), NA())</f>
        <v>0</v>
      </c>
      <c r="I147" s="239">
        <f>IF(ISNUMBER(Regressions!I157),ROUND(Regressions!I157, 1), NA())</f>
        <v>14.7</v>
      </c>
      <c r="J147" s="341">
        <f>IF(ISNUMBER(Regressions!K157),ROUND(Regressions!K157, 1), NA())</f>
        <v>100</v>
      </c>
      <c r="K147" s="339">
        <f>IF(ISNUMBER(Regressions!L157),ROUND(Regressions!L157, 1), NA())</f>
        <v>100</v>
      </c>
      <c r="L147" s="240">
        <f>IF(ISNUMBER(Regressions!M157),ROUND(Regressions!M157, 1), NA())</f>
        <v>98.9</v>
      </c>
      <c r="M147" s="340">
        <f>IF(ISNUMBER(Regressions!N157),ROUND(Regressions!N157, 1), NA())</f>
        <v>1.1000000000000001</v>
      </c>
      <c r="N147" s="239">
        <f>IF(ISNUMBER(Regressions!O157),ROUND(Regressions!O157, 1), NA())</f>
        <v>0</v>
      </c>
      <c r="O147" s="341" t="e">
        <f>IF(ISNUMBER(Regressions!Q157),ROUND(Regressions!Q157, 1), NA())</f>
        <v>#N/A</v>
      </c>
      <c r="P147" s="339" t="e">
        <f>IF(ISNUMBER(Regressions!R157),ROUND(Regressions!R157, 1), NA())</f>
        <v>#N/A</v>
      </c>
      <c r="Q147" s="217">
        <f>IF(ISNUMBER(Regressions!S157),ROUND(Regressions!S157, 1), NA())</f>
        <v>97.9</v>
      </c>
      <c r="R147" s="340" t="e">
        <f>IF(ISNUMBER(Regressions!T157),ROUND(Regressions!T157, 1), NA())</f>
        <v>#N/A</v>
      </c>
      <c r="S147" s="239" t="e">
        <f>IF(ISNUMBER(Regressions!U157),ROUND(Regressions!U157, 1), NA())</f>
        <v>#N/A</v>
      </c>
    </row>
    <row xmlns:x14ac="http://schemas.microsoft.com/office/spreadsheetml/2009/9/ac" r="148" x14ac:dyDescent="0.2">
      <c r="A148" s="336" t="str">
        <f>IF(ISBLANK(Regressions!A158), " ", Regressions!A158)</f>
        <v>Algeria</v>
      </c>
      <c r="B148" s="337">
        <f>IF(ISBLANK(Regressions!B158), " ", Regressions!B158)</f>
        <v>2020</v>
      </c>
      <c r="C148" s="342" t="str">
        <f>IF(ISBLANK(Regressions!C158), " ", Regressions!C158)</f>
        <v>Primary</v>
      </c>
      <c r="D148" s="338">
        <f>IF(ISBLANK(Regressions!D158), " ", Regressions!D158)</f>
        <v>4397985</v>
      </c>
      <c r="E148" s="216" t="e">
        <f>IF(ISNUMBER(Regressions!E158),ROUND(Regressions!E158, 1), NA())</f>
        <v>#N/A</v>
      </c>
      <c r="F148" s="339">
        <f>IF(ISNUMBER(Regressions!F158),ROUND(Regressions!F158, 1), NA())</f>
        <v>85.3</v>
      </c>
      <c r="G148" s="238">
        <f>IF(ISNUMBER(Regressions!G158),ROUND(Regressions!G158, 1), NA())</f>
        <v>85.3</v>
      </c>
      <c r="H148" s="340">
        <f>IF(ISNUMBER(Regressions!H158),ROUND(Regressions!H158, 1), NA())</f>
        <v>0</v>
      </c>
      <c r="I148" s="239">
        <f>IF(ISNUMBER(Regressions!I158),ROUND(Regressions!I158, 1), NA())</f>
        <v>14.7</v>
      </c>
      <c r="J148" s="341">
        <f>IF(ISNUMBER(Regressions!K158),ROUND(Regressions!K158, 1), NA())</f>
        <v>100</v>
      </c>
      <c r="K148" s="339">
        <f>IF(ISNUMBER(Regressions!L158),ROUND(Regressions!L158, 1), NA())</f>
        <v>100</v>
      </c>
      <c r="L148" s="240">
        <f>IF(ISNUMBER(Regressions!M158),ROUND(Regressions!M158, 1), NA())</f>
        <v>99.2</v>
      </c>
      <c r="M148" s="340">
        <f>IF(ISNUMBER(Regressions!N158),ROUND(Regressions!N158, 1), NA())</f>
        <v>0.8</v>
      </c>
      <c r="N148" s="239">
        <f>IF(ISNUMBER(Regressions!O158),ROUND(Regressions!O158, 1), NA())</f>
        <v>0</v>
      </c>
      <c r="O148" s="341" t="e">
        <f>IF(ISNUMBER(Regressions!Q158),ROUND(Regressions!Q158, 1), NA())</f>
        <v>#N/A</v>
      </c>
      <c r="P148" s="339" t="e">
        <f>IF(ISNUMBER(Regressions!R158),ROUND(Regressions!R158, 1), NA())</f>
        <v>#N/A</v>
      </c>
      <c r="Q148" s="217">
        <f>IF(ISNUMBER(Regressions!S158),ROUND(Regressions!S158, 1), NA())</f>
        <v>97.8</v>
      </c>
      <c r="R148" s="340" t="e">
        <f>IF(ISNUMBER(Regressions!T158),ROUND(Regressions!T158, 1), NA())</f>
        <v>#N/A</v>
      </c>
      <c r="S148" s="239" t="e">
        <f>IF(ISNUMBER(Regressions!U158),ROUND(Regressions!U158, 1), NA())</f>
        <v>#N/A</v>
      </c>
    </row>
    <row xmlns:x14ac="http://schemas.microsoft.com/office/spreadsheetml/2009/9/ac" r="149" x14ac:dyDescent="0.2">
      <c r="A149" s="389" t="str">
        <f>IF(ISBLANK(Regressions!A159), " ", Regressions!A159)</f>
        <v>Algeria</v>
      </c>
      <c r="B149" s="390">
        <f>IF(ISBLANK(Regressions!B159), " ", Regressions!B159)</f>
        <v>2021</v>
      </c>
      <c r="C149" s="391" t="str">
        <f>IF(ISBLANK(Regressions!C159), " ", Regressions!C159)</f>
        <v>Primary</v>
      </c>
      <c r="D149" s="392">
        <f>IF(ISBLANK(Regressions!D159), " ", Regressions!D159)</f>
        <v>4535068</v>
      </c>
      <c r="E149" s="395" t="e">
        <f>IF(ISNUMBER(Regressions!E159),ROUND(Regressions!E159, 1), NA())</f>
        <v>#N/A</v>
      </c>
      <c r="F149" s="393">
        <f>IF(ISNUMBER(Regressions!F159),ROUND(Regressions!F159, 1), NA())</f>
        <v>85.3</v>
      </c>
      <c r="G149" s="396">
        <f>IF(ISNUMBER(Regressions!G159),ROUND(Regressions!G159, 1), NA())</f>
        <v>85.3</v>
      </c>
      <c r="H149" s="394">
        <f>IF(ISNUMBER(Regressions!H159),ROUND(Regressions!H159, 1), NA())</f>
        <v>0</v>
      </c>
      <c r="I149" s="397">
        <f>IF(ISNUMBER(Regressions!I159),ROUND(Regressions!I159, 1), NA())</f>
        <v>14.7</v>
      </c>
      <c r="J149" s="395">
        <f>IF(ISNUMBER(Regressions!K159),ROUND(Regressions!K159, 1), NA())</f>
        <v>100</v>
      </c>
      <c r="K149" s="393">
        <f>IF(ISNUMBER(Regressions!L159),ROUND(Regressions!L159, 1), NA())</f>
        <v>100</v>
      </c>
      <c r="L149" s="398">
        <f>IF(ISNUMBER(Regressions!M159),ROUND(Regressions!M159, 1), NA())</f>
        <v>99.5</v>
      </c>
      <c r="M149" s="394">
        <f>IF(ISNUMBER(Regressions!N159),ROUND(Regressions!N159, 1), NA())</f>
        <v>0.5</v>
      </c>
      <c r="N149" s="397">
        <f>IF(ISNUMBER(Regressions!O159),ROUND(Regressions!O159, 1), NA())</f>
        <v>0</v>
      </c>
      <c r="O149" s="395" t="e">
        <f>IF(ISNUMBER(Regressions!Q159),ROUND(Regressions!Q159, 1), NA())</f>
        <v>#N/A</v>
      </c>
      <c r="P149" s="393" t="e">
        <f>IF(ISNUMBER(Regressions!R159),ROUND(Regressions!R159, 1), NA())</f>
        <v>#N/A</v>
      </c>
      <c r="Q149" s="399">
        <f>IF(ISNUMBER(Regressions!S159),ROUND(Regressions!S159, 1), NA())</f>
        <v>97.7</v>
      </c>
      <c r="R149" s="394" t="e">
        <f>IF(ISNUMBER(Regressions!T159),ROUND(Regressions!T159, 1), NA())</f>
        <v>#N/A</v>
      </c>
      <c r="S149" s="397" t="e">
        <f>IF(ISNUMBER(Regressions!U159),ROUND(Regressions!U159, 1), NA())</f>
        <v>#N/A</v>
      </c>
      <c r="T149" s="388"/>
      <c r="U149" s="388"/>
      <c r="V149" s="388"/>
      <c r="W149" s="388"/>
      <c r="X149" s="388"/>
      <c r="Y149" s="388"/>
      <c r="Z149" s="388"/>
      <c r="AA149" s="388"/>
      <c r="AB149" s="388"/>
      <c r="AC149" s="388"/>
    </row>
    <row xmlns:x14ac="http://schemas.microsoft.com/office/spreadsheetml/2009/9/ac" r="150" x14ac:dyDescent="0.2">
      <c r="A150" s="336" t="str">
        <f>IF(ISBLANK(Regressions!A160), " ", Regressions!A160)</f>
        <v>Algeria</v>
      </c>
      <c r="B150" s="337">
        <f>IF(ISBLANK(Regressions!B160), " ", Regressions!B160)</f>
        <v>2022</v>
      </c>
      <c r="C150" s="342" t="str">
        <f>IF(ISBLANK(Regressions!C160), " ", Regressions!C160)</f>
        <v>Primary</v>
      </c>
      <c r="D150" s="338">
        <f>IF(ISBLANK(Regressions!D160), " ", Regressions!D160)</f>
        <v>4661698</v>
      </c>
      <c r="E150" s="216" t="e">
        <f>IF(ISNUMBER(Regressions!E160),ROUND(Regressions!E160, 1), NA())</f>
        <v>#N/A</v>
      </c>
      <c r="F150" s="339" t="e">
        <f>IF(ISNUMBER(Regressions!F160),ROUND(Regressions!F160, 1), NA())</f>
        <v>#N/A</v>
      </c>
      <c r="G150" s="238">
        <f>IF(ISNUMBER(Regressions!G160),ROUND(Regressions!G160, 1), NA())</f>
        <v>92.5</v>
      </c>
      <c r="H150" s="340" t="e">
        <f>IF(ISNUMBER(Regressions!H160),ROUND(Regressions!H160, 1), NA())</f>
        <v>#N/A</v>
      </c>
      <c r="I150" s="239" t="e">
        <f>IF(ISNUMBER(Regressions!I160),ROUND(Regressions!I160, 1), NA())</f>
        <v>#N/A</v>
      </c>
      <c r="J150" s="341">
        <f>IF(ISNUMBER(Regressions!K160),ROUND(Regressions!K160, 1), NA())</f>
        <v>100</v>
      </c>
      <c r="K150" s="339">
        <f>IF(ISNUMBER(Regressions!L160),ROUND(Regressions!L160, 1), NA())</f>
        <v>100</v>
      </c>
      <c r="L150" s="240">
        <f>IF(ISNUMBER(Regressions!M160),ROUND(Regressions!M160, 1), NA())</f>
        <v>99.9</v>
      </c>
      <c r="M150" s="340">
        <f>IF(ISNUMBER(Regressions!N160),ROUND(Regressions!N160, 1), NA())</f>
        <v>0.1</v>
      </c>
      <c r="N150" s="239">
        <f>IF(ISNUMBER(Regressions!O160),ROUND(Regressions!O160, 1), NA())</f>
        <v>0</v>
      </c>
      <c r="O150" s="341" t="e">
        <f>IF(ISNUMBER(Regressions!Q160),ROUND(Regressions!Q160, 1), NA())</f>
        <v>#N/A</v>
      </c>
      <c r="P150" s="339" t="e">
        <f>IF(ISNUMBER(Regressions!R160),ROUND(Regressions!R160, 1), NA())</f>
        <v>#N/A</v>
      </c>
      <c r="Q150" s="217">
        <f>IF(ISNUMBER(Regressions!S160),ROUND(Regressions!S160, 1), NA())</f>
        <v>97.7</v>
      </c>
      <c r="R150" s="340" t="e">
        <f>IF(ISNUMBER(Regressions!T160),ROUND(Regressions!T160, 1), NA())</f>
        <v>#N/A</v>
      </c>
      <c r="S150" s="239" t="e">
        <f>IF(ISNUMBER(Regressions!U160),ROUND(Regressions!U160, 1), NA())</f>
        <v>#N/A</v>
      </c>
    </row>
    <row xmlns:x14ac="http://schemas.microsoft.com/office/spreadsheetml/2009/9/ac" r="151" x14ac:dyDescent="0.2">
      <c r="A151" s="343" t="str">
        <f>IF(ISBLANK(Regressions!A161), " ", Regressions!A161)</f>
        <v>Algeria</v>
      </c>
      <c r="B151" s="344">
        <f>IF(ISBLANK(Regressions!B161), " ", Regressions!B161)</f>
        <v>2023</v>
      </c>
      <c r="C151" s="345" t="str">
        <f>IF(ISBLANK(Regressions!C161), " ", Regressions!C161)</f>
        <v>Primary</v>
      </c>
      <c r="D151" s="346">
        <f>IF(ISBLANK(Regressions!D161), " ", Regressions!D161)</f>
        <v>4769711</v>
      </c>
      <c r="E151" s="347" t="e">
        <f>IF(ISNUMBER(Regressions!E161),ROUND(Regressions!E161, 1), NA())</f>
        <v>#N/A</v>
      </c>
      <c r="F151" s="348" t="e">
        <f>IF(ISNUMBER(Regressions!F161),ROUND(Regressions!F161, 1), NA())</f>
        <v>#N/A</v>
      </c>
      <c r="G151" s="349">
        <f>IF(ISNUMBER(Regressions!G161),ROUND(Regressions!G161, 1), NA())</f>
        <v>93.5</v>
      </c>
      <c r="H151" s="350" t="e">
        <f>IF(ISNUMBER(Regressions!H161),ROUND(Regressions!H161, 1), NA())</f>
        <v>#N/A</v>
      </c>
      <c r="I151" s="351" t="e">
        <f>IF(ISNUMBER(Regressions!I161),ROUND(Regressions!I161, 1), NA())</f>
        <v>#N/A</v>
      </c>
      <c r="J151" s="352">
        <f>IF(ISNUMBER(Regressions!K161),ROUND(Regressions!K161, 1), NA())</f>
        <v>100</v>
      </c>
      <c r="K151" s="348">
        <f>IF(ISNUMBER(Regressions!L161),ROUND(Regressions!L161, 1), NA())</f>
        <v>100</v>
      </c>
      <c r="L151" s="353">
        <f>IF(ISNUMBER(Regressions!M161),ROUND(Regressions!M161, 1), NA())</f>
        <v>100</v>
      </c>
      <c r="M151" s="350">
        <f>IF(ISNUMBER(Regressions!N161),ROUND(Regressions!N161, 1), NA())</f>
        <v>0</v>
      </c>
      <c r="N151" s="351">
        <f>IF(ISNUMBER(Regressions!O161),ROUND(Regressions!O161, 1), NA())</f>
        <v>0</v>
      </c>
      <c r="O151" s="352" t="e">
        <f>IF(ISNUMBER(Regressions!Q161),ROUND(Regressions!Q161, 1), NA())</f>
        <v>#N/A</v>
      </c>
      <c r="P151" s="348" t="e">
        <f>IF(ISNUMBER(Regressions!R161),ROUND(Regressions!R161, 1), NA())</f>
        <v>#N/A</v>
      </c>
      <c r="Q151" s="354">
        <f>IF(ISNUMBER(Regressions!S161),ROUND(Regressions!S161, 1), NA())</f>
        <v>97.6</v>
      </c>
      <c r="R151" s="350" t="e">
        <f>IF(ISNUMBER(Regressions!T161),ROUND(Regressions!T161, 1), NA())</f>
        <v>#N/A</v>
      </c>
      <c r="S151" s="351" t="e">
        <f>IF(ISNUMBER(Regressions!U161),ROUND(Regressions!U161, 1), NA())</f>
        <v>#N/A</v>
      </c>
    </row>
    <row xmlns:x14ac="http://schemas.microsoft.com/office/spreadsheetml/2009/9/ac" r="152" hidden="true" x14ac:dyDescent="0.2">
      <c r="A152" s="336" t="str">
        <f>IF(ISBLANK(Regressions!A162), " ", Regressions!A162)</f>
        <v>Algeria</v>
      </c>
      <c r="B152" s="337">
        <f>IF(ISBLANK(Regressions!B162), " ", Regressions!B162)</f>
        <v>2024</v>
      </c>
      <c r="C152" s="342" t="str">
        <f>IF(ISBLANK(Regressions!C162), " ", Regressions!C162)</f>
        <v>Primary</v>
      </c>
      <c r="D152" s="338" t="str">
        <f>IF(ISBLANK(Regressions!D162), " ", Regressions!D162)</f>
        <v> </v>
      </c>
      <c r="E152" s="216" t="e">
        <f>IF(ISNUMBER(Regressions!E162),ROUND(Regressions!E162, 1), NA())</f>
        <v>#N/A</v>
      </c>
      <c r="F152" s="339" t="e">
        <f>IF(ISNUMBER(Regressions!F162),ROUND(Regressions!F162, 1), NA())</f>
        <v>#N/A</v>
      </c>
      <c r="G152" s="238" t="e">
        <f>IF(ISNUMBER(Regressions!G162),ROUND(Regressions!G162, 1), NA())</f>
        <v>#N/A</v>
      </c>
      <c r="H152" s="340" t="e">
        <f>IF(ISNUMBER(Regressions!H162),ROUND(Regressions!H162, 1), NA())</f>
        <v>#N/A</v>
      </c>
      <c r="I152" s="239" t="e">
        <f>IF(ISNUMBER(Regressions!I162),ROUND(Regressions!I162, 1), NA())</f>
        <v>#N/A</v>
      </c>
      <c r="J152" s="341" t="e">
        <f>IF(ISNUMBER(Regressions!K162),ROUND(Regressions!K162, 1), NA())</f>
        <v>#N/A</v>
      </c>
      <c r="K152" s="339" t="e">
        <f>IF(ISNUMBER(Regressions!L162),ROUND(Regressions!L162, 1), NA())</f>
        <v>#N/A</v>
      </c>
      <c r="L152" s="240" t="e">
        <f>IF(ISNUMBER(Regressions!M162),ROUND(Regressions!M162, 1), NA())</f>
        <v>#N/A</v>
      </c>
      <c r="M152" s="340" t="e">
        <f>IF(ISNUMBER(Regressions!N162),ROUND(Regressions!N162, 1), NA())</f>
        <v>#N/A</v>
      </c>
      <c r="N152" s="239" t="e">
        <f>IF(ISNUMBER(Regressions!O162),ROUND(Regressions!O162, 1), NA())</f>
        <v>#N/A</v>
      </c>
      <c r="O152" s="341" t="e">
        <f>IF(ISNUMBER(Regressions!Q162),ROUND(Regressions!Q162, 1), NA())</f>
        <v>#N/A</v>
      </c>
      <c r="P152" s="339" t="e">
        <f>IF(ISNUMBER(Regressions!R162),ROUND(Regressions!R162, 1), NA())</f>
        <v>#N/A</v>
      </c>
      <c r="Q152" s="217" t="e">
        <f>IF(ISNUMBER(Regressions!S162),ROUND(Regressions!S162, 1), NA())</f>
        <v>#N/A</v>
      </c>
      <c r="R152" s="340" t="e">
        <f>IF(ISNUMBER(Regressions!T162),ROUND(Regressions!T162, 1), NA())</f>
        <v>#N/A</v>
      </c>
      <c r="S152" s="239" t="e">
        <f>IF(ISNUMBER(Regressions!U162),ROUND(Regressions!U162, 1), NA())</f>
        <v>#N/A</v>
      </c>
    </row>
    <row xmlns:x14ac="http://schemas.microsoft.com/office/spreadsheetml/2009/9/ac" r="153" hidden="true" x14ac:dyDescent="0.2">
      <c r="A153" s="336" t="str">
        <f>IF(ISBLANK(Regressions!A163), " ", Regressions!A163)</f>
        <v>Algeria</v>
      </c>
      <c r="B153" s="337">
        <f>IF(ISBLANK(Regressions!B163), " ", Regressions!B163)</f>
        <v>2025</v>
      </c>
      <c r="C153" s="342" t="str">
        <f>IF(ISBLANK(Regressions!C163), " ", Regressions!C163)</f>
        <v>Primary</v>
      </c>
      <c r="D153" s="338" t="str">
        <f>IF(ISBLANK(Regressions!D163), " ", Regressions!D163)</f>
        <v> </v>
      </c>
      <c r="E153" s="216" t="e">
        <f>IF(ISNUMBER(Regressions!E163),ROUND(Regressions!E163, 1), NA())</f>
        <v>#N/A</v>
      </c>
      <c r="F153" s="339" t="e">
        <f>IF(ISNUMBER(Regressions!F163),ROUND(Regressions!F163, 1), NA())</f>
        <v>#N/A</v>
      </c>
      <c r="G153" s="238" t="e">
        <f>IF(ISNUMBER(Regressions!G163),ROUND(Regressions!G163, 1), NA())</f>
        <v>#N/A</v>
      </c>
      <c r="H153" s="340" t="e">
        <f>IF(ISNUMBER(Regressions!H163),ROUND(Regressions!H163, 1), NA())</f>
        <v>#N/A</v>
      </c>
      <c r="I153" s="239" t="e">
        <f>IF(ISNUMBER(Regressions!I163),ROUND(Regressions!I163, 1), NA())</f>
        <v>#N/A</v>
      </c>
      <c r="J153" s="341" t="e">
        <f>IF(ISNUMBER(Regressions!K163),ROUND(Regressions!K163, 1), NA())</f>
        <v>#N/A</v>
      </c>
      <c r="K153" s="339" t="e">
        <f>IF(ISNUMBER(Regressions!L163),ROUND(Regressions!L163, 1), NA())</f>
        <v>#N/A</v>
      </c>
      <c r="L153" s="240" t="e">
        <f>IF(ISNUMBER(Regressions!M163),ROUND(Regressions!M163, 1), NA())</f>
        <v>#N/A</v>
      </c>
      <c r="M153" s="340" t="e">
        <f>IF(ISNUMBER(Regressions!N163),ROUND(Regressions!N163, 1), NA())</f>
        <v>#N/A</v>
      </c>
      <c r="N153" s="239" t="e">
        <f>IF(ISNUMBER(Regressions!O163),ROUND(Regressions!O163, 1), NA())</f>
        <v>#N/A</v>
      </c>
      <c r="O153" s="341" t="e">
        <f>IF(ISNUMBER(Regressions!Q163),ROUND(Regressions!Q163, 1), NA())</f>
        <v>#N/A</v>
      </c>
      <c r="P153" s="339" t="e">
        <f>IF(ISNUMBER(Regressions!R163),ROUND(Regressions!R163, 1), NA())</f>
        <v>#N/A</v>
      </c>
      <c r="Q153" s="217" t="e">
        <f>IF(ISNUMBER(Regressions!S163),ROUND(Regressions!S163, 1), NA())</f>
        <v>#N/A</v>
      </c>
      <c r="R153" s="340" t="e">
        <f>IF(ISNUMBER(Regressions!T163),ROUND(Regressions!T163, 1), NA())</f>
        <v>#N/A</v>
      </c>
      <c r="S153" s="239" t="e">
        <f>IF(ISNUMBER(Regressions!U163),ROUND(Regressions!U163, 1), NA())</f>
        <v>#N/A</v>
      </c>
    </row>
    <row xmlns:x14ac="http://schemas.microsoft.com/office/spreadsheetml/2009/9/ac" r="154" hidden="true" x14ac:dyDescent="0.2">
      <c r="A154" s="336" t="str">
        <f>IF(ISBLANK(Regressions!A164), " ", Regressions!A164)</f>
        <v>Algeria</v>
      </c>
      <c r="B154" s="337">
        <f>IF(ISBLANK(Regressions!B164), " ", Regressions!B164)</f>
        <v>2026</v>
      </c>
      <c r="C154" s="342" t="str">
        <f>IF(ISBLANK(Regressions!C164), " ", Regressions!C164)</f>
        <v>Primary</v>
      </c>
      <c r="D154" s="338" t="str">
        <f>IF(ISBLANK(Regressions!D164), " ", Regressions!D164)</f>
        <v> </v>
      </c>
      <c r="E154" s="216" t="e">
        <f>IF(ISNUMBER(Regressions!E164),ROUND(Regressions!E164, 1), NA())</f>
        <v>#N/A</v>
      </c>
      <c r="F154" s="339" t="e">
        <f>IF(ISNUMBER(Regressions!F164),ROUND(Regressions!F164, 1), NA())</f>
        <v>#N/A</v>
      </c>
      <c r="G154" s="238" t="e">
        <f>IF(ISNUMBER(Regressions!G164),ROUND(Regressions!G164, 1), NA())</f>
        <v>#N/A</v>
      </c>
      <c r="H154" s="340" t="e">
        <f>IF(ISNUMBER(Regressions!H164),ROUND(Regressions!H164, 1), NA())</f>
        <v>#N/A</v>
      </c>
      <c r="I154" s="239" t="e">
        <f>IF(ISNUMBER(Regressions!I164),ROUND(Regressions!I164, 1), NA())</f>
        <v>#N/A</v>
      </c>
      <c r="J154" s="341" t="e">
        <f>IF(ISNUMBER(Regressions!K164),ROUND(Regressions!K164, 1), NA())</f>
        <v>#N/A</v>
      </c>
      <c r="K154" s="339" t="e">
        <f>IF(ISNUMBER(Regressions!L164),ROUND(Regressions!L164, 1), NA())</f>
        <v>#N/A</v>
      </c>
      <c r="L154" s="240" t="e">
        <f>IF(ISNUMBER(Regressions!M164),ROUND(Regressions!M164, 1), NA())</f>
        <v>#N/A</v>
      </c>
      <c r="M154" s="340" t="e">
        <f>IF(ISNUMBER(Regressions!N164),ROUND(Regressions!N164, 1), NA())</f>
        <v>#N/A</v>
      </c>
      <c r="N154" s="239" t="e">
        <f>IF(ISNUMBER(Regressions!O164),ROUND(Regressions!O164, 1), NA())</f>
        <v>#N/A</v>
      </c>
      <c r="O154" s="341" t="e">
        <f>IF(ISNUMBER(Regressions!Q164),ROUND(Regressions!Q164, 1), NA())</f>
        <v>#N/A</v>
      </c>
      <c r="P154" s="339" t="e">
        <f>IF(ISNUMBER(Regressions!R164),ROUND(Regressions!R164, 1), NA())</f>
        <v>#N/A</v>
      </c>
      <c r="Q154" s="217" t="e">
        <f>IF(ISNUMBER(Regressions!S164),ROUND(Regressions!S164, 1), NA())</f>
        <v>#N/A</v>
      </c>
      <c r="R154" s="340" t="e">
        <f>IF(ISNUMBER(Regressions!T164),ROUND(Regressions!T164, 1), NA())</f>
        <v>#N/A</v>
      </c>
      <c r="S154" s="239" t="e">
        <f>IF(ISNUMBER(Regressions!U164),ROUND(Regressions!U164, 1), NA())</f>
        <v>#N/A</v>
      </c>
    </row>
    <row xmlns:x14ac="http://schemas.microsoft.com/office/spreadsheetml/2009/9/ac" r="155" hidden="true" x14ac:dyDescent="0.2">
      <c r="A155" s="336" t="str">
        <f>IF(ISBLANK(Regressions!A165), " ", Regressions!A165)</f>
        <v>Algeria</v>
      </c>
      <c r="B155" s="337">
        <f>IF(ISBLANK(Regressions!B165), " ", Regressions!B165)</f>
        <v>2027</v>
      </c>
      <c r="C155" s="342" t="str">
        <f>IF(ISBLANK(Regressions!C165), " ", Regressions!C165)</f>
        <v>Primary</v>
      </c>
      <c r="D155" s="338" t="str">
        <f>IF(ISBLANK(Regressions!D165), " ", Regressions!D165)</f>
        <v> </v>
      </c>
      <c r="E155" s="216" t="e">
        <f>IF(ISNUMBER(Regressions!E165),ROUND(Regressions!E165, 1), NA())</f>
        <v>#N/A</v>
      </c>
      <c r="F155" s="339" t="e">
        <f>IF(ISNUMBER(Regressions!F165),ROUND(Regressions!F165, 1), NA())</f>
        <v>#N/A</v>
      </c>
      <c r="G155" s="238" t="e">
        <f>IF(ISNUMBER(Regressions!G165),ROUND(Regressions!G165, 1), NA())</f>
        <v>#N/A</v>
      </c>
      <c r="H155" s="340" t="e">
        <f>IF(ISNUMBER(Regressions!H165),ROUND(Regressions!H165, 1), NA())</f>
        <v>#N/A</v>
      </c>
      <c r="I155" s="239" t="e">
        <f>IF(ISNUMBER(Regressions!I165),ROUND(Regressions!I165, 1), NA())</f>
        <v>#N/A</v>
      </c>
      <c r="J155" s="341" t="e">
        <f>IF(ISNUMBER(Regressions!K165),ROUND(Regressions!K165, 1), NA())</f>
        <v>#N/A</v>
      </c>
      <c r="K155" s="339" t="e">
        <f>IF(ISNUMBER(Regressions!L165),ROUND(Regressions!L165, 1), NA())</f>
        <v>#N/A</v>
      </c>
      <c r="L155" s="240" t="e">
        <f>IF(ISNUMBER(Regressions!M165),ROUND(Regressions!M165, 1), NA())</f>
        <v>#N/A</v>
      </c>
      <c r="M155" s="340" t="e">
        <f>IF(ISNUMBER(Regressions!N165),ROUND(Regressions!N165, 1), NA())</f>
        <v>#N/A</v>
      </c>
      <c r="N155" s="239" t="e">
        <f>IF(ISNUMBER(Regressions!O165),ROUND(Regressions!O165, 1), NA())</f>
        <v>#N/A</v>
      </c>
      <c r="O155" s="341" t="e">
        <f>IF(ISNUMBER(Regressions!Q165),ROUND(Regressions!Q165, 1), NA())</f>
        <v>#N/A</v>
      </c>
      <c r="P155" s="339" t="e">
        <f>IF(ISNUMBER(Regressions!R165),ROUND(Regressions!R165, 1), NA())</f>
        <v>#N/A</v>
      </c>
      <c r="Q155" s="217" t="e">
        <f>IF(ISNUMBER(Regressions!S165),ROUND(Regressions!S165, 1), NA())</f>
        <v>#N/A</v>
      </c>
      <c r="R155" s="340" t="e">
        <f>IF(ISNUMBER(Regressions!T165),ROUND(Regressions!T165, 1), NA())</f>
        <v>#N/A</v>
      </c>
      <c r="S155" s="239" t="e">
        <f>IF(ISNUMBER(Regressions!U165),ROUND(Regressions!U165, 1), NA())</f>
        <v>#N/A</v>
      </c>
    </row>
    <row xmlns:x14ac="http://schemas.microsoft.com/office/spreadsheetml/2009/9/ac" r="156" hidden="true" x14ac:dyDescent="0.2">
      <c r="A156" s="336" t="str">
        <f>IF(ISBLANK(Regressions!A166), " ", Regressions!A166)</f>
        <v>Algeria</v>
      </c>
      <c r="B156" s="337">
        <f>IF(ISBLANK(Regressions!B166), " ", Regressions!B166)</f>
        <v>2028</v>
      </c>
      <c r="C156" s="342" t="str">
        <f>IF(ISBLANK(Regressions!C166), " ", Regressions!C166)</f>
        <v>Primary</v>
      </c>
      <c r="D156" s="338" t="str">
        <f>IF(ISBLANK(Regressions!D166), " ", Regressions!D166)</f>
        <v> </v>
      </c>
      <c r="E156" s="216" t="e">
        <f>IF(ISNUMBER(Regressions!E166),ROUND(Regressions!E166, 1), NA())</f>
        <v>#N/A</v>
      </c>
      <c r="F156" s="339" t="e">
        <f>IF(ISNUMBER(Regressions!F166),ROUND(Regressions!F166, 1), NA())</f>
        <v>#N/A</v>
      </c>
      <c r="G156" s="238" t="e">
        <f>IF(ISNUMBER(Regressions!G166),ROUND(Regressions!G166, 1), NA())</f>
        <v>#N/A</v>
      </c>
      <c r="H156" s="340" t="e">
        <f>IF(ISNUMBER(Regressions!H166),ROUND(Regressions!H166, 1), NA())</f>
        <v>#N/A</v>
      </c>
      <c r="I156" s="239" t="e">
        <f>IF(ISNUMBER(Regressions!I166),ROUND(Regressions!I166, 1), NA())</f>
        <v>#N/A</v>
      </c>
      <c r="J156" s="341" t="e">
        <f>IF(ISNUMBER(Regressions!K166),ROUND(Regressions!K166, 1), NA())</f>
        <v>#N/A</v>
      </c>
      <c r="K156" s="339" t="e">
        <f>IF(ISNUMBER(Regressions!L166),ROUND(Regressions!L166, 1), NA())</f>
        <v>#N/A</v>
      </c>
      <c r="L156" s="240" t="e">
        <f>IF(ISNUMBER(Regressions!M166),ROUND(Regressions!M166, 1), NA())</f>
        <v>#N/A</v>
      </c>
      <c r="M156" s="340" t="e">
        <f>IF(ISNUMBER(Regressions!N166),ROUND(Regressions!N166, 1), NA())</f>
        <v>#N/A</v>
      </c>
      <c r="N156" s="239" t="e">
        <f>IF(ISNUMBER(Regressions!O166),ROUND(Regressions!O166, 1), NA())</f>
        <v>#N/A</v>
      </c>
      <c r="O156" s="341" t="e">
        <f>IF(ISNUMBER(Regressions!Q166),ROUND(Regressions!Q166, 1), NA())</f>
        <v>#N/A</v>
      </c>
      <c r="P156" s="339" t="e">
        <f>IF(ISNUMBER(Regressions!R166),ROUND(Regressions!R166, 1), NA())</f>
        <v>#N/A</v>
      </c>
      <c r="Q156" s="217" t="e">
        <f>IF(ISNUMBER(Regressions!S166),ROUND(Regressions!S166, 1), NA())</f>
        <v>#N/A</v>
      </c>
      <c r="R156" s="340" t="e">
        <f>IF(ISNUMBER(Regressions!T166),ROUND(Regressions!T166, 1), NA())</f>
        <v>#N/A</v>
      </c>
      <c r="S156" s="239" t="e">
        <f>IF(ISNUMBER(Regressions!U166),ROUND(Regressions!U166, 1), NA())</f>
        <v>#N/A</v>
      </c>
    </row>
    <row xmlns:x14ac="http://schemas.microsoft.com/office/spreadsheetml/2009/9/ac" r="157" hidden="true" x14ac:dyDescent="0.2">
      <c r="A157" s="336" t="str">
        <f>IF(ISBLANK(Regressions!A167), " ", Regressions!A167)</f>
        <v>Algeria</v>
      </c>
      <c r="B157" s="337">
        <f>IF(ISBLANK(Regressions!B167), " ", Regressions!B167)</f>
        <v>2029</v>
      </c>
      <c r="C157" s="342" t="str">
        <f>IF(ISBLANK(Regressions!C167), " ", Regressions!C167)</f>
        <v>Primary</v>
      </c>
      <c r="D157" s="338" t="str">
        <f>IF(ISBLANK(Regressions!D167), " ", Regressions!D167)</f>
        <v> </v>
      </c>
      <c r="E157" s="216" t="e">
        <f>IF(ISNUMBER(Regressions!E167),ROUND(Regressions!E167, 1), NA())</f>
        <v>#N/A</v>
      </c>
      <c r="F157" s="339" t="e">
        <f>IF(ISNUMBER(Regressions!F167),ROUND(Regressions!F167, 1), NA())</f>
        <v>#N/A</v>
      </c>
      <c r="G157" s="238" t="e">
        <f>IF(ISNUMBER(Regressions!G167),ROUND(Regressions!G167, 1), NA())</f>
        <v>#N/A</v>
      </c>
      <c r="H157" s="340" t="e">
        <f>IF(ISNUMBER(Regressions!H167),ROUND(Regressions!H167, 1), NA())</f>
        <v>#N/A</v>
      </c>
      <c r="I157" s="239" t="e">
        <f>IF(ISNUMBER(Regressions!I167),ROUND(Regressions!I167, 1), NA())</f>
        <v>#N/A</v>
      </c>
      <c r="J157" s="341" t="e">
        <f>IF(ISNUMBER(Regressions!K167),ROUND(Regressions!K167, 1), NA())</f>
        <v>#N/A</v>
      </c>
      <c r="K157" s="339" t="e">
        <f>IF(ISNUMBER(Regressions!L167),ROUND(Regressions!L167, 1), NA())</f>
        <v>#N/A</v>
      </c>
      <c r="L157" s="240" t="e">
        <f>IF(ISNUMBER(Regressions!M167),ROUND(Regressions!M167, 1), NA())</f>
        <v>#N/A</v>
      </c>
      <c r="M157" s="340" t="e">
        <f>IF(ISNUMBER(Regressions!N167),ROUND(Regressions!N167, 1), NA())</f>
        <v>#N/A</v>
      </c>
      <c r="N157" s="239" t="e">
        <f>IF(ISNUMBER(Regressions!O167),ROUND(Regressions!O167, 1), NA())</f>
        <v>#N/A</v>
      </c>
      <c r="O157" s="341" t="e">
        <f>IF(ISNUMBER(Regressions!Q167),ROUND(Regressions!Q167, 1), NA())</f>
        <v>#N/A</v>
      </c>
      <c r="P157" s="339" t="e">
        <f>IF(ISNUMBER(Regressions!R167),ROUND(Regressions!R167, 1), NA())</f>
        <v>#N/A</v>
      </c>
      <c r="Q157" s="217" t="e">
        <f>IF(ISNUMBER(Regressions!S167),ROUND(Regressions!S167, 1), NA())</f>
        <v>#N/A</v>
      </c>
      <c r="R157" s="340" t="e">
        <f>IF(ISNUMBER(Regressions!T167),ROUND(Regressions!T167, 1), NA())</f>
        <v>#N/A</v>
      </c>
      <c r="S157" s="239" t="e">
        <f>IF(ISNUMBER(Regressions!U167),ROUND(Regressions!U167, 1), NA())</f>
        <v>#N/A</v>
      </c>
    </row>
    <row xmlns:x14ac="http://schemas.microsoft.com/office/spreadsheetml/2009/9/ac" r="158" hidden="true" x14ac:dyDescent="0.2">
      <c r="A158" s="336" t="str">
        <f>IF(ISBLANK(Regressions!A168), " ", Regressions!A168)</f>
        <v>Algeria</v>
      </c>
      <c r="B158" s="337">
        <f>IF(ISBLANK(Regressions!B168), " ", Regressions!B168)</f>
        <v>2030</v>
      </c>
      <c r="C158" s="342" t="str">
        <f>IF(ISBLANK(Regressions!C168), " ", Regressions!C168)</f>
        <v>Primary</v>
      </c>
      <c r="D158" s="338" t="str">
        <f>IF(ISBLANK(Regressions!D168), " ", Regressions!D168)</f>
        <v> </v>
      </c>
      <c r="E158" s="216" t="e">
        <f>IF(ISNUMBER(Regressions!E168),ROUND(Regressions!E168, 1), NA())</f>
        <v>#N/A</v>
      </c>
      <c r="F158" s="339" t="e">
        <f>IF(ISNUMBER(Regressions!F168),ROUND(Regressions!F168, 1), NA())</f>
        <v>#N/A</v>
      </c>
      <c r="G158" s="238" t="e">
        <f>IF(ISNUMBER(Regressions!G168),ROUND(Regressions!G168, 1), NA())</f>
        <v>#N/A</v>
      </c>
      <c r="H158" s="340" t="e">
        <f>IF(ISNUMBER(Regressions!H168),ROUND(Regressions!H168, 1), NA())</f>
        <v>#N/A</v>
      </c>
      <c r="I158" s="239" t="e">
        <f>IF(ISNUMBER(Regressions!I168),ROUND(Regressions!I168, 1), NA())</f>
        <v>#N/A</v>
      </c>
      <c r="J158" s="341" t="e">
        <f>IF(ISNUMBER(Regressions!K168),ROUND(Regressions!K168, 1), NA())</f>
        <v>#N/A</v>
      </c>
      <c r="K158" s="339" t="e">
        <f>IF(ISNUMBER(Regressions!L168),ROUND(Regressions!L168, 1), NA())</f>
        <v>#N/A</v>
      </c>
      <c r="L158" s="240" t="e">
        <f>IF(ISNUMBER(Regressions!M168),ROUND(Regressions!M168, 1), NA())</f>
        <v>#N/A</v>
      </c>
      <c r="M158" s="340" t="e">
        <f>IF(ISNUMBER(Regressions!N168),ROUND(Regressions!N168, 1), NA())</f>
        <v>#N/A</v>
      </c>
      <c r="N158" s="239" t="e">
        <f>IF(ISNUMBER(Regressions!O168),ROUND(Regressions!O168, 1), NA())</f>
        <v>#N/A</v>
      </c>
      <c r="O158" s="341" t="e">
        <f>IF(ISNUMBER(Regressions!Q168),ROUND(Regressions!Q168, 1), NA())</f>
        <v>#N/A</v>
      </c>
      <c r="P158" s="339" t="e">
        <f>IF(ISNUMBER(Regressions!R168),ROUND(Regressions!R168, 1), NA())</f>
        <v>#N/A</v>
      </c>
      <c r="Q158" s="217" t="e">
        <f>IF(ISNUMBER(Regressions!S168),ROUND(Regressions!S168, 1), NA())</f>
        <v>#N/A</v>
      </c>
      <c r="R158" s="340" t="e">
        <f>IF(ISNUMBER(Regressions!T168),ROUND(Regressions!T168, 1), NA())</f>
        <v>#N/A</v>
      </c>
      <c r="S158" s="239" t="e">
        <f>IF(ISNUMBER(Regressions!U168),ROUND(Regressions!U168, 1), NA())</f>
        <v>#N/A</v>
      </c>
    </row>
    <row xmlns:x14ac="http://schemas.microsoft.com/office/spreadsheetml/2009/9/ac" r="159" x14ac:dyDescent="0.2">
      <c r="A159" s="336" t="str">
        <f>IF(ISBLANK(Regressions!A169), " ", Regressions!A169)</f>
        <v>Algeria</v>
      </c>
      <c r="B159" s="337">
        <f>IF(ISBLANK(Regressions!B169), " ", Regressions!B169)</f>
        <v>2000</v>
      </c>
      <c r="C159" s="342" t="str">
        <f>IF(ISBLANK(Regressions!C169), " ", Regressions!C169)</f>
        <v>Secondary</v>
      </c>
      <c r="D159" s="338">
        <f>IF(ISBLANK(Regressions!D169), " ", Regressions!D169)</f>
        <v>4612863</v>
      </c>
      <c r="E159" s="216" t="e">
        <f>IF(ISNUMBER(Regressions!E169),ROUND(Regressions!E169, 1), NA())</f>
        <v>#N/A</v>
      </c>
      <c r="F159" s="339" t="e">
        <f>IF(ISNUMBER(Regressions!F169),ROUND(Regressions!F169, 1), NA())</f>
        <v>#N/A</v>
      </c>
      <c r="G159" s="238">
        <f>IF(ISNUMBER(Regressions!G169),ROUND(Regressions!G169, 1), NA())</f>
        <v>99.6</v>
      </c>
      <c r="H159" s="340" t="e">
        <f>IF(ISNUMBER(Regressions!H169),ROUND(Regressions!H169, 1), NA())</f>
        <v>#N/A</v>
      </c>
      <c r="I159" s="239" t="e">
        <f>IF(ISNUMBER(Regressions!I169),ROUND(Regressions!I169, 1), NA())</f>
        <v>#N/A</v>
      </c>
      <c r="J159" s="341">
        <f>IF(ISNUMBER(Regressions!K169),ROUND(Regressions!K169, 1), NA())</f>
        <v>100</v>
      </c>
      <c r="K159" s="339">
        <f>IF(ISNUMBER(Regressions!L169),ROUND(Regressions!L169, 1), NA())</f>
        <v>100</v>
      </c>
      <c r="L159" s="240">
        <f>IF(ISNUMBER(Regressions!M169),ROUND(Regressions!M169, 1), NA())</f>
        <v>100</v>
      </c>
      <c r="M159" s="340">
        <f>IF(ISNUMBER(Regressions!N169),ROUND(Regressions!N169, 1), NA())</f>
        <v>0</v>
      </c>
      <c r="N159" s="239">
        <f>IF(ISNUMBER(Regressions!O169),ROUND(Regressions!O169, 1), NA())</f>
        <v>0</v>
      </c>
      <c r="O159" s="341" t="e">
        <f>IF(ISNUMBER(Regressions!Q169),ROUND(Regressions!Q169, 1), NA())</f>
        <v>#N/A</v>
      </c>
      <c r="P159" s="339" t="e">
        <f>IF(ISNUMBER(Regressions!R169),ROUND(Regressions!R169, 1), NA())</f>
        <v>#N/A</v>
      </c>
      <c r="Q159" s="217">
        <f>IF(ISNUMBER(Regressions!S169),ROUND(Regressions!S169, 1), NA())</f>
        <v>99.8</v>
      </c>
      <c r="R159" s="340" t="e">
        <f>IF(ISNUMBER(Regressions!T169),ROUND(Regressions!T169, 1), NA())</f>
        <v>#N/A</v>
      </c>
      <c r="S159" s="239" t="e">
        <f>IF(ISNUMBER(Regressions!U169),ROUND(Regressions!U169, 1), NA())</f>
        <v>#N/A</v>
      </c>
    </row>
    <row xmlns:x14ac="http://schemas.microsoft.com/office/spreadsheetml/2009/9/ac" r="160" x14ac:dyDescent="0.2">
      <c r="A160" s="336" t="str">
        <f>IF(ISBLANK(Regressions!A170), " ", Regressions!A170)</f>
        <v>Algeria</v>
      </c>
      <c r="B160" s="337">
        <f>IF(ISBLANK(Regressions!B170), " ", Regressions!B170)</f>
        <v>2001</v>
      </c>
      <c r="C160" s="342" t="str">
        <f>IF(ISBLANK(Regressions!C170), " ", Regressions!C170)</f>
        <v>Secondary</v>
      </c>
      <c r="D160" s="338">
        <f>IF(ISBLANK(Regressions!D170), " ", Regressions!D170)</f>
        <v>4616431</v>
      </c>
      <c r="E160" s="216" t="e">
        <f>IF(ISNUMBER(Regressions!E170),ROUND(Regressions!E170, 1), NA())</f>
        <v>#N/A</v>
      </c>
      <c r="F160" s="339" t="e">
        <f>IF(ISNUMBER(Regressions!F170),ROUND(Regressions!F170, 1), NA())</f>
        <v>#N/A</v>
      </c>
      <c r="G160" s="238">
        <f>IF(ISNUMBER(Regressions!G170),ROUND(Regressions!G170, 1), NA())</f>
        <v>99.6</v>
      </c>
      <c r="H160" s="340" t="e">
        <f>IF(ISNUMBER(Regressions!H170),ROUND(Regressions!H170, 1), NA())</f>
        <v>#N/A</v>
      </c>
      <c r="I160" s="239" t="e">
        <f>IF(ISNUMBER(Regressions!I170),ROUND(Regressions!I170, 1), NA())</f>
        <v>#N/A</v>
      </c>
      <c r="J160" s="341">
        <f>IF(ISNUMBER(Regressions!K170),ROUND(Regressions!K170, 1), NA())</f>
        <v>100</v>
      </c>
      <c r="K160" s="339">
        <f>IF(ISNUMBER(Regressions!L170),ROUND(Regressions!L170, 1), NA())</f>
        <v>100</v>
      </c>
      <c r="L160" s="240">
        <f>IF(ISNUMBER(Regressions!M170),ROUND(Regressions!M170, 1), NA())</f>
        <v>100</v>
      </c>
      <c r="M160" s="340">
        <f>IF(ISNUMBER(Regressions!N170),ROUND(Regressions!N170, 1), NA())</f>
        <v>0</v>
      </c>
      <c r="N160" s="239">
        <f>IF(ISNUMBER(Regressions!O170),ROUND(Regressions!O170, 1), NA())</f>
        <v>0</v>
      </c>
      <c r="O160" s="341" t="e">
        <f>IF(ISNUMBER(Regressions!Q170),ROUND(Regressions!Q170, 1), NA())</f>
        <v>#N/A</v>
      </c>
      <c r="P160" s="339" t="e">
        <f>IF(ISNUMBER(Regressions!R170),ROUND(Regressions!R170, 1), NA())</f>
        <v>#N/A</v>
      </c>
      <c r="Q160" s="217">
        <f>IF(ISNUMBER(Regressions!S170),ROUND(Regressions!S170, 1), NA())</f>
        <v>99.8</v>
      </c>
      <c r="R160" s="340" t="e">
        <f>IF(ISNUMBER(Regressions!T170),ROUND(Regressions!T170, 1), NA())</f>
        <v>#N/A</v>
      </c>
      <c r="S160" s="239" t="e">
        <f>IF(ISNUMBER(Regressions!U170),ROUND(Regressions!U170, 1), NA())</f>
        <v>#N/A</v>
      </c>
    </row>
    <row xmlns:x14ac="http://schemas.microsoft.com/office/spreadsheetml/2009/9/ac" r="161" x14ac:dyDescent="0.2">
      <c r="A161" s="336" t="str">
        <f>IF(ISBLANK(Regressions!A171), " ", Regressions!A171)</f>
        <v>Algeria</v>
      </c>
      <c r="B161" s="337">
        <f>IF(ISBLANK(Regressions!B171), " ", Regressions!B171)</f>
        <v>2002</v>
      </c>
      <c r="C161" s="342" t="str">
        <f>IF(ISBLANK(Regressions!C171), " ", Regressions!C171)</f>
        <v>Secondary</v>
      </c>
      <c r="D161" s="338">
        <f>IF(ISBLANK(Regressions!D171), " ", Regressions!D171)</f>
        <v>4599362</v>
      </c>
      <c r="E161" s="216" t="e">
        <f>IF(ISNUMBER(Regressions!E171),ROUND(Regressions!E171, 1), NA())</f>
        <v>#N/A</v>
      </c>
      <c r="F161" s="339" t="e">
        <f>IF(ISNUMBER(Regressions!F171),ROUND(Regressions!F171, 1), NA())</f>
        <v>#N/A</v>
      </c>
      <c r="G161" s="238">
        <f>IF(ISNUMBER(Regressions!G171),ROUND(Regressions!G171, 1), NA())</f>
        <v>99.6</v>
      </c>
      <c r="H161" s="340" t="e">
        <f>IF(ISNUMBER(Regressions!H171),ROUND(Regressions!H171, 1), NA())</f>
        <v>#N/A</v>
      </c>
      <c r="I161" s="239" t="e">
        <f>IF(ISNUMBER(Regressions!I171),ROUND(Regressions!I171, 1), NA())</f>
        <v>#N/A</v>
      </c>
      <c r="J161" s="341">
        <f>IF(ISNUMBER(Regressions!K171),ROUND(Regressions!K171, 1), NA())</f>
        <v>100</v>
      </c>
      <c r="K161" s="339">
        <f>IF(ISNUMBER(Regressions!L171),ROUND(Regressions!L171, 1), NA())</f>
        <v>100</v>
      </c>
      <c r="L161" s="240">
        <f>IF(ISNUMBER(Regressions!M171),ROUND(Regressions!M171, 1), NA())</f>
        <v>100</v>
      </c>
      <c r="M161" s="340">
        <f>IF(ISNUMBER(Regressions!N171),ROUND(Regressions!N171, 1), NA())</f>
        <v>0</v>
      </c>
      <c r="N161" s="239">
        <f>IF(ISNUMBER(Regressions!O171),ROUND(Regressions!O171, 1), NA())</f>
        <v>0</v>
      </c>
      <c r="O161" s="341" t="e">
        <f>IF(ISNUMBER(Regressions!Q171),ROUND(Regressions!Q171, 1), NA())</f>
        <v>#N/A</v>
      </c>
      <c r="P161" s="339" t="e">
        <f>IF(ISNUMBER(Regressions!R171),ROUND(Regressions!R171, 1), NA())</f>
        <v>#N/A</v>
      </c>
      <c r="Q161" s="217">
        <f>IF(ISNUMBER(Regressions!S171),ROUND(Regressions!S171, 1), NA())</f>
        <v>99.8</v>
      </c>
      <c r="R161" s="340" t="e">
        <f>IF(ISNUMBER(Regressions!T171),ROUND(Regressions!T171, 1), NA())</f>
        <v>#N/A</v>
      </c>
      <c r="S161" s="239" t="e">
        <f>IF(ISNUMBER(Regressions!U171),ROUND(Regressions!U171, 1), NA())</f>
        <v>#N/A</v>
      </c>
    </row>
    <row xmlns:x14ac="http://schemas.microsoft.com/office/spreadsheetml/2009/9/ac" r="162" x14ac:dyDescent="0.2">
      <c r="A162" s="336" t="str">
        <f>IF(ISBLANK(Regressions!A172), " ", Regressions!A172)</f>
        <v>Algeria</v>
      </c>
      <c r="B162" s="337">
        <f>IF(ISBLANK(Regressions!B172), " ", Regressions!B172)</f>
        <v>2003</v>
      </c>
      <c r="C162" s="342" t="str">
        <f>IF(ISBLANK(Regressions!C172), " ", Regressions!C172)</f>
        <v>Secondary</v>
      </c>
      <c r="D162" s="338">
        <f>IF(ISBLANK(Regressions!D172), " ", Regressions!D172)</f>
        <v>4562227</v>
      </c>
      <c r="E162" s="216" t="e">
        <f>IF(ISNUMBER(Regressions!E172),ROUND(Regressions!E172, 1), NA())</f>
        <v>#N/A</v>
      </c>
      <c r="F162" s="339" t="e">
        <f>IF(ISNUMBER(Regressions!F172),ROUND(Regressions!F172, 1), NA())</f>
        <v>#N/A</v>
      </c>
      <c r="G162" s="238">
        <f>IF(ISNUMBER(Regressions!G172),ROUND(Regressions!G172, 1), NA())</f>
        <v>99.6</v>
      </c>
      <c r="H162" s="340" t="e">
        <f>IF(ISNUMBER(Regressions!H172),ROUND(Regressions!H172, 1), NA())</f>
        <v>#N/A</v>
      </c>
      <c r="I162" s="239" t="e">
        <f>IF(ISNUMBER(Regressions!I172),ROUND(Regressions!I172, 1), NA())</f>
        <v>#N/A</v>
      </c>
      <c r="J162" s="341">
        <f>IF(ISNUMBER(Regressions!K172),ROUND(Regressions!K172, 1), NA())</f>
        <v>100</v>
      </c>
      <c r="K162" s="339">
        <f>IF(ISNUMBER(Regressions!L172),ROUND(Regressions!L172, 1), NA())</f>
        <v>100</v>
      </c>
      <c r="L162" s="240">
        <f>IF(ISNUMBER(Regressions!M172),ROUND(Regressions!M172, 1), NA())</f>
        <v>100</v>
      </c>
      <c r="M162" s="340">
        <f>IF(ISNUMBER(Regressions!N172),ROUND(Regressions!N172, 1), NA())</f>
        <v>0</v>
      </c>
      <c r="N162" s="239">
        <f>IF(ISNUMBER(Regressions!O172),ROUND(Regressions!O172, 1), NA())</f>
        <v>0</v>
      </c>
      <c r="O162" s="341" t="e">
        <f>IF(ISNUMBER(Regressions!Q172),ROUND(Regressions!Q172, 1), NA())</f>
        <v>#N/A</v>
      </c>
      <c r="P162" s="339" t="e">
        <f>IF(ISNUMBER(Regressions!R172),ROUND(Regressions!R172, 1), NA())</f>
        <v>#N/A</v>
      </c>
      <c r="Q162" s="217">
        <f>IF(ISNUMBER(Regressions!S172),ROUND(Regressions!S172, 1), NA())</f>
        <v>99.8</v>
      </c>
      <c r="R162" s="340" t="e">
        <f>IF(ISNUMBER(Regressions!T172),ROUND(Regressions!T172, 1), NA())</f>
        <v>#N/A</v>
      </c>
      <c r="S162" s="239" t="e">
        <f>IF(ISNUMBER(Regressions!U172),ROUND(Regressions!U172, 1), NA())</f>
        <v>#N/A</v>
      </c>
    </row>
    <row xmlns:x14ac="http://schemas.microsoft.com/office/spreadsheetml/2009/9/ac" r="163" x14ac:dyDescent="0.2">
      <c r="A163" s="336" t="str">
        <f>IF(ISBLANK(Regressions!A173), " ", Regressions!A173)</f>
        <v>Algeria</v>
      </c>
      <c r="B163" s="337">
        <f>IF(ISBLANK(Regressions!B173), " ", Regressions!B173)</f>
        <v>2004</v>
      </c>
      <c r="C163" s="342" t="str">
        <f>IF(ISBLANK(Regressions!C173), " ", Regressions!C173)</f>
        <v>Secondary</v>
      </c>
      <c r="D163" s="338">
        <f>IF(ISBLANK(Regressions!D173), " ", Regressions!D173)</f>
        <v>4511591</v>
      </c>
      <c r="E163" s="216" t="e">
        <f>IF(ISNUMBER(Regressions!E173),ROUND(Regressions!E173, 1), NA())</f>
        <v>#N/A</v>
      </c>
      <c r="F163" s="339" t="e">
        <f>IF(ISNUMBER(Regressions!F173),ROUND(Regressions!F173, 1), NA())</f>
        <v>#N/A</v>
      </c>
      <c r="G163" s="238">
        <f>IF(ISNUMBER(Regressions!G173),ROUND(Regressions!G173, 1), NA())</f>
        <v>99.6</v>
      </c>
      <c r="H163" s="340" t="e">
        <f>IF(ISNUMBER(Regressions!H173),ROUND(Regressions!H173, 1), NA())</f>
        <v>#N/A</v>
      </c>
      <c r="I163" s="239" t="e">
        <f>IF(ISNUMBER(Regressions!I173),ROUND(Regressions!I173, 1), NA())</f>
        <v>#N/A</v>
      </c>
      <c r="J163" s="341">
        <f>IF(ISNUMBER(Regressions!K173),ROUND(Regressions!K173, 1), NA())</f>
        <v>100</v>
      </c>
      <c r="K163" s="339">
        <f>IF(ISNUMBER(Regressions!L173),ROUND(Regressions!L173, 1), NA())</f>
        <v>100</v>
      </c>
      <c r="L163" s="240">
        <f>IF(ISNUMBER(Regressions!M173),ROUND(Regressions!M173, 1), NA())</f>
        <v>100</v>
      </c>
      <c r="M163" s="340">
        <f>IF(ISNUMBER(Regressions!N173),ROUND(Regressions!N173, 1), NA())</f>
        <v>0</v>
      </c>
      <c r="N163" s="239">
        <f>IF(ISNUMBER(Regressions!O173),ROUND(Regressions!O173, 1), NA())</f>
        <v>0</v>
      </c>
      <c r="O163" s="341" t="e">
        <f>IF(ISNUMBER(Regressions!Q173),ROUND(Regressions!Q173, 1), NA())</f>
        <v>#N/A</v>
      </c>
      <c r="P163" s="339" t="e">
        <f>IF(ISNUMBER(Regressions!R173),ROUND(Regressions!R173, 1), NA())</f>
        <v>#N/A</v>
      </c>
      <c r="Q163" s="217">
        <f>IF(ISNUMBER(Regressions!S173),ROUND(Regressions!S173, 1), NA())</f>
        <v>99.8</v>
      </c>
      <c r="R163" s="340" t="e">
        <f>IF(ISNUMBER(Regressions!T173),ROUND(Regressions!T173, 1), NA())</f>
        <v>#N/A</v>
      </c>
      <c r="S163" s="239" t="e">
        <f>IF(ISNUMBER(Regressions!U173),ROUND(Regressions!U173, 1), NA())</f>
        <v>#N/A</v>
      </c>
    </row>
    <row xmlns:x14ac="http://schemas.microsoft.com/office/spreadsheetml/2009/9/ac" r="164" x14ac:dyDescent="0.2">
      <c r="A164" s="336" t="str">
        <f>IF(ISBLANK(Regressions!A174), " ", Regressions!A174)</f>
        <v>Algeria</v>
      </c>
      <c r="B164" s="337">
        <f>IF(ISBLANK(Regressions!B174), " ", Regressions!B174)</f>
        <v>2005</v>
      </c>
      <c r="C164" s="342" t="str">
        <f>IF(ISBLANK(Regressions!C174), " ", Regressions!C174)</f>
        <v>Secondary</v>
      </c>
      <c r="D164" s="338">
        <f>IF(ISBLANK(Regressions!D174), " ", Regressions!D174)</f>
        <v>4454330</v>
      </c>
      <c r="E164" s="216" t="e">
        <f>IF(ISNUMBER(Regressions!E174),ROUND(Regressions!E174, 1), NA())</f>
        <v>#N/A</v>
      </c>
      <c r="F164" s="339">
        <f>IF(ISNUMBER(Regressions!F174),ROUND(Regressions!F174, 1), NA())</f>
        <v>97.5</v>
      </c>
      <c r="G164" s="238">
        <f>IF(ISNUMBER(Regressions!G174),ROUND(Regressions!G174, 1), NA())</f>
        <v>97.5</v>
      </c>
      <c r="H164" s="340">
        <f>IF(ISNUMBER(Regressions!H174),ROUND(Regressions!H174, 1), NA())</f>
        <v>0</v>
      </c>
      <c r="I164" s="239">
        <f>IF(ISNUMBER(Regressions!I174),ROUND(Regressions!I174, 1), NA())</f>
        <v>2.5</v>
      </c>
      <c r="J164" s="341">
        <f>IF(ISNUMBER(Regressions!K174),ROUND(Regressions!K174, 1), NA())</f>
        <v>100</v>
      </c>
      <c r="K164" s="339">
        <f>IF(ISNUMBER(Regressions!L174),ROUND(Regressions!L174, 1), NA())</f>
        <v>100</v>
      </c>
      <c r="L164" s="240">
        <f>IF(ISNUMBER(Regressions!M174),ROUND(Regressions!M174, 1), NA())</f>
        <v>100</v>
      </c>
      <c r="M164" s="340">
        <f>IF(ISNUMBER(Regressions!N174),ROUND(Regressions!N174, 1), NA())</f>
        <v>0</v>
      </c>
      <c r="N164" s="239">
        <f>IF(ISNUMBER(Regressions!O174),ROUND(Regressions!O174, 1), NA())</f>
        <v>0</v>
      </c>
      <c r="O164" s="341" t="e">
        <f>IF(ISNUMBER(Regressions!Q174),ROUND(Regressions!Q174, 1), NA())</f>
        <v>#N/A</v>
      </c>
      <c r="P164" s="339" t="e">
        <f>IF(ISNUMBER(Regressions!R174),ROUND(Regressions!R174, 1), NA())</f>
        <v>#N/A</v>
      </c>
      <c r="Q164" s="217">
        <f>IF(ISNUMBER(Regressions!S174),ROUND(Regressions!S174, 1), NA())</f>
        <v>99.8</v>
      </c>
      <c r="R164" s="340" t="e">
        <f>IF(ISNUMBER(Regressions!T174),ROUND(Regressions!T174, 1), NA())</f>
        <v>#N/A</v>
      </c>
      <c r="S164" s="239" t="e">
        <f>IF(ISNUMBER(Regressions!U174),ROUND(Regressions!U174, 1), NA())</f>
        <v>#N/A</v>
      </c>
    </row>
    <row xmlns:x14ac="http://schemas.microsoft.com/office/spreadsheetml/2009/9/ac" r="165" x14ac:dyDescent="0.2">
      <c r="A165" s="336" t="str">
        <f>IF(ISBLANK(Regressions!A175), " ", Regressions!A175)</f>
        <v>Algeria</v>
      </c>
      <c r="B165" s="337">
        <f>IF(ISBLANK(Regressions!B175), " ", Regressions!B175)</f>
        <v>2006</v>
      </c>
      <c r="C165" s="342" t="str">
        <f>IF(ISBLANK(Regressions!C175), " ", Regressions!C175)</f>
        <v>Secondary</v>
      </c>
      <c r="D165" s="338">
        <f>IF(ISBLANK(Regressions!D175), " ", Regressions!D175)</f>
        <v>4383574</v>
      </c>
      <c r="E165" s="216" t="e">
        <f>IF(ISNUMBER(Regressions!E175),ROUND(Regressions!E175, 1), NA())</f>
        <v>#N/A</v>
      </c>
      <c r="F165" s="339">
        <f>IF(ISNUMBER(Regressions!F175),ROUND(Regressions!F175, 1), NA())</f>
        <v>97.5</v>
      </c>
      <c r="G165" s="238">
        <f>IF(ISNUMBER(Regressions!G175),ROUND(Regressions!G175, 1), NA())</f>
        <v>97.5</v>
      </c>
      <c r="H165" s="340">
        <f>IF(ISNUMBER(Regressions!H175),ROUND(Regressions!H175, 1), NA())</f>
        <v>0</v>
      </c>
      <c r="I165" s="239">
        <f>IF(ISNUMBER(Regressions!I175),ROUND(Regressions!I175, 1), NA())</f>
        <v>2.5</v>
      </c>
      <c r="J165" s="341">
        <f>IF(ISNUMBER(Regressions!K175),ROUND(Regressions!K175, 1), NA())</f>
        <v>100</v>
      </c>
      <c r="K165" s="339">
        <f>IF(ISNUMBER(Regressions!L175),ROUND(Regressions!L175, 1), NA())</f>
        <v>100</v>
      </c>
      <c r="L165" s="240">
        <f>IF(ISNUMBER(Regressions!M175),ROUND(Regressions!M175, 1), NA())</f>
        <v>100</v>
      </c>
      <c r="M165" s="340">
        <f>IF(ISNUMBER(Regressions!N175),ROUND(Regressions!N175, 1), NA())</f>
        <v>0</v>
      </c>
      <c r="N165" s="239">
        <f>IF(ISNUMBER(Regressions!O175),ROUND(Regressions!O175, 1), NA())</f>
        <v>0</v>
      </c>
      <c r="O165" s="341" t="e">
        <f>IF(ISNUMBER(Regressions!Q175),ROUND(Regressions!Q175, 1), NA())</f>
        <v>#N/A</v>
      </c>
      <c r="P165" s="339" t="e">
        <f>IF(ISNUMBER(Regressions!R175),ROUND(Regressions!R175, 1), NA())</f>
        <v>#N/A</v>
      </c>
      <c r="Q165" s="217">
        <f>IF(ISNUMBER(Regressions!S175),ROUND(Regressions!S175, 1), NA())</f>
        <v>99.8</v>
      </c>
      <c r="R165" s="340" t="e">
        <f>IF(ISNUMBER(Regressions!T175),ROUND(Regressions!T175, 1), NA())</f>
        <v>#N/A</v>
      </c>
      <c r="S165" s="239" t="e">
        <f>IF(ISNUMBER(Regressions!U175),ROUND(Regressions!U175, 1), NA())</f>
        <v>#N/A</v>
      </c>
    </row>
    <row xmlns:x14ac="http://schemas.microsoft.com/office/spreadsheetml/2009/9/ac" r="166" x14ac:dyDescent="0.2">
      <c r="A166" s="336" t="str">
        <f>IF(ISBLANK(Regressions!A176), " ", Regressions!A176)</f>
        <v>Algeria</v>
      </c>
      <c r="B166" s="337">
        <f>IF(ISBLANK(Regressions!B176), " ", Regressions!B176)</f>
        <v>2007</v>
      </c>
      <c r="C166" s="342" t="str">
        <f>IF(ISBLANK(Regressions!C176), " ", Regressions!C176)</f>
        <v>Secondary</v>
      </c>
      <c r="D166" s="338">
        <f>IF(ISBLANK(Regressions!D176), " ", Regressions!D176)</f>
        <v>5065408</v>
      </c>
      <c r="E166" s="216" t="e">
        <f>IF(ISNUMBER(Regressions!E176),ROUND(Regressions!E176, 1), NA())</f>
        <v>#N/A</v>
      </c>
      <c r="F166" s="339">
        <f>IF(ISNUMBER(Regressions!F176),ROUND(Regressions!F176, 1), NA())</f>
        <v>97.5</v>
      </c>
      <c r="G166" s="238">
        <f>IF(ISNUMBER(Regressions!G176),ROUND(Regressions!G176, 1), NA())</f>
        <v>97.5</v>
      </c>
      <c r="H166" s="340">
        <f>IF(ISNUMBER(Regressions!H176),ROUND(Regressions!H176, 1), NA())</f>
        <v>0</v>
      </c>
      <c r="I166" s="239">
        <f>IF(ISNUMBER(Regressions!I176),ROUND(Regressions!I176, 1), NA())</f>
        <v>2.5</v>
      </c>
      <c r="J166" s="341">
        <f>IF(ISNUMBER(Regressions!K176),ROUND(Regressions!K176, 1), NA())</f>
        <v>100</v>
      </c>
      <c r="K166" s="339">
        <f>IF(ISNUMBER(Regressions!L176),ROUND(Regressions!L176, 1), NA())</f>
        <v>100</v>
      </c>
      <c r="L166" s="240">
        <f>IF(ISNUMBER(Regressions!M176),ROUND(Regressions!M176, 1), NA())</f>
        <v>100</v>
      </c>
      <c r="M166" s="340">
        <f>IF(ISNUMBER(Regressions!N176),ROUND(Regressions!N176, 1), NA())</f>
        <v>0</v>
      </c>
      <c r="N166" s="239">
        <f>IF(ISNUMBER(Regressions!O176),ROUND(Regressions!O176, 1), NA())</f>
        <v>0</v>
      </c>
      <c r="O166" s="341" t="e">
        <f>IF(ISNUMBER(Regressions!Q176),ROUND(Regressions!Q176, 1), NA())</f>
        <v>#N/A</v>
      </c>
      <c r="P166" s="339" t="e">
        <f>IF(ISNUMBER(Regressions!R176),ROUND(Regressions!R176, 1), NA())</f>
        <v>#N/A</v>
      </c>
      <c r="Q166" s="217">
        <f>IF(ISNUMBER(Regressions!S176),ROUND(Regressions!S176, 1), NA())</f>
        <v>99.8</v>
      </c>
      <c r="R166" s="340" t="e">
        <f>IF(ISNUMBER(Regressions!T176),ROUND(Regressions!T176, 1), NA())</f>
        <v>#N/A</v>
      </c>
      <c r="S166" s="239" t="e">
        <f>IF(ISNUMBER(Regressions!U176),ROUND(Regressions!U176, 1), NA())</f>
        <v>#N/A</v>
      </c>
    </row>
    <row xmlns:x14ac="http://schemas.microsoft.com/office/spreadsheetml/2009/9/ac" r="167" x14ac:dyDescent="0.2">
      <c r="A167" s="336" t="str">
        <f>IF(ISBLANK(Regressions!A177), " ", Regressions!A177)</f>
        <v>Algeria</v>
      </c>
      <c r="B167" s="337">
        <f>IF(ISBLANK(Regressions!B177), " ", Regressions!B177)</f>
        <v>2008</v>
      </c>
      <c r="C167" s="342" t="str">
        <f>IF(ISBLANK(Regressions!C177), " ", Regressions!C177)</f>
        <v>Secondary</v>
      </c>
      <c r="D167" s="338">
        <f>IF(ISBLANK(Regressions!D177), " ", Regressions!D177)</f>
        <v>4967551</v>
      </c>
      <c r="E167" s="216" t="e">
        <f>IF(ISNUMBER(Regressions!E177),ROUND(Regressions!E177, 1), NA())</f>
        <v>#N/A</v>
      </c>
      <c r="F167" s="339">
        <f>IF(ISNUMBER(Regressions!F177),ROUND(Regressions!F177, 1), NA())</f>
        <v>97.5</v>
      </c>
      <c r="G167" s="238">
        <f>IF(ISNUMBER(Regressions!G177),ROUND(Regressions!G177, 1), NA())</f>
        <v>97.5</v>
      </c>
      <c r="H167" s="340">
        <f>IF(ISNUMBER(Regressions!H177),ROUND(Regressions!H177, 1), NA())</f>
        <v>0</v>
      </c>
      <c r="I167" s="239">
        <f>IF(ISNUMBER(Regressions!I177),ROUND(Regressions!I177, 1), NA())</f>
        <v>2.5</v>
      </c>
      <c r="J167" s="341">
        <f>IF(ISNUMBER(Regressions!K177),ROUND(Regressions!K177, 1), NA())</f>
        <v>100</v>
      </c>
      <c r="K167" s="339">
        <f>IF(ISNUMBER(Regressions!L177),ROUND(Regressions!L177, 1), NA())</f>
        <v>100</v>
      </c>
      <c r="L167" s="240">
        <f>IF(ISNUMBER(Regressions!M177),ROUND(Regressions!M177, 1), NA())</f>
        <v>100</v>
      </c>
      <c r="M167" s="340">
        <f>IF(ISNUMBER(Regressions!N177),ROUND(Regressions!N177, 1), NA())</f>
        <v>0</v>
      </c>
      <c r="N167" s="239">
        <f>IF(ISNUMBER(Regressions!O177),ROUND(Regressions!O177, 1), NA())</f>
        <v>0</v>
      </c>
      <c r="O167" s="341" t="e">
        <f>IF(ISNUMBER(Regressions!Q177),ROUND(Regressions!Q177, 1), NA())</f>
        <v>#N/A</v>
      </c>
      <c r="P167" s="339" t="e">
        <f>IF(ISNUMBER(Regressions!R177),ROUND(Regressions!R177, 1), NA())</f>
        <v>#N/A</v>
      </c>
      <c r="Q167" s="217">
        <f>IF(ISNUMBER(Regressions!S177),ROUND(Regressions!S177, 1), NA())</f>
        <v>99.8</v>
      </c>
      <c r="R167" s="340" t="e">
        <f>IF(ISNUMBER(Regressions!T177),ROUND(Regressions!T177, 1), NA())</f>
        <v>#N/A</v>
      </c>
      <c r="S167" s="239" t="e">
        <f>IF(ISNUMBER(Regressions!U177),ROUND(Regressions!U177, 1), NA())</f>
        <v>#N/A</v>
      </c>
    </row>
    <row xmlns:x14ac="http://schemas.microsoft.com/office/spreadsheetml/2009/9/ac" r="168" x14ac:dyDescent="0.2">
      <c r="A168" s="336" t="str">
        <f>IF(ISBLANK(Regressions!A178), " ", Regressions!A178)</f>
        <v>Algeria</v>
      </c>
      <c r="B168" s="337">
        <f>IF(ISBLANK(Regressions!B178), " ", Regressions!B178)</f>
        <v>2009</v>
      </c>
      <c r="C168" s="342" t="str">
        <f>IF(ISBLANK(Regressions!C178), " ", Regressions!C178)</f>
        <v>Secondary</v>
      </c>
      <c r="D168" s="338">
        <f>IF(ISBLANK(Regressions!D178), " ", Regressions!D178)</f>
        <v>4741600</v>
      </c>
      <c r="E168" s="216" t="e">
        <f>IF(ISNUMBER(Regressions!E178),ROUND(Regressions!E178, 1), NA())</f>
        <v>#N/A</v>
      </c>
      <c r="F168" s="339">
        <f>IF(ISNUMBER(Regressions!F178),ROUND(Regressions!F178, 1), NA())</f>
        <v>97.5</v>
      </c>
      <c r="G168" s="238">
        <f>IF(ISNUMBER(Regressions!G178),ROUND(Regressions!G178, 1), NA())</f>
        <v>97.5</v>
      </c>
      <c r="H168" s="340">
        <f>IF(ISNUMBER(Regressions!H178),ROUND(Regressions!H178, 1), NA())</f>
        <v>0</v>
      </c>
      <c r="I168" s="239">
        <f>IF(ISNUMBER(Regressions!I178),ROUND(Regressions!I178, 1), NA())</f>
        <v>2.5</v>
      </c>
      <c r="J168" s="341">
        <f>IF(ISNUMBER(Regressions!K178),ROUND(Regressions!K178, 1), NA())</f>
        <v>100</v>
      </c>
      <c r="K168" s="339">
        <f>IF(ISNUMBER(Regressions!L178),ROUND(Regressions!L178, 1), NA())</f>
        <v>100</v>
      </c>
      <c r="L168" s="240">
        <f>IF(ISNUMBER(Regressions!M178),ROUND(Regressions!M178, 1), NA())</f>
        <v>100</v>
      </c>
      <c r="M168" s="340">
        <f>IF(ISNUMBER(Regressions!N178),ROUND(Regressions!N178, 1), NA())</f>
        <v>0</v>
      </c>
      <c r="N168" s="239">
        <f>IF(ISNUMBER(Regressions!O178),ROUND(Regressions!O178, 1), NA())</f>
        <v>0</v>
      </c>
      <c r="O168" s="341" t="e">
        <f>IF(ISNUMBER(Regressions!Q178),ROUND(Regressions!Q178, 1), NA())</f>
        <v>#N/A</v>
      </c>
      <c r="P168" s="339" t="e">
        <f>IF(ISNUMBER(Regressions!R178),ROUND(Regressions!R178, 1), NA())</f>
        <v>#N/A</v>
      </c>
      <c r="Q168" s="217">
        <f>IF(ISNUMBER(Regressions!S178),ROUND(Regressions!S178, 1), NA())</f>
        <v>99.8</v>
      </c>
      <c r="R168" s="340" t="e">
        <f>IF(ISNUMBER(Regressions!T178),ROUND(Regressions!T178, 1), NA())</f>
        <v>#N/A</v>
      </c>
      <c r="S168" s="239" t="e">
        <f>IF(ISNUMBER(Regressions!U178),ROUND(Regressions!U178, 1), NA())</f>
        <v>#N/A</v>
      </c>
    </row>
    <row xmlns:x14ac="http://schemas.microsoft.com/office/spreadsheetml/2009/9/ac" r="169" x14ac:dyDescent="0.2">
      <c r="A169" s="336" t="str">
        <f>IF(ISBLANK(Regressions!A179), " ", Regressions!A179)</f>
        <v>Algeria</v>
      </c>
      <c r="B169" s="337">
        <f>IF(ISBLANK(Regressions!B179), " ", Regressions!B179)</f>
        <v>2010</v>
      </c>
      <c r="C169" s="342" t="str">
        <f>IF(ISBLANK(Regressions!C179), " ", Regressions!C179)</f>
        <v>Secondary</v>
      </c>
      <c r="D169" s="338">
        <f>IF(ISBLANK(Regressions!D179), " ", Regressions!D179)</f>
        <v>4583722</v>
      </c>
      <c r="E169" s="216" t="e">
        <f>IF(ISNUMBER(Regressions!E179),ROUND(Regressions!E179, 1), NA())</f>
        <v>#N/A</v>
      </c>
      <c r="F169" s="339">
        <f>IF(ISNUMBER(Regressions!F179),ROUND(Regressions!F179, 1), NA())</f>
        <v>97.7</v>
      </c>
      <c r="G169" s="238">
        <f>IF(ISNUMBER(Regressions!G179),ROUND(Regressions!G179, 1), NA())</f>
        <v>97.7</v>
      </c>
      <c r="H169" s="340">
        <f>IF(ISNUMBER(Regressions!H179),ROUND(Regressions!H179, 1), NA())</f>
        <v>0</v>
      </c>
      <c r="I169" s="239">
        <f>IF(ISNUMBER(Regressions!I179),ROUND(Regressions!I179, 1), NA())</f>
        <v>2.2999999999999998</v>
      </c>
      <c r="J169" s="341">
        <f>IF(ISNUMBER(Regressions!K179),ROUND(Regressions!K179, 1), NA())</f>
        <v>100</v>
      </c>
      <c r="K169" s="339">
        <f>IF(ISNUMBER(Regressions!L179),ROUND(Regressions!L179, 1), NA())</f>
        <v>100</v>
      </c>
      <c r="L169" s="240">
        <f>IF(ISNUMBER(Regressions!M179),ROUND(Regressions!M179, 1), NA())</f>
        <v>100</v>
      </c>
      <c r="M169" s="340">
        <f>IF(ISNUMBER(Regressions!N179),ROUND(Regressions!N179, 1), NA())</f>
        <v>0</v>
      </c>
      <c r="N169" s="239">
        <f>IF(ISNUMBER(Regressions!O179),ROUND(Regressions!O179, 1), NA())</f>
        <v>0</v>
      </c>
      <c r="O169" s="341" t="e">
        <f>IF(ISNUMBER(Regressions!Q179),ROUND(Regressions!Q179, 1), NA())</f>
        <v>#N/A</v>
      </c>
      <c r="P169" s="339" t="e">
        <f>IF(ISNUMBER(Regressions!R179),ROUND(Regressions!R179, 1), NA())</f>
        <v>#N/A</v>
      </c>
      <c r="Q169" s="217">
        <f>IF(ISNUMBER(Regressions!S179),ROUND(Regressions!S179, 1), NA())</f>
        <v>99.8</v>
      </c>
      <c r="R169" s="340" t="e">
        <f>IF(ISNUMBER(Regressions!T179),ROUND(Regressions!T179, 1), NA())</f>
        <v>#N/A</v>
      </c>
      <c r="S169" s="239" t="e">
        <f>IF(ISNUMBER(Regressions!U179),ROUND(Regressions!U179, 1), NA())</f>
        <v>#N/A</v>
      </c>
    </row>
    <row xmlns:x14ac="http://schemas.microsoft.com/office/spreadsheetml/2009/9/ac" r="170" x14ac:dyDescent="0.2">
      <c r="A170" s="336" t="str">
        <f>IF(ISBLANK(Regressions!A180), " ", Regressions!A180)</f>
        <v>Algeria</v>
      </c>
      <c r="B170" s="337">
        <f>IF(ISBLANK(Regressions!B180), " ", Regressions!B180)</f>
        <v>2011</v>
      </c>
      <c r="C170" s="342" t="str">
        <f>IF(ISBLANK(Regressions!C180), " ", Regressions!C180)</f>
        <v>Secondary</v>
      </c>
      <c r="D170" s="338">
        <f>IF(ISBLANK(Regressions!D180), " ", Regressions!D180)</f>
        <v>4434319</v>
      </c>
      <c r="E170" s="216" t="e">
        <f>IF(ISNUMBER(Regressions!E180),ROUND(Regressions!E180, 1), NA())</f>
        <v>#N/A</v>
      </c>
      <c r="F170" s="339">
        <f>IF(ISNUMBER(Regressions!F180),ROUND(Regressions!F180, 1), NA())</f>
        <v>97.8</v>
      </c>
      <c r="G170" s="238">
        <f>IF(ISNUMBER(Regressions!G180),ROUND(Regressions!G180, 1), NA())</f>
        <v>97.8</v>
      </c>
      <c r="H170" s="340">
        <f>IF(ISNUMBER(Regressions!H180),ROUND(Regressions!H180, 1), NA())</f>
        <v>0</v>
      </c>
      <c r="I170" s="239">
        <f>IF(ISNUMBER(Regressions!I180),ROUND(Regressions!I180, 1), NA())</f>
        <v>2.2000000000000002</v>
      </c>
      <c r="J170" s="341">
        <f>IF(ISNUMBER(Regressions!K180),ROUND(Regressions!K180, 1), NA())</f>
        <v>100</v>
      </c>
      <c r="K170" s="339">
        <f>IF(ISNUMBER(Regressions!L180),ROUND(Regressions!L180, 1), NA())</f>
        <v>100</v>
      </c>
      <c r="L170" s="240">
        <f>IF(ISNUMBER(Regressions!M180),ROUND(Regressions!M180, 1), NA())</f>
        <v>100</v>
      </c>
      <c r="M170" s="340">
        <f>IF(ISNUMBER(Regressions!N180),ROUND(Regressions!N180, 1), NA())</f>
        <v>0</v>
      </c>
      <c r="N170" s="239">
        <f>IF(ISNUMBER(Regressions!O180),ROUND(Regressions!O180, 1), NA())</f>
        <v>0</v>
      </c>
      <c r="O170" s="341" t="e">
        <f>IF(ISNUMBER(Regressions!Q180),ROUND(Regressions!Q180, 1), NA())</f>
        <v>#N/A</v>
      </c>
      <c r="P170" s="339" t="e">
        <f>IF(ISNUMBER(Regressions!R180),ROUND(Regressions!R180, 1), NA())</f>
        <v>#N/A</v>
      </c>
      <c r="Q170" s="217">
        <f>IF(ISNUMBER(Regressions!S180),ROUND(Regressions!S180, 1), NA())</f>
        <v>99.8</v>
      </c>
      <c r="R170" s="340" t="e">
        <f>IF(ISNUMBER(Regressions!T180),ROUND(Regressions!T180, 1), NA())</f>
        <v>#N/A</v>
      </c>
      <c r="S170" s="239" t="e">
        <f>IF(ISNUMBER(Regressions!U180),ROUND(Regressions!U180, 1), NA())</f>
        <v>#N/A</v>
      </c>
    </row>
    <row xmlns:x14ac="http://schemas.microsoft.com/office/spreadsheetml/2009/9/ac" r="171" x14ac:dyDescent="0.2">
      <c r="A171" s="336" t="str">
        <f>IF(ISBLANK(Regressions!A181), " ", Regressions!A181)</f>
        <v>Algeria</v>
      </c>
      <c r="B171" s="337">
        <f>IF(ISBLANK(Regressions!B181), " ", Regressions!B181)</f>
        <v>2012</v>
      </c>
      <c r="C171" s="342" t="str">
        <f>IF(ISBLANK(Regressions!C181), " ", Regressions!C181)</f>
        <v>Secondary</v>
      </c>
      <c r="D171" s="338">
        <f>IF(ISBLANK(Regressions!D181), " ", Regressions!D181)</f>
        <v>4302766</v>
      </c>
      <c r="E171" s="216" t="e">
        <f>IF(ISNUMBER(Regressions!E181),ROUND(Regressions!E181, 1), NA())</f>
        <v>#N/A</v>
      </c>
      <c r="F171" s="339">
        <f>IF(ISNUMBER(Regressions!F181),ROUND(Regressions!F181, 1), NA())</f>
        <v>98</v>
      </c>
      <c r="G171" s="238">
        <f>IF(ISNUMBER(Regressions!G181),ROUND(Regressions!G181, 1), NA())</f>
        <v>98</v>
      </c>
      <c r="H171" s="340">
        <f>IF(ISNUMBER(Regressions!H181),ROUND(Regressions!H181, 1), NA())</f>
        <v>0</v>
      </c>
      <c r="I171" s="239">
        <f>IF(ISNUMBER(Regressions!I181),ROUND(Regressions!I181, 1), NA())</f>
        <v>2</v>
      </c>
      <c r="J171" s="341">
        <f>IF(ISNUMBER(Regressions!K181),ROUND(Regressions!K181, 1), NA())</f>
        <v>100</v>
      </c>
      <c r="K171" s="339">
        <f>IF(ISNUMBER(Regressions!L181),ROUND(Regressions!L181, 1), NA())</f>
        <v>100</v>
      </c>
      <c r="L171" s="240">
        <f>IF(ISNUMBER(Regressions!M181),ROUND(Regressions!M181, 1), NA())</f>
        <v>100</v>
      </c>
      <c r="M171" s="340">
        <f>IF(ISNUMBER(Regressions!N181),ROUND(Regressions!N181, 1), NA())</f>
        <v>0</v>
      </c>
      <c r="N171" s="239">
        <f>IF(ISNUMBER(Regressions!O181),ROUND(Regressions!O181, 1), NA())</f>
        <v>0</v>
      </c>
      <c r="O171" s="341" t="e">
        <f>IF(ISNUMBER(Regressions!Q181),ROUND(Regressions!Q181, 1), NA())</f>
        <v>#N/A</v>
      </c>
      <c r="P171" s="339" t="e">
        <f>IF(ISNUMBER(Regressions!R181),ROUND(Regressions!R181, 1), NA())</f>
        <v>#N/A</v>
      </c>
      <c r="Q171" s="217">
        <f>IF(ISNUMBER(Regressions!S181),ROUND(Regressions!S181, 1), NA())</f>
        <v>99.8</v>
      </c>
      <c r="R171" s="340" t="e">
        <f>IF(ISNUMBER(Regressions!T181),ROUND(Regressions!T181, 1), NA())</f>
        <v>#N/A</v>
      </c>
      <c r="S171" s="239" t="e">
        <f>IF(ISNUMBER(Regressions!U181),ROUND(Regressions!U181, 1), NA())</f>
        <v>#N/A</v>
      </c>
    </row>
    <row xmlns:x14ac="http://schemas.microsoft.com/office/spreadsheetml/2009/9/ac" r="172" x14ac:dyDescent="0.2">
      <c r="A172" s="336" t="str">
        <f>IF(ISBLANK(Regressions!A182), " ", Regressions!A182)</f>
        <v>Algeria</v>
      </c>
      <c r="B172" s="337">
        <f>IF(ISBLANK(Regressions!B182), " ", Regressions!B182)</f>
        <v>2013</v>
      </c>
      <c r="C172" s="342" t="str">
        <f>IF(ISBLANK(Regressions!C182), " ", Regressions!C182)</f>
        <v>Secondary</v>
      </c>
      <c r="D172" s="338">
        <f>IF(ISBLANK(Regressions!D182), " ", Regressions!D182)</f>
        <v>4192546</v>
      </c>
      <c r="E172" s="216" t="e">
        <f>IF(ISNUMBER(Regressions!E182),ROUND(Regressions!E182, 1), NA())</f>
        <v>#N/A</v>
      </c>
      <c r="F172" s="339">
        <f>IF(ISNUMBER(Regressions!F182),ROUND(Regressions!F182, 1), NA())</f>
        <v>98.2</v>
      </c>
      <c r="G172" s="238">
        <f>IF(ISNUMBER(Regressions!G182),ROUND(Regressions!G182, 1), NA())</f>
        <v>98.2</v>
      </c>
      <c r="H172" s="340">
        <f>IF(ISNUMBER(Regressions!H182),ROUND(Regressions!H182, 1), NA())</f>
        <v>0</v>
      </c>
      <c r="I172" s="239">
        <f>IF(ISNUMBER(Regressions!I182),ROUND(Regressions!I182, 1), NA())</f>
        <v>1.8</v>
      </c>
      <c r="J172" s="341">
        <f>IF(ISNUMBER(Regressions!K182),ROUND(Regressions!K182, 1), NA())</f>
        <v>100</v>
      </c>
      <c r="K172" s="339">
        <f>IF(ISNUMBER(Regressions!L182),ROUND(Regressions!L182, 1), NA())</f>
        <v>100</v>
      </c>
      <c r="L172" s="240">
        <f>IF(ISNUMBER(Regressions!M182),ROUND(Regressions!M182, 1), NA())</f>
        <v>100</v>
      </c>
      <c r="M172" s="340">
        <f>IF(ISNUMBER(Regressions!N182),ROUND(Regressions!N182, 1), NA())</f>
        <v>0</v>
      </c>
      <c r="N172" s="239">
        <f>IF(ISNUMBER(Regressions!O182),ROUND(Regressions!O182, 1), NA())</f>
        <v>0</v>
      </c>
      <c r="O172" s="341" t="e">
        <f>IF(ISNUMBER(Regressions!Q182),ROUND(Regressions!Q182, 1), NA())</f>
        <v>#N/A</v>
      </c>
      <c r="P172" s="339" t="e">
        <f>IF(ISNUMBER(Regressions!R182),ROUND(Regressions!R182, 1), NA())</f>
        <v>#N/A</v>
      </c>
      <c r="Q172" s="217">
        <f>IF(ISNUMBER(Regressions!S182),ROUND(Regressions!S182, 1), NA())</f>
        <v>99.8</v>
      </c>
      <c r="R172" s="340" t="e">
        <f>IF(ISNUMBER(Regressions!T182),ROUND(Regressions!T182, 1), NA())</f>
        <v>#N/A</v>
      </c>
      <c r="S172" s="239" t="e">
        <f>IF(ISNUMBER(Regressions!U182),ROUND(Regressions!U182, 1), NA())</f>
        <v>#N/A</v>
      </c>
    </row>
    <row xmlns:x14ac="http://schemas.microsoft.com/office/spreadsheetml/2009/9/ac" r="173" x14ac:dyDescent="0.2">
      <c r="A173" s="336" t="str">
        <f>IF(ISBLANK(Regressions!A183), " ", Regressions!A183)</f>
        <v>Algeria</v>
      </c>
      <c r="B173" s="337">
        <f>IF(ISBLANK(Regressions!B183), " ", Regressions!B183)</f>
        <v>2014</v>
      </c>
      <c r="C173" s="342" t="str">
        <f>IF(ISBLANK(Regressions!C183), " ", Regressions!C183)</f>
        <v>Secondary</v>
      </c>
      <c r="D173" s="338">
        <f>IF(ISBLANK(Regressions!D183), " ", Regressions!D183)</f>
        <v>4116736</v>
      </c>
      <c r="E173" s="216" t="e">
        <f>IF(ISNUMBER(Regressions!E183),ROUND(Regressions!E183, 1), NA())</f>
        <v>#N/A</v>
      </c>
      <c r="F173" s="339">
        <f>IF(ISNUMBER(Regressions!F183),ROUND(Regressions!F183, 1), NA())</f>
        <v>98.4</v>
      </c>
      <c r="G173" s="238">
        <f>IF(ISNUMBER(Regressions!G183),ROUND(Regressions!G183, 1), NA())</f>
        <v>98.4</v>
      </c>
      <c r="H173" s="340">
        <f>IF(ISNUMBER(Regressions!H183),ROUND(Regressions!H183, 1), NA())</f>
        <v>0</v>
      </c>
      <c r="I173" s="239">
        <f>IF(ISNUMBER(Regressions!I183),ROUND(Regressions!I183, 1), NA())</f>
        <v>1.6</v>
      </c>
      <c r="J173" s="341">
        <f>IF(ISNUMBER(Regressions!K183),ROUND(Regressions!K183, 1), NA())</f>
        <v>100</v>
      </c>
      <c r="K173" s="339">
        <f>IF(ISNUMBER(Regressions!L183),ROUND(Regressions!L183, 1), NA())</f>
        <v>100</v>
      </c>
      <c r="L173" s="240">
        <f>IF(ISNUMBER(Regressions!M183),ROUND(Regressions!M183, 1), NA())</f>
        <v>100</v>
      </c>
      <c r="M173" s="340">
        <f>IF(ISNUMBER(Regressions!N183),ROUND(Regressions!N183, 1), NA())</f>
        <v>0</v>
      </c>
      <c r="N173" s="239">
        <f>IF(ISNUMBER(Regressions!O183),ROUND(Regressions!O183, 1), NA())</f>
        <v>0</v>
      </c>
      <c r="O173" s="341" t="e">
        <f>IF(ISNUMBER(Regressions!Q183),ROUND(Regressions!Q183, 1), NA())</f>
        <v>#N/A</v>
      </c>
      <c r="P173" s="339" t="e">
        <f>IF(ISNUMBER(Regressions!R183),ROUND(Regressions!R183, 1), NA())</f>
        <v>#N/A</v>
      </c>
      <c r="Q173" s="217">
        <f>IF(ISNUMBER(Regressions!S183),ROUND(Regressions!S183, 1), NA())</f>
        <v>99.8</v>
      </c>
      <c r="R173" s="340" t="e">
        <f>IF(ISNUMBER(Regressions!T183),ROUND(Regressions!T183, 1), NA())</f>
        <v>#N/A</v>
      </c>
      <c r="S173" s="239" t="e">
        <f>IF(ISNUMBER(Regressions!U183),ROUND(Regressions!U183, 1), NA())</f>
        <v>#N/A</v>
      </c>
    </row>
    <row xmlns:x14ac="http://schemas.microsoft.com/office/spreadsheetml/2009/9/ac" r="174" x14ac:dyDescent="0.2">
      <c r="A174" s="336" t="str">
        <f>IF(ISBLANK(Regressions!A184), " ", Regressions!A184)</f>
        <v>Algeria</v>
      </c>
      <c r="B174" s="337">
        <f>IF(ISBLANK(Regressions!B184), " ", Regressions!B184)</f>
        <v>2015</v>
      </c>
      <c r="C174" s="342" t="str">
        <f>IF(ISBLANK(Regressions!C184), " ", Regressions!C184)</f>
        <v>Secondary</v>
      </c>
      <c r="D174" s="338">
        <f>IF(ISBLANK(Regressions!D184), " ", Regressions!D184)</f>
        <v>4090666</v>
      </c>
      <c r="E174" s="216" t="e">
        <f>IF(ISNUMBER(Regressions!E184),ROUND(Regressions!E184, 1), NA())</f>
        <v>#N/A</v>
      </c>
      <c r="F174" s="339">
        <f>IF(ISNUMBER(Regressions!F184),ROUND(Regressions!F184, 1), NA())</f>
        <v>98.5</v>
      </c>
      <c r="G174" s="238">
        <f>IF(ISNUMBER(Regressions!G184),ROUND(Regressions!G184, 1), NA())</f>
        <v>98.5</v>
      </c>
      <c r="H174" s="340">
        <f>IF(ISNUMBER(Regressions!H184),ROUND(Regressions!H184, 1), NA())</f>
        <v>0</v>
      </c>
      <c r="I174" s="239">
        <f>IF(ISNUMBER(Regressions!I184),ROUND(Regressions!I184, 1), NA())</f>
        <v>1.5</v>
      </c>
      <c r="J174" s="341">
        <f>IF(ISNUMBER(Regressions!K184),ROUND(Regressions!K184, 1), NA())</f>
        <v>100</v>
      </c>
      <c r="K174" s="339">
        <f>IF(ISNUMBER(Regressions!L184),ROUND(Regressions!L184, 1), NA())</f>
        <v>100</v>
      </c>
      <c r="L174" s="240">
        <f>IF(ISNUMBER(Regressions!M184),ROUND(Regressions!M184, 1), NA())</f>
        <v>100</v>
      </c>
      <c r="M174" s="340">
        <f>IF(ISNUMBER(Regressions!N184),ROUND(Regressions!N184, 1), NA())</f>
        <v>0</v>
      </c>
      <c r="N174" s="239">
        <f>IF(ISNUMBER(Regressions!O184),ROUND(Regressions!O184, 1), NA())</f>
        <v>0</v>
      </c>
      <c r="O174" s="341" t="e">
        <f>IF(ISNUMBER(Regressions!Q184),ROUND(Regressions!Q184, 1), NA())</f>
        <v>#N/A</v>
      </c>
      <c r="P174" s="339" t="e">
        <f>IF(ISNUMBER(Regressions!R184),ROUND(Regressions!R184, 1), NA())</f>
        <v>#N/A</v>
      </c>
      <c r="Q174" s="217">
        <f>IF(ISNUMBER(Regressions!S184),ROUND(Regressions!S184, 1), NA())</f>
        <v>99.1</v>
      </c>
      <c r="R174" s="340" t="e">
        <f>IF(ISNUMBER(Regressions!T184),ROUND(Regressions!T184, 1), NA())</f>
        <v>#N/A</v>
      </c>
      <c r="S174" s="239" t="e">
        <f>IF(ISNUMBER(Regressions!U184),ROUND(Regressions!U184, 1), NA())</f>
        <v>#N/A</v>
      </c>
    </row>
    <row xmlns:x14ac="http://schemas.microsoft.com/office/spreadsheetml/2009/9/ac" r="175" x14ac:dyDescent="0.2">
      <c r="A175" s="336" t="str">
        <f>IF(ISBLANK(Regressions!A185), " ", Regressions!A185)</f>
        <v>Algeria</v>
      </c>
      <c r="B175" s="337">
        <f>IF(ISBLANK(Regressions!B185), " ", Regressions!B185)</f>
        <v>2016</v>
      </c>
      <c r="C175" s="342" t="str">
        <f>IF(ISBLANK(Regressions!C185), " ", Regressions!C185)</f>
        <v>Secondary</v>
      </c>
      <c r="D175" s="338">
        <f>IF(ISBLANK(Regressions!D185), " ", Regressions!D185)</f>
        <v>4112576</v>
      </c>
      <c r="E175" s="216" t="e">
        <f>IF(ISNUMBER(Regressions!E185),ROUND(Regressions!E185, 1), NA())</f>
        <v>#N/A</v>
      </c>
      <c r="F175" s="339">
        <f>IF(ISNUMBER(Regressions!F185),ROUND(Regressions!F185, 1), NA())</f>
        <v>98.7</v>
      </c>
      <c r="G175" s="238">
        <f>IF(ISNUMBER(Regressions!G185),ROUND(Regressions!G185, 1), NA())</f>
        <v>97.4</v>
      </c>
      <c r="H175" s="340">
        <f>IF(ISNUMBER(Regressions!H185),ROUND(Regressions!H185, 1), NA())</f>
        <v>1.3</v>
      </c>
      <c r="I175" s="239">
        <f>IF(ISNUMBER(Regressions!I185),ROUND(Regressions!I185, 1), NA())</f>
        <v>1.3</v>
      </c>
      <c r="J175" s="341">
        <f>IF(ISNUMBER(Regressions!K185),ROUND(Regressions!K185, 1), NA())</f>
        <v>100</v>
      </c>
      <c r="K175" s="339">
        <f>IF(ISNUMBER(Regressions!L185),ROUND(Regressions!L185, 1), NA())</f>
        <v>100</v>
      </c>
      <c r="L175" s="240">
        <f>IF(ISNUMBER(Regressions!M185),ROUND(Regressions!M185, 1), NA())</f>
        <v>100</v>
      </c>
      <c r="M175" s="340">
        <f>IF(ISNUMBER(Regressions!N185),ROUND(Regressions!N185, 1), NA())</f>
        <v>0</v>
      </c>
      <c r="N175" s="239">
        <f>IF(ISNUMBER(Regressions!O185),ROUND(Regressions!O185, 1), NA())</f>
        <v>0</v>
      </c>
      <c r="O175" s="341" t="e">
        <f>IF(ISNUMBER(Regressions!Q185),ROUND(Regressions!Q185, 1), NA())</f>
        <v>#N/A</v>
      </c>
      <c r="P175" s="339" t="e">
        <f>IF(ISNUMBER(Regressions!R185),ROUND(Regressions!R185, 1), NA())</f>
        <v>#N/A</v>
      </c>
      <c r="Q175" s="217">
        <f>IF(ISNUMBER(Regressions!S185),ROUND(Regressions!S185, 1), NA())</f>
        <v>98.4</v>
      </c>
      <c r="R175" s="340" t="e">
        <f>IF(ISNUMBER(Regressions!T185),ROUND(Regressions!T185, 1), NA())</f>
        <v>#N/A</v>
      </c>
      <c r="S175" s="239" t="e">
        <f>IF(ISNUMBER(Regressions!U185),ROUND(Regressions!U185, 1), NA())</f>
        <v>#N/A</v>
      </c>
    </row>
    <row xmlns:x14ac="http://schemas.microsoft.com/office/spreadsheetml/2009/9/ac" r="176" x14ac:dyDescent="0.2">
      <c r="A176" s="336" t="str">
        <f>IF(ISBLANK(Regressions!A186), " ", Regressions!A186)</f>
        <v>Algeria</v>
      </c>
      <c r="B176" s="337">
        <f>IF(ISBLANK(Regressions!B186), " ", Regressions!B186)</f>
        <v>2017</v>
      </c>
      <c r="C176" s="342" t="str">
        <f>IF(ISBLANK(Regressions!C186), " ", Regressions!C186)</f>
        <v>Secondary</v>
      </c>
      <c r="D176" s="338">
        <f>IF(ISBLANK(Regressions!D186), " ", Regressions!D186)</f>
        <v>4212852</v>
      </c>
      <c r="E176" s="216" t="e">
        <f>IF(ISNUMBER(Regressions!E186),ROUND(Regressions!E186, 1), NA())</f>
        <v>#N/A</v>
      </c>
      <c r="F176" s="339">
        <f>IF(ISNUMBER(Regressions!F186),ROUND(Regressions!F186, 1), NA())</f>
        <v>98.9</v>
      </c>
      <c r="G176" s="238">
        <f>IF(ISNUMBER(Regressions!G186),ROUND(Regressions!G186, 1), NA())</f>
        <v>96.3</v>
      </c>
      <c r="H176" s="340">
        <f>IF(ISNUMBER(Regressions!H186),ROUND(Regressions!H186, 1), NA())</f>
        <v>2.5</v>
      </c>
      <c r="I176" s="239">
        <f>IF(ISNUMBER(Regressions!I186),ROUND(Regressions!I186, 1), NA())</f>
        <v>1.1000000000000001</v>
      </c>
      <c r="J176" s="341">
        <f>IF(ISNUMBER(Regressions!K186),ROUND(Regressions!K186, 1), NA())</f>
        <v>100</v>
      </c>
      <c r="K176" s="339">
        <f>IF(ISNUMBER(Regressions!L186),ROUND(Regressions!L186, 1), NA())</f>
        <v>100</v>
      </c>
      <c r="L176" s="240">
        <f>IF(ISNUMBER(Regressions!M186),ROUND(Regressions!M186, 1), NA())</f>
        <v>100</v>
      </c>
      <c r="M176" s="340">
        <f>IF(ISNUMBER(Regressions!N186),ROUND(Regressions!N186, 1), NA())</f>
        <v>0</v>
      </c>
      <c r="N176" s="239">
        <f>IF(ISNUMBER(Regressions!O186),ROUND(Regressions!O186, 1), NA())</f>
        <v>0</v>
      </c>
      <c r="O176" s="341" t="e">
        <f>IF(ISNUMBER(Regressions!Q186),ROUND(Regressions!Q186, 1), NA())</f>
        <v>#N/A</v>
      </c>
      <c r="P176" s="339" t="e">
        <f>IF(ISNUMBER(Regressions!R186),ROUND(Regressions!R186, 1), NA())</f>
        <v>#N/A</v>
      </c>
      <c r="Q176" s="217">
        <f>IF(ISNUMBER(Regressions!S186),ROUND(Regressions!S186, 1), NA())</f>
        <v>97.7</v>
      </c>
      <c r="R176" s="340" t="e">
        <f>IF(ISNUMBER(Regressions!T186),ROUND(Regressions!T186, 1), NA())</f>
        <v>#N/A</v>
      </c>
      <c r="S176" s="239" t="e">
        <f>IF(ISNUMBER(Regressions!U186),ROUND(Regressions!U186, 1), NA())</f>
        <v>#N/A</v>
      </c>
    </row>
    <row xmlns:x14ac="http://schemas.microsoft.com/office/spreadsheetml/2009/9/ac" r="177" x14ac:dyDescent="0.2">
      <c r="A177" s="336" t="str">
        <f>IF(ISBLANK(Regressions!A187), " ", Regressions!A187)</f>
        <v>Algeria</v>
      </c>
      <c r="B177" s="337">
        <f>IF(ISBLANK(Regressions!B187), " ", Regressions!B187)</f>
        <v>2018</v>
      </c>
      <c r="C177" s="342" t="str">
        <f>IF(ISBLANK(Regressions!C187), " ", Regressions!C187)</f>
        <v>Secondary</v>
      </c>
      <c r="D177" s="338">
        <f>IF(ISBLANK(Regressions!D187), " ", Regressions!D187)</f>
        <v>4347126</v>
      </c>
      <c r="E177" s="216" t="e">
        <f>IF(ISNUMBER(Regressions!E187),ROUND(Regressions!E187, 1), NA())</f>
        <v>#N/A</v>
      </c>
      <c r="F177" s="339">
        <f>IF(ISNUMBER(Regressions!F187),ROUND(Regressions!F187, 1), NA())</f>
        <v>98.9</v>
      </c>
      <c r="G177" s="238">
        <f>IF(ISNUMBER(Regressions!G187),ROUND(Regressions!G187, 1), NA())</f>
        <v>95.2</v>
      </c>
      <c r="H177" s="340">
        <f>IF(ISNUMBER(Regressions!H187),ROUND(Regressions!H187, 1), NA())</f>
        <v>3.6</v>
      </c>
      <c r="I177" s="239">
        <f>IF(ISNUMBER(Regressions!I187),ROUND(Regressions!I187, 1), NA())</f>
        <v>1.1000000000000001</v>
      </c>
      <c r="J177" s="341">
        <f>IF(ISNUMBER(Regressions!K187),ROUND(Regressions!K187, 1), NA())</f>
        <v>100</v>
      </c>
      <c r="K177" s="339">
        <f>IF(ISNUMBER(Regressions!L187),ROUND(Regressions!L187, 1), NA())</f>
        <v>100</v>
      </c>
      <c r="L177" s="240">
        <f>IF(ISNUMBER(Regressions!M187),ROUND(Regressions!M187, 1), NA())</f>
        <v>100</v>
      </c>
      <c r="M177" s="340">
        <f>IF(ISNUMBER(Regressions!N187),ROUND(Regressions!N187, 1), NA())</f>
        <v>0</v>
      </c>
      <c r="N177" s="239">
        <f>IF(ISNUMBER(Regressions!O187),ROUND(Regressions!O187, 1), NA())</f>
        <v>0</v>
      </c>
      <c r="O177" s="341" t="e">
        <f>IF(ISNUMBER(Regressions!Q187),ROUND(Regressions!Q187, 1), NA())</f>
        <v>#N/A</v>
      </c>
      <c r="P177" s="339" t="e">
        <f>IF(ISNUMBER(Regressions!R187),ROUND(Regressions!R187, 1), NA())</f>
        <v>#N/A</v>
      </c>
      <c r="Q177" s="217">
        <f>IF(ISNUMBER(Regressions!S187),ROUND(Regressions!S187, 1), NA())</f>
        <v>97</v>
      </c>
      <c r="R177" s="340" t="e">
        <f>IF(ISNUMBER(Regressions!T187),ROUND(Regressions!T187, 1), NA())</f>
        <v>#N/A</v>
      </c>
      <c r="S177" s="239" t="e">
        <f>IF(ISNUMBER(Regressions!U187),ROUND(Regressions!U187, 1), NA())</f>
        <v>#N/A</v>
      </c>
    </row>
    <row xmlns:x14ac="http://schemas.microsoft.com/office/spreadsheetml/2009/9/ac" r="178" x14ac:dyDescent="0.2">
      <c r="A178" s="336" t="str">
        <f>IF(ISBLANK(Regressions!A188), " ", Regressions!A188)</f>
        <v>Algeria</v>
      </c>
      <c r="B178" s="337">
        <f>IF(ISBLANK(Regressions!B188), " ", Regressions!B188)</f>
        <v>2019</v>
      </c>
      <c r="C178" s="342" t="str">
        <f>IF(ISBLANK(Regressions!C188), " ", Regressions!C188)</f>
        <v>Secondary</v>
      </c>
      <c r="D178" s="338">
        <f>IF(ISBLANK(Regressions!D188), " ", Regressions!D188)</f>
        <v>4516849</v>
      </c>
      <c r="E178" s="216" t="e">
        <f>IF(ISNUMBER(Regressions!E188),ROUND(Regressions!E188, 1), NA())</f>
        <v>#N/A</v>
      </c>
      <c r="F178" s="339">
        <f>IF(ISNUMBER(Regressions!F188),ROUND(Regressions!F188, 1), NA())</f>
        <v>98.9</v>
      </c>
      <c r="G178" s="238">
        <f>IF(ISNUMBER(Regressions!G188),ROUND(Regressions!G188, 1), NA())</f>
        <v>94.2</v>
      </c>
      <c r="H178" s="340">
        <f>IF(ISNUMBER(Regressions!H188),ROUND(Regressions!H188, 1), NA())</f>
        <v>4.7</v>
      </c>
      <c r="I178" s="239">
        <f>IF(ISNUMBER(Regressions!I188),ROUND(Regressions!I188, 1), NA())</f>
        <v>1.1000000000000001</v>
      </c>
      <c r="J178" s="341">
        <f>IF(ISNUMBER(Regressions!K188),ROUND(Regressions!K188, 1), NA())</f>
        <v>100</v>
      </c>
      <c r="K178" s="339">
        <f>IF(ISNUMBER(Regressions!L188),ROUND(Regressions!L188, 1), NA())</f>
        <v>100</v>
      </c>
      <c r="L178" s="240">
        <f>IF(ISNUMBER(Regressions!M188),ROUND(Regressions!M188, 1), NA())</f>
        <v>100</v>
      </c>
      <c r="M178" s="340">
        <f>IF(ISNUMBER(Regressions!N188),ROUND(Regressions!N188, 1), NA())</f>
        <v>0</v>
      </c>
      <c r="N178" s="239">
        <f>IF(ISNUMBER(Regressions!O188),ROUND(Regressions!O188, 1), NA())</f>
        <v>0</v>
      </c>
      <c r="O178" s="341" t="e">
        <f>IF(ISNUMBER(Regressions!Q188),ROUND(Regressions!Q188, 1), NA())</f>
        <v>#N/A</v>
      </c>
      <c r="P178" s="339" t="e">
        <f>IF(ISNUMBER(Regressions!R188),ROUND(Regressions!R188, 1), NA())</f>
        <v>#N/A</v>
      </c>
      <c r="Q178" s="217">
        <f>IF(ISNUMBER(Regressions!S188),ROUND(Regressions!S188, 1), NA())</f>
        <v>96.3</v>
      </c>
      <c r="R178" s="340" t="e">
        <f>IF(ISNUMBER(Regressions!T188),ROUND(Regressions!T188, 1), NA())</f>
        <v>#N/A</v>
      </c>
      <c r="S178" s="239" t="e">
        <f>IF(ISNUMBER(Regressions!U188),ROUND(Regressions!U188, 1), NA())</f>
        <v>#N/A</v>
      </c>
    </row>
    <row xmlns:x14ac="http://schemas.microsoft.com/office/spreadsheetml/2009/9/ac" r="179" x14ac:dyDescent="0.2">
      <c r="A179" s="336" t="str">
        <f>IF(ISBLANK(Regressions!A189), " ", Regressions!A189)</f>
        <v>Algeria</v>
      </c>
      <c r="B179" s="337">
        <f>IF(ISBLANK(Regressions!B189), " ", Regressions!B189)</f>
        <v>2020</v>
      </c>
      <c r="C179" s="342" t="str">
        <f>IF(ISBLANK(Regressions!C189), " ", Regressions!C189)</f>
        <v>Secondary</v>
      </c>
      <c r="D179" s="338">
        <f>IF(ISBLANK(Regressions!D189), " ", Regressions!D189)</f>
        <v>4720898</v>
      </c>
      <c r="E179" s="216" t="e">
        <f>IF(ISNUMBER(Regressions!E189),ROUND(Regressions!E189, 1), NA())</f>
        <v>#N/A</v>
      </c>
      <c r="F179" s="339">
        <f>IF(ISNUMBER(Regressions!F189),ROUND(Regressions!F189, 1), NA())</f>
        <v>98.9</v>
      </c>
      <c r="G179" s="238">
        <f>IF(ISNUMBER(Regressions!G189),ROUND(Regressions!G189, 1), NA())</f>
        <v>93.1</v>
      </c>
      <c r="H179" s="340">
        <f>IF(ISNUMBER(Regressions!H189),ROUND(Regressions!H189, 1), NA())</f>
        <v>5.8</v>
      </c>
      <c r="I179" s="239">
        <f>IF(ISNUMBER(Regressions!I189),ROUND(Regressions!I189, 1), NA())</f>
        <v>1.1000000000000001</v>
      </c>
      <c r="J179" s="341">
        <f>IF(ISNUMBER(Regressions!K189),ROUND(Regressions!K189, 1), NA())</f>
        <v>100</v>
      </c>
      <c r="K179" s="339">
        <f>IF(ISNUMBER(Regressions!L189),ROUND(Regressions!L189, 1), NA())</f>
        <v>100</v>
      </c>
      <c r="L179" s="240">
        <f>IF(ISNUMBER(Regressions!M189),ROUND(Regressions!M189, 1), NA())</f>
        <v>100</v>
      </c>
      <c r="M179" s="340">
        <f>IF(ISNUMBER(Regressions!N189),ROUND(Regressions!N189, 1), NA())</f>
        <v>0</v>
      </c>
      <c r="N179" s="239">
        <f>IF(ISNUMBER(Regressions!O189),ROUND(Regressions!O189, 1), NA())</f>
        <v>0</v>
      </c>
      <c r="O179" s="341" t="e">
        <f>IF(ISNUMBER(Regressions!Q189),ROUND(Regressions!Q189, 1), NA())</f>
        <v>#N/A</v>
      </c>
      <c r="P179" s="339" t="e">
        <f>IF(ISNUMBER(Regressions!R189),ROUND(Regressions!R189, 1), NA())</f>
        <v>#N/A</v>
      </c>
      <c r="Q179" s="217">
        <f>IF(ISNUMBER(Regressions!S189),ROUND(Regressions!S189, 1), NA())</f>
        <v>95.6</v>
      </c>
      <c r="R179" s="340" t="e">
        <f>IF(ISNUMBER(Regressions!T189),ROUND(Regressions!T189, 1), NA())</f>
        <v>#N/A</v>
      </c>
      <c r="S179" s="239" t="e">
        <f>IF(ISNUMBER(Regressions!U189),ROUND(Regressions!U189, 1), NA())</f>
        <v>#N/A</v>
      </c>
    </row>
    <row xmlns:x14ac="http://schemas.microsoft.com/office/spreadsheetml/2009/9/ac" r="180" x14ac:dyDescent="0.2">
      <c r="A180" s="389" t="str">
        <f>IF(ISBLANK(Regressions!A190), " ", Regressions!A190)</f>
        <v>Algeria</v>
      </c>
      <c r="B180" s="390">
        <f>IF(ISBLANK(Regressions!B190), " ", Regressions!B190)</f>
        <v>2021</v>
      </c>
      <c r="C180" s="391" t="str">
        <f>IF(ISBLANK(Regressions!C190), " ", Regressions!C190)</f>
        <v>Secondary</v>
      </c>
      <c r="D180" s="392">
        <f>IF(ISBLANK(Regressions!D190), " ", Regressions!D190)</f>
        <v>4954691</v>
      </c>
      <c r="E180" s="395" t="e">
        <f>IF(ISNUMBER(Regressions!E190),ROUND(Regressions!E190, 1), NA())</f>
        <v>#N/A</v>
      </c>
      <c r="F180" s="393">
        <f>IF(ISNUMBER(Regressions!F190),ROUND(Regressions!F190, 1), NA())</f>
        <v>98.9</v>
      </c>
      <c r="G180" s="396">
        <f>IF(ISNUMBER(Regressions!G190),ROUND(Regressions!G190, 1), NA())</f>
        <v>92</v>
      </c>
      <c r="H180" s="394">
        <f>IF(ISNUMBER(Regressions!H190),ROUND(Regressions!H190, 1), NA())</f>
        <v>6.9</v>
      </c>
      <c r="I180" s="397">
        <f>IF(ISNUMBER(Regressions!I190),ROUND(Regressions!I190, 1), NA())</f>
        <v>1.1000000000000001</v>
      </c>
      <c r="J180" s="395">
        <f>IF(ISNUMBER(Regressions!K190),ROUND(Regressions!K190, 1), NA())</f>
        <v>100</v>
      </c>
      <c r="K180" s="393">
        <f>IF(ISNUMBER(Regressions!L190),ROUND(Regressions!L190, 1), NA())</f>
        <v>100</v>
      </c>
      <c r="L180" s="398">
        <f>IF(ISNUMBER(Regressions!M190),ROUND(Regressions!M190, 1), NA())</f>
        <v>100</v>
      </c>
      <c r="M180" s="394">
        <f>IF(ISNUMBER(Regressions!N190),ROUND(Regressions!N190, 1), NA())</f>
        <v>0</v>
      </c>
      <c r="N180" s="397">
        <f>IF(ISNUMBER(Regressions!O190),ROUND(Regressions!O190, 1), NA())</f>
        <v>0</v>
      </c>
      <c r="O180" s="395" t="e">
        <f>IF(ISNUMBER(Regressions!Q190),ROUND(Regressions!Q190, 1), NA())</f>
        <v>#N/A</v>
      </c>
      <c r="P180" s="393" t="e">
        <f>IF(ISNUMBER(Regressions!R190),ROUND(Regressions!R190, 1), NA())</f>
        <v>#N/A</v>
      </c>
      <c r="Q180" s="399">
        <f>IF(ISNUMBER(Regressions!S190),ROUND(Regressions!S190, 1), NA())</f>
        <v>94.9</v>
      </c>
      <c r="R180" s="394" t="e">
        <f>IF(ISNUMBER(Regressions!T190),ROUND(Regressions!T190, 1), NA())</f>
        <v>#N/A</v>
      </c>
      <c r="S180" s="397" t="e">
        <f>IF(ISNUMBER(Regressions!U190),ROUND(Regressions!U190, 1), NA())</f>
        <v>#N/A</v>
      </c>
      <c r="T180" s="388"/>
      <c r="U180" s="388"/>
      <c r="V180" s="388"/>
      <c r="W180" s="388"/>
      <c r="X180" s="388"/>
      <c r="Y180" s="388"/>
      <c r="Z180" s="388"/>
      <c r="AA180" s="388"/>
      <c r="AB180" s="388"/>
      <c r="AC180" s="388"/>
    </row>
    <row xmlns:x14ac="http://schemas.microsoft.com/office/spreadsheetml/2009/9/ac" r="181" x14ac:dyDescent="0.2">
      <c r="A181" s="336" t="str">
        <f>IF(ISBLANK(Regressions!A191), " ", Regressions!A191)</f>
        <v>Algeria</v>
      </c>
      <c r="B181" s="337">
        <f>IF(ISBLANK(Regressions!B191), " ", Regressions!B191)</f>
        <v>2022</v>
      </c>
      <c r="C181" s="342" t="str">
        <f>IF(ISBLANK(Regressions!C191), " ", Regressions!C191)</f>
        <v>Secondary</v>
      </c>
      <c r="D181" s="338">
        <f>IF(ISBLANK(Regressions!D191), " ", Regressions!D191)</f>
        <v>5192961</v>
      </c>
      <c r="E181" s="216" t="e">
        <f>IF(ISNUMBER(Regressions!E191),ROUND(Regressions!E191, 1), NA())</f>
        <v>#N/A</v>
      </c>
      <c r="F181" s="339" t="e">
        <f>IF(ISNUMBER(Regressions!F191),ROUND(Regressions!F191, 1), NA())</f>
        <v>#N/A</v>
      </c>
      <c r="G181" s="238">
        <f>IF(ISNUMBER(Regressions!G191),ROUND(Regressions!G191, 1), NA())</f>
        <v>90.9</v>
      </c>
      <c r="H181" s="340" t="e">
        <f>IF(ISNUMBER(Regressions!H191),ROUND(Regressions!H191, 1), NA())</f>
        <v>#N/A</v>
      </c>
      <c r="I181" s="239" t="e">
        <f>IF(ISNUMBER(Regressions!I191),ROUND(Regressions!I191, 1), NA())</f>
        <v>#N/A</v>
      </c>
      <c r="J181" s="341">
        <f>IF(ISNUMBER(Regressions!K191),ROUND(Regressions!K191, 1), NA())</f>
        <v>100</v>
      </c>
      <c r="K181" s="339">
        <f>IF(ISNUMBER(Regressions!L191),ROUND(Regressions!L191, 1), NA())</f>
        <v>100</v>
      </c>
      <c r="L181" s="240">
        <f>IF(ISNUMBER(Regressions!M191),ROUND(Regressions!M191, 1), NA())</f>
        <v>100</v>
      </c>
      <c r="M181" s="340">
        <f>IF(ISNUMBER(Regressions!N191),ROUND(Regressions!N191, 1), NA())</f>
        <v>0</v>
      </c>
      <c r="N181" s="239">
        <f>IF(ISNUMBER(Regressions!O191),ROUND(Regressions!O191, 1), NA())</f>
        <v>0</v>
      </c>
      <c r="O181" s="341" t="e">
        <f>IF(ISNUMBER(Regressions!Q191),ROUND(Regressions!Q191, 1), NA())</f>
        <v>#N/A</v>
      </c>
      <c r="P181" s="339" t="e">
        <f>IF(ISNUMBER(Regressions!R191),ROUND(Regressions!R191, 1), NA())</f>
        <v>#N/A</v>
      </c>
      <c r="Q181" s="217">
        <f>IF(ISNUMBER(Regressions!S191),ROUND(Regressions!S191, 1), NA())</f>
        <v>94.2</v>
      </c>
      <c r="R181" s="340" t="e">
        <f>IF(ISNUMBER(Regressions!T191),ROUND(Regressions!T191, 1), NA())</f>
        <v>#N/A</v>
      </c>
      <c r="S181" s="239" t="e">
        <f>IF(ISNUMBER(Regressions!U191),ROUND(Regressions!U191, 1), NA())</f>
        <v>#N/A</v>
      </c>
    </row>
    <row xmlns:x14ac="http://schemas.microsoft.com/office/spreadsheetml/2009/9/ac" r="182" x14ac:dyDescent="0.2">
      <c r="A182" s="343" t="str">
        <f>IF(ISBLANK(Regressions!A192), " ", Regressions!A192)</f>
        <v>Algeria</v>
      </c>
      <c r="B182" s="344">
        <f>IF(ISBLANK(Regressions!B192), " ", Regressions!B192)</f>
        <v>2023</v>
      </c>
      <c r="C182" s="345" t="str">
        <f>IF(ISBLANK(Regressions!C192), " ", Regressions!C192)</f>
        <v>Secondary</v>
      </c>
      <c r="D182" s="346">
        <f>IF(ISBLANK(Regressions!D192), " ", Regressions!D192)</f>
        <v>5433239</v>
      </c>
      <c r="E182" s="347" t="e">
        <f>IF(ISNUMBER(Regressions!E192),ROUND(Regressions!E192, 1), NA())</f>
        <v>#N/A</v>
      </c>
      <c r="F182" s="348" t="e">
        <f>IF(ISNUMBER(Regressions!F192),ROUND(Regressions!F192, 1), NA())</f>
        <v>#N/A</v>
      </c>
      <c r="G182" s="349">
        <f>IF(ISNUMBER(Regressions!G192),ROUND(Regressions!G192, 1), NA())</f>
        <v>89.8</v>
      </c>
      <c r="H182" s="350" t="e">
        <f>IF(ISNUMBER(Regressions!H192),ROUND(Regressions!H192, 1), NA())</f>
        <v>#N/A</v>
      </c>
      <c r="I182" s="351" t="e">
        <f>IF(ISNUMBER(Regressions!I192),ROUND(Regressions!I192, 1), NA())</f>
        <v>#N/A</v>
      </c>
      <c r="J182" s="352">
        <f>IF(ISNUMBER(Regressions!K192),ROUND(Regressions!K192, 1), NA())</f>
        <v>100</v>
      </c>
      <c r="K182" s="348">
        <f>IF(ISNUMBER(Regressions!L192),ROUND(Regressions!L192, 1), NA())</f>
        <v>100</v>
      </c>
      <c r="L182" s="353">
        <f>IF(ISNUMBER(Regressions!M192),ROUND(Regressions!M192, 1), NA())</f>
        <v>100</v>
      </c>
      <c r="M182" s="350">
        <f>IF(ISNUMBER(Regressions!N192),ROUND(Regressions!N192, 1), NA())</f>
        <v>0</v>
      </c>
      <c r="N182" s="351">
        <f>IF(ISNUMBER(Regressions!O192),ROUND(Regressions!O192, 1), NA())</f>
        <v>0</v>
      </c>
      <c r="O182" s="352" t="e">
        <f>IF(ISNUMBER(Regressions!Q192),ROUND(Regressions!Q192, 1), NA())</f>
        <v>#N/A</v>
      </c>
      <c r="P182" s="348" t="e">
        <f>IF(ISNUMBER(Regressions!R192),ROUND(Regressions!R192, 1), NA())</f>
        <v>#N/A</v>
      </c>
      <c r="Q182" s="354">
        <f>IF(ISNUMBER(Regressions!S192),ROUND(Regressions!S192, 1), NA())</f>
        <v>93.5</v>
      </c>
      <c r="R182" s="350" t="e">
        <f>IF(ISNUMBER(Regressions!T192),ROUND(Regressions!T192, 1), NA())</f>
        <v>#N/A</v>
      </c>
      <c r="S182" s="351" t="e">
        <f>IF(ISNUMBER(Regressions!U192),ROUND(Regressions!U192, 1), NA())</f>
        <v>#N/A</v>
      </c>
    </row>
    <row xmlns:x14ac="http://schemas.microsoft.com/office/spreadsheetml/2009/9/ac" r="183" hidden="true" x14ac:dyDescent="0.2">
      <c r="A183" s="336" t="str">
        <f>IF(ISBLANK(Regressions!A193), " ", Regressions!A193)</f>
        <v>Algeria</v>
      </c>
      <c r="B183" s="337">
        <f>IF(ISBLANK(Regressions!B193), " ", Regressions!B193)</f>
        <v>2024</v>
      </c>
      <c r="C183" s="342" t="str">
        <f>IF(ISBLANK(Regressions!C193), " ", Regressions!C193)</f>
        <v>Secondary</v>
      </c>
      <c r="D183" s="338" t="str">
        <f>IF(ISBLANK(Regressions!D193), " ", Regressions!D193)</f>
        <v> </v>
      </c>
      <c r="E183" s="216" t="e">
        <f>IF(ISNUMBER(Regressions!E193),ROUND(Regressions!E193, 1), NA())</f>
        <v>#N/A</v>
      </c>
      <c r="F183" s="339" t="e">
        <f>IF(ISNUMBER(Regressions!F193),ROUND(Regressions!F193, 1), NA())</f>
        <v>#N/A</v>
      </c>
      <c r="G183" s="238" t="e">
        <f>IF(ISNUMBER(Regressions!G193),ROUND(Regressions!G193, 1), NA())</f>
        <v>#N/A</v>
      </c>
      <c r="H183" s="340" t="e">
        <f>IF(ISNUMBER(Regressions!H193),ROUND(Regressions!H193, 1), NA())</f>
        <v>#N/A</v>
      </c>
      <c r="I183" s="239" t="e">
        <f>IF(ISNUMBER(Regressions!I193),ROUND(Regressions!I193, 1), NA())</f>
        <v>#N/A</v>
      </c>
      <c r="J183" s="341" t="e">
        <f>IF(ISNUMBER(Regressions!K193),ROUND(Regressions!K193, 1), NA())</f>
        <v>#N/A</v>
      </c>
      <c r="K183" s="339" t="e">
        <f>IF(ISNUMBER(Regressions!L193),ROUND(Regressions!L193, 1), NA())</f>
        <v>#N/A</v>
      </c>
      <c r="L183" s="240" t="e">
        <f>IF(ISNUMBER(Regressions!M193),ROUND(Regressions!M193, 1), NA())</f>
        <v>#N/A</v>
      </c>
      <c r="M183" s="340" t="e">
        <f>IF(ISNUMBER(Regressions!N193),ROUND(Regressions!N193, 1), NA())</f>
        <v>#N/A</v>
      </c>
      <c r="N183" s="239" t="e">
        <f>IF(ISNUMBER(Regressions!O193),ROUND(Regressions!O193, 1), NA())</f>
        <v>#N/A</v>
      </c>
      <c r="O183" s="341" t="e">
        <f>IF(ISNUMBER(Regressions!Q193),ROUND(Regressions!Q193, 1), NA())</f>
        <v>#N/A</v>
      </c>
      <c r="P183" s="339" t="e">
        <f>IF(ISNUMBER(Regressions!R193),ROUND(Regressions!R193, 1), NA())</f>
        <v>#N/A</v>
      </c>
      <c r="Q183" s="217" t="e">
        <f>IF(ISNUMBER(Regressions!S193),ROUND(Regressions!S193, 1), NA())</f>
        <v>#N/A</v>
      </c>
      <c r="R183" s="340" t="e">
        <f>IF(ISNUMBER(Regressions!T193),ROUND(Regressions!T193, 1), NA())</f>
        <v>#N/A</v>
      </c>
      <c r="S183" s="239" t="e">
        <f>IF(ISNUMBER(Regressions!U193),ROUND(Regressions!U193, 1), NA())</f>
        <v>#N/A</v>
      </c>
    </row>
    <row xmlns:x14ac="http://schemas.microsoft.com/office/spreadsheetml/2009/9/ac" r="184" hidden="true" x14ac:dyDescent="0.2">
      <c r="A184" s="336" t="str">
        <f>IF(ISBLANK(Regressions!A194), " ", Regressions!A194)</f>
        <v>Algeria</v>
      </c>
      <c r="B184" s="337">
        <f>IF(ISBLANK(Regressions!B194), " ", Regressions!B194)</f>
        <v>2025</v>
      </c>
      <c r="C184" s="342" t="str">
        <f>IF(ISBLANK(Regressions!C194), " ", Regressions!C194)</f>
        <v>Secondary</v>
      </c>
      <c r="D184" s="338" t="str">
        <f>IF(ISBLANK(Regressions!D194), " ", Regressions!D194)</f>
        <v> </v>
      </c>
      <c r="E184" s="216" t="e">
        <f>IF(ISNUMBER(Regressions!E194),ROUND(Regressions!E194, 1), NA())</f>
        <v>#N/A</v>
      </c>
      <c r="F184" s="339" t="e">
        <f>IF(ISNUMBER(Regressions!F194),ROUND(Regressions!F194, 1), NA())</f>
        <v>#N/A</v>
      </c>
      <c r="G184" s="238" t="e">
        <f>IF(ISNUMBER(Regressions!G194),ROUND(Regressions!G194, 1), NA())</f>
        <v>#N/A</v>
      </c>
      <c r="H184" s="340" t="e">
        <f>IF(ISNUMBER(Regressions!H194),ROUND(Regressions!H194, 1), NA())</f>
        <v>#N/A</v>
      </c>
      <c r="I184" s="239" t="e">
        <f>IF(ISNUMBER(Regressions!I194),ROUND(Regressions!I194, 1), NA())</f>
        <v>#N/A</v>
      </c>
      <c r="J184" s="341" t="e">
        <f>IF(ISNUMBER(Regressions!K194),ROUND(Regressions!K194, 1), NA())</f>
        <v>#N/A</v>
      </c>
      <c r="K184" s="339" t="e">
        <f>IF(ISNUMBER(Regressions!L194),ROUND(Regressions!L194, 1), NA())</f>
        <v>#N/A</v>
      </c>
      <c r="L184" s="240" t="e">
        <f>IF(ISNUMBER(Regressions!M194),ROUND(Regressions!M194, 1), NA())</f>
        <v>#N/A</v>
      </c>
      <c r="M184" s="340" t="e">
        <f>IF(ISNUMBER(Regressions!N194),ROUND(Regressions!N194, 1), NA())</f>
        <v>#N/A</v>
      </c>
      <c r="N184" s="239" t="e">
        <f>IF(ISNUMBER(Regressions!O194),ROUND(Regressions!O194, 1), NA())</f>
        <v>#N/A</v>
      </c>
      <c r="O184" s="341" t="e">
        <f>IF(ISNUMBER(Regressions!Q194),ROUND(Regressions!Q194, 1), NA())</f>
        <v>#N/A</v>
      </c>
      <c r="P184" s="339" t="e">
        <f>IF(ISNUMBER(Regressions!R194),ROUND(Regressions!R194, 1), NA())</f>
        <v>#N/A</v>
      </c>
      <c r="Q184" s="217" t="e">
        <f>IF(ISNUMBER(Regressions!S194),ROUND(Regressions!S194, 1), NA())</f>
        <v>#N/A</v>
      </c>
      <c r="R184" s="340" t="e">
        <f>IF(ISNUMBER(Regressions!T194),ROUND(Regressions!T194, 1), NA())</f>
        <v>#N/A</v>
      </c>
      <c r="S184" s="239" t="e">
        <f>IF(ISNUMBER(Regressions!U194),ROUND(Regressions!U194, 1), NA())</f>
        <v>#N/A</v>
      </c>
    </row>
    <row xmlns:x14ac="http://schemas.microsoft.com/office/spreadsheetml/2009/9/ac" r="185" hidden="true" x14ac:dyDescent="0.2">
      <c r="A185" s="336" t="str">
        <f>IF(ISBLANK(Regressions!A195), " ", Regressions!A195)</f>
        <v>Algeria</v>
      </c>
      <c r="B185" s="337">
        <f>IF(ISBLANK(Regressions!B195), " ", Regressions!B195)</f>
        <v>2026</v>
      </c>
      <c r="C185" s="342" t="str">
        <f>IF(ISBLANK(Regressions!C195), " ", Regressions!C195)</f>
        <v>Secondary</v>
      </c>
      <c r="D185" s="338" t="str">
        <f>IF(ISBLANK(Regressions!D195), " ", Regressions!D195)</f>
        <v> </v>
      </c>
      <c r="E185" s="216" t="e">
        <f>IF(ISNUMBER(Regressions!E195),ROUND(Regressions!E195, 1), NA())</f>
        <v>#N/A</v>
      </c>
      <c r="F185" s="339" t="e">
        <f>IF(ISNUMBER(Regressions!F195),ROUND(Regressions!F195, 1), NA())</f>
        <v>#N/A</v>
      </c>
      <c r="G185" s="238" t="e">
        <f>IF(ISNUMBER(Regressions!G195),ROUND(Regressions!G195, 1), NA())</f>
        <v>#N/A</v>
      </c>
      <c r="H185" s="340" t="e">
        <f>IF(ISNUMBER(Regressions!H195),ROUND(Regressions!H195, 1), NA())</f>
        <v>#N/A</v>
      </c>
      <c r="I185" s="239" t="e">
        <f>IF(ISNUMBER(Regressions!I195),ROUND(Regressions!I195, 1), NA())</f>
        <v>#N/A</v>
      </c>
      <c r="J185" s="341" t="e">
        <f>IF(ISNUMBER(Regressions!K195),ROUND(Regressions!K195, 1), NA())</f>
        <v>#N/A</v>
      </c>
      <c r="K185" s="339" t="e">
        <f>IF(ISNUMBER(Regressions!L195),ROUND(Regressions!L195, 1), NA())</f>
        <v>#N/A</v>
      </c>
      <c r="L185" s="240" t="e">
        <f>IF(ISNUMBER(Regressions!M195),ROUND(Regressions!M195, 1), NA())</f>
        <v>#N/A</v>
      </c>
      <c r="M185" s="340" t="e">
        <f>IF(ISNUMBER(Regressions!N195),ROUND(Regressions!N195, 1), NA())</f>
        <v>#N/A</v>
      </c>
      <c r="N185" s="239" t="e">
        <f>IF(ISNUMBER(Regressions!O195),ROUND(Regressions!O195, 1), NA())</f>
        <v>#N/A</v>
      </c>
      <c r="O185" s="341" t="e">
        <f>IF(ISNUMBER(Regressions!Q195),ROUND(Regressions!Q195, 1), NA())</f>
        <v>#N/A</v>
      </c>
      <c r="P185" s="339" t="e">
        <f>IF(ISNUMBER(Regressions!R195),ROUND(Regressions!R195, 1), NA())</f>
        <v>#N/A</v>
      </c>
      <c r="Q185" s="217" t="e">
        <f>IF(ISNUMBER(Regressions!S195),ROUND(Regressions!S195, 1), NA())</f>
        <v>#N/A</v>
      </c>
      <c r="R185" s="340" t="e">
        <f>IF(ISNUMBER(Regressions!T195),ROUND(Regressions!T195, 1), NA())</f>
        <v>#N/A</v>
      </c>
      <c r="S185" s="239" t="e">
        <f>IF(ISNUMBER(Regressions!U195),ROUND(Regressions!U195, 1), NA())</f>
        <v>#N/A</v>
      </c>
    </row>
    <row xmlns:x14ac="http://schemas.microsoft.com/office/spreadsheetml/2009/9/ac" r="186" hidden="true" x14ac:dyDescent="0.2">
      <c r="A186" s="336" t="str">
        <f>IF(ISBLANK(Regressions!A196), " ", Regressions!A196)</f>
        <v>Algeria</v>
      </c>
      <c r="B186" s="337">
        <f>IF(ISBLANK(Regressions!B196), " ", Regressions!B196)</f>
        <v>2027</v>
      </c>
      <c r="C186" s="342" t="str">
        <f>IF(ISBLANK(Regressions!C196), " ", Regressions!C196)</f>
        <v>Secondary</v>
      </c>
      <c r="D186" s="338" t="str">
        <f>IF(ISBLANK(Regressions!D196), " ", Regressions!D196)</f>
        <v> </v>
      </c>
      <c r="E186" s="216" t="e">
        <f>IF(ISNUMBER(Regressions!E196),ROUND(Regressions!E196, 1), NA())</f>
        <v>#N/A</v>
      </c>
      <c r="F186" s="339" t="e">
        <f>IF(ISNUMBER(Regressions!F196),ROUND(Regressions!F196, 1), NA())</f>
        <v>#N/A</v>
      </c>
      <c r="G186" s="238" t="e">
        <f>IF(ISNUMBER(Regressions!G196),ROUND(Regressions!G196, 1), NA())</f>
        <v>#N/A</v>
      </c>
      <c r="H186" s="340" t="e">
        <f>IF(ISNUMBER(Regressions!H196),ROUND(Regressions!H196, 1), NA())</f>
        <v>#N/A</v>
      </c>
      <c r="I186" s="239" t="e">
        <f>IF(ISNUMBER(Regressions!I196),ROUND(Regressions!I196, 1), NA())</f>
        <v>#N/A</v>
      </c>
      <c r="J186" s="341" t="e">
        <f>IF(ISNUMBER(Regressions!K196),ROUND(Regressions!K196, 1), NA())</f>
        <v>#N/A</v>
      </c>
      <c r="K186" s="339" t="e">
        <f>IF(ISNUMBER(Regressions!L196),ROUND(Regressions!L196, 1), NA())</f>
        <v>#N/A</v>
      </c>
      <c r="L186" s="240" t="e">
        <f>IF(ISNUMBER(Regressions!M196),ROUND(Regressions!M196, 1), NA())</f>
        <v>#N/A</v>
      </c>
      <c r="M186" s="340" t="e">
        <f>IF(ISNUMBER(Regressions!N196),ROUND(Regressions!N196, 1), NA())</f>
        <v>#N/A</v>
      </c>
      <c r="N186" s="239" t="e">
        <f>IF(ISNUMBER(Regressions!O196),ROUND(Regressions!O196, 1), NA())</f>
        <v>#N/A</v>
      </c>
      <c r="O186" s="341" t="e">
        <f>IF(ISNUMBER(Regressions!Q196),ROUND(Regressions!Q196, 1), NA())</f>
        <v>#N/A</v>
      </c>
      <c r="P186" s="339" t="e">
        <f>IF(ISNUMBER(Regressions!R196),ROUND(Regressions!R196, 1), NA())</f>
        <v>#N/A</v>
      </c>
      <c r="Q186" s="217" t="e">
        <f>IF(ISNUMBER(Regressions!S196),ROUND(Regressions!S196, 1), NA())</f>
        <v>#N/A</v>
      </c>
      <c r="R186" s="340" t="e">
        <f>IF(ISNUMBER(Regressions!T196),ROUND(Regressions!T196, 1), NA())</f>
        <v>#N/A</v>
      </c>
      <c r="S186" s="239" t="e">
        <f>IF(ISNUMBER(Regressions!U196),ROUND(Regressions!U196, 1), NA())</f>
        <v>#N/A</v>
      </c>
    </row>
    <row xmlns:x14ac="http://schemas.microsoft.com/office/spreadsheetml/2009/9/ac" r="187" hidden="true" x14ac:dyDescent="0.2">
      <c r="A187" s="336" t="str">
        <f>IF(ISBLANK(Regressions!A197), " ", Regressions!A197)</f>
        <v>Algeria</v>
      </c>
      <c r="B187" s="337">
        <f>IF(ISBLANK(Regressions!B197), " ", Regressions!B197)</f>
        <v>2028</v>
      </c>
      <c r="C187" s="342" t="str">
        <f>IF(ISBLANK(Regressions!C197), " ", Regressions!C197)</f>
        <v>Secondary</v>
      </c>
      <c r="D187" s="338" t="str">
        <f>IF(ISBLANK(Regressions!D197), " ", Regressions!D197)</f>
        <v> </v>
      </c>
      <c r="E187" s="216" t="e">
        <f>IF(ISNUMBER(Regressions!E197),ROUND(Regressions!E197, 1), NA())</f>
        <v>#N/A</v>
      </c>
      <c r="F187" s="339" t="e">
        <f>IF(ISNUMBER(Regressions!F197),ROUND(Regressions!F197, 1), NA())</f>
        <v>#N/A</v>
      </c>
      <c r="G187" s="238" t="e">
        <f>IF(ISNUMBER(Regressions!G197),ROUND(Regressions!G197, 1), NA())</f>
        <v>#N/A</v>
      </c>
      <c r="H187" s="340" t="e">
        <f>IF(ISNUMBER(Regressions!H197),ROUND(Regressions!H197, 1), NA())</f>
        <v>#N/A</v>
      </c>
      <c r="I187" s="239" t="e">
        <f>IF(ISNUMBER(Regressions!I197),ROUND(Regressions!I197, 1), NA())</f>
        <v>#N/A</v>
      </c>
      <c r="J187" s="341" t="e">
        <f>IF(ISNUMBER(Regressions!K197),ROUND(Regressions!K197, 1), NA())</f>
        <v>#N/A</v>
      </c>
      <c r="K187" s="339" t="e">
        <f>IF(ISNUMBER(Regressions!L197),ROUND(Regressions!L197, 1), NA())</f>
        <v>#N/A</v>
      </c>
      <c r="L187" s="240" t="e">
        <f>IF(ISNUMBER(Regressions!M197),ROUND(Regressions!M197, 1), NA())</f>
        <v>#N/A</v>
      </c>
      <c r="M187" s="340" t="e">
        <f>IF(ISNUMBER(Regressions!N197),ROUND(Regressions!N197, 1), NA())</f>
        <v>#N/A</v>
      </c>
      <c r="N187" s="239" t="e">
        <f>IF(ISNUMBER(Regressions!O197),ROUND(Regressions!O197, 1), NA())</f>
        <v>#N/A</v>
      </c>
      <c r="O187" s="341" t="e">
        <f>IF(ISNUMBER(Regressions!Q197),ROUND(Regressions!Q197, 1), NA())</f>
        <v>#N/A</v>
      </c>
      <c r="P187" s="339" t="e">
        <f>IF(ISNUMBER(Regressions!R197),ROUND(Regressions!R197, 1), NA())</f>
        <v>#N/A</v>
      </c>
      <c r="Q187" s="217" t="e">
        <f>IF(ISNUMBER(Regressions!S197),ROUND(Regressions!S197, 1), NA())</f>
        <v>#N/A</v>
      </c>
      <c r="R187" s="340" t="e">
        <f>IF(ISNUMBER(Regressions!T197),ROUND(Regressions!T197, 1), NA())</f>
        <v>#N/A</v>
      </c>
      <c r="S187" s="239" t="e">
        <f>IF(ISNUMBER(Regressions!U197),ROUND(Regressions!U197, 1), NA())</f>
        <v>#N/A</v>
      </c>
    </row>
    <row xmlns:x14ac="http://schemas.microsoft.com/office/spreadsheetml/2009/9/ac" r="188" hidden="true" x14ac:dyDescent="0.2">
      <c r="A188" s="336" t="str">
        <f>IF(ISBLANK(Regressions!A198), " ", Regressions!A198)</f>
        <v>Algeria</v>
      </c>
      <c r="B188" s="337">
        <f>IF(ISBLANK(Regressions!B198), " ", Regressions!B198)</f>
        <v>2029</v>
      </c>
      <c r="C188" s="342" t="str">
        <f>IF(ISBLANK(Regressions!C198), " ", Regressions!C198)</f>
        <v>Secondary</v>
      </c>
      <c r="D188" s="338" t="str">
        <f>IF(ISBLANK(Regressions!D198), " ", Regressions!D198)</f>
        <v> </v>
      </c>
      <c r="E188" s="216" t="e">
        <f>IF(ISNUMBER(Regressions!E198),ROUND(Regressions!E198, 1), NA())</f>
        <v>#N/A</v>
      </c>
      <c r="F188" s="339" t="e">
        <f>IF(ISNUMBER(Regressions!F198),ROUND(Regressions!F198, 1), NA())</f>
        <v>#N/A</v>
      </c>
      <c r="G188" s="238" t="e">
        <f>IF(ISNUMBER(Regressions!G198),ROUND(Regressions!G198, 1), NA())</f>
        <v>#N/A</v>
      </c>
      <c r="H188" s="340" t="e">
        <f>IF(ISNUMBER(Regressions!H198),ROUND(Regressions!H198, 1), NA())</f>
        <v>#N/A</v>
      </c>
      <c r="I188" s="239" t="e">
        <f>IF(ISNUMBER(Regressions!I198),ROUND(Regressions!I198, 1), NA())</f>
        <v>#N/A</v>
      </c>
      <c r="J188" s="341" t="e">
        <f>IF(ISNUMBER(Regressions!K198),ROUND(Regressions!K198, 1), NA())</f>
        <v>#N/A</v>
      </c>
      <c r="K188" s="339" t="e">
        <f>IF(ISNUMBER(Regressions!L198),ROUND(Regressions!L198, 1), NA())</f>
        <v>#N/A</v>
      </c>
      <c r="L188" s="240" t="e">
        <f>IF(ISNUMBER(Regressions!M198),ROUND(Regressions!M198, 1), NA())</f>
        <v>#N/A</v>
      </c>
      <c r="M188" s="340" t="e">
        <f>IF(ISNUMBER(Regressions!N198),ROUND(Regressions!N198, 1), NA())</f>
        <v>#N/A</v>
      </c>
      <c r="N188" s="239" t="e">
        <f>IF(ISNUMBER(Regressions!O198),ROUND(Regressions!O198, 1), NA())</f>
        <v>#N/A</v>
      </c>
      <c r="O188" s="341" t="e">
        <f>IF(ISNUMBER(Regressions!Q198),ROUND(Regressions!Q198, 1), NA())</f>
        <v>#N/A</v>
      </c>
      <c r="P188" s="339" t="e">
        <f>IF(ISNUMBER(Regressions!R198),ROUND(Regressions!R198, 1), NA())</f>
        <v>#N/A</v>
      </c>
      <c r="Q188" s="217" t="e">
        <f>IF(ISNUMBER(Regressions!S198),ROUND(Regressions!S198, 1), NA())</f>
        <v>#N/A</v>
      </c>
      <c r="R188" s="340" t="e">
        <f>IF(ISNUMBER(Regressions!T198),ROUND(Regressions!T198, 1), NA())</f>
        <v>#N/A</v>
      </c>
      <c r="S188" s="239" t="e">
        <f>IF(ISNUMBER(Regressions!U198),ROUND(Regressions!U198, 1), NA())</f>
        <v>#N/A</v>
      </c>
    </row>
    <row xmlns:x14ac="http://schemas.microsoft.com/office/spreadsheetml/2009/9/ac" r="189" hidden="true" x14ac:dyDescent="0.2">
      <c r="A189" s="336" t="str">
        <f>IF(ISBLANK(Regressions!A199), " ", Regressions!A199)</f>
        <v>Algeria</v>
      </c>
      <c r="B189" s="337">
        <f>IF(ISBLANK(Regressions!B199), " ", Regressions!B199)</f>
        <v>2030</v>
      </c>
      <c r="C189" s="342" t="str">
        <f>IF(ISBLANK(Regressions!C199), " ", Regressions!C199)</f>
        <v>Secondary</v>
      </c>
      <c r="D189" s="338" t="str">
        <f>IF(ISBLANK(Regressions!D199), " ", Regressions!D199)</f>
        <v> </v>
      </c>
      <c r="E189" s="216" t="e">
        <f>IF(ISNUMBER(Regressions!E199),ROUND(Regressions!E199, 1), NA())</f>
        <v>#N/A</v>
      </c>
      <c r="F189" s="339" t="e">
        <f>IF(ISNUMBER(Regressions!F199),ROUND(Regressions!F199, 1), NA())</f>
        <v>#N/A</v>
      </c>
      <c r="G189" s="238" t="e">
        <f>IF(ISNUMBER(Regressions!G199),ROUND(Regressions!G199, 1), NA())</f>
        <v>#N/A</v>
      </c>
      <c r="H189" s="340" t="e">
        <f>IF(ISNUMBER(Regressions!H199),ROUND(Regressions!H199, 1), NA())</f>
        <v>#N/A</v>
      </c>
      <c r="I189" s="239" t="e">
        <f>IF(ISNUMBER(Regressions!I199),ROUND(Regressions!I199, 1), NA())</f>
        <v>#N/A</v>
      </c>
      <c r="J189" s="341" t="e">
        <f>IF(ISNUMBER(Regressions!K199),ROUND(Regressions!K199, 1), NA())</f>
        <v>#N/A</v>
      </c>
      <c r="K189" s="339" t="e">
        <f>IF(ISNUMBER(Regressions!L199),ROUND(Regressions!L199, 1), NA())</f>
        <v>#N/A</v>
      </c>
      <c r="L189" s="240" t="e">
        <f>IF(ISNUMBER(Regressions!M199),ROUND(Regressions!M199, 1), NA())</f>
        <v>#N/A</v>
      </c>
      <c r="M189" s="340" t="e">
        <f>IF(ISNUMBER(Regressions!N199),ROUND(Regressions!N199, 1), NA())</f>
        <v>#N/A</v>
      </c>
      <c r="N189" s="239" t="e">
        <f>IF(ISNUMBER(Regressions!O199),ROUND(Regressions!O199, 1), NA())</f>
        <v>#N/A</v>
      </c>
      <c r="O189" s="341" t="e">
        <f>IF(ISNUMBER(Regressions!Q199),ROUND(Regressions!Q199, 1), NA())</f>
        <v>#N/A</v>
      </c>
      <c r="P189" s="339" t="e">
        <f>IF(ISNUMBER(Regressions!R199),ROUND(Regressions!R199, 1), NA())</f>
        <v>#N/A</v>
      </c>
      <c r="Q189" s="217" t="e">
        <f>IF(ISNUMBER(Regressions!S199),ROUND(Regressions!S199, 1), NA())</f>
        <v>#N/A</v>
      </c>
      <c r="R189" s="340" t="e">
        <f>IF(ISNUMBER(Regressions!T199),ROUND(Regressions!T199, 1), NA())</f>
        <v>#N/A</v>
      </c>
      <c r="S189" s="239" t="e">
        <f>IF(ISNUMBER(Regressions!U199),ROUND(Regressions!U199, 1), NA())</f>
        <v>#N/A</v>
      </c>
    </row>
    <row xmlns:x14ac="http://schemas.microsoft.com/office/spreadsheetml/2009/9/ac" r="211" x14ac:dyDescent="0.2">
      <c r="A211" s="400"/>
      <c r="B211" s="401"/>
      <c r="C211" s="402"/>
      <c r="D211" s="388"/>
      <c r="E211" s="403"/>
      <c r="F211" s="403"/>
      <c r="G211" s="404"/>
      <c r="H211" s="403"/>
      <c r="I211" s="404"/>
      <c r="J211" s="405"/>
      <c r="K211" s="405"/>
      <c r="L211" s="403"/>
      <c r="M211" s="405"/>
      <c r="N211" s="406"/>
      <c r="O211" s="388"/>
      <c r="P211" s="388"/>
      <c r="Q211" s="388"/>
      <c r="R211" s="388"/>
      <c r="S211" s="388"/>
      <c r="T211" s="388"/>
      <c r="U211" s="388"/>
      <c r="V211" s="388"/>
      <c r="W211" s="388"/>
      <c r="X211" s="388"/>
      <c r="Y211" s="388"/>
      <c r="Z211" s="388"/>
      <c r="AA211" s="388"/>
      <c r="AB211" s="388"/>
      <c r="AC211" s="38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1" t="s">
        <v>13</v>
      </c>
      <c r="E2" s="36"/>
      <c r="F2" s="36"/>
      <c r="G2" s="55"/>
      <c r="H2" s="36"/>
      <c r="I2" s="36"/>
      <c r="J2" s="55"/>
      <c r="K2" s="38"/>
      <c r="L2" s="38"/>
      <c r="M2" s="55"/>
      <c r="N2" s="38"/>
      <c r="O2" s="38"/>
      <c r="P2" s="55"/>
      <c r="Q2" s="38"/>
      <c r="R2" s="38"/>
      <c r="S2" s="55"/>
      <c r="T2" s="38"/>
      <c r="U2" s="38"/>
      <c r="V2" s="242"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43" t="s">
        <v>19</v>
      </c>
      <c r="F4" s="244" t="s">
        <v>180</v>
      </c>
      <c r="G4" s="137" t="s">
        <v>25</v>
      </c>
      <c r="H4" s="243" t="s">
        <v>19</v>
      </c>
      <c r="I4" s="244" t="s">
        <v>180</v>
      </c>
      <c r="J4" s="137" t="s">
        <v>25</v>
      </c>
      <c r="K4" s="243" t="s">
        <v>19</v>
      </c>
      <c r="L4" s="244" t="s">
        <v>180</v>
      </c>
      <c r="M4" s="137" t="s">
        <v>25</v>
      </c>
      <c r="N4" s="243" t="s">
        <v>19</v>
      </c>
      <c r="O4" s="244" t="s">
        <v>180</v>
      </c>
      <c r="P4" s="137" t="s">
        <v>25</v>
      </c>
      <c r="Q4" s="243" t="s">
        <v>19</v>
      </c>
      <c r="R4" s="244" t="s">
        <v>180</v>
      </c>
      <c r="S4" s="137" t="s">
        <v>25</v>
      </c>
      <c r="T4" s="243" t="s">
        <v>19</v>
      </c>
      <c r="U4" s="245" t="s">
        <v>180</v>
      </c>
      <c r="V4" s="141" t="s">
        <v>25</v>
      </c>
      <c r="W4" s="142" t="s">
        <v>19</v>
      </c>
      <c r="X4" s="142" t="s">
        <v>21</v>
      </c>
      <c r="Y4" s="142" t="s">
        <v>29</v>
      </c>
      <c r="Z4" s="144" t="s">
        <v>181</v>
      </c>
      <c r="AA4" s="141" t="s">
        <v>25</v>
      </c>
      <c r="AB4" s="142" t="s">
        <v>19</v>
      </c>
      <c r="AC4" s="142" t="s">
        <v>21</v>
      </c>
      <c r="AD4" s="142" t="s">
        <v>29</v>
      </c>
      <c r="AE4" s="144" t="s">
        <v>181</v>
      </c>
      <c r="AF4" s="141" t="s">
        <v>25</v>
      </c>
      <c r="AG4" s="142" t="s">
        <v>19</v>
      </c>
      <c r="AH4" s="142" t="s">
        <v>21</v>
      </c>
      <c r="AI4" s="142" t="s">
        <v>29</v>
      </c>
      <c r="AJ4" s="144" t="s">
        <v>181</v>
      </c>
      <c r="AK4" s="141" t="s">
        <v>25</v>
      </c>
      <c r="AL4" s="142" t="s">
        <v>19</v>
      </c>
      <c r="AM4" s="142" t="s">
        <v>21</v>
      </c>
      <c r="AN4" s="142" t="s">
        <v>29</v>
      </c>
      <c r="AO4" s="144" t="s">
        <v>181</v>
      </c>
      <c r="AP4" s="141" t="s">
        <v>25</v>
      </c>
      <c r="AQ4" s="142" t="s">
        <v>19</v>
      </c>
      <c r="AR4" s="142" t="s">
        <v>21</v>
      </c>
      <c r="AS4" s="142" t="s">
        <v>29</v>
      </c>
      <c r="AT4" s="144" t="s">
        <v>181</v>
      </c>
      <c r="AU4" s="141" t="s">
        <v>25</v>
      </c>
      <c r="AV4" s="142" t="s">
        <v>19</v>
      </c>
      <c r="AW4" s="142" t="s">
        <v>21</v>
      </c>
      <c r="AX4" s="142" t="s">
        <v>29</v>
      </c>
      <c r="AY4" s="145" t="s">
        <v>181</v>
      </c>
      <c r="AZ4" s="146" t="s">
        <v>125</v>
      </c>
      <c r="BA4" s="147" t="s">
        <v>124</v>
      </c>
      <c r="BB4" s="148" t="s">
        <v>182</v>
      </c>
      <c r="BC4" s="146" t="s">
        <v>125</v>
      </c>
      <c r="BD4" s="147" t="s">
        <v>124</v>
      </c>
      <c r="BE4" s="148" t="s">
        <v>182</v>
      </c>
      <c r="BF4" s="146" t="s">
        <v>125</v>
      </c>
      <c r="BG4" s="147" t="s">
        <v>124</v>
      </c>
      <c r="BH4" s="148" t="s">
        <v>182</v>
      </c>
      <c r="BI4" s="146" t="s">
        <v>125</v>
      </c>
      <c r="BJ4" s="147" t="s">
        <v>124</v>
      </c>
      <c r="BK4" s="148" t="s">
        <v>182</v>
      </c>
      <c r="BL4" s="146" t="s">
        <v>125</v>
      </c>
      <c r="BM4" s="147" t="s">
        <v>124</v>
      </c>
      <c r="BN4" s="148" t="s">
        <v>182</v>
      </c>
      <c r="BO4" s="146" t="s">
        <v>125</v>
      </c>
      <c r="BP4" s="147" t="s">
        <v>124</v>
      </c>
      <c r="BQ4" s="148" t="s">
        <v>182</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7" t="s">
        <v>135</v>
      </c>
      <c r="E5" s="138" t="s">
        <v>42</v>
      </c>
      <c r="F5" s="139" t="s">
        <v>194</v>
      </c>
      <c r="G5" s="137" t="s">
        <v>136</v>
      </c>
      <c r="H5" s="138" t="s">
        <v>43</v>
      </c>
      <c r="I5" s="139" t="s">
        <v>195</v>
      </c>
      <c r="J5" s="137" t="s">
        <v>137</v>
      </c>
      <c r="K5" s="138" t="s">
        <v>44</v>
      </c>
      <c r="L5" s="139" t="s">
        <v>196</v>
      </c>
      <c r="M5" s="137" t="s">
        <v>138</v>
      </c>
      <c r="N5" s="138" t="s">
        <v>86</v>
      </c>
      <c r="O5" s="139" t="s">
        <v>197</v>
      </c>
      <c r="P5" s="137" t="s">
        <v>139</v>
      </c>
      <c r="Q5" s="138" t="s">
        <v>87</v>
      </c>
      <c r="R5" s="139" t="s">
        <v>198</v>
      </c>
      <c r="S5" s="137" t="s">
        <v>140</v>
      </c>
      <c r="T5" s="138" t="s">
        <v>88</v>
      </c>
      <c r="U5" s="140" t="s">
        <v>199</v>
      </c>
      <c r="V5" s="141" t="s">
        <v>129</v>
      </c>
      <c r="W5" s="142" t="s">
        <v>45</v>
      </c>
      <c r="X5" s="143" t="s">
        <v>65</v>
      </c>
      <c r="Y5" s="143" t="s">
        <v>66</v>
      </c>
      <c r="Z5" s="144" t="s">
        <v>200</v>
      </c>
      <c r="AA5" s="141" t="s">
        <v>130</v>
      </c>
      <c r="AB5" s="142" t="s">
        <v>46</v>
      </c>
      <c r="AC5" s="143" t="s">
        <v>67</v>
      </c>
      <c r="AD5" s="143" t="s">
        <v>68</v>
      </c>
      <c r="AE5" s="144" t="s">
        <v>201</v>
      </c>
      <c r="AF5" s="141" t="s">
        <v>131</v>
      </c>
      <c r="AG5" s="142" t="s">
        <v>47</v>
      </c>
      <c r="AH5" s="143" t="s">
        <v>69</v>
      </c>
      <c r="AI5" s="143" t="s">
        <v>70</v>
      </c>
      <c r="AJ5" s="144" t="s">
        <v>202</v>
      </c>
      <c r="AK5" s="141" t="s">
        <v>132</v>
      </c>
      <c r="AL5" s="142" t="s">
        <v>71</v>
      </c>
      <c r="AM5" s="143" t="s">
        <v>72</v>
      </c>
      <c r="AN5" s="143" t="s">
        <v>73</v>
      </c>
      <c r="AO5" s="144" t="s">
        <v>203</v>
      </c>
      <c r="AP5" s="141" t="s">
        <v>133</v>
      </c>
      <c r="AQ5" s="142" t="s">
        <v>74</v>
      </c>
      <c r="AR5" s="143" t="s">
        <v>75</v>
      </c>
      <c r="AS5" s="143" t="s">
        <v>76</v>
      </c>
      <c r="AT5" s="144" t="s">
        <v>204</v>
      </c>
      <c r="AU5" s="141" t="s">
        <v>134</v>
      </c>
      <c r="AV5" s="142" t="s">
        <v>77</v>
      </c>
      <c r="AW5" s="143" t="s">
        <v>78</v>
      </c>
      <c r="AX5" s="143" t="s">
        <v>79</v>
      </c>
      <c r="AY5" s="145" t="s">
        <v>205</v>
      </c>
      <c r="AZ5" s="146" t="s">
        <v>80</v>
      </c>
      <c r="BA5" s="147" t="s">
        <v>114</v>
      </c>
      <c r="BB5" s="148" t="s">
        <v>206</v>
      </c>
      <c r="BC5" s="146" t="s">
        <v>85</v>
      </c>
      <c r="BD5" s="147" t="s">
        <v>115</v>
      </c>
      <c r="BE5" s="148" t="s">
        <v>207</v>
      </c>
      <c r="BF5" s="146" t="s">
        <v>84</v>
      </c>
      <c r="BG5" s="147" t="s">
        <v>116</v>
      </c>
      <c r="BH5" s="148" t="s">
        <v>208</v>
      </c>
      <c r="BI5" s="146" t="s">
        <v>83</v>
      </c>
      <c r="BJ5" s="147" t="s">
        <v>117</v>
      </c>
      <c r="BK5" s="148" t="s">
        <v>209</v>
      </c>
      <c r="BL5" s="146" t="s">
        <v>82</v>
      </c>
      <c r="BM5" s="147" t="s">
        <v>118</v>
      </c>
      <c r="BN5" s="148" t="s">
        <v>210</v>
      </c>
      <c r="BO5" s="146" t="s">
        <v>81</v>
      </c>
      <c r="BP5" s="147" t="s">
        <v>119</v>
      </c>
      <c r="BQ5" s="148" t="s">
        <v>211</v>
      </c>
    </row>
    <row xmlns:x14ac="http://schemas.microsoft.com/office/spreadsheetml/2009/9/ac" r="6" x14ac:dyDescent="0.2">
      <c r="A6" s="36" t="str">
        <f>IF('Water Data'!$B$2="","",'Water Data'!$B$2)</f>
        <v>DZA_2011_UIS</v>
      </c>
      <c r="B6" s="36" t="str">
        <f>+'Water Data'!C2</f>
        <v>Other</v>
      </c>
      <c r="C6" s="334">
        <f>+IF(ISNUMBER(VALUE(MID(A6,5,4))), VALUE(MID(A6, 5,4)),"")</f>
        <v>2011</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96.59795119512043</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94.9</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97.9</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8"/>
      <c r="BS6" s="278">
        <f>+'Water Data'!D27</f>
        <v>0</v>
      </c>
      <c r="BT6" s="278" t="str">
        <f>+'Water Data'!D28</f>
        <v>Yes</v>
      </c>
      <c r="BU6" s="278">
        <f>+'Water Data'!D29</f>
        <v>0</v>
      </c>
      <c r="BV6" s="278">
        <f>+'Water Data'!E27</f>
        <v>0</v>
      </c>
      <c r="BW6" s="278">
        <f>+'Water Data'!E28</f>
        <v>0</v>
      </c>
      <c r="BX6" s="278">
        <f>+'Water Data'!E29</f>
        <v>0</v>
      </c>
      <c r="BY6" s="278">
        <f>+'Water Data'!F27</f>
        <v>0</v>
      </c>
      <c r="BZ6" s="278">
        <f>+'Water Data'!F28</f>
        <v>0</v>
      </c>
      <c r="CA6" s="278">
        <f>+'Water Data'!F29</f>
        <v>0</v>
      </c>
      <c r="CB6" s="278">
        <f>+'Water Data'!G27</f>
        <v>0</v>
      </c>
      <c r="CC6" s="278">
        <f>+'Water Data'!G28</f>
        <v>0</v>
      </c>
      <c r="CD6" s="278">
        <f>+'Water Data'!G29</f>
        <v>0</v>
      </c>
      <c r="CE6" s="278">
        <f>+'Water Data'!H27</f>
        <v>0</v>
      </c>
      <c r="CF6" s="278" t="str">
        <f>+'Water Data'!H28</f>
        <v>Yes</v>
      </c>
      <c r="CG6" s="278">
        <f>+'Water Data'!H29</f>
        <v>0</v>
      </c>
      <c r="CH6" s="278">
        <f>+'Water Data'!I27</f>
        <v>0</v>
      </c>
      <c r="CI6" s="278" t="str">
        <f>+'Water Data'!I28</f>
        <v>Yes</v>
      </c>
      <c r="CJ6" s="278">
        <f>+'Water Data'!I29</f>
        <v>0</v>
      </c>
      <c r="CK6" s="278">
        <f>+'Sanitation Data'!D28</f>
        <v>0</v>
      </c>
      <c r="CL6" s="278">
        <f>+'Sanitation Data'!D29</f>
        <v>0</v>
      </c>
      <c r="CM6" s="278">
        <f>+'Sanitation Data'!D30</f>
        <v>0</v>
      </c>
      <c r="CN6" s="278">
        <f>+'Sanitation Data'!D31</f>
        <v>0</v>
      </c>
      <c r="CO6" s="278">
        <f>+'Sanitation Data'!D32</f>
        <v>0</v>
      </c>
      <c r="CP6" s="278">
        <f>+'Sanitation Data'!E28</f>
        <v>0</v>
      </c>
      <c r="CQ6" s="278">
        <f>+'Sanitation Data'!E29</f>
        <v>0</v>
      </c>
      <c r="CR6" s="278">
        <f>+'Sanitation Data'!E30</f>
        <v>0</v>
      </c>
      <c r="CS6" s="278">
        <f>+'Sanitation Data'!E31</f>
        <v>0</v>
      </c>
      <c r="CT6" s="278">
        <f>+'Sanitation Data'!E32</f>
        <v>0</v>
      </c>
      <c r="CU6" s="278">
        <f>+'Sanitation Data'!F28</f>
        <v>0</v>
      </c>
      <c r="CV6" s="278">
        <f>+'Sanitation Data'!F29</f>
        <v>0</v>
      </c>
      <c r="CW6" s="278">
        <f>+'Sanitation Data'!F30</f>
        <v>0</v>
      </c>
      <c r="CX6" s="278">
        <f>+'Sanitation Data'!F31</f>
        <v>0</v>
      </c>
      <c r="CY6" s="278">
        <f>+'Sanitation Data'!F32</f>
        <v>0</v>
      </c>
      <c r="CZ6" s="278">
        <f>+'Sanitation Data'!G28</f>
        <v>0</v>
      </c>
      <c r="DA6" s="278">
        <f>+'Sanitation Data'!G29</f>
        <v>0</v>
      </c>
      <c r="DB6" s="278">
        <f>+'Sanitation Data'!G30</f>
        <v>0</v>
      </c>
      <c r="DC6" s="278">
        <f>+'Sanitation Data'!G31</f>
        <v>0</v>
      </c>
      <c r="DD6" s="278">
        <f>+'Sanitation Data'!G32</f>
        <v>0</v>
      </c>
      <c r="DE6" s="278">
        <f>+'Sanitation Data'!H28</f>
        <v>0</v>
      </c>
      <c r="DF6" s="278">
        <f>+'Sanitation Data'!H29</f>
        <v>0</v>
      </c>
      <c r="DG6" s="278">
        <f>+'Sanitation Data'!H30</f>
        <v>0</v>
      </c>
      <c r="DH6" s="278">
        <f>+'Sanitation Data'!H31</f>
        <v>0</v>
      </c>
      <c r="DI6" s="278">
        <f>+'Sanitation Data'!H32</f>
        <v>0</v>
      </c>
      <c r="DJ6" s="278">
        <f>+'Sanitation Data'!I28</f>
        <v>0</v>
      </c>
      <c r="DK6" s="278">
        <f>+'Sanitation Data'!I29</f>
        <v>0</v>
      </c>
      <c r="DL6" s="278">
        <f>+'Sanitation Data'!I30</f>
        <v>0</v>
      </c>
      <c r="DM6" s="278">
        <f>+'Sanitation Data'!I31</f>
        <v>0</v>
      </c>
      <c r="DN6" s="278">
        <f>+'Sanitation Data'!I32</f>
        <v>0</v>
      </c>
      <c r="DO6" s="278">
        <f>+'Hygiene Data'!D11</f>
        <v>0</v>
      </c>
      <c r="DP6" s="278">
        <f>+'Hygiene Data'!D12</f>
        <v>0</v>
      </c>
      <c r="DQ6" s="278">
        <f>+'Hygiene Data'!D13</f>
        <v>0</v>
      </c>
      <c r="DR6" s="278">
        <f>+'Hygiene Data'!E11</f>
        <v>0</v>
      </c>
      <c r="DS6" s="278">
        <f>+'Hygiene Data'!E12</f>
        <v>0</v>
      </c>
      <c r="DT6" s="278">
        <f>+'Hygiene Data'!E13</f>
        <v>0</v>
      </c>
      <c r="DU6" s="278">
        <f>+'Hygiene Data'!F11</f>
        <v>0</v>
      </c>
      <c r="DV6" s="278">
        <f>+'Hygiene Data'!F12</f>
        <v>0</v>
      </c>
      <c r="DW6" s="278">
        <f>+'Hygiene Data'!F13</f>
        <v>0</v>
      </c>
      <c r="DX6" s="278">
        <f>+'Hygiene Data'!G11</f>
        <v>0</v>
      </c>
      <c r="DY6" s="278">
        <f>+'Hygiene Data'!G12</f>
        <v>0</v>
      </c>
      <c r="DZ6" s="278">
        <f>+'Hygiene Data'!G13</f>
        <v>0</v>
      </c>
      <c r="EA6" s="278">
        <f>+'Hygiene Data'!H11</f>
        <v>0</v>
      </c>
      <c r="EB6" s="278">
        <f>+'Hygiene Data'!H12</f>
        <v>0</v>
      </c>
      <c r="EC6" s="278">
        <f>+'Hygiene Data'!H13</f>
        <v>0</v>
      </c>
      <c r="ED6" s="278">
        <f>+'Hygiene Data'!I11</f>
        <v>0</v>
      </c>
      <c r="EE6" s="278">
        <f>+'Hygiene Data'!I12</f>
        <v>0</v>
      </c>
      <c r="EF6" s="278">
        <f>+'Hygiene Data'!I13</f>
        <v>0</v>
      </c>
    </row>
    <row xmlns:x14ac="http://schemas.microsoft.com/office/spreadsheetml/2009/9/ac" r="7" x14ac:dyDescent="0.2">
      <c r="A7" s="36" t="str">
        <f ca="true">+IF(OFFSET('Water Data'!$B$2,0,10*ROW('Water Data'!E1))="","",OFFSET('Water Data'!$B$2,0,10*ROW('Water Data'!E1)))</f>
        <v>DZA_2012_UIS</v>
      </c>
      <c r="B7" s="36" t="str">
        <f ca="true">+IF(OFFSET('Water Data'!$C$2,0,10*ROW('Water Data'!F1))="","",OFFSET('Water Data'!$C$2,0,10*ROW('Water Data'!F1)))</f>
        <v>Other</v>
      </c>
      <c r="C7" s="334">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96.549322760751551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94.9</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97.9</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8"/>
      <c r="BS7" s="278" t="str">
        <f ca="true">+IF(OFFSET('Water Data'!$D$27,0,10*ROW('Water Data'!D1))="","",OFFSET('Water Data'!$D$27,0,10*ROW('Water Data'!D1)))</f>
        <v/>
      </c>
      <c r="BT7" s="278" t="str">
        <f ca="true">+IF(OFFSET('Water Data'!$D$28,0,10*ROW('Water Data'!D1))="","",OFFSET('Water Data'!$D$28,0,10*ROW('Water Data'!D1)))</f>
        <v>Yes</v>
      </c>
      <c r="BU7" s="278" t="str">
        <f ca="true">+IF(OFFSET('Water Data'!$D$29,0,10*ROW('Water Data'!D1))="","",OFFSET('Water Data'!$D$29,0,10*ROW('Water Data'!D1)))</f>
        <v/>
      </c>
      <c r="BV7" s="278" t="str">
        <f ca="true">+IF(OFFSET('Water Data'!$E$27,0,10*ROW('Water Data'!E1))="","",OFFSET('Water Data'!$E$27,0,10*ROW('Water Data'!E1)))</f>
        <v/>
      </c>
      <c r="BW7" s="278" t="str">
        <f ca="true">+IF(OFFSET('Water Data'!$E$28,0,10*ROW('Water Data'!E1))="","",OFFSET('Water Data'!$E$28,0,10*ROW('Water Data'!E1)))</f>
        <v/>
      </c>
      <c r="BX7" s="278" t="str">
        <f ca="true">+IF(OFFSET('Water Data'!$E$29,0,10*ROW('Water Data'!E1))="","",OFFSET('Water Data'!$E$29,0,10*ROW('Water Data'!E1)))</f>
        <v/>
      </c>
      <c r="BY7" s="278" t="str">
        <f ca="true">+IF(OFFSET('Water Data'!$F$27,0,10*ROW('Water Data'!F1))="","",OFFSET('Water Data'!$F$27,0,10*ROW('Water Data'!F1)))</f>
        <v/>
      </c>
      <c r="BZ7" s="278" t="str">
        <f ca="true">+IF(OFFSET('Water Data'!$F$28,0,10*ROW('Water Data'!F1))="","",OFFSET('Water Data'!$F$28,0,10*ROW('Water Data'!F1)))</f>
        <v/>
      </c>
      <c r="CA7" s="278" t="str">
        <f ca="true">+IF(OFFSET('Water Data'!$F$29,0,10*ROW('Water Data'!F1))="","",OFFSET('Water Data'!$F$29,0,10*ROW('Water Data'!F1)))</f>
        <v/>
      </c>
      <c r="CB7" s="278" t="str">
        <f ca="true">+IF(OFFSET('Water Data'!$G$27,0,10*ROW('Water Data'!G1))="","",OFFSET('Water Data'!$G$27,0,10*ROW('Water Data'!G1)))</f>
        <v/>
      </c>
      <c r="CC7" s="278" t="str">
        <f ca="true">+IF(OFFSET('Water Data'!$G$28,0,10*ROW('Water Data'!G1))="","",OFFSET('Water Data'!$G$28,0,10*ROW('Water Data'!G1)))</f>
        <v/>
      </c>
      <c r="CD7" s="278" t="str">
        <f ca="true">+IF(OFFSET('Water Data'!$G$29,0,10*ROW('Water Data'!G1))="","",OFFSET('Water Data'!$G$29,0,10*ROW('Water Data'!G1)))</f>
        <v/>
      </c>
      <c r="CE7" s="278" t="str">
        <f ca="true">+IF(OFFSET('Water Data'!$H$27,0,10*ROW('Water Data'!H1))="","",OFFSET('Water Data'!$H$27,0,10*ROW('Water Data'!H1)))</f>
        <v/>
      </c>
      <c r="CF7" s="278" t="str">
        <f ca="true">+IF(OFFSET('Water Data'!$H$28,0,10*ROW('Water Data'!H1))="","",OFFSET('Water Data'!$H$28,0,10*ROW('Water Data'!H1)))</f>
        <v>Yes</v>
      </c>
      <c r="CG7" s="278" t="str">
        <f ca="true">+IF(OFFSET('Water Data'!$H$29,0,10*ROW('Water Data'!H1))="","",OFFSET('Water Data'!$H$29,0,10*ROW('Water Data'!H1)))</f>
        <v/>
      </c>
      <c r="CH7" s="278" t="str">
        <f ca="true">+IF(OFFSET('Water Data'!$I$27,0,10*ROW('Water Data'!I1))="","",OFFSET('Water Data'!$I$27,0,10*ROW('Water Data'!I1)))</f>
        <v/>
      </c>
      <c r="CI7" s="278" t="str">
        <f ca="true">+IF(OFFSET('Water Data'!$I$28,0,10*ROW('Water Data'!I1))="","",OFFSET('Water Data'!$I$28,0,10*ROW('Water Data'!I1)))</f>
        <v>Yes</v>
      </c>
      <c r="CJ7" s="278" t="str">
        <f ca="true">+IF(OFFSET('Water Data'!$I$29,0,10*ROW('Water Data'!I1))="","",OFFSET('Water Data'!$I$29,0,10*ROW('Water Data'!I1)))</f>
        <v/>
      </c>
      <c r="CK7" s="278" t="str">
        <f ca="true">+IF(OFFSET('Sanitation Data'!$D$28,0,10*ROW('Sanitation Data'!D1))="","",OFFSET('Sanitation Data'!$D$28,0,10*ROW('Sanitation Data'!D1)))</f>
        <v>Yes</v>
      </c>
      <c r="CL7" s="278" t="str">
        <f ca="true">+IF(OFFSET('Sanitation Data'!$D$29,0,10*ROW('Sanitation Data'!D1))="","",OFFSET('Sanitation Data'!$D$29,0,10*ROW('Sanitation Data'!D1)))</f>
        <v/>
      </c>
      <c r="CM7" s="278" t="str">
        <f ca="true">+IF(OFFSET('Sanitation Data'!$D$30,0,10*ROW('Sanitation Data'!D1))="","",OFFSET('Sanitation Data'!$D$30,0,10*ROW('Sanitation Data'!D1)))</f>
        <v/>
      </c>
      <c r="CN7" s="278" t="str">
        <f ca="true">+IF(OFFSET('Sanitation Data'!$D$31,0,10*ROW('Sanitation Data'!D1))="","",OFFSET('Sanitation Data'!$D$31,0,10*ROW('Sanitation Data'!D1)))</f>
        <v/>
      </c>
      <c r="CO7" s="278" t="str">
        <f ca="true">+IF(OFFSET('Sanitation Data'!$D$32,0,10*ROW('Sanitation Data'!D1))="","",OFFSET('Sanitation Data'!$D$32,0,10*ROW('Sanitation Data'!D1)))</f>
        <v/>
      </c>
      <c r="CP7" s="278" t="str">
        <f ca="true">+IF(OFFSET('Sanitation Data'!$E$28,0,10*ROW('Sanitation Data'!E1))="","",OFFSET('Sanitation Data'!$E$28,0,10*ROW('Sanitation Data'!E1)))</f>
        <v/>
      </c>
      <c r="CQ7" s="278" t="str">
        <f ca="true">+IF(OFFSET('Sanitation Data'!$E$29,0,10*ROW('Sanitation Data'!E1))="","",OFFSET('Sanitation Data'!$E$29,0,10*ROW('Sanitation Data'!E1)))</f>
        <v/>
      </c>
      <c r="CR7" s="278" t="str">
        <f ca="true">+IF(OFFSET('Sanitation Data'!$E$30,0,10*ROW('Sanitation Data'!E1))="","",OFFSET('Sanitation Data'!$E$30,0,10*ROW('Sanitation Data'!E1)))</f>
        <v/>
      </c>
      <c r="CS7" s="278" t="str">
        <f ca="true">+IF(OFFSET('Sanitation Data'!$E$31,0,10*ROW('Sanitation Data'!E1))="","",OFFSET('Sanitation Data'!$E$31,0,10*ROW('Sanitation Data'!E1)))</f>
        <v/>
      </c>
      <c r="CT7" s="278" t="str">
        <f ca="true">+IF(OFFSET('Sanitation Data'!$E$32,0,10*ROW('Sanitation Data'!E1))="","",OFFSET('Sanitation Data'!$E$32,0,10*ROW('Sanitation Data'!E1)))</f>
        <v/>
      </c>
      <c r="CU7" s="278" t="str">
        <f ca="true">+IF(OFFSET('Sanitation Data'!$F$28,0,10*ROW('Sanitation Data'!F1))="","",OFFSET('Sanitation Data'!$F$28,0,10*ROW('Sanitation Data'!F1)))</f>
        <v/>
      </c>
      <c r="CV7" s="278" t="str">
        <f ca="true">+IF(OFFSET('Sanitation Data'!$F$29,0,10*ROW('Sanitation Data'!F1))="","",OFFSET('Sanitation Data'!$F$29,0,10*ROW('Sanitation Data'!F1)))</f>
        <v/>
      </c>
      <c r="CW7" s="278" t="str">
        <f ca="true">+IF(OFFSET('Sanitation Data'!$F$30,0,10*ROW('Sanitation Data'!F1))="","",OFFSET('Sanitation Data'!$F$30,0,10*ROW('Sanitation Data'!F1)))</f>
        <v/>
      </c>
      <c r="CX7" s="278" t="str">
        <f ca="true">+IF(OFFSET('Sanitation Data'!$F$31,0,10*ROW('Sanitation Data'!F1))="","",OFFSET('Sanitation Data'!$F$31,0,10*ROW('Sanitation Data'!F1)))</f>
        <v/>
      </c>
      <c r="CY7" s="278" t="str">
        <f ca="true">+IF(OFFSET('Sanitation Data'!$F$32,0,10*ROW('Sanitation Data'!F1))="","",OFFSET('Sanitation Data'!$F$32,0,10*ROW('Sanitation Data'!F1)))</f>
        <v/>
      </c>
      <c r="CZ7" s="278" t="str">
        <f ca="true">+IF(OFFSET('Sanitation Data'!$G$28,0,10*ROW('Sanitation Data'!G1))="","",OFFSET('Sanitation Data'!$G$28,0,10*ROW('Sanitation Data'!G1)))</f>
        <v/>
      </c>
      <c r="DA7" s="278" t="str">
        <f ca="true">+IF(OFFSET('Sanitation Data'!$G$29,0,10*ROW('Sanitation Data'!G1))="","",OFFSET('Sanitation Data'!$G$29,0,10*ROW('Sanitation Data'!G1)))</f>
        <v/>
      </c>
      <c r="DB7" s="278" t="str">
        <f ca="true">+IF(OFFSET('Sanitation Data'!$G$30,0,10*ROW('Sanitation Data'!G1))="","",OFFSET('Sanitation Data'!$G$30,0,10*ROW('Sanitation Data'!G1)))</f>
        <v/>
      </c>
      <c r="DC7" s="278" t="str">
        <f ca="true">+IF(OFFSET('Sanitation Data'!$G$31,0,10*ROW('Sanitation Data'!G1))="","",OFFSET('Sanitation Data'!$G$31,0,10*ROW('Sanitation Data'!G1)))</f>
        <v/>
      </c>
      <c r="DD7" s="278" t="str">
        <f ca="true">+IF(OFFSET('Sanitation Data'!$G$32,0,10*ROW('Sanitation Data'!G1))="","",OFFSET('Sanitation Data'!$G$32,0,10*ROW('Sanitation Data'!G1)))</f>
        <v/>
      </c>
      <c r="DE7" s="278" t="str">
        <f ca="true">+IF(OFFSET('Sanitation Data'!$H$28,0,10*ROW('Sanitation Data'!H1))="","",OFFSET('Sanitation Data'!$H$28,0,10*ROW('Sanitation Data'!H1)))</f>
        <v>Yes</v>
      </c>
      <c r="DF7" s="278" t="str">
        <f ca="true">+IF(OFFSET('Sanitation Data'!$H$29,0,10*ROW('Sanitation Data'!H1))="","",OFFSET('Sanitation Data'!$H$29,0,10*ROW('Sanitation Data'!H1)))</f>
        <v/>
      </c>
      <c r="DG7" s="278" t="str">
        <f ca="true">+IF(OFFSET('Sanitation Data'!$H$30,0,10*ROW('Sanitation Data'!H1))="","",OFFSET('Sanitation Data'!$H$30,0,10*ROW('Sanitation Data'!H1)))</f>
        <v/>
      </c>
      <c r="DH7" s="278" t="str">
        <f ca="true">+IF(OFFSET('Sanitation Data'!$H$31,0,10*ROW('Sanitation Data'!H1))="","",OFFSET('Sanitation Data'!$H$31,0,10*ROW('Sanitation Data'!H1)))</f>
        <v/>
      </c>
      <c r="DI7" s="278" t="str">
        <f ca="true">+IF(OFFSET('Sanitation Data'!$H$32,0,10*ROW('Sanitation Data'!H1))="","",OFFSET('Sanitation Data'!$H$32,0,10*ROW('Sanitation Data'!H1)))</f>
        <v/>
      </c>
      <c r="DJ7" s="278" t="str">
        <f ca="true">+IF(OFFSET('Sanitation Data'!$I$28,0,10*ROW('Sanitation Data'!I1))="","",OFFSET('Sanitation Data'!$I$28,0,10*ROW('Sanitation Data'!I1)))</f>
        <v>Yes</v>
      </c>
      <c r="DK7" s="278" t="str">
        <f ca="true">+IF(OFFSET('Sanitation Data'!$I$29,0,10*ROW('Sanitation Data'!I1))="","",OFFSET('Sanitation Data'!$I$29,0,10*ROW('Sanitation Data'!I1)))</f>
        <v/>
      </c>
      <c r="DL7" s="278" t="str">
        <f ca="true">+IF(OFFSET('Sanitation Data'!$I$30,0,10*ROW('Sanitation Data'!I1))="","",OFFSET('Sanitation Data'!$I$30,0,10*ROW('Sanitation Data'!I1)))</f>
        <v/>
      </c>
      <c r="DM7" s="278" t="str">
        <f ca="true">+IF(OFFSET('Sanitation Data'!$I$31,0,10*ROW('Sanitation Data'!I1))="","",OFFSET('Sanitation Data'!$I$31,0,10*ROW('Sanitation Data'!I1)))</f>
        <v/>
      </c>
      <c r="DN7" s="278" t="str">
        <f ca="true">+IF(OFFSET('Sanitation Data'!$I$32,0,10*ROW('Sanitation Data'!I1))="","",OFFSET('Sanitation Data'!$I$32,0,10*ROW('Sanitation Data'!I1)))</f>
        <v/>
      </c>
      <c r="DO7" s="278" t="str">
        <f ca="true">+IF(OFFSET('Hygiene Data'!$D$11,0,10*ROW('Hygiene Data'!D1))="","",OFFSET('Hygiene Data'!$D$11,0,10*ROW('Hygiene Data'!D1)))</f>
        <v/>
      </c>
      <c r="DP7" s="278" t="str">
        <f ca="true">+IF(OFFSET('Hygiene Data'!$D$12,0,10*ROW('Hygiene Data'!D1))="","",OFFSET('Hygiene Data'!$D$12,0,10*ROW('Hygiene Data'!D1)))</f>
        <v/>
      </c>
      <c r="DQ7" s="278" t="str">
        <f ca="true">+IF(OFFSET('Hygiene Data'!$D$13,0,10*ROW('Hygiene Data'!D1))="","",OFFSET('Hygiene Data'!$D$13,0,10*ROW('Hygiene Data'!D1)))</f>
        <v/>
      </c>
      <c r="DR7" s="278" t="str">
        <f ca="true">+IF(OFFSET('Hygiene Data'!$E$11,0,10*ROW('Hygiene Data'!E1))="","",OFFSET('Hygiene Data'!$E$11,0,10*ROW('Hygiene Data'!E1)))</f>
        <v/>
      </c>
      <c r="DS7" s="278" t="str">
        <f ca="true">+IF(OFFSET('Hygiene Data'!$E$12,0,10*ROW('Hygiene Data'!E1))="","",OFFSET('Hygiene Data'!$E$12,0,10*ROW('Hygiene Data'!E1)))</f>
        <v/>
      </c>
      <c r="DT7" s="278" t="str">
        <f ca="true">+IF(OFFSET('Hygiene Data'!$E$13,0,10*ROW('Hygiene Data'!E1))="","",OFFSET('Hygiene Data'!$E$13,0,10*ROW('Hygiene Data'!E1)))</f>
        <v/>
      </c>
      <c r="DU7" s="278" t="str">
        <f ca="true">+IF(OFFSET('Hygiene Data'!$F$11,0,10*ROW('Hygiene Data'!F1))="","",OFFSET('Hygiene Data'!$F$11,0,10*ROW('Hygiene Data'!F1)))</f>
        <v/>
      </c>
      <c r="DV7" s="278" t="str">
        <f ca="true">+IF(OFFSET('Hygiene Data'!$F$12,0,10*ROW('Hygiene Data'!F1))="","",OFFSET('Hygiene Data'!$F$12,0,10*ROW('Hygiene Data'!F1)))</f>
        <v/>
      </c>
      <c r="DW7" s="278" t="str">
        <f ca="true">+IF(OFFSET('Hygiene Data'!$F$13,0,10*ROW('Hygiene Data'!F1))="","",OFFSET('Hygiene Data'!$F$13,0,10*ROW('Hygiene Data'!F1)))</f>
        <v/>
      </c>
      <c r="DX7" s="278" t="str">
        <f ca="true">+IF(OFFSET('Hygiene Data'!$G$11,0,10*ROW('Hygiene Data'!G1))="","",OFFSET('Hygiene Data'!$G$11,0,10*ROW('Hygiene Data'!G1)))</f>
        <v/>
      </c>
      <c r="DY7" s="278" t="str">
        <f ca="true">+IF(OFFSET('Hygiene Data'!$G$12,0,10*ROW('Hygiene Data'!G1))="","",OFFSET('Hygiene Data'!$G$12,0,10*ROW('Hygiene Data'!G1)))</f>
        <v/>
      </c>
      <c r="DZ7" s="278" t="str">
        <f ca="true">+IF(OFFSET('Hygiene Data'!$G$13,0,10*ROW('Hygiene Data'!G1))="","",OFFSET('Hygiene Data'!$G$13,0,10*ROW('Hygiene Data'!G1)))</f>
        <v/>
      </c>
      <c r="EA7" s="278" t="str">
        <f ca="true">+IF(OFFSET('Hygiene Data'!$H$11,0,10*ROW('Hygiene Data'!H1))="","",OFFSET('Hygiene Data'!$H$11,0,10*ROW('Hygiene Data'!H1)))</f>
        <v/>
      </c>
      <c r="EB7" s="278" t="str">
        <f ca="true">+IF(OFFSET('Hygiene Data'!$H$12,0,10*ROW('Hygiene Data'!H1))="","",OFFSET('Hygiene Data'!$H$12,0,10*ROW('Hygiene Data'!H1)))</f>
        <v/>
      </c>
      <c r="EC7" s="278" t="str">
        <f ca="true">+IF(OFFSET('Hygiene Data'!$H$13,0,10*ROW('Hygiene Data'!H1))="","",OFFSET('Hygiene Data'!$H$13,0,10*ROW('Hygiene Data'!H1)))</f>
        <v/>
      </c>
      <c r="ED7" s="278" t="str">
        <f ca="true">+IF(OFFSET('Hygiene Data'!$I$11,0,10*ROW('Hygiene Data'!I1))="","",OFFSET('Hygiene Data'!$I$11,0,10*ROW('Hygiene Data'!I1)))</f>
        <v/>
      </c>
      <c r="EE7" s="278" t="str">
        <f ca="true">+IF(OFFSET('Hygiene Data'!$I$12,0,10*ROW('Hygiene Data'!I1))="","",OFFSET('Hygiene Data'!$I$12,0,10*ROW('Hygiene Data'!I1)))</f>
        <v/>
      </c>
      <c r="EF7" s="278"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DZA_2013_UIS</v>
      </c>
      <c r="B8" s="36" t="str">
        <f ca="true">+IF(OFFSET('Water Data'!$C$2,0,10*ROW('Water Data'!F2))="","",OFFSET('Water Data'!$C$2,0,10*ROW('Water Data'!F2)))</f>
        <v>Other</v>
      </c>
      <c r="C8" s="334">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98.2</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8"/>
      <c r="BS8" s="278" t="str">
        <f ca="true">+IF(OFFSET('Water Data'!$D$27,0,10*ROW('Water Data'!D2))="","",OFFSET('Water Data'!$D$27,0,10*ROW('Water Data'!D2)))</f>
        <v/>
      </c>
      <c r="BT8" s="278" t="str">
        <f ca="true">+IF(OFFSET('Water Data'!$D$28,0,10*ROW('Water Data'!D2))="","",OFFSET('Water Data'!$D$28,0,10*ROW('Water Data'!D2)))</f>
        <v/>
      </c>
      <c r="BU8" s="278" t="str">
        <f ca="true">+IF(OFFSET('Water Data'!$D$29,0,10*ROW('Water Data'!D2))="","",OFFSET('Water Data'!$D$29,0,10*ROW('Water Data'!D2)))</f>
        <v/>
      </c>
      <c r="BV8" s="278" t="str">
        <f ca="true">+IF(OFFSET('Water Data'!$E$27,0,10*ROW('Water Data'!E2))="","",OFFSET('Water Data'!$E$27,0,10*ROW('Water Data'!E2)))</f>
        <v/>
      </c>
      <c r="BW8" s="278" t="str">
        <f ca="true">+IF(OFFSET('Water Data'!$E$28,0,10*ROW('Water Data'!E2))="","",OFFSET('Water Data'!$E$28,0,10*ROW('Water Data'!E2)))</f>
        <v/>
      </c>
      <c r="BX8" s="278" t="str">
        <f ca="true">+IF(OFFSET('Water Data'!$E$29,0,10*ROW('Water Data'!E2))="","",OFFSET('Water Data'!$E$29,0,10*ROW('Water Data'!E2)))</f>
        <v/>
      </c>
      <c r="BY8" s="278" t="str">
        <f ca="true">+IF(OFFSET('Water Data'!$F$27,0,10*ROW('Water Data'!F2))="","",OFFSET('Water Data'!$F$27,0,10*ROW('Water Data'!F2)))</f>
        <v/>
      </c>
      <c r="BZ8" s="278" t="str">
        <f ca="true">+IF(OFFSET('Water Data'!$F$28,0,10*ROW('Water Data'!F2))="","",OFFSET('Water Data'!$F$28,0,10*ROW('Water Data'!F2)))</f>
        <v/>
      </c>
      <c r="CA8" s="278" t="str">
        <f ca="true">+IF(OFFSET('Water Data'!$F$29,0,10*ROW('Water Data'!F2))="","",OFFSET('Water Data'!$F$29,0,10*ROW('Water Data'!F2)))</f>
        <v/>
      </c>
      <c r="CB8" s="278" t="str">
        <f ca="true">+IF(OFFSET('Water Data'!$G$27,0,10*ROW('Water Data'!G2))="","",OFFSET('Water Data'!$G$27,0,10*ROW('Water Data'!G2)))</f>
        <v/>
      </c>
      <c r="CC8" s="278" t="str">
        <f ca="true">+IF(OFFSET('Water Data'!$G$28,0,10*ROW('Water Data'!G2))="","",OFFSET('Water Data'!$G$28,0,10*ROW('Water Data'!G2)))</f>
        <v/>
      </c>
      <c r="CD8" s="278" t="str">
        <f ca="true">+IF(OFFSET('Water Data'!$G$29,0,10*ROW('Water Data'!G2))="","",OFFSET('Water Data'!$G$29,0,10*ROW('Water Data'!G2)))</f>
        <v/>
      </c>
      <c r="CE8" s="278" t="str">
        <f ca="true">+IF(OFFSET('Water Data'!$H$27,0,10*ROW('Water Data'!H2))="","",OFFSET('Water Data'!$H$27,0,10*ROW('Water Data'!H2)))</f>
        <v/>
      </c>
      <c r="CF8" s="278" t="str">
        <f ca="true">+IF(OFFSET('Water Data'!$H$28,0,10*ROW('Water Data'!H2))="","",OFFSET('Water Data'!$H$28,0,10*ROW('Water Data'!H2)))</f>
        <v/>
      </c>
      <c r="CG8" s="278" t="str">
        <f ca="true">+IF(OFFSET('Water Data'!$H$29,0,10*ROW('Water Data'!H2))="","",OFFSET('Water Data'!$H$29,0,10*ROW('Water Data'!H2)))</f>
        <v/>
      </c>
      <c r="CH8" s="278" t="str">
        <f ca="true">+IF(OFFSET('Water Data'!$I$27,0,10*ROW('Water Data'!I2))="","",OFFSET('Water Data'!$I$27,0,10*ROW('Water Data'!I2)))</f>
        <v/>
      </c>
      <c r="CI8" s="278" t="str">
        <f ca="true">+IF(OFFSET('Water Data'!$I$28,0,10*ROW('Water Data'!I2))="","",OFFSET('Water Data'!$I$28,0,10*ROW('Water Data'!I2)))</f>
        <v>Yes</v>
      </c>
      <c r="CJ8" s="278" t="str">
        <f ca="true">+IF(OFFSET('Water Data'!$I$29,0,10*ROW('Water Data'!I2))="","",OFFSET('Water Data'!$I$29,0,10*ROW('Water Data'!I2)))</f>
        <v/>
      </c>
      <c r="CK8" s="278" t="str">
        <f ca="true">+IF(OFFSET('Sanitation Data'!$D$28,0,10*ROW('Sanitation Data'!D2))="","",OFFSET('Sanitation Data'!$D$28,0,10*ROW('Sanitation Data'!D2)))</f>
        <v>Yes</v>
      </c>
      <c r="CL8" s="278" t="str">
        <f ca="true">+IF(OFFSET('Sanitation Data'!$D$29,0,10*ROW('Sanitation Data'!D2))="","",OFFSET('Sanitation Data'!$D$29,0,10*ROW('Sanitation Data'!D2)))</f>
        <v/>
      </c>
      <c r="CM8" s="278" t="str">
        <f ca="true">+IF(OFFSET('Sanitation Data'!$D$30,0,10*ROW('Sanitation Data'!D2))="","",OFFSET('Sanitation Data'!$D$30,0,10*ROW('Sanitation Data'!D2)))</f>
        <v/>
      </c>
      <c r="CN8" s="278" t="str">
        <f ca="true">+IF(OFFSET('Sanitation Data'!$D$31,0,10*ROW('Sanitation Data'!D2))="","",OFFSET('Sanitation Data'!$D$31,0,10*ROW('Sanitation Data'!D2)))</f>
        <v/>
      </c>
      <c r="CO8" s="278" t="str">
        <f ca="true">+IF(OFFSET('Sanitation Data'!$D$32,0,10*ROW('Sanitation Data'!D2))="","",OFFSET('Sanitation Data'!$D$32,0,10*ROW('Sanitation Data'!D2)))</f>
        <v/>
      </c>
      <c r="CP8" s="278" t="str">
        <f ca="true">+IF(OFFSET('Sanitation Data'!$E$28,0,10*ROW('Sanitation Data'!E2))="","",OFFSET('Sanitation Data'!$E$28,0,10*ROW('Sanitation Data'!E2)))</f>
        <v/>
      </c>
      <c r="CQ8" s="278" t="str">
        <f ca="true">+IF(OFFSET('Sanitation Data'!$E$29,0,10*ROW('Sanitation Data'!E2))="","",OFFSET('Sanitation Data'!$E$29,0,10*ROW('Sanitation Data'!E2)))</f>
        <v/>
      </c>
      <c r="CR8" s="278" t="str">
        <f ca="true">+IF(OFFSET('Sanitation Data'!$E$30,0,10*ROW('Sanitation Data'!E2))="","",OFFSET('Sanitation Data'!$E$30,0,10*ROW('Sanitation Data'!E2)))</f>
        <v/>
      </c>
      <c r="CS8" s="278" t="str">
        <f ca="true">+IF(OFFSET('Sanitation Data'!$E$31,0,10*ROW('Sanitation Data'!E2))="","",OFFSET('Sanitation Data'!$E$31,0,10*ROW('Sanitation Data'!E2)))</f>
        <v/>
      </c>
      <c r="CT8" s="278" t="str">
        <f ca="true">+IF(OFFSET('Sanitation Data'!$E$32,0,10*ROW('Sanitation Data'!E2))="","",OFFSET('Sanitation Data'!$E$32,0,10*ROW('Sanitation Data'!E2)))</f>
        <v/>
      </c>
      <c r="CU8" s="278" t="str">
        <f ca="true">+IF(OFFSET('Sanitation Data'!$F$28,0,10*ROW('Sanitation Data'!F2))="","",OFFSET('Sanitation Data'!$F$28,0,10*ROW('Sanitation Data'!F2)))</f>
        <v/>
      </c>
      <c r="CV8" s="278" t="str">
        <f ca="true">+IF(OFFSET('Sanitation Data'!$F$29,0,10*ROW('Sanitation Data'!F2))="","",OFFSET('Sanitation Data'!$F$29,0,10*ROW('Sanitation Data'!F2)))</f>
        <v/>
      </c>
      <c r="CW8" s="278" t="str">
        <f ca="true">+IF(OFFSET('Sanitation Data'!$F$30,0,10*ROW('Sanitation Data'!F2))="","",OFFSET('Sanitation Data'!$F$30,0,10*ROW('Sanitation Data'!F2)))</f>
        <v/>
      </c>
      <c r="CX8" s="278" t="str">
        <f ca="true">+IF(OFFSET('Sanitation Data'!$F$31,0,10*ROW('Sanitation Data'!F2))="","",OFFSET('Sanitation Data'!$F$31,0,10*ROW('Sanitation Data'!F2)))</f>
        <v/>
      </c>
      <c r="CY8" s="278" t="str">
        <f ca="true">+IF(OFFSET('Sanitation Data'!$F$32,0,10*ROW('Sanitation Data'!F2))="","",OFFSET('Sanitation Data'!$F$32,0,10*ROW('Sanitation Data'!F2)))</f>
        <v/>
      </c>
      <c r="CZ8" s="278" t="str">
        <f ca="true">+IF(OFFSET('Sanitation Data'!$G$28,0,10*ROW('Sanitation Data'!G2))="","",OFFSET('Sanitation Data'!$G$28,0,10*ROW('Sanitation Data'!G2)))</f>
        <v/>
      </c>
      <c r="DA8" s="278" t="str">
        <f ca="true">+IF(OFFSET('Sanitation Data'!$G$29,0,10*ROW('Sanitation Data'!G2))="","",OFFSET('Sanitation Data'!$G$29,0,10*ROW('Sanitation Data'!G2)))</f>
        <v/>
      </c>
      <c r="DB8" s="278" t="str">
        <f ca="true">+IF(OFFSET('Sanitation Data'!$G$30,0,10*ROW('Sanitation Data'!G2))="","",OFFSET('Sanitation Data'!$G$30,0,10*ROW('Sanitation Data'!G2)))</f>
        <v/>
      </c>
      <c r="DC8" s="278" t="str">
        <f ca="true">+IF(OFFSET('Sanitation Data'!$G$31,0,10*ROW('Sanitation Data'!G2))="","",OFFSET('Sanitation Data'!$G$31,0,10*ROW('Sanitation Data'!G2)))</f>
        <v/>
      </c>
      <c r="DD8" s="278" t="str">
        <f ca="true">+IF(OFFSET('Sanitation Data'!$G$32,0,10*ROW('Sanitation Data'!G2))="","",OFFSET('Sanitation Data'!$G$32,0,10*ROW('Sanitation Data'!G2)))</f>
        <v/>
      </c>
      <c r="DE8" s="278" t="str">
        <f ca="true">+IF(OFFSET('Sanitation Data'!$H$28,0,10*ROW('Sanitation Data'!H2))="","",OFFSET('Sanitation Data'!$H$28,0,10*ROW('Sanitation Data'!H2)))</f>
        <v>Yes</v>
      </c>
      <c r="DF8" s="278" t="str">
        <f ca="true">+IF(OFFSET('Sanitation Data'!$H$29,0,10*ROW('Sanitation Data'!H2))="","",OFFSET('Sanitation Data'!$H$29,0,10*ROW('Sanitation Data'!H2)))</f>
        <v/>
      </c>
      <c r="DG8" s="278" t="str">
        <f ca="true">+IF(OFFSET('Sanitation Data'!$H$30,0,10*ROW('Sanitation Data'!H2))="","",OFFSET('Sanitation Data'!$H$30,0,10*ROW('Sanitation Data'!H2)))</f>
        <v/>
      </c>
      <c r="DH8" s="278" t="str">
        <f ca="true">+IF(OFFSET('Sanitation Data'!$H$31,0,10*ROW('Sanitation Data'!H2))="","",OFFSET('Sanitation Data'!$H$31,0,10*ROW('Sanitation Data'!H2)))</f>
        <v/>
      </c>
      <c r="DI8" s="278" t="str">
        <f ca="true">+IF(OFFSET('Sanitation Data'!$H$32,0,10*ROW('Sanitation Data'!H2))="","",OFFSET('Sanitation Data'!$H$32,0,10*ROW('Sanitation Data'!H2)))</f>
        <v/>
      </c>
      <c r="DJ8" s="278" t="str">
        <f ca="true">+IF(OFFSET('Sanitation Data'!$I$28,0,10*ROW('Sanitation Data'!I2))="","",OFFSET('Sanitation Data'!$I$28,0,10*ROW('Sanitation Data'!I2)))</f>
        <v>Yes</v>
      </c>
      <c r="DK8" s="278" t="str">
        <f ca="true">+IF(OFFSET('Sanitation Data'!$I$29,0,10*ROW('Sanitation Data'!I2))="","",OFFSET('Sanitation Data'!$I$29,0,10*ROW('Sanitation Data'!I2)))</f>
        <v/>
      </c>
      <c r="DL8" s="278" t="str">
        <f ca="true">+IF(OFFSET('Sanitation Data'!$I$30,0,10*ROW('Sanitation Data'!I2))="","",OFFSET('Sanitation Data'!$I$30,0,10*ROW('Sanitation Data'!I2)))</f>
        <v/>
      </c>
      <c r="DM8" s="278" t="str">
        <f ca="true">+IF(OFFSET('Sanitation Data'!$I$31,0,10*ROW('Sanitation Data'!I2))="","",OFFSET('Sanitation Data'!$I$31,0,10*ROW('Sanitation Data'!I2)))</f>
        <v/>
      </c>
      <c r="DN8" s="278" t="str">
        <f ca="true">+IF(OFFSET('Sanitation Data'!$I$32,0,10*ROW('Sanitation Data'!I2))="","",OFFSET('Sanitation Data'!$I$32,0,10*ROW('Sanitation Data'!I2)))</f>
        <v/>
      </c>
      <c r="DO8" s="278" t="str">
        <f ca="true">+IF(OFFSET('Hygiene Data'!$D$11,0,10*ROW('Hygiene Data'!D2))="","",OFFSET('Hygiene Data'!$D$11,0,10*ROW('Hygiene Data'!D2)))</f>
        <v/>
      </c>
      <c r="DP8" s="278" t="str">
        <f ca="true">+IF(OFFSET('Hygiene Data'!$D$12,0,10*ROW('Hygiene Data'!D2))="","",OFFSET('Hygiene Data'!$D$12,0,10*ROW('Hygiene Data'!D2)))</f>
        <v/>
      </c>
      <c r="DQ8" s="278" t="str">
        <f ca="true">+IF(OFFSET('Hygiene Data'!$D$13,0,10*ROW('Hygiene Data'!D2))="","",OFFSET('Hygiene Data'!$D$13,0,10*ROW('Hygiene Data'!D2)))</f>
        <v/>
      </c>
      <c r="DR8" s="278" t="str">
        <f ca="true">+IF(OFFSET('Hygiene Data'!$E$11,0,10*ROW('Hygiene Data'!E2))="","",OFFSET('Hygiene Data'!$E$11,0,10*ROW('Hygiene Data'!E2)))</f>
        <v/>
      </c>
      <c r="DS8" s="278" t="str">
        <f ca="true">+IF(OFFSET('Hygiene Data'!$E$12,0,10*ROW('Hygiene Data'!E2))="","",OFFSET('Hygiene Data'!$E$12,0,10*ROW('Hygiene Data'!E2)))</f>
        <v/>
      </c>
      <c r="DT8" s="278" t="str">
        <f ca="true">+IF(OFFSET('Hygiene Data'!$E$13,0,10*ROW('Hygiene Data'!E2))="","",OFFSET('Hygiene Data'!$E$13,0,10*ROW('Hygiene Data'!E2)))</f>
        <v/>
      </c>
      <c r="DU8" s="278" t="str">
        <f ca="true">+IF(OFFSET('Hygiene Data'!$F$11,0,10*ROW('Hygiene Data'!F2))="","",OFFSET('Hygiene Data'!$F$11,0,10*ROW('Hygiene Data'!F2)))</f>
        <v/>
      </c>
      <c r="DV8" s="278" t="str">
        <f ca="true">+IF(OFFSET('Hygiene Data'!$F$12,0,10*ROW('Hygiene Data'!F2))="","",OFFSET('Hygiene Data'!$F$12,0,10*ROW('Hygiene Data'!F2)))</f>
        <v/>
      </c>
      <c r="DW8" s="278" t="str">
        <f ca="true">+IF(OFFSET('Hygiene Data'!$F$13,0,10*ROW('Hygiene Data'!F2))="","",OFFSET('Hygiene Data'!$F$13,0,10*ROW('Hygiene Data'!F2)))</f>
        <v/>
      </c>
      <c r="DX8" s="278" t="str">
        <f ca="true">+IF(OFFSET('Hygiene Data'!$G$11,0,10*ROW('Hygiene Data'!G2))="","",OFFSET('Hygiene Data'!$G$11,0,10*ROW('Hygiene Data'!G2)))</f>
        <v/>
      </c>
      <c r="DY8" s="278" t="str">
        <f ca="true">+IF(OFFSET('Hygiene Data'!$G$12,0,10*ROW('Hygiene Data'!G2))="","",OFFSET('Hygiene Data'!$G$12,0,10*ROW('Hygiene Data'!G2)))</f>
        <v/>
      </c>
      <c r="DZ8" s="278" t="str">
        <f ca="true">+IF(OFFSET('Hygiene Data'!$G$13,0,10*ROW('Hygiene Data'!G2))="","",OFFSET('Hygiene Data'!$G$13,0,10*ROW('Hygiene Data'!G2)))</f>
        <v/>
      </c>
      <c r="EA8" s="278" t="str">
        <f ca="true">+IF(OFFSET('Hygiene Data'!$H$11,0,10*ROW('Hygiene Data'!H2))="","",OFFSET('Hygiene Data'!$H$11,0,10*ROW('Hygiene Data'!H2)))</f>
        <v/>
      </c>
      <c r="EB8" s="278" t="str">
        <f ca="true">+IF(OFFSET('Hygiene Data'!$H$12,0,10*ROW('Hygiene Data'!H2))="","",OFFSET('Hygiene Data'!$H$12,0,10*ROW('Hygiene Data'!H2)))</f>
        <v/>
      </c>
      <c r="EC8" s="278" t="str">
        <f ca="true">+IF(OFFSET('Hygiene Data'!$H$13,0,10*ROW('Hygiene Data'!H2))="","",OFFSET('Hygiene Data'!$H$13,0,10*ROW('Hygiene Data'!H2)))</f>
        <v/>
      </c>
      <c r="ED8" s="278" t="str">
        <f ca="true">+IF(OFFSET('Hygiene Data'!$I$11,0,10*ROW('Hygiene Data'!I2))="","",OFFSET('Hygiene Data'!$I$11,0,10*ROW('Hygiene Data'!I2)))</f>
        <v/>
      </c>
      <c r="EE8" s="278" t="str">
        <f ca="true">+IF(OFFSET('Hygiene Data'!$I$12,0,10*ROW('Hygiene Data'!I2))="","",OFFSET('Hygiene Data'!$I$12,0,10*ROW('Hygiene Data'!I2)))</f>
        <v/>
      </c>
      <c r="EF8" s="278"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DZA_2014_UIS</v>
      </c>
      <c r="B9" s="36" t="str">
        <f ca="true">+IF(OFFSET('Water Data'!$C$2,0,10*ROW('Water Data'!F3))="","",OFFSET('Water Data'!$C$2,0,10*ROW('Water Data'!F3)))</f>
        <v>Other</v>
      </c>
      <c r="C9" s="334">
        <f t="shared" ca="true" si="0"/>
        <v>2014</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98.4</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8"/>
      <c r="BS9" s="278" t="str">
        <f ca="true">+IF(OFFSET('Water Data'!$D$27,0,10*ROW('Water Data'!D3))="","",OFFSET('Water Data'!$D$27,0,10*ROW('Water Data'!D3)))</f>
        <v/>
      </c>
      <c r="BT9" s="278" t="str">
        <f ca="true">+IF(OFFSET('Water Data'!$D$28,0,10*ROW('Water Data'!D3))="","",OFFSET('Water Data'!$D$28,0,10*ROW('Water Data'!D3)))</f>
        <v/>
      </c>
      <c r="BU9" s="278" t="str">
        <f ca="true">+IF(OFFSET('Water Data'!$D$29,0,10*ROW('Water Data'!D3))="","",OFFSET('Water Data'!$D$29,0,10*ROW('Water Data'!D3)))</f>
        <v/>
      </c>
      <c r="BV9" s="278" t="str">
        <f ca="true">+IF(OFFSET('Water Data'!$E$27,0,10*ROW('Water Data'!E3))="","",OFFSET('Water Data'!$E$27,0,10*ROW('Water Data'!E3)))</f>
        <v/>
      </c>
      <c r="BW9" s="278" t="str">
        <f ca="true">+IF(OFFSET('Water Data'!$E$28,0,10*ROW('Water Data'!E3))="","",OFFSET('Water Data'!$E$28,0,10*ROW('Water Data'!E3)))</f>
        <v/>
      </c>
      <c r="BX9" s="278" t="str">
        <f ca="true">+IF(OFFSET('Water Data'!$E$29,0,10*ROW('Water Data'!E3))="","",OFFSET('Water Data'!$E$29,0,10*ROW('Water Data'!E3)))</f>
        <v/>
      </c>
      <c r="BY9" s="278" t="str">
        <f ca="true">+IF(OFFSET('Water Data'!$F$27,0,10*ROW('Water Data'!F3))="","",OFFSET('Water Data'!$F$27,0,10*ROW('Water Data'!F3)))</f>
        <v/>
      </c>
      <c r="BZ9" s="278" t="str">
        <f ca="true">+IF(OFFSET('Water Data'!$F$28,0,10*ROW('Water Data'!F3))="","",OFFSET('Water Data'!$F$28,0,10*ROW('Water Data'!F3)))</f>
        <v/>
      </c>
      <c r="CA9" s="278" t="str">
        <f ca="true">+IF(OFFSET('Water Data'!$F$29,0,10*ROW('Water Data'!F3))="","",OFFSET('Water Data'!$F$29,0,10*ROW('Water Data'!F3)))</f>
        <v/>
      </c>
      <c r="CB9" s="278" t="str">
        <f ca="true">+IF(OFFSET('Water Data'!$G$27,0,10*ROW('Water Data'!G3))="","",OFFSET('Water Data'!$G$27,0,10*ROW('Water Data'!G3)))</f>
        <v/>
      </c>
      <c r="CC9" s="278" t="str">
        <f ca="true">+IF(OFFSET('Water Data'!$G$28,0,10*ROW('Water Data'!G3))="","",OFFSET('Water Data'!$G$28,0,10*ROW('Water Data'!G3)))</f>
        <v/>
      </c>
      <c r="CD9" s="278" t="str">
        <f ca="true">+IF(OFFSET('Water Data'!$G$29,0,10*ROW('Water Data'!G3))="","",OFFSET('Water Data'!$G$29,0,10*ROW('Water Data'!G3)))</f>
        <v/>
      </c>
      <c r="CE9" s="278" t="str">
        <f ca="true">+IF(OFFSET('Water Data'!$H$27,0,10*ROW('Water Data'!H3))="","",OFFSET('Water Data'!$H$27,0,10*ROW('Water Data'!H3)))</f>
        <v/>
      </c>
      <c r="CF9" s="278" t="str">
        <f ca="true">+IF(OFFSET('Water Data'!$H$28,0,10*ROW('Water Data'!H3))="","",OFFSET('Water Data'!$H$28,0,10*ROW('Water Data'!H3)))</f>
        <v/>
      </c>
      <c r="CG9" s="278" t="str">
        <f ca="true">+IF(OFFSET('Water Data'!$H$29,0,10*ROW('Water Data'!H3))="","",OFFSET('Water Data'!$H$29,0,10*ROW('Water Data'!H3)))</f>
        <v/>
      </c>
      <c r="CH9" s="278" t="str">
        <f ca="true">+IF(OFFSET('Water Data'!$I$27,0,10*ROW('Water Data'!I3))="","",OFFSET('Water Data'!$I$27,0,10*ROW('Water Data'!I3)))</f>
        <v/>
      </c>
      <c r="CI9" s="278" t="str">
        <f ca="true">+IF(OFFSET('Water Data'!$I$28,0,10*ROW('Water Data'!I3))="","",OFFSET('Water Data'!$I$28,0,10*ROW('Water Data'!I3)))</f>
        <v>Yes</v>
      </c>
      <c r="CJ9" s="278" t="str">
        <f ca="true">+IF(OFFSET('Water Data'!$I$29,0,10*ROW('Water Data'!I3))="","",OFFSET('Water Data'!$I$29,0,10*ROW('Water Data'!I3)))</f>
        <v/>
      </c>
      <c r="CK9" s="278" t="str">
        <f ca="true">+IF(OFFSET('Sanitation Data'!$D$28,0,10*ROW('Sanitation Data'!D3))="","",OFFSET('Sanitation Data'!$D$28,0,10*ROW('Sanitation Data'!D3)))</f>
        <v>Yes</v>
      </c>
      <c r="CL9" s="278" t="str">
        <f ca="true">+IF(OFFSET('Sanitation Data'!$D$29,0,10*ROW('Sanitation Data'!D3))="","",OFFSET('Sanitation Data'!$D$29,0,10*ROW('Sanitation Data'!D3)))</f>
        <v/>
      </c>
      <c r="CM9" s="278" t="str">
        <f ca="true">+IF(OFFSET('Sanitation Data'!$D$30,0,10*ROW('Sanitation Data'!D3))="","",OFFSET('Sanitation Data'!$D$30,0,10*ROW('Sanitation Data'!D3)))</f>
        <v/>
      </c>
      <c r="CN9" s="278" t="str">
        <f ca="true">+IF(OFFSET('Sanitation Data'!$D$31,0,10*ROW('Sanitation Data'!D3))="","",OFFSET('Sanitation Data'!$D$31,0,10*ROW('Sanitation Data'!D3)))</f>
        <v/>
      </c>
      <c r="CO9" s="278" t="str">
        <f ca="true">+IF(OFFSET('Sanitation Data'!$D$32,0,10*ROW('Sanitation Data'!D3))="","",OFFSET('Sanitation Data'!$D$32,0,10*ROW('Sanitation Data'!D3)))</f>
        <v/>
      </c>
      <c r="CP9" s="278" t="str">
        <f ca="true">+IF(OFFSET('Sanitation Data'!$E$28,0,10*ROW('Sanitation Data'!E3))="","",OFFSET('Sanitation Data'!$E$28,0,10*ROW('Sanitation Data'!E3)))</f>
        <v/>
      </c>
      <c r="CQ9" s="278" t="str">
        <f ca="true">+IF(OFFSET('Sanitation Data'!$E$29,0,10*ROW('Sanitation Data'!E3))="","",OFFSET('Sanitation Data'!$E$29,0,10*ROW('Sanitation Data'!E3)))</f>
        <v/>
      </c>
      <c r="CR9" s="278" t="str">
        <f ca="true">+IF(OFFSET('Sanitation Data'!$E$30,0,10*ROW('Sanitation Data'!E3))="","",OFFSET('Sanitation Data'!$E$30,0,10*ROW('Sanitation Data'!E3)))</f>
        <v/>
      </c>
      <c r="CS9" s="278" t="str">
        <f ca="true">+IF(OFFSET('Sanitation Data'!$E$31,0,10*ROW('Sanitation Data'!E3))="","",OFFSET('Sanitation Data'!$E$31,0,10*ROW('Sanitation Data'!E3)))</f>
        <v/>
      </c>
      <c r="CT9" s="278" t="str">
        <f ca="true">+IF(OFFSET('Sanitation Data'!$E$32,0,10*ROW('Sanitation Data'!E3))="","",OFFSET('Sanitation Data'!$E$32,0,10*ROW('Sanitation Data'!E3)))</f>
        <v/>
      </c>
      <c r="CU9" s="278" t="str">
        <f ca="true">+IF(OFFSET('Sanitation Data'!$F$28,0,10*ROW('Sanitation Data'!F3))="","",OFFSET('Sanitation Data'!$F$28,0,10*ROW('Sanitation Data'!F3)))</f>
        <v/>
      </c>
      <c r="CV9" s="278" t="str">
        <f ca="true">+IF(OFFSET('Sanitation Data'!$F$29,0,10*ROW('Sanitation Data'!F3))="","",OFFSET('Sanitation Data'!$F$29,0,10*ROW('Sanitation Data'!F3)))</f>
        <v/>
      </c>
      <c r="CW9" s="278" t="str">
        <f ca="true">+IF(OFFSET('Sanitation Data'!$F$30,0,10*ROW('Sanitation Data'!F3))="","",OFFSET('Sanitation Data'!$F$30,0,10*ROW('Sanitation Data'!F3)))</f>
        <v/>
      </c>
      <c r="CX9" s="278" t="str">
        <f ca="true">+IF(OFFSET('Sanitation Data'!$F$31,0,10*ROW('Sanitation Data'!F3))="","",OFFSET('Sanitation Data'!$F$31,0,10*ROW('Sanitation Data'!F3)))</f>
        <v/>
      </c>
      <c r="CY9" s="278" t="str">
        <f ca="true">+IF(OFFSET('Sanitation Data'!$F$32,0,10*ROW('Sanitation Data'!F3))="","",OFFSET('Sanitation Data'!$F$32,0,10*ROW('Sanitation Data'!F3)))</f>
        <v/>
      </c>
      <c r="CZ9" s="278" t="str">
        <f ca="true">+IF(OFFSET('Sanitation Data'!$G$28,0,10*ROW('Sanitation Data'!G3))="","",OFFSET('Sanitation Data'!$G$28,0,10*ROW('Sanitation Data'!G3)))</f>
        <v/>
      </c>
      <c r="DA9" s="278" t="str">
        <f ca="true">+IF(OFFSET('Sanitation Data'!$G$29,0,10*ROW('Sanitation Data'!G3))="","",OFFSET('Sanitation Data'!$G$29,0,10*ROW('Sanitation Data'!G3)))</f>
        <v/>
      </c>
      <c r="DB9" s="278" t="str">
        <f ca="true">+IF(OFFSET('Sanitation Data'!$G$30,0,10*ROW('Sanitation Data'!G3))="","",OFFSET('Sanitation Data'!$G$30,0,10*ROW('Sanitation Data'!G3)))</f>
        <v/>
      </c>
      <c r="DC9" s="278" t="str">
        <f ca="true">+IF(OFFSET('Sanitation Data'!$G$31,0,10*ROW('Sanitation Data'!G3))="","",OFFSET('Sanitation Data'!$G$31,0,10*ROW('Sanitation Data'!G3)))</f>
        <v/>
      </c>
      <c r="DD9" s="278" t="str">
        <f ca="true">+IF(OFFSET('Sanitation Data'!$G$32,0,10*ROW('Sanitation Data'!G3))="","",OFFSET('Sanitation Data'!$G$32,0,10*ROW('Sanitation Data'!G3)))</f>
        <v/>
      </c>
      <c r="DE9" s="278" t="str">
        <f ca="true">+IF(OFFSET('Sanitation Data'!$H$28,0,10*ROW('Sanitation Data'!H3))="","",OFFSET('Sanitation Data'!$H$28,0,10*ROW('Sanitation Data'!H3)))</f>
        <v>Yes</v>
      </c>
      <c r="DF9" s="278" t="str">
        <f ca="true">+IF(OFFSET('Sanitation Data'!$H$29,0,10*ROW('Sanitation Data'!H3))="","",OFFSET('Sanitation Data'!$H$29,0,10*ROW('Sanitation Data'!H3)))</f>
        <v/>
      </c>
      <c r="DG9" s="278" t="str">
        <f ca="true">+IF(OFFSET('Sanitation Data'!$H$30,0,10*ROW('Sanitation Data'!H3))="","",OFFSET('Sanitation Data'!$H$30,0,10*ROW('Sanitation Data'!H3)))</f>
        <v/>
      </c>
      <c r="DH9" s="278" t="str">
        <f ca="true">+IF(OFFSET('Sanitation Data'!$H$31,0,10*ROW('Sanitation Data'!H3))="","",OFFSET('Sanitation Data'!$H$31,0,10*ROW('Sanitation Data'!H3)))</f>
        <v/>
      </c>
      <c r="DI9" s="278" t="str">
        <f ca="true">+IF(OFFSET('Sanitation Data'!$H$32,0,10*ROW('Sanitation Data'!H3))="","",OFFSET('Sanitation Data'!$H$32,0,10*ROW('Sanitation Data'!H3)))</f>
        <v/>
      </c>
      <c r="DJ9" s="278" t="str">
        <f ca="true">+IF(OFFSET('Sanitation Data'!$I$28,0,10*ROW('Sanitation Data'!I3))="","",OFFSET('Sanitation Data'!$I$28,0,10*ROW('Sanitation Data'!I3)))</f>
        <v>Yes</v>
      </c>
      <c r="DK9" s="278" t="str">
        <f ca="true">+IF(OFFSET('Sanitation Data'!$I$29,0,10*ROW('Sanitation Data'!I3))="","",OFFSET('Sanitation Data'!$I$29,0,10*ROW('Sanitation Data'!I3)))</f>
        <v/>
      </c>
      <c r="DL9" s="278" t="str">
        <f ca="true">+IF(OFFSET('Sanitation Data'!$I$30,0,10*ROW('Sanitation Data'!I3))="","",OFFSET('Sanitation Data'!$I$30,0,10*ROW('Sanitation Data'!I3)))</f>
        <v/>
      </c>
      <c r="DM9" s="278" t="str">
        <f ca="true">+IF(OFFSET('Sanitation Data'!$I$31,0,10*ROW('Sanitation Data'!I3))="","",OFFSET('Sanitation Data'!$I$31,0,10*ROW('Sanitation Data'!I3)))</f>
        <v/>
      </c>
      <c r="DN9" s="278" t="str">
        <f ca="true">+IF(OFFSET('Sanitation Data'!$I$32,0,10*ROW('Sanitation Data'!I3))="","",OFFSET('Sanitation Data'!$I$32,0,10*ROW('Sanitation Data'!I3)))</f>
        <v/>
      </c>
      <c r="DO9" s="278" t="str">
        <f ca="true">+IF(OFFSET('Hygiene Data'!$D$11,0,10*ROW('Hygiene Data'!D3))="","",OFFSET('Hygiene Data'!$D$11,0,10*ROW('Hygiene Data'!D3)))</f>
        <v/>
      </c>
      <c r="DP9" s="278" t="str">
        <f ca="true">+IF(OFFSET('Hygiene Data'!$D$12,0,10*ROW('Hygiene Data'!D3))="","",OFFSET('Hygiene Data'!$D$12,0,10*ROW('Hygiene Data'!D3)))</f>
        <v/>
      </c>
      <c r="DQ9" s="278" t="str">
        <f ca="true">+IF(OFFSET('Hygiene Data'!$D$13,0,10*ROW('Hygiene Data'!D3))="","",OFFSET('Hygiene Data'!$D$13,0,10*ROW('Hygiene Data'!D3)))</f>
        <v/>
      </c>
      <c r="DR9" s="278" t="str">
        <f ca="true">+IF(OFFSET('Hygiene Data'!$E$11,0,10*ROW('Hygiene Data'!E3))="","",OFFSET('Hygiene Data'!$E$11,0,10*ROW('Hygiene Data'!E3)))</f>
        <v/>
      </c>
      <c r="DS9" s="278" t="str">
        <f ca="true">+IF(OFFSET('Hygiene Data'!$E$12,0,10*ROW('Hygiene Data'!E3))="","",OFFSET('Hygiene Data'!$E$12,0,10*ROW('Hygiene Data'!E3)))</f>
        <v/>
      </c>
      <c r="DT9" s="278" t="str">
        <f ca="true">+IF(OFFSET('Hygiene Data'!$E$13,0,10*ROW('Hygiene Data'!E3))="","",OFFSET('Hygiene Data'!$E$13,0,10*ROW('Hygiene Data'!E3)))</f>
        <v/>
      </c>
      <c r="DU9" s="278" t="str">
        <f ca="true">+IF(OFFSET('Hygiene Data'!$F$11,0,10*ROW('Hygiene Data'!F3))="","",OFFSET('Hygiene Data'!$F$11,0,10*ROW('Hygiene Data'!F3)))</f>
        <v/>
      </c>
      <c r="DV9" s="278" t="str">
        <f ca="true">+IF(OFFSET('Hygiene Data'!$F$12,0,10*ROW('Hygiene Data'!F3))="","",OFFSET('Hygiene Data'!$F$12,0,10*ROW('Hygiene Data'!F3)))</f>
        <v/>
      </c>
      <c r="DW9" s="278" t="str">
        <f ca="true">+IF(OFFSET('Hygiene Data'!$F$13,0,10*ROW('Hygiene Data'!F3))="","",OFFSET('Hygiene Data'!$F$13,0,10*ROW('Hygiene Data'!F3)))</f>
        <v/>
      </c>
      <c r="DX9" s="278" t="str">
        <f ca="true">+IF(OFFSET('Hygiene Data'!$G$11,0,10*ROW('Hygiene Data'!G3))="","",OFFSET('Hygiene Data'!$G$11,0,10*ROW('Hygiene Data'!G3)))</f>
        <v/>
      </c>
      <c r="DY9" s="278" t="str">
        <f ca="true">+IF(OFFSET('Hygiene Data'!$G$12,0,10*ROW('Hygiene Data'!G3))="","",OFFSET('Hygiene Data'!$G$12,0,10*ROW('Hygiene Data'!G3)))</f>
        <v/>
      </c>
      <c r="DZ9" s="278" t="str">
        <f ca="true">+IF(OFFSET('Hygiene Data'!$G$13,0,10*ROW('Hygiene Data'!G3))="","",OFFSET('Hygiene Data'!$G$13,0,10*ROW('Hygiene Data'!G3)))</f>
        <v/>
      </c>
      <c r="EA9" s="278" t="str">
        <f ca="true">+IF(OFFSET('Hygiene Data'!$H$11,0,10*ROW('Hygiene Data'!H3))="","",OFFSET('Hygiene Data'!$H$11,0,10*ROW('Hygiene Data'!H3)))</f>
        <v/>
      </c>
      <c r="EB9" s="278" t="str">
        <f ca="true">+IF(OFFSET('Hygiene Data'!$H$12,0,10*ROW('Hygiene Data'!H3))="","",OFFSET('Hygiene Data'!$H$12,0,10*ROW('Hygiene Data'!H3)))</f>
        <v/>
      </c>
      <c r="EC9" s="278" t="str">
        <f ca="true">+IF(OFFSET('Hygiene Data'!$H$13,0,10*ROW('Hygiene Data'!H3))="","",OFFSET('Hygiene Data'!$H$13,0,10*ROW('Hygiene Data'!H3)))</f>
        <v/>
      </c>
      <c r="ED9" s="278" t="str">
        <f ca="true">+IF(OFFSET('Hygiene Data'!$I$11,0,10*ROW('Hygiene Data'!I3))="","",OFFSET('Hygiene Data'!$I$11,0,10*ROW('Hygiene Data'!I3)))</f>
        <v/>
      </c>
      <c r="EE9" s="278" t="str">
        <f ca="true">+IF(OFFSET('Hygiene Data'!$I$12,0,10*ROW('Hygiene Data'!I3))="","",OFFSET('Hygiene Data'!$I$12,0,10*ROW('Hygiene Data'!I3)))</f>
        <v/>
      </c>
      <c r="EF9" s="278"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DZA_2015_UIS</v>
      </c>
      <c r="B10" s="36" t="str">
        <f ca="true">+IF(OFFSET('Water Data'!$C$2,0,10*ROW('Water Data'!F4))="","",OFFSET('Water Data'!$C$2,0,10*ROW('Water Data'!F4)))</f>
        <v>Other</v>
      </c>
      <c r="C10" s="334">
        <f t="shared" ca="true" si="0"/>
        <v>2015</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93.693082713810782</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88.5</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98.5</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str">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[97]</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str">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[94]</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8"/>
      <c r="BS10" s="278" t="str">
        <f ca="true">+IF(OFFSET('Water Data'!$D$27,0,10*ROW('Water Data'!D4))="","",OFFSET('Water Data'!$D$27,0,10*ROW('Water Data'!D4)))</f>
        <v/>
      </c>
      <c r="BT10" s="278" t="str">
        <f ca="true">+IF(OFFSET('Water Data'!$D$28,0,10*ROW('Water Data'!D4))="","",OFFSET('Water Data'!$D$28,0,10*ROW('Water Data'!D4)))</f>
        <v>Yes</v>
      </c>
      <c r="BU10" s="278" t="str">
        <f ca="true">+IF(OFFSET('Water Data'!$D$29,0,10*ROW('Water Data'!D4))="","",OFFSET('Water Data'!$D$29,0,10*ROW('Water Data'!D4)))</f>
        <v/>
      </c>
      <c r="BV10" s="278" t="str">
        <f ca="true">+IF(OFFSET('Water Data'!$E$27,0,10*ROW('Water Data'!E4))="","",OFFSET('Water Data'!$E$27,0,10*ROW('Water Data'!E4)))</f>
        <v/>
      </c>
      <c r="BW10" s="278" t="str">
        <f ca="true">+IF(OFFSET('Water Data'!$E$28,0,10*ROW('Water Data'!E4))="","",OFFSET('Water Data'!$E$28,0,10*ROW('Water Data'!E4)))</f>
        <v/>
      </c>
      <c r="BX10" s="278" t="str">
        <f ca="true">+IF(OFFSET('Water Data'!$E$29,0,10*ROW('Water Data'!E4))="","",OFFSET('Water Data'!$E$29,0,10*ROW('Water Data'!E4)))</f>
        <v/>
      </c>
      <c r="BY10" s="278" t="str">
        <f ca="true">+IF(OFFSET('Water Data'!$F$27,0,10*ROW('Water Data'!F4))="","",OFFSET('Water Data'!$F$27,0,10*ROW('Water Data'!F4)))</f>
        <v/>
      </c>
      <c r="BZ10" s="278" t="str">
        <f ca="true">+IF(OFFSET('Water Data'!$F$28,0,10*ROW('Water Data'!F4))="","",OFFSET('Water Data'!$F$28,0,10*ROW('Water Data'!F4)))</f>
        <v/>
      </c>
      <c r="CA10" s="278" t="str">
        <f ca="true">+IF(OFFSET('Water Data'!$F$29,0,10*ROW('Water Data'!F4))="","",OFFSET('Water Data'!$F$29,0,10*ROW('Water Data'!F4)))</f>
        <v/>
      </c>
      <c r="CB10" s="278" t="str">
        <f ca="true">+IF(OFFSET('Water Data'!$G$27,0,10*ROW('Water Data'!G4))="","",OFFSET('Water Data'!$G$27,0,10*ROW('Water Data'!G4)))</f>
        <v/>
      </c>
      <c r="CC10" s="278" t="str">
        <f ca="true">+IF(OFFSET('Water Data'!$G$28,0,10*ROW('Water Data'!G4))="","",OFFSET('Water Data'!$G$28,0,10*ROW('Water Data'!G4)))</f>
        <v/>
      </c>
      <c r="CD10" s="278" t="str">
        <f ca="true">+IF(OFFSET('Water Data'!$G$29,0,10*ROW('Water Data'!G4))="","",OFFSET('Water Data'!$G$29,0,10*ROW('Water Data'!G4)))</f>
        <v/>
      </c>
      <c r="CE10" s="278" t="str">
        <f ca="true">+IF(OFFSET('Water Data'!$H$27,0,10*ROW('Water Data'!H4))="","",OFFSET('Water Data'!$H$27,0,10*ROW('Water Data'!H4)))</f>
        <v/>
      </c>
      <c r="CF10" s="278" t="str">
        <f ca="true">+IF(OFFSET('Water Data'!$H$28,0,10*ROW('Water Data'!H4))="","",OFFSET('Water Data'!$H$28,0,10*ROW('Water Data'!H4)))</f>
        <v>Yes</v>
      </c>
      <c r="CG10" s="278" t="str">
        <f ca="true">+IF(OFFSET('Water Data'!$H$29,0,10*ROW('Water Data'!H4))="","",OFFSET('Water Data'!$H$29,0,10*ROW('Water Data'!H4)))</f>
        <v/>
      </c>
      <c r="CH10" s="278" t="str">
        <f ca="true">+IF(OFFSET('Water Data'!$I$27,0,10*ROW('Water Data'!I4))="","",OFFSET('Water Data'!$I$27,0,10*ROW('Water Data'!I4)))</f>
        <v/>
      </c>
      <c r="CI10" s="278" t="str">
        <f ca="true">+IF(OFFSET('Water Data'!$I$28,0,10*ROW('Water Data'!I4))="","",OFFSET('Water Data'!$I$28,0,10*ROW('Water Data'!I4)))</f>
        <v>Yes</v>
      </c>
      <c r="CJ10" s="278" t="str">
        <f ca="true">+IF(OFFSET('Water Data'!$I$29,0,10*ROW('Water Data'!I4))="","",OFFSET('Water Data'!$I$29,0,10*ROW('Water Data'!I4)))</f>
        <v/>
      </c>
      <c r="CK10" s="278" t="str">
        <f ca="true">+IF(OFFSET('Sanitation Data'!$D$28,0,10*ROW('Sanitation Data'!D4))="","",OFFSET('Sanitation Data'!$D$28,0,10*ROW('Sanitation Data'!D4)))</f>
        <v>No</v>
      </c>
      <c r="CL10" s="278" t="str">
        <f ca="true">+IF(OFFSET('Sanitation Data'!$D$29,0,10*ROW('Sanitation Data'!D4))="","",OFFSET('Sanitation Data'!$D$29,0,10*ROW('Sanitation Data'!D4)))</f>
        <v/>
      </c>
      <c r="CM10" s="278" t="str">
        <f ca="true">+IF(OFFSET('Sanitation Data'!$D$30,0,10*ROW('Sanitation Data'!D4))="","",OFFSET('Sanitation Data'!$D$30,0,10*ROW('Sanitation Data'!D4)))</f>
        <v/>
      </c>
      <c r="CN10" s="278" t="str">
        <f ca="true">+IF(OFFSET('Sanitation Data'!$D$31,0,10*ROW('Sanitation Data'!D4))="","",OFFSET('Sanitation Data'!$D$31,0,10*ROW('Sanitation Data'!D4)))</f>
        <v/>
      </c>
      <c r="CO10" s="278" t="str">
        <f ca="true">+IF(OFFSET('Sanitation Data'!$D$32,0,10*ROW('Sanitation Data'!D4))="","",OFFSET('Sanitation Data'!$D$32,0,10*ROW('Sanitation Data'!D4)))</f>
        <v/>
      </c>
      <c r="CP10" s="278" t="str">
        <f ca="true">+IF(OFFSET('Sanitation Data'!$E$28,0,10*ROW('Sanitation Data'!E4))="","",OFFSET('Sanitation Data'!$E$28,0,10*ROW('Sanitation Data'!E4)))</f>
        <v/>
      </c>
      <c r="CQ10" s="278" t="str">
        <f ca="true">+IF(OFFSET('Sanitation Data'!$E$29,0,10*ROW('Sanitation Data'!E4))="","",OFFSET('Sanitation Data'!$E$29,0,10*ROW('Sanitation Data'!E4)))</f>
        <v/>
      </c>
      <c r="CR10" s="278" t="str">
        <f ca="true">+IF(OFFSET('Sanitation Data'!$E$30,0,10*ROW('Sanitation Data'!E4))="","",OFFSET('Sanitation Data'!$E$30,0,10*ROW('Sanitation Data'!E4)))</f>
        <v/>
      </c>
      <c r="CS10" s="278" t="str">
        <f ca="true">+IF(OFFSET('Sanitation Data'!$E$31,0,10*ROW('Sanitation Data'!E4))="","",OFFSET('Sanitation Data'!$E$31,0,10*ROW('Sanitation Data'!E4)))</f>
        <v/>
      </c>
      <c r="CT10" s="278" t="str">
        <f ca="true">+IF(OFFSET('Sanitation Data'!$E$32,0,10*ROW('Sanitation Data'!E4))="","",OFFSET('Sanitation Data'!$E$32,0,10*ROW('Sanitation Data'!E4)))</f>
        <v/>
      </c>
      <c r="CU10" s="278" t="str">
        <f ca="true">+IF(OFFSET('Sanitation Data'!$F$28,0,10*ROW('Sanitation Data'!F4))="","",OFFSET('Sanitation Data'!$F$28,0,10*ROW('Sanitation Data'!F4)))</f>
        <v/>
      </c>
      <c r="CV10" s="278" t="str">
        <f ca="true">+IF(OFFSET('Sanitation Data'!$F$29,0,10*ROW('Sanitation Data'!F4))="","",OFFSET('Sanitation Data'!$F$29,0,10*ROW('Sanitation Data'!F4)))</f>
        <v/>
      </c>
      <c r="CW10" s="278" t="str">
        <f ca="true">+IF(OFFSET('Sanitation Data'!$F$30,0,10*ROW('Sanitation Data'!F4))="","",OFFSET('Sanitation Data'!$F$30,0,10*ROW('Sanitation Data'!F4)))</f>
        <v/>
      </c>
      <c r="CX10" s="278" t="str">
        <f ca="true">+IF(OFFSET('Sanitation Data'!$F$31,0,10*ROW('Sanitation Data'!F4))="","",OFFSET('Sanitation Data'!$F$31,0,10*ROW('Sanitation Data'!F4)))</f>
        <v/>
      </c>
      <c r="CY10" s="278" t="str">
        <f ca="true">+IF(OFFSET('Sanitation Data'!$F$32,0,10*ROW('Sanitation Data'!F4))="","",OFFSET('Sanitation Data'!$F$32,0,10*ROW('Sanitation Data'!F4)))</f>
        <v/>
      </c>
      <c r="CZ10" s="278" t="str">
        <f ca="true">+IF(OFFSET('Sanitation Data'!$G$28,0,10*ROW('Sanitation Data'!G4))="","",OFFSET('Sanitation Data'!$G$28,0,10*ROW('Sanitation Data'!G4)))</f>
        <v/>
      </c>
      <c r="DA10" s="278" t="str">
        <f ca="true">+IF(OFFSET('Sanitation Data'!$G$29,0,10*ROW('Sanitation Data'!G4))="","",OFFSET('Sanitation Data'!$G$29,0,10*ROW('Sanitation Data'!G4)))</f>
        <v/>
      </c>
      <c r="DB10" s="278" t="str">
        <f ca="true">+IF(OFFSET('Sanitation Data'!$G$30,0,10*ROW('Sanitation Data'!G4))="","",OFFSET('Sanitation Data'!$G$30,0,10*ROW('Sanitation Data'!G4)))</f>
        <v/>
      </c>
      <c r="DC10" s="278" t="str">
        <f ca="true">+IF(OFFSET('Sanitation Data'!$G$31,0,10*ROW('Sanitation Data'!G4))="","",OFFSET('Sanitation Data'!$G$31,0,10*ROW('Sanitation Data'!G4)))</f>
        <v/>
      </c>
      <c r="DD10" s="278" t="str">
        <f ca="true">+IF(OFFSET('Sanitation Data'!$G$32,0,10*ROW('Sanitation Data'!G4))="","",OFFSET('Sanitation Data'!$G$32,0,10*ROW('Sanitation Data'!G4)))</f>
        <v/>
      </c>
      <c r="DE10" s="278" t="str">
        <f ca="true">+IF(OFFSET('Sanitation Data'!$H$28,0,10*ROW('Sanitation Data'!H4))="","",OFFSET('Sanitation Data'!$H$28,0,10*ROW('Sanitation Data'!H4)))</f>
        <v>No</v>
      </c>
      <c r="DF10" s="278" t="str">
        <f ca="true">+IF(OFFSET('Sanitation Data'!$H$29,0,10*ROW('Sanitation Data'!H4))="","",OFFSET('Sanitation Data'!$H$29,0,10*ROW('Sanitation Data'!H4)))</f>
        <v/>
      </c>
      <c r="DG10" s="278" t="str">
        <f ca="true">+IF(OFFSET('Sanitation Data'!$H$30,0,10*ROW('Sanitation Data'!H4))="","",OFFSET('Sanitation Data'!$H$30,0,10*ROW('Sanitation Data'!H4)))</f>
        <v/>
      </c>
      <c r="DH10" s="278" t="str">
        <f ca="true">+IF(OFFSET('Sanitation Data'!$H$31,0,10*ROW('Sanitation Data'!H4))="","",OFFSET('Sanitation Data'!$H$31,0,10*ROW('Sanitation Data'!H4)))</f>
        <v/>
      </c>
      <c r="DI10" s="278" t="str">
        <f ca="true">+IF(OFFSET('Sanitation Data'!$H$32,0,10*ROW('Sanitation Data'!H4))="","",OFFSET('Sanitation Data'!$H$32,0,10*ROW('Sanitation Data'!H4)))</f>
        <v/>
      </c>
      <c r="DJ10" s="278" t="str">
        <f ca="true">+IF(OFFSET('Sanitation Data'!$I$28,0,10*ROW('Sanitation Data'!I4))="","",OFFSET('Sanitation Data'!$I$28,0,10*ROW('Sanitation Data'!I4)))</f>
        <v>Yes</v>
      </c>
      <c r="DK10" s="278" t="str">
        <f ca="true">+IF(OFFSET('Sanitation Data'!$I$29,0,10*ROW('Sanitation Data'!I4))="","",OFFSET('Sanitation Data'!$I$29,0,10*ROW('Sanitation Data'!I4)))</f>
        <v/>
      </c>
      <c r="DL10" s="278" t="str">
        <f ca="true">+IF(OFFSET('Sanitation Data'!$I$30,0,10*ROW('Sanitation Data'!I4))="","",OFFSET('Sanitation Data'!$I$30,0,10*ROW('Sanitation Data'!I4)))</f>
        <v/>
      </c>
      <c r="DM10" s="278" t="str">
        <f ca="true">+IF(OFFSET('Sanitation Data'!$I$31,0,10*ROW('Sanitation Data'!I4))="","",OFFSET('Sanitation Data'!$I$31,0,10*ROW('Sanitation Data'!I4)))</f>
        <v/>
      </c>
      <c r="DN10" s="278" t="str">
        <f ca="true">+IF(OFFSET('Sanitation Data'!$I$32,0,10*ROW('Sanitation Data'!I4))="","",OFFSET('Sanitation Data'!$I$32,0,10*ROW('Sanitation Data'!I4)))</f>
        <v/>
      </c>
      <c r="DO10" s="278" t="str">
        <f ca="true">+IF(OFFSET('Hygiene Data'!$D$11,0,10*ROW('Hygiene Data'!D4))="","",OFFSET('Hygiene Data'!$D$11,0,10*ROW('Hygiene Data'!D4)))</f>
        <v/>
      </c>
      <c r="DP10" s="278" t="str">
        <f ca="true">+IF(OFFSET('Hygiene Data'!$D$12,0,10*ROW('Hygiene Data'!D4))="","",OFFSET('Hygiene Data'!$D$12,0,10*ROW('Hygiene Data'!D4)))</f>
        <v/>
      </c>
      <c r="DQ10" s="278" t="str">
        <f ca="true">+IF(OFFSET('Hygiene Data'!$D$13,0,10*ROW('Hygiene Data'!D4))="","",OFFSET('Hygiene Data'!$D$13,0,10*ROW('Hygiene Data'!D4)))</f>
        <v/>
      </c>
      <c r="DR10" s="278" t="str">
        <f ca="true">+IF(OFFSET('Hygiene Data'!$E$11,0,10*ROW('Hygiene Data'!E4))="","",OFFSET('Hygiene Data'!$E$11,0,10*ROW('Hygiene Data'!E4)))</f>
        <v/>
      </c>
      <c r="DS10" s="278" t="str">
        <f ca="true">+IF(OFFSET('Hygiene Data'!$E$12,0,10*ROW('Hygiene Data'!E4))="","",OFFSET('Hygiene Data'!$E$12,0,10*ROW('Hygiene Data'!E4)))</f>
        <v/>
      </c>
      <c r="DT10" s="278" t="str">
        <f ca="true">+IF(OFFSET('Hygiene Data'!$E$13,0,10*ROW('Hygiene Data'!E4))="","",OFFSET('Hygiene Data'!$E$13,0,10*ROW('Hygiene Data'!E4)))</f>
        <v/>
      </c>
      <c r="DU10" s="278" t="str">
        <f ca="true">+IF(OFFSET('Hygiene Data'!$F$11,0,10*ROW('Hygiene Data'!F4))="","",OFFSET('Hygiene Data'!$F$11,0,10*ROW('Hygiene Data'!F4)))</f>
        <v/>
      </c>
      <c r="DV10" s="278" t="str">
        <f ca="true">+IF(OFFSET('Hygiene Data'!$F$12,0,10*ROW('Hygiene Data'!F4))="","",OFFSET('Hygiene Data'!$F$12,0,10*ROW('Hygiene Data'!F4)))</f>
        <v/>
      </c>
      <c r="DW10" s="278" t="str">
        <f ca="true">+IF(OFFSET('Hygiene Data'!$F$13,0,10*ROW('Hygiene Data'!F4))="","",OFFSET('Hygiene Data'!$F$13,0,10*ROW('Hygiene Data'!F4)))</f>
        <v/>
      </c>
      <c r="DX10" s="278" t="str">
        <f ca="true">+IF(OFFSET('Hygiene Data'!$G$11,0,10*ROW('Hygiene Data'!G4))="","",OFFSET('Hygiene Data'!$G$11,0,10*ROW('Hygiene Data'!G4)))</f>
        <v/>
      </c>
      <c r="DY10" s="278" t="str">
        <f ca="true">+IF(OFFSET('Hygiene Data'!$G$12,0,10*ROW('Hygiene Data'!G4))="","",OFFSET('Hygiene Data'!$G$12,0,10*ROW('Hygiene Data'!G4)))</f>
        <v/>
      </c>
      <c r="DZ10" s="278" t="str">
        <f ca="true">+IF(OFFSET('Hygiene Data'!$G$13,0,10*ROW('Hygiene Data'!G4))="","",OFFSET('Hygiene Data'!$G$13,0,10*ROW('Hygiene Data'!G4)))</f>
        <v/>
      </c>
      <c r="EA10" s="278" t="str">
        <f ca="true">+IF(OFFSET('Hygiene Data'!$H$11,0,10*ROW('Hygiene Data'!H4))="","",OFFSET('Hygiene Data'!$H$11,0,10*ROW('Hygiene Data'!H4)))</f>
        <v/>
      </c>
      <c r="EB10" s="278" t="str">
        <f ca="true">+IF(OFFSET('Hygiene Data'!$H$12,0,10*ROW('Hygiene Data'!H4))="","",OFFSET('Hygiene Data'!$H$12,0,10*ROW('Hygiene Data'!H4)))</f>
        <v/>
      </c>
      <c r="EC10" s="278" t="str">
        <f ca="true">+IF(OFFSET('Hygiene Data'!$H$13,0,10*ROW('Hygiene Data'!H4))="","",OFFSET('Hygiene Data'!$H$13,0,10*ROW('Hygiene Data'!H4)))</f>
        <v/>
      </c>
      <c r="ED10" s="278" t="str">
        <f ca="true">+IF(OFFSET('Hygiene Data'!$I$11,0,10*ROW('Hygiene Data'!I4))="","",OFFSET('Hygiene Data'!$I$11,0,10*ROW('Hygiene Data'!I4)))</f>
        <v/>
      </c>
      <c r="EE10" s="278" t="str">
        <f ca="true">+IF(OFFSET('Hygiene Data'!$I$12,0,10*ROW('Hygiene Data'!I4))="","",OFFSET('Hygiene Data'!$I$12,0,10*ROW('Hygiene Data'!I4)))</f>
        <v/>
      </c>
      <c r="EF10" s="278"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DZA_2016_UIS</v>
      </c>
      <c r="B11" s="36" t="str">
        <f ca="true">+IF(OFFSET('Water Data'!$C$2,0,10*ROW('Water Data'!F5))="","",OFFSET('Water Data'!$C$2,0,10*ROW('Water Data'!F5)))</f>
        <v>Other</v>
      </c>
      <c r="C11" s="334">
        <f t="shared" ca="true" si="0"/>
        <v>2016</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93.56</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88.38</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98.2</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98.95</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97.78</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7">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98.58</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97.78</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99.3</v>
      </c>
      <c r="BR11" s="278"/>
      <c r="BS11" s="278" t="str">
        <f ca="true">+IF(OFFSET('Water Data'!$D$27,0,10*ROW('Water Data'!D5))="","",OFFSET('Water Data'!$D$27,0,10*ROW('Water Data'!D5)))</f>
        <v/>
      </c>
      <c r="BT11" s="278" t="str">
        <f ca="true">+IF(OFFSET('Water Data'!$D$28,0,10*ROW('Water Data'!D5))="","",OFFSET('Water Data'!$D$28,0,10*ROW('Water Data'!D5)))</f>
        <v/>
      </c>
      <c r="BU11" s="278" t="str">
        <f ca="true">+IF(OFFSET('Water Data'!$D$29,0,10*ROW('Water Data'!D5))="","",OFFSET('Water Data'!$D$29,0,10*ROW('Water Data'!D5)))</f>
        <v>Yes</v>
      </c>
      <c r="BV11" s="278" t="str">
        <f ca="true">+IF(OFFSET('Water Data'!$E$27,0,10*ROW('Water Data'!E5))="","",OFFSET('Water Data'!$E$27,0,10*ROW('Water Data'!E5)))</f>
        <v/>
      </c>
      <c r="BW11" s="278" t="str">
        <f ca="true">+IF(OFFSET('Water Data'!$E$28,0,10*ROW('Water Data'!E5))="","",OFFSET('Water Data'!$E$28,0,10*ROW('Water Data'!E5)))</f>
        <v/>
      </c>
      <c r="BX11" s="278" t="str">
        <f ca="true">+IF(OFFSET('Water Data'!$E$29,0,10*ROW('Water Data'!E5))="","",OFFSET('Water Data'!$E$29,0,10*ROW('Water Data'!E5)))</f>
        <v/>
      </c>
      <c r="BY11" s="278" t="str">
        <f ca="true">+IF(OFFSET('Water Data'!$F$27,0,10*ROW('Water Data'!F5))="","",OFFSET('Water Data'!$F$27,0,10*ROW('Water Data'!F5)))</f>
        <v/>
      </c>
      <c r="BZ11" s="278" t="str">
        <f ca="true">+IF(OFFSET('Water Data'!$F$28,0,10*ROW('Water Data'!F5))="","",OFFSET('Water Data'!$F$28,0,10*ROW('Water Data'!F5)))</f>
        <v/>
      </c>
      <c r="CA11" s="278" t="str">
        <f ca="true">+IF(OFFSET('Water Data'!$F$29,0,10*ROW('Water Data'!F5))="","",OFFSET('Water Data'!$F$29,0,10*ROW('Water Data'!F5)))</f>
        <v/>
      </c>
      <c r="CB11" s="278" t="str">
        <f ca="true">+IF(OFFSET('Water Data'!$G$27,0,10*ROW('Water Data'!G5))="","",OFFSET('Water Data'!$G$27,0,10*ROW('Water Data'!G5)))</f>
        <v/>
      </c>
      <c r="CC11" s="278" t="str">
        <f ca="true">+IF(OFFSET('Water Data'!$G$28,0,10*ROW('Water Data'!G5))="","",OFFSET('Water Data'!$G$28,0,10*ROW('Water Data'!G5)))</f>
        <v/>
      </c>
      <c r="CD11" s="278" t="str">
        <f ca="true">+IF(OFFSET('Water Data'!$G$29,0,10*ROW('Water Data'!G5))="","",OFFSET('Water Data'!$G$29,0,10*ROW('Water Data'!G5)))</f>
        <v/>
      </c>
      <c r="CE11" s="278" t="str">
        <f ca="true">+IF(OFFSET('Water Data'!$H$27,0,10*ROW('Water Data'!H5))="","",OFFSET('Water Data'!$H$27,0,10*ROW('Water Data'!H5)))</f>
        <v/>
      </c>
      <c r="CF11" s="278" t="str">
        <f ca="true">+IF(OFFSET('Water Data'!$H$28,0,10*ROW('Water Data'!H5))="","",OFFSET('Water Data'!$H$28,0,10*ROW('Water Data'!H5)))</f>
        <v/>
      </c>
      <c r="CG11" s="278" t="str">
        <f ca="true">+IF(OFFSET('Water Data'!$H$29,0,10*ROW('Water Data'!H5))="","",OFFSET('Water Data'!$H$29,0,10*ROW('Water Data'!H5)))</f>
        <v>Yes</v>
      </c>
      <c r="CH11" s="278" t="str">
        <f ca="true">+IF(OFFSET('Water Data'!$I$27,0,10*ROW('Water Data'!I5))="","",OFFSET('Water Data'!$I$27,0,10*ROW('Water Data'!I5)))</f>
        <v/>
      </c>
      <c r="CI11" s="278" t="str">
        <f ca="true">+IF(OFFSET('Water Data'!$I$28,0,10*ROW('Water Data'!I5))="","",OFFSET('Water Data'!$I$28,0,10*ROW('Water Data'!I5)))</f>
        <v/>
      </c>
      <c r="CJ11" s="278" t="str">
        <f ca="true">+IF(OFFSET('Water Data'!$I$29,0,10*ROW('Water Data'!I5))="","",OFFSET('Water Data'!$I$29,0,10*ROW('Water Data'!I5)))</f>
        <v>Yes</v>
      </c>
      <c r="CK11" s="278" t="str">
        <f ca="true">+IF(OFFSET('Sanitation Data'!$D$28,0,10*ROW('Sanitation Data'!D5))="","",OFFSET('Sanitation Data'!$D$28,0,10*ROW('Sanitation Data'!D5)))</f>
        <v/>
      </c>
      <c r="CL11" s="278" t="str">
        <f ca="true">+IF(OFFSET('Sanitation Data'!$D$29,0,10*ROW('Sanitation Data'!D5))="","",OFFSET('Sanitation Data'!$D$29,0,10*ROW('Sanitation Data'!D5)))</f>
        <v/>
      </c>
      <c r="CM11" s="278" t="str">
        <f ca="true">+IF(OFFSET('Sanitation Data'!$D$30,0,10*ROW('Sanitation Data'!D5))="","",OFFSET('Sanitation Data'!$D$30,0,10*ROW('Sanitation Data'!D5)))</f>
        <v/>
      </c>
      <c r="CN11" s="278" t="str">
        <f ca="true">+IF(OFFSET('Sanitation Data'!$D$31,0,10*ROW('Sanitation Data'!D5))="","",OFFSET('Sanitation Data'!$D$31,0,10*ROW('Sanitation Data'!D5)))</f>
        <v/>
      </c>
      <c r="CO11" s="278" t="str">
        <f ca="true">+IF(OFFSET('Sanitation Data'!$D$32,0,10*ROW('Sanitation Data'!D5))="","",OFFSET('Sanitation Data'!$D$32,0,10*ROW('Sanitation Data'!D5)))</f>
        <v>Yes</v>
      </c>
      <c r="CP11" s="278" t="str">
        <f ca="true">+IF(OFFSET('Sanitation Data'!$E$28,0,10*ROW('Sanitation Data'!E5))="","",OFFSET('Sanitation Data'!$E$28,0,10*ROW('Sanitation Data'!E5)))</f>
        <v/>
      </c>
      <c r="CQ11" s="278" t="str">
        <f ca="true">+IF(OFFSET('Sanitation Data'!$E$29,0,10*ROW('Sanitation Data'!E5))="","",OFFSET('Sanitation Data'!$E$29,0,10*ROW('Sanitation Data'!E5)))</f>
        <v/>
      </c>
      <c r="CR11" s="278" t="str">
        <f ca="true">+IF(OFFSET('Sanitation Data'!$E$30,0,10*ROW('Sanitation Data'!E5))="","",OFFSET('Sanitation Data'!$E$30,0,10*ROW('Sanitation Data'!E5)))</f>
        <v/>
      </c>
      <c r="CS11" s="278" t="str">
        <f ca="true">+IF(OFFSET('Sanitation Data'!$E$31,0,10*ROW('Sanitation Data'!E5))="","",OFFSET('Sanitation Data'!$E$31,0,10*ROW('Sanitation Data'!E5)))</f>
        <v/>
      </c>
      <c r="CT11" s="278" t="str">
        <f ca="true">+IF(OFFSET('Sanitation Data'!$E$32,0,10*ROW('Sanitation Data'!E5))="","",OFFSET('Sanitation Data'!$E$32,0,10*ROW('Sanitation Data'!E5)))</f>
        <v/>
      </c>
      <c r="CU11" s="278" t="str">
        <f ca="true">+IF(OFFSET('Sanitation Data'!$F$28,0,10*ROW('Sanitation Data'!F5))="","",OFFSET('Sanitation Data'!$F$28,0,10*ROW('Sanitation Data'!F5)))</f>
        <v/>
      </c>
      <c r="CV11" s="278" t="str">
        <f ca="true">+IF(OFFSET('Sanitation Data'!$F$29,0,10*ROW('Sanitation Data'!F5))="","",OFFSET('Sanitation Data'!$F$29,0,10*ROW('Sanitation Data'!F5)))</f>
        <v/>
      </c>
      <c r="CW11" s="278" t="str">
        <f ca="true">+IF(OFFSET('Sanitation Data'!$F$30,0,10*ROW('Sanitation Data'!F5))="","",OFFSET('Sanitation Data'!$F$30,0,10*ROW('Sanitation Data'!F5)))</f>
        <v/>
      </c>
      <c r="CX11" s="278" t="str">
        <f ca="true">+IF(OFFSET('Sanitation Data'!$F$31,0,10*ROW('Sanitation Data'!F5))="","",OFFSET('Sanitation Data'!$F$31,0,10*ROW('Sanitation Data'!F5)))</f>
        <v/>
      </c>
      <c r="CY11" s="278" t="str">
        <f ca="true">+IF(OFFSET('Sanitation Data'!$F$32,0,10*ROW('Sanitation Data'!F5))="","",OFFSET('Sanitation Data'!$F$32,0,10*ROW('Sanitation Data'!F5)))</f>
        <v/>
      </c>
      <c r="CZ11" s="278" t="str">
        <f ca="true">+IF(OFFSET('Sanitation Data'!$G$28,0,10*ROW('Sanitation Data'!G5))="","",OFFSET('Sanitation Data'!$G$28,0,10*ROW('Sanitation Data'!G5)))</f>
        <v/>
      </c>
      <c r="DA11" s="278" t="str">
        <f ca="true">+IF(OFFSET('Sanitation Data'!$G$29,0,10*ROW('Sanitation Data'!G5))="","",OFFSET('Sanitation Data'!$G$29,0,10*ROW('Sanitation Data'!G5)))</f>
        <v/>
      </c>
      <c r="DB11" s="278" t="str">
        <f ca="true">+IF(OFFSET('Sanitation Data'!$G$30,0,10*ROW('Sanitation Data'!G5))="","",OFFSET('Sanitation Data'!$G$30,0,10*ROW('Sanitation Data'!G5)))</f>
        <v/>
      </c>
      <c r="DC11" s="278" t="str">
        <f ca="true">+IF(OFFSET('Sanitation Data'!$G$31,0,10*ROW('Sanitation Data'!G5))="","",OFFSET('Sanitation Data'!$G$31,0,10*ROW('Sanitation Data'!G5)))</f>
        <v/>
      </c>
      <c r="DD11" s="278" t="str">
        <f ca="true">+IF(OFFSET('Sanitation Data'!$G$32,0,10*ROW('Sanitation Data'!G5))="","",OFFSET('Sanitation Data'!$G$32,0,10*ROW('Sanitation Data'!G5)))</f>
        <v/>
      </c>
      <c r="DE11" s="278" t="str">
        <f ca="true">+IF(OFFSET('Sanitation Data'!$H$28,0,10*ROW('Sanitation Data'!H5))="","",OFFSET('Sanitation Data'!$H$28,0,10*ROW('Sanitation Data'!H5)))</f>
        <v/>
      </c>
      <c r="DF11" s="278" t="str">
        <f ca="true">+IF(OFFSET('Sanitation Data'!$H$29,0,10*ROW('Sanitation Data'!H5))="","",OFFSET('Sanitation Data'!$H$29,0,10*ROW('Sanitation Data'!H5)))</f>
        <v/>
      </c>
      <c r="DG11" s="278" t="str">
        <f ca="true">+IF(OFFSET('Sanitation Data'!$H$30,0,10*ROW('Sanitation Data'!H5))="","",OFFSET('Sanitation Data'!$H$30,0,10*ROW('Sanitation Data'!H5)))</f>
        <v/>
      </c>
      <c r="DH11" s="278" t="str">
        <f ca="true">+IF(OFFSET('Sanitation Data'!$H$31,0,10*ROW('Sanitation Data'!H5))="","",OFFSET('Sanitation Data'!$H$31,0,10*ROW('Sanitation Data'!H5)))</f>
        <v/>
      </c>
      <c r="DI11" s="278" t="str">
        <f ca="true">+IF(OFFSET('Sanitation Data'!$H$32,0,10*ROW('Sanitation Data'!H5))="","",OFFSET('Sanitation Data'!$H$32,0,10*ROW('Sanitation Data'!H5)))</f>
        <v>Yes</v>
      </c>
      <c r="DJ11" s="278" t="str">
        <f ca="true">+IF(OFFSET('Sanitation Data'!$I$28,0,10*ROW('Sanitation Data'!I5))="","",OFFSET('Sanitation Data'!$I$28,0,10*ROW('Sanitation Data'!I5)))</f>
        <v>Yes</v>
      </c>
      <c r="DK11" s="278" t="str">
        <f ca="true">+IF(OFFSET('Sanitation Data'!$I$29,0,10*ROW('Sanitation Data'!I5))="","",OFFSET('Sanitation Data'!$I$29,0,10*ROW('Sanitation Data'!I5)))</f>
        <v>Yes</v>
      </c>
      <c r="DL11" s="278" t="str">
        <f ca="true">+IF(OFFSET('Sanitation Data'!$I$30,0,10*ROW('Sanitation Data'!I5))="","",OFFSET('Sanitation Data'!$I$30,0,10*ROW('Sanitation Data'!I5)))</f>
        <v/>
      </c>
      <c r="DM11" s="278" t="str">
        <f ca="true">+IF(OFFSET('Sanitation Data'!$I$31,0,10*ROW('Sanitation Data'!I5))="","",OFFSET('Sanitation Data'!$I$31,0,10*ROW('Sanitation Data'!I5)))</f>
        <v/>
      </c>
      <c r="DN11" s="278" t="str">
        <f ca="true">+IF(OFFSET('Sanitation Data'!$I$32,0,10*ROW('Sanitation Data'!I5))="","",OFFSET('Sanitation Data'!$I$32,0,10*ROW('Sanitation Data'!I5)))</f>
        <v>Yes</v>
      </c>
      <c r="DO11" s="278" t="str">
        <f ca="true">+IF(OFFSET('Hygiene Data'!$D$11,0,10*ROW('Hygiene Data'!D5))="","",OFFSET('Hygiene Data'!$D$11,0,10*ROW('Hygiene Data'!D5)))</f>
        <v/>
      </c>
      <c r="DP11" s="278" t="str">
        <f ca="true">+IF(OFFSET('Hygiene Data'!$D$12,0,10*ROW('Hygiene Data'!D5))="","",OFFSET('Hygiene Data'!$D$12,0,10*ROW('Hygiene Data'!D5)))</f>
        <v/>
      </c>
      <c r="DQ11" s="278" t="str">
        <f ca="true">+IF(OFFSET('Hygiene Data'!$D$13,0,10*ROW('Hygiene Data'!D5))="","",OFFSET('Hygiene Data'!$D$13,0,10*ROW('Hygiene Data'!D5)))</f>
        <v>Yes</v>
      </c>
      <c r="DR11" s="278" t="str">
        <f ca="true">+IF(OFFSET('Hygiene Data'!$E$11,0,10*ROW('Hygiene Data'!E5))="","",OFFSET('Hygiene Data'!$E$11,0,10*ROW('Hygiene Data'!E5)))</f>
        <v/>
      </c>
      <c r="DS11" s="278" t="str">
        <f ca="true">+IF(OFFSET('Hygiene Data'!$E$12,0,10*ROW('Hygiene Data'!E5))="","",OFFSET('Hygiene Data'!$E$12,0,10*ROW('Hygiene Data'!E5)))</f>
        <v/>
      </c>
      <c r="DT11" s="278" t="str">
        <f ca="true">+IF(OFFSET('Hygiene Data'!$E$13,0,10*ROW('Hygiene Data'!E5))="","",OFFSET('Hygiene Data'!$E$13,0,10*ROW('Hygiene Data'!E5)))</f>
        <v/>
      </c>
      <c r="DU11" s="278" t="str">
        <f ca="true">+IF(OFFSET('Hygiene Data'!$F$11,0,10*ROW('Hygiene Data'!F5))="","",OFFSET('Hygiene Data'!$F$11,0,10*ROW('Hygiene Data'!F5)))</f>
        <v/>
      </c>
      <c r="DV11" s="278" t="str">
        <f ca="true">+IF(OFFSET('Hygiene Data'!$F$12,0,10*ROW('Hygiene Data'!F5))="","",OFFSET('Hygiene Data'!$F$12,0,10*ROW('Hygiene Data'!F5)))</f>
        <v/>
      </c>
      <c r="DW11" s="278" t="str">
        <f ca="true">+IF(OFFSET('Hygiene Data'!$F$13,0,10*ROW('Hygiene Data'!F5))="","",OFFSET('Hygiene Data'!$F$13,0,10*ROW('Hygiene Data'!F5)))</f>
        <v/>
      </c>
      <c r="DX11" s="278" t="str">
        <f ca="true">+IF(OFFSET('Hygiene Data'!$G$11,0,10*ROW('Hygiene Data'!G5))="","",OFFSET('Hygiene Data'!$G$11,0,10*ROW('Hygiene Data'!G5)))</f>
        <v/>
      </c>
      <c r="DY11" s="278" t="str">
        <f ca="true">+IF(OFFSET('Hygiene Data'!$G$12,0,10*ROW('Hygiene Data'!G5))="","",OFFSET('Hygiene Data'!$G$12,0,10*ROW('Hygiene Data'!G5)))</f>
        <v/>
      </c>
      <c r="DZ11" s="278" t="str">
        <f ca="true">+IF(OFFSET('Hygiene Data'!$G$13,0,10*ROW('Hygiene Data'!G5))="","",OFFSET('Hygiene Data'!$G$13,0,10*ROW('Hygiene Data'!G5)))</f>
        <v/>
      </c>
      <c r="EA11" s="278" t="str">
        <f ca="true">+IF(OFFSET('Hygiene Data'!$H$11,0,10*ROW('Hygiene Data'!H5))="","",OFFSET('Hygiene Data'!$H$11,0,10*ROW('Hygiene Data'!H5)))</f>
        <v/>
      </c>
      <c r="EB11" s="278" t="str">
        <f ca="true">+IF(OFFSET('Hygiene Data'!$H$12,0,10*ROW('Hygiene Data'!H5))="","",OFFSET('Hygiene Data'!$H$12,0,10*ROW('Hygiene Data'!H5)))</f>
        <v/>
      </c>
      <c r="EC11" s="278" t="str">
        <f ca="true">+IF(OFFSET('Hygiene Data'!$H$13,0,10*ROW('Hygiene Data'!H5))="","",OFFSET('Hygiene Data'!$H$13,0,10*ROW('Hygiene Data'!H5)))</f>
        <v>Yes</v>
      </c>
      <c r="ED11" s="278" t="str">
        <f ca="true">+IF(OFFSET('Hygiene Data'!$I$11,0,10*ROW('Hygiene Data'!I5))="","",OFFSET('Hygiene Data'!$I$11,0,10*ROW('Hygiene Data'!I5)))</f>
        <v/>
      </c>
      <c r="EE11" s="278" t="str">
        <f ca="true">+IF(OFFSET('Hygiene Data'!$I$12,0,10*ROW('Hygiene Data'!I5))="","",OFFSET('Hygiene Data'!$I$12,0,10*ROW('Hygiene Data'!I5)))</f>
        <v/>
      </c>
      <c r="EF11" s="278"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DZA_2020_UIS</v>
      </c>
      <c r="B12" s="36" t="str">
        <f ca="true">+IF(OFFSET('Water Data'!$C$2,0,10*ROW('Water Data'!F6))="","",OFFSET('Water Data'!$C$2,0,10*ROW('Water Data'!F6)))</f>
        <v>Other</v>
      </c>
      <c r="C12" s="334">
        <f t="shared" ca="true" si="0"/>
        <v>2020</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91.058104023868239</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88.730289999999997</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93.300739480823381</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8"/>
      <c r="BS12" s="278" t="str">
        <f ca="true">+IF(OFFSET('Water Data'!$D$27,0,10*ROW('Water Data'!D6))="","",OFFSET('Water Data'!$D$27,0,10*ROW('Water Data'!D6)))</f>
        <v/>
      </c>
      <c r="BT12" s="278" t="str">
        <f ca="true">+IF(OFFSET('Water Data'!$D$28,0,10*ROW('Water Data'!D6))="","",OFFSET('Water Data'!$D$28,0,10*ROW('Water Data'!D6)))</f>
        <v/>
      </c>
      <c r="BU12" s="278" t="str">
        <f ca="true">+IF(OFFSET('Water Data'!$D$29,0,10*ROW('Water Data'!D6))="","",OFFSET('Water Data'!$D$29,0,10*ROW('Water Data'!D6)))</f>
        <v>Yes</v>
      </c>
      <c r="BV12" s="278" t="str">
        <f ca="true">+IF(OFFSET('Water Data'!$E$27,0,10*ROW('Water Data'!E6))="","",OFFSET('Water Data'!$E$27,0,10*ROW('Water Data'!E6)))</f>
        <v/>
      </c>
      <c r="BW12" s="278" t="str">
        <f ca="true">+IF(OFFSET('Water Data'!$E$28,0,10*ROW('Water Data'!E6))="","",OFFSET('Water Data'!$E$28,0,10*ROW('Water Data'!E6)))</f>
        <v/>
      </c>
      <c r="BX12" s="278" t="str">
        <f ca="true">+IF(OFFSET('Water Data'!$E$29,0,10*ROW('Water Data'!E6))="","",OFFSET('Water Data'!$E$29,0,10*ROW('Water Data'!E6)))</f>
        <v/>
      </c>
      <c r="BY12" s="278" t="str">
        <f ca="true">+IF(OFFSET('Water Data'!$F$27,0,10*ROW('Water Data'!F6))="","",OFFSET('Water Data'!$F$27,0,10*ROW('Water Data'!F6)))</f>
        <v/>
      </c>
      <c r="BZ12" s="278" t="str">
        <f ca="true">+IF(OFFSET('Water Data'!$F$28,0,10*ROW('Water Data'!F6))="","",OFFSET('Water Data'!$F$28,0,10*ROW('Water Data'!F6)))</f>
        <v/>
      </c>
      <c r="CA12" s="278" t="str">
        <f ca="true">+IF(OFFSET('Water Data'!$F$29,0,10*ROW('Water Data'!F6))="","",OFFSET('Water Data'!$F$29,0,10*ROW('Water Data'!F6)))</f>
        <v/>
      </c>
      <c r="CB12" s="278" t="str">
        <f ca="true">+IF(OFFSET('Water Data'!$G$27,0,10*ROW('Water Data'!G6))="","",OFFSET('Water Data'!$G$27,0,10*ROW('Water Data'!G6)))</f>
        <v/>
      </c>
      <c r="CC12" s="278" t="str">
        <f ca="true">+IF(OFFSET('Water Data'!$G$28,0,10*ROW('Water Data'!G6))="","",OFFSET('Water Data'!$G$28,0,10*ROW('Water Data'!G6)))</f>
        <v/>
      </c>
      <c r="CD12" s="278" t="str">
        <f ca="true">+IF(OFFSET('Water Data'!$G$29,0,10*ROW('Water Data'!G6))="","",OFFSET('Water Data'!$G$29,0,10*ROW('Water Data'!G6)))</f>
        <v/>
      </c>
      <c r="CE12" s="278" t="str">
        <f ca="true">+IF(OFFSET('Water Data'!$H$27,0,10*ROW('Water Data'!H6))="","",OFFSET('Water Data'!$H$27,0,10*ROW('Water Data'!H6)))</f>
        <v/>
      </c>
      <c r="CF12" s="278" t="str">
        <f ca="true">+IF(OFFSET('Water Data'!$H$28,0,10*ROW('Water Data'!H6))="","",OFFSET('Water Data'!$H$28,0,10*ROW('Water Data'!H6)))</f>
        <v/>
      </c>
      <c r="CG12" s="278" t="str">
        <f ca="true">+IF(OFFSET('Water Data'!$H$29,0,10*ROW('Water Data'!H6))="","",OFFSET('Water Data'!$H$29,0,10*ROW('Water Data'!H6)))</f>
        <v>Yes</v>
      </c>
      <c r="CH12" s="278" t="str">
        <f ca="true">+IF(OFFSET('Water Data'!$I$27,0,10*ROW('Water Data'!I6))="","",OFFSET('Water Data'!$I$27,0,10*ROW('Water Data'!I6)))</f>
        <v/>
      </c>
      <c r="CI12" s="278" t="str">
        <f ca="true">+IF(OFFSET('Water Data'!$I$28,0,10*ROW('Water Data'!I6))="","",OFFSET('Water Data'!$I$28,0,10*ROW('Water Data'!I6)))</f>
        <v/>
      </c>
      <c r="CJ12" s="278" t="str">
        <f ca="true">+IF(OFFSET('Water Data'!$I$29,0,10*ROW('Water Data'!I6))="","",OFFSET('Water Data'!$I$29,0,10*ROW('Water Data'!I6)))</f>
        <v>Yes</v>
      </c>
      <c r="CK12" s="278" t="str">
        <f ca="true">+IF(OFFSET('Sanitation Data'!$D$28,0,10*ROW('Sanitation Data'!D6))="","",OFFSET('Sanitation Data'!$D$28,0,10*ROW('Sanitation Data'!D6)))</f>
        <v/>
      </c>
      <c r="CL12" s="278" t="str">
        <f ca="true">+IF(OFFSET('Sanitation Data'!$D$29,0,10*ROW('Sanitation Data'!D6))="","",OFFSET('Sanitation Data'!$D$29,0,10*ROW('Sanitation Data'!D6)))</f>
        <v/>
      </c>
      <c r="CM12" s="278" t="str">
        <f ca="true">+IF(OFFSET('Sanitation Data'!$D$30,0,10*ROW('Sanitation Data'!D6))="","",OFFSET('Sanitation Data'!$D$30,0,10*ROW('Sanitation Data'!D6)))</f>
        <v/>
      </c>
      <c r="CN12" s="278" t="str">
        <f ca="true">+IF(OFFSET('Sanitation Data'!$D$31,0,10*ROW('Sanitation Data'!D6))="","",OFFSET('Sanitation Data'!$D$31,0,10*ROW('Sanitation Data'!D6)))</f>
        <v/>
      </c>
      <c r="CO12" s="278" t="str">
        <f ca="true">+IF(OFFSET('Sanitation Data'!$D$32,0,10*ROW('Sanitation Data'!D6))="","",OFFSET('Sanitation Data'!$D$32,0,10*ROW('Sanitation Data'!D6)))</f>
        <v/>
      </c>
      <c r="CP12" s="278" t="str">
        <f ca="true">+IF(OFFSET('Sanitation Data'!$E$28,0,10*ROW('Sanitation Data'!E6))="","",OFFSET('Sanitation Data'!$E$28,0,10*ROW('Sanitation Data'!E6)))</f>
        <v/>
      </c>
      <c r="CQ12" s="278" t="str">
        <f ca="true">+IF(OFFSET('Sanitation Data'!$E$29,0,10*ROW('Sanitation Data'!E6))="","",OFFSET('Sanitation Data'!$E$29,0,10*ROW('Sanitation Data'!E6)))</f>
        <v/>
      </c>
      <c r="CR12" s="278" t="str">
        <f ca="true">+IF(OFFSET('Sanitation Data'!$E$30,0,10*ROW('Sanitation Data'!E6))="","",OFFSET('Sanitation Data'!$E$30,0,10*ROW('Sanitation Data'!E6)))</f>
        <v/>
      </c>
      <c r="CS12" s="278" t="str">
        <f ca="true">+IF(OFFSET('Sanitation Data'!$E$31,0,10*ROW('Sanitation Data'!E6))="","",OFFSET('Sanitation Data'!$E$31,0,10*ROW('Sanitation Data'!E6)))</f>
        <v/>
      </c>
      <c r="CT12" s="278" t="str">
        <f ca="true">+IF(OFFSET('Sanitation Data'!$E$32,0,10*ROW('Sanitation Data'!E6))="","",OFFSET('Sanitation Data'!$E$32,0,10*ROW('Sanitation Data'!E6)))</f>
        <v/>
      </c>
      <c r="CU12" s="278" t="str">
        <f ca="true">+IF(OFFSET('Sanitation Data'!$F$28,0,10*ROW('Sanitation Data'!F6))="","",OFFSET('Sanitation Data'!$F$28,0,10*ROW('Sanitation Data'!F6)))</f>
        <v/>
      </c>
      <c r="CV12" s="278" t="str">
        <f ca="true">+IF(OFFSET('Sanitation Data'!$F$29,0,10*ROW('Sanitation Data'!F6))="","",OFFSET('Sanitation Data'!$F$29,0,10*ROW('Sanitation Data'!F6)))</f>
        <v/>
      </c>
      <c r="CW12" s="278" t="str">
        <f ca="true">+IF(OFFSET('Sanitation Data'!$F$30,0,10*ROW('Sanitation Data'!F6))="","",OFFSET('Sanitation Data'!$F$30,0,10*ROW('Sanitation Data'!F6)))</f>
        <v/>
      </c>
      <c r="CX12" s="278" t="str">
        <f ca="true">+IF(OFFSET('Sanitation Data'!$F$31,0,10*ROW('Sanitation Data'!F6))="","",OFFSET('Sanitation Data'!$F$31,0,10*ROW('Sanitation Data'!F6)))</f>
        <v/>
      </c>
      <c r="CY12" s="278" t="str">
        <f ca="true">+IF(OFFSET('Sanitation Data'!$F$32,0,10*ROW('Sanitation Data'!F6))="","",OFFSET('Sanitation Data'!$F$32,0,10*ROW('Sanitation Data'!F6)))</f>
        <v/>
      </c>
      <c r="CZ12" s="278" t="str">
        <f ca="true">+IF(OFFSET('Sanitation Data'!$G$28,0,10*ROW('Sanitation Data'!G6))="","",OFFSET('Sanitation Data'!$G$28,0,10*ROW('Sanitation Data'!G6)))</f>
        <v/>
      </c>
      <c r="DA12" s="278" t="str">
        <f ca="true">+IF(OFFSET('Sanitation Data'!$G$29,0,10*ROW('Sanitation Data'!G6))="","",OFFSET('Sanitation Data'!$G$29,0,10*ROW('Sanitation Data'!G6)))</f>
        <v/>
      </c>
      <c r="DB12" s="278" t="str">
        <f ca="true">+IF(OFFSET('Sanitation Data'!$G$30,0,10*ROW('Sanitation Data'!G6))="","",OFFSET('Sanitation Data'!$G$30,0,10*ROW('Sanitation Data'!G6)))</f>
        <v/>
      </c>
      <c r="DC12" s="278" t="str">
        <f ca="true">+IF(OFFSET('Sanitation Data'!$G$31,0,10*ROW('Sanitation Data'!G6))="","",OFFSET('Sanitation Data'!$G$31,0,10*ROW('Sanitation Data'!G6)))</f>
        <v/>
      </c>
      <c r="DD12" s="278" t="str">
        <f ca="true">+IF(OFFSET('Sanitation Data'!$G$32,0,10*ROW('Sanitation Data'!G6))="","",OFFSET('Sanitation Data'!$G$32,0,10*ROW('Sanitation Data'!G6)))</f>
        <v/>
      </c>
      <c r="DE12" s="278" t="str">
        <f ca="true">+IF(OFFSET('Sanitation Data'!$H$28,0,10*ROW('Sanitation Data'!H6))="","",OFFSET('Sanitation Data'!$H$28,0,10*ROW('Sanitation Data'!H6)))</f>
        <v/>
      </c>
      <c r="DF12" s="278" t="str">
        <f ca="true">+IF(OFFSET('Sanitation Data'!$H$29,0,10*ROW('Sanitation Data'!H6))="","",OFFSET('Sanitation Data'!$H$29,0,10*ROW('Sanitation Data'!H6)))</f>
        <v/>
      </c>
      <c r="DG12" s="278" t="str">
        <f ca="true">+IF(OFFSET('Sanitation Data'!$H$30,0,10*ROW('Sanitation Data'!H6))="","",OFFSET('Sanitation Data'!$H$30,0,10*ROW('Sanitation Data'!H6)))</f>
        <v/>
      </c>
      <c r="DH12" s="278" t="str">
        <f ca="true">+IF(OFFSET('Sanitation Data'!$H$31,0,10*ROW('Sanitation Data'!H6))="","",OFFSET('Sanitation Data'!$H$31,0,10*ROW('Sanitation Data'!H6)))</f>
        <v/>
      </c>
      <c r="DI12" s="278" t="str">
        <f ca="true">+IF(OFFSET('Sanitation Data'!$H$32,0,10*ROW('Sanitation Data'!H6))="","",OFFSET('Sanitation Data'!$H$32,0,10*ROW('Sanitation Data'!H6)))</f>
        <v/>
      </c>
      <c r="DJ12" s="278" t="str">
        <f ca="true">+IF(OFFSET('Sanitation Data'!$I$28,0,10*ROW('Sanitation Data'!I6))="","",OFFSET('Sanitation Data'!$I$28,0,10*ROW('Sanitation Data'!I6)))</f>
        <v/>
      </c>
      <c r="DK12" s="278" t="str">
        <f ca="true">+IF(OFFSET('Sanitation Data'!$I$29,0,10*ROW('Sanitation Data'!I6))="","",OFFSET('Sanitation Data'!$I$29,0,10*ROW('Sanitation Data'!I6)))</f>
        <v/>
      </c>
      <c r="DL12" s="278" t="str">
        <f ca="true">+IF(OFFSET('Sanitation Data'!$I$30,0,10*ROW('Sanitation Data'!I6))="","",OFFSET('Sanitation Data'!$I$30,0,10*ROW('Sanitation Data'!I6)))</f>
        <v/>
      </c>
      <c r="DM12" s="278" t="str">
        <f ca="true">+IF(OFFSET('Sanitation Data'!$I$31,0,10*ROW('Sanitation Data'!I6))="","",OFFSET('Sanitation Data'!$I$31,0,10*ROW('Sanitation Data'!I6)))</f>
        <v/>
      </c>
      <c r="DN12" s="278" t="str">
        <f ca="true">+IF(OFFSET('Sanitation Data'!$I$32,0,10*ROW('Sanitation Data'!I6))="","",OFFSET('Sanitation Data'!$I$32,0,10*ROW('Sanitation Data'!I6)))</f>
        <v/>
      </c>
      <c r="DO12" s="278" t="str">
        <f ca="true">+IF(OFFSET('Hygiene Data'!$D$11,0,10*ROW('Hygiene Data'!D6))="","",OFFSET('Hygiene Data'!$D$11,0,10*ROW('Hygiene Data'!D6)))</f>
        <v/>
      </c>
      <c r="DP12" s="278" t="str">
        <f ca="true">+IF(OFFSET('Hygiene Data'!$D$12,0,10*ROW('Hygiene Data'!D6))="","",OFFSET('Hygiene Data'!$D$12,0,10*ROW('Hygiene Data'!D6)))</f>
        <v/>
      </c>
      <c r="DQ12" s="278" t="str">
        <f ca="true">+IF(OFFSET('Hygiene Data'!$D$13,0,10*ROW('Hygiene Data'!D6))="","",OFFSET('Hygiene Data'!$D$13,0,10*ROW('Hygiene Data'!D6)))</f>
        <v/>
      </c>
      <c r="DR12" s="278" t="str">
        <f ca="true">+IF(OFFSET('Hygiene Data'!$E$11,0,10*ROW('Hygiene Data'!E6))="","",OFFSET('Hygiene Data'!$E$11,0,10*ROW('Hygiene Data'!E6)))</f>
        <v/>
      </c>
      <c r="DS12" s="278" t="str">
        <f ca="true">+IF(OFFSET('Hygiene Data'!$E$12,0,10*ROW('Hygiene Data'!E6))="","",OFFSET('Hygiene Data'!$E$12,0,10*ROW('Hygiene Data'!E6)))</f>
        <v/>
      </c>
      <c r="DT12" s="278" t="str">
        <f ca="true">+IF(OFFSET('Hygiene Data'!$E$13,0,10*ROW('Hygiene Data'!E6))="","",OFFSET('Hygiene Data'!$E$13,0,10*ROW('Hygiene Data'!E6)))</f>
        <v/>
      </c>
      <c r="DU12" s="278" t="str">
        <f ca="true">+IF(OFFSET('Hygiene Data'!$F$11,0,10*ROW('Hygiene Data'!F6))="","",OFFSET('Hygiene Data'!$F$11,0,10*ROW('Hygiene Data'!F6)))</f>
        <v/>
      </c>
      <c r="DV12" s="278" t="str">
        <f ca="true">+IF(OFFSET('Hygiene Data'!$F$12,0,10*ROW('Hygiene Data'!F6))="","",OFFSET('Hygiene Data'!$F$12,0,10*ROW('Hygiene Data'!F6)))</f>
        <v/>
      </c>
      <c r="DW12" s="278" t="str">
        <f ca="true">+IF(OFFSET('Hygiene Data'!$F$13,0,10*ROW('Hygiene Data'!F6))="","",OFFSET('Hygiene Data'!$F$13,0,10*ROW('Hygiene Data'!F6)))</f>
        <v/>
      </c>
      <c r="DX12" s="278" t="str">
        <f ca="true">+IF(OFFSET('Hygiene Data'!$G$11,0,10*ROW('Hygiene Data'!G6))="","",OFFSET('Hygiene Data'!$G$11,0,10*ROW('Hygiene Data'!G6)))</f>
        <v/>
      </c>
      <c r="DY12" s="278" t="str">
        <f ca="true">+IF(OFFSET('Hygiene Data'!$G$12,0,10*ROW('Hygiene Data'!G6))="","",OFFSET('Hygiene Data'!$G$12,0,10*ROW('Hygiene Data'!G6)))</f>
        <v/>
      </c>
      <c r="DZ12" s="278" t="str">
        <f ca="true">+IF(OFFSET('Hygiene Data'!$G$13,0,10*ROW('Hygiene Data'!G6))="","",OFFSET('Hygiene Data'!$G$13,0,10*ROW('Hygiene Data'!G6)))</f>
        <v/>
      </c>
      <c r="EA12" s="278" t="str">
        <f ca="true">+IF(OFFSET('Hygiene Data'!$H$11,0,10*ROW('Hygiene Data'!H6))="","",OFFSET('Hygiene Data'!$H$11,0,10*ROW('Hygiene Data'!H6)))</f>
        <v/>
      </c>
      <c r="EB12" s="278" t="str">
        <f ca="true">+IF(OFFSET('Hygiene Data'!$H$12,0,10*ROW('Hygiene Data'!H6))="","",OFFSET('Hygiene Data'!$H$12,0,10*ROW('Hygiene Data'!H6)))</f>
        <v/>
      </c>
      <c r="EC12" s="278" t="str">
        <f ca="true">+IF(OFFSET('Hygiene Data'!$H$13,0,10*ROW('Hygiene Data'!H6))="","",OFFSET('Hygiene Data'!$H$13,0,10*ROW('Hygiene Data'!H6)))</f>
        <v/>
      </c>
      <c r="ED12" s="278" t="str">
        <f ca="true">+IF(OFFSET('Hygiene Data'!$I$11,0,10*ROW('Hygiene Data'!I6))="","",OFFSET('Hygiene Data'!$I$11,0,10*ROW('Hygiene Data'!I6)))</f>
        <v/>
      </c>
      <c r="EE12" s="278" t="str">
        <f ca="true">+IF(OFFSET('Hygiene Data'!$I$12,0,10*ROW('Hygiene Data'!I6))="","",OFFSET('Hygiene Data'!$I$12,0,10*ROW('Hygiene Data'!I6)))</f>
        <v/>
      </c>
      <c r="EF12" s="27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DZA_2021_UIS</v>
      </c>
      <c r="B13" s="36" t="str">
        <f ca="true">+IF(OFFSET('Water Data'!$C$2,0,10*ROW('Water Data'!F7))="","",OFFSET('Water Data'!$C$2,0,10*ROW('Water Data'!F7)))</f>
        <v>Other</v>
      </c>
      <c r="C13" s="334">
        <f t="shared" ca="true" si="0"/>
        <v>2021</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88.75</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88.75</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99.81</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99.81</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8"/>
      <c r="BS13" s="278" t="str">
        <f ca="true">+IF(OFFSET('Water Data'!$D$27,0,10*ROW('Water Data'!D7))="","",OFFSET('Water Data'!$D$27,0,10*ROW('Water Data'!D7)))</f>
        <v/>
      </c>
      <c r="BT13" s="278" t="str">
        <f ca="true">+IF(OFFSET('Water Data'!$D$28,0,10*ROW('Water Data'!D7))="","",OFFSET('Water Data'!$D$28,0,10*ROW('Water Data'!D7)))</f>
        <v/>
      </c>
      <c r="BU13" s="278" t="str">
        <f ca="true">+IF(OFFSET('Water Data'!$D$29,0,10*ROW('Water Data'!D7))="","",OFFSET('Water Data'!$D$29,0,10*ROW('Water Data'!D7)))</f>
        <v>Yes</v>
      </c>
      <c r="BV13" s="278" t="str">
        <f ca="true">+IF(OFFSET('Water Data'!$E$27,0,10*ROW('Water Data'!E7))="","",OFFSET('Water Data'!$E$27,0,10*ROW('Water Data'!E7)))</f>
        <v/>
      </c>
      <c r="BW13" s="278" t="str">
        <f ca="true">+IF(OFFSET('Water Data'!$E$28,0,10*ROW('Water Data'!E7))="","",OFFSET('Water Data'!$E$28,0,10*ROW('Water Data'!E7)))</f>
        <v/>
      </c>
      <c r="BX13" s="278" t="str">
        <f ca="true">+IF(OFFSET('Water Data'!$E$29,0,10*ROW('Water Data'!E7))="","",OFFSET('Water Data'!$E$29,0,10*ROW('Water Data'!E7)))</f>
        <v/>
      </c>
      <c r="BY13" s="278" t="str">
        <f ca="true">+IF(OFFSET('Water Data'!$F$27,0,10*ROW('Water Data'!F7))="","",OFFSET('Water Data'!$F$27,0,10*ROW('Water Data'!F7)))</f>
        <v/>
      </c>
      <c r="BZ13" s="278" t="str">
        <f ca="true">+IF(OFFSET('Water Data'!$F$28,0,10*ROW('Water Data'!F7))="","",OFFSET('Water Data'!$F$28,0,10*ROW('Water Data'!F7)))</f>
        <v/>
      </c>
      <c r="CA13" s="278" t="str">
        <f ca="true">+IF(OFFSET('Water Data'!$F$29,0,10*ROW('Water Data'!F7))="","",OFFSET('Water Data'!$F$29,0,10*ROW('Water Data'!F7)))</f>
        <v/>
      </c>
      <c r="CB13" s="278" t="str">
        <f ca="true">+IF(OFFSET('Water Data'!$G$27,0,10*ROW('Water Data'!G7))="","",OFFSET('Water Data'!$G$27,0,10*ROW('Water Data'!G7)))</f>
        <v/>
      </c>
      <c r="CC13" s="278" t="str">
        <f ca="true">+IF(OFFSET('Water Data'!$G$28,0,10*ROW('Water Data'!G7))="","",OFFSET('Water Data'!$G$28,0,10*ROW('Water Data'!G7)))</f>
        <v/>
      </c>
      <c r="CD13" s="278" t="str">
        <f ca="true">+IF(OFFSET('Water Data'!$G$29,0,10*ROW('Water Data'!G7))="","",OFFSET('Water Data'!$G$29,0,10*ROW('Water Data'!G7)))</f>
        <v/>
      </c>
      <c r="CE13" s="278" t="str">
        <f ca="true">+IF(OFFSET('Water Data'!$H$27,0,10*ROW('Water Data'!H7))="","",OFFSET('Water Data'!$H$27,0,10*ROW('Water Data'!H7)))</f>
        <v/>
      </c>
      <c r="CF13" s="278" t="str">
        <f ca="true">+IF(OFFSET('Water Data'!$H$28,0,10*ROW('Water Data'!H7))="","",OFFSET('Water Data'!$H$28,0,10*ROW('Water Data'!H7)))</f>
        <v/>
      </c>
      <c r="CG13" s="278" t="str">
        <f ca="true">+IF(OFFSET('Water Data'!$H$29,0,10*ROW('Water Data'!H7))="","",OFFSET('Water Data'!$H$29,0,10*ROW('Water Data'!H7)))</f>
        <v>Yes</v>
      </c>
      <c r="CH13" s="278" t="str">
        <f ca="true">+IF(OFFSET('Water Data'!$I$27,0,10*ROW('Water Data'!I7))="","",OFFSET('Water Data'!$I$27,0,10*ROW('Water Data'!I7)))</f>
        <v/>
      </c>
      <c r="CI13" s="278" t="str">
        <f ca="true">+IF(OFFSET('Water Data'!$I$28,0,10*ROW('Water Data'!I7))="","",OFFSET('Water Data'!$I$28,0,10*ROW('Water Data'!I7)))</f>
        <v/>
      </c>
      <c r="CJ13" s="278" t="str">
        <f ca="true">+IF(OFFSET('Water Data'!$I$29,0,10*ROW('Water Data'!I7))="","",OFFSET('Water Data'!$I$29,0,10*ROW('Water Data'!I7)))</f>
        <v/>
      </c>
      <c r="CK13" s="278" t="str">
        <f ca="true">+IF(OFFSET('Sanitation Data'!$D$28,0,10*ROW('Sanitation Data'!D7))="","",OFFSET('Sanitation Data'!$D$28,0,10*ROW('Sanitation Data'!D7)))</f>
        <v/>
      </c>
      <c r="CL13" s="278" t="str">
        <f ca="true">+IF(OFFSET('Sanitation Data'!$D$29,0,10*ROW('Sanitation Data'!D7))="","",OFFSET('Sanitation Data'!$D$29,0,10*ROW('Sanitation Data'!D7)))</f>
        <v/>
      </c>
      <c r="CM13" s="278" t="str">
        <f ca="true">+IF(OFFSET('Sanitation Data'!$D$30,0,10*ROW('Sanitation Data'!D7))="","",OFFSET('Sanitation Data'!$D$30,0,10*ROW('Sanitation Data'!D7)))</f>
        <v/>
      </c>
      <c r="CN13" s="278" t="str">
        <f ca="true">+IF(OFFSET('Sanitation Data'!$D$31,0,10*ROW('Sanitation Data'!D7))="","",OFFSET('Sanitation Data'!$D$31,0,10*ROW('Sanitation Data'!D7)))</f>
        <v/>
      </c>
      <c r="CO13" s="278" t="str">
        <f ca="true">+IF(OFFSET('Sanitation Data'!$D$32,0,10*ROW('Sanitation Data'!D7))="","",OFFSET('Sanitation Data'!$D$32,0,10*ROW('Sanitation Data'!D7)))</f>
        <v>Yes</v>
      </c>
      <c r="CP13" s="278" t="str">
        <f ca="true">+IF(OFFSET('Sanitation Data'!$E$28,0,10*ROW('Sanitation Data'!E7))="","",OFFSET('Sanitation Data'!$E$28,0,10*ROW('Sanitation Data'!E7)))</f>
        <v/>
      </c>
      <c r="CQ13" s="278" t="str">
        <f ca="true">+IF(OFFSET('Sanitation Data'!$E$29,0,10*ROW('Sanitation Data'!E7))="","",OFFSET('Sanitation Data'!$E$29,0,10*ROW('Sanitation Data'!E7)))</f>
        <v/>
      </c>
      <c r="CR13" s="278" t="str">
        <f ca="true">+IF(OFFSET('Sanitation Data'!$E$30,0,10*ROW('Sanitation Data'!E7))="","",OFFSET('Sanitation Data'!$E$30,0,10*ROW('Sanitation Data'!E7)))</f>
        <v/>
      </c>
      <c r="CS13" s="278" t="str">
        <f ca="true">+IF(OFFSET('Sanitation Data'!$E$31,0,10*ROW('Sanitation Data'!E7))="","",OFFSET('Sanitation Data'!$E$31,0,10*ROW('Sanitation Data'!E7)))</f>
        <v/>
      </c>
      <c r="CT13" s="278" t="str">
        <f ca="true">+IF(OFFSET('Sanitation Data'!$E$32,0,10*ROW('Sanitation Data'!E7))="","",OFFSET('Sanitation Data'!$E$32,0,10*ROW('Sanitation Data'!E7)))</f>
        <v/>
      </c>
      <c r="CU13" s="278" t="str">
        <f ca="true">+IF(OFFSET('Sanitation Data'!$F$28,0,10*ROW('Sanitation Data'!F7))="","",OFFSET('Sanitation Data'!$F$28,0,10*ROW('Sanitation Data'!F7)))</f>
        <v/>
      </c>
      <c r="CV13" s="278" t="str">
        <f ca="true">+IF(OFFSET('Sanitation Data'!$F$29,0,10*ROW('Sanitation Data'!F7))="","",OFFSET('Sanitation Data'!$F$29,0,10*ROW('Sanitation Data'!F7)))</f>
        <v/>
      </c>
      <c r="CW13" s="278" t="str">
        <f ca="true">+IF(OFFSET('Sanitation Data'!$F$30,0,10*ROW('Sanitation Data'!F7))="","",OFFSET('Sanitation Data'!$F$30,0,10*ROW('Sanitation Data'!F7)))</f>
        <v/>
      </c>
      <c r="CX13" s="278" t="str">
        <f ca="true">+IF(OFFSET('Sanitation Data'!$F$31,0,10*ROW('Sanitation Data'!F7))="","",OFFSET('Sanitation Data'!$F$31,0,10*ROW('Sanitation Data'!F7)))</f>
        <v/>
      </c>
      <c r="CY13" s="278" t="str">
        <f ca="true">+IF(OFFSET('Sanitation Data'!$F$32,0,10*ROW('Sanitation Data'!F7))="","",OFFSET('Sanitation Data'!$F$32,0,10*ROW('Sanitation Data'!F7)))</f>
        <v/>
      </c>
      <c r="CZ13" s="278" t="str">
        <f ca="true">+IF(OFFSET('Sanitation Data'!$G$28,0,10*ROW('Sanitation Data'!G7))="","",OFFSET('Sanitation Data'!$G$28,0,10*ROW('Sanitation Data'!G7)))</f>
        <v/>
      </c>
      <c r="DA13" s="278" t="str">
        <f ca="true">+IF(OFFSET('Sanitation Data'!$G$29,0,10*ROW('Sanitation Data'!G7))="","",OFFSET('Sanitation Data'!$G$29,0,10*ROW('Sanitation Data'!G7)))</f>
        <v/>
      </c>
      <c r="DB13" s="278" t="str">
        <f ca="true">+IF(OFFSET('Sanitation Data'!$G$30,0,10*ROW('Sanitation Data'!G7))="","",OFFSET('Sanitation Data'!$G$30,0,10*ROW('Sanitation Data'!G7)))</f>
        <v/>
      </c>
      <c r="DC13" s="278" t="str">
        <f ca="true">+IF(OFFSET('Sanitation Data'!$G$31,0,10*ROW('Sanitation Data'!G7))="","",OFFSET('Sanitation Data'!$G$31,0,10*ROW('Sanitation Data'!G7)))</f>
        <v/>
      </c>
      <c r="DD13" s="278" t="str">
        <f ca="true">+IF(OFFSET('Sanitation Data'!$G$32,0,10*ROW('Sanitation Data'!G7))="","",OFFSET('Sanitation Data'!$G$32,0,10*ROW('Sanitation Data'!G7)))</f>
        <v/>
      </c>
      <c r="DE13" s="278" t="str">
        <f ca="true">+IF(OFFSET('Sanitation Data'!$H$28,0,10*ROW('Sanitation Data'!H7))="","",OFFSET('Sanitation Data'!$H$28,0,10*ROW('Sanitation Data'!H7)))</f>
        <v/>
      </c>
      <c r="DF13" s="278" t="str">
        <f ca="true">+IF(OFFSET('Sanitation Data'!$H$29,0,10*ROW('Sanitation Data'!H7))="","",OFFSET('Sanitation Data'!$H$29,0,10*ROW('Sanitation Data'!H7)))</f>
        <v/>
      </c>
      <c r="DG13" s="278" t="str">
        <f ca="true">+IF(OFFSET('Sanitation Data'!$H$30,0,10*ROW('Sanitation Data'!H7))="","",OFFSET('Sanitation Data'!$H$30,0,10*ROW('Sanitation Data'!H7)))</f>
        <v/>
      </c>
      <c r="DH13" s="278" t="str">
        <f ca="true">+IF(OFFSET('Sanitation Data'!$H$31,0,10*ROW('Sanitation Data'!H7))="","",OFFSET('Sanitation Data'!$H$31,0,10*ROW('Sanitation Data'!H7)))</f>
        <v/>
      </c>
      <c r="DI13" s="278" t="str">
        <f ca="true">+IF(OFFSET('Sanitation Data'!$H$32,0,10*ROW('Sanitation Data'!H7))="","",OFFSET('Sanitation Data'!$H$32,0,10*ROW('Sanitation Data'!H7)))</f>
        <v>Yes</v>
      </c>
      <c r="DJ13" s="278" t="str">
        <f ca="true">+IF(OFFSET('Sanitation Data'!$I$28,0,10*ROW('Sanitation Data'!I7))="","",OFFSET('Sanitation Data'!$I$28,0,10*ROW('Sanitation Data'!I7)))</f>
        <v/>
      </c>
      <c r="DK13" s="278" t="str">
        <f ca="true">+IF(OFFSET('Sanitation Data'!$I$29,0,10*ROW('Sanitation Data'!I7))="","",OFFSET('Sanitation Data'!$I$29,0,10*ROW('Sanitation Data'!I7)))</f>
        <v/>
      </c>
      <c r="DL13" s="278" t="str">
        <f ca="true">+IF(OFFSET('Sanitation Data'!$I$30,0,10*ROW('Sanitation Data'!I7))="","",OFFSET('Sanitation Data'!$I$30,0,10*ROW('Sanitation Data'!I7)))</f>
        <v/>
      </c>
      <c r="DM13" s="278" t="str">
        <f ca="true">+IF(OFFSET('Sanitation Data'!$I$31,0,10*ROW('Sanitation Data'!I7))="","",OFFSET('Sanitation Data'!$I$31,0,10*ROW('Sanitation Data'!I7)))</f>
        <v/>
      </c>
      <c r="DN13" s="278" t="str">
        <f ca="true">+IF(OFFSET('Sanitation Data'!$I$32,0,10*ROW('Sanitation Data'!I7))="","",OFFSET('Sanitation Data'!$I$32,0,10*ROW('Sanitation Data'!I7)))</f>
        <v/>
      </c>
      <c r="DO13" s="278" t="str">
        <f ca="true">+IF(OFFSET('Hygiene Data'!$D$11,0,10*ROW('Hygiene Data'!D7))="","",OFFSET('Hygiene Data'!$D$11,0,10*ROW('Hygiene Data'!D7)))</f>
        <v/>
      </c>
      <c r="DP13" s="278" t="str">
        <f ca="true">+IF(OFFSET('Hygiene Data'!$D$12,0,10*ROW('Hygiene Data'!D7))="","",OFFSET('Hygiene Data'!$D$12,0,10*ROW('Hygiene Data'!D7)))</f>
        <v/>
      </c>
      <c r="DQ13" s="278" t="str">
        <f ca="true">+IF(OFFSET('Hygiene Data'!$D$13,0,10*ROW('Hygiene Data'!D7))="","",OFFSET('Hygiene Data'!$D$13,0,10*ROW('Hygiene Data'!D7)))</f>
        <v/>
      </c>
      <c r="DR13" s="278" t="str">
        <f ca="true">+IF(OFFSET('Hygiene Data'!$E$11,0,10*ROW('Hygiene Data'!E7))="","",OFFSET('Hygiene Data'!$E$11,0,10*ROW('Hygiene Data'!E7)))</f>
        <v/>
      </c>
      <c r="DS13" s="278" t="str">
        <f ca="true">+IF(OFFSET('Hygiene Data'!$E$12,0,10*ROW('Hygiene Data'!E7))="","",OFFSET('Hygiene Data'!$E$12,0,10*ROW('Hygiene Data'!E7)))</f>
        <v/>
      </c>
      <c r="DT13" s="278" t="str">
        <f ca="true">+IF(OFFSET('Hygiene Data'!$E$13,0,10*ROW('Hygiene Data'!E7))="","",OFFSET('Hygiene Data'!$E$13,0,10*ROW('Hygiene Data'!E7)))</f>
        <v/>
      </c>
      <c r="DU13" s="278" t="str">
        <f ca="true">+IF(OFFSET('Hygiene Data'!$F$11,0,10*ROW('Hygiene Data'!F7))="","",OFFSET('Hygiene Data'!$F$11,0,10*ROW('Hygiene Data'!F7)))</f>
        <v/>
      </c>
      <c r="DV13" s="278" t="str">
        <f ca="true">+IF(OFFSET('Hygiene Data'!$F$12,0,10*ROW('Hygiene Data'!F7))="","",OFFSET('Hygiene Data'!$F$12,0,10*ROW('Hygiene Data'!F7)))</f>
        <v/>
      </c>
      <c r="DW13" s="278" t="str">
        <f ca="true">+IF(OFFSET('Hygiene Data'!$F$13,0,10*ROW('Hygiene Data'!F7))="","",OFFSET('Hygiene Data'!$F$13,0,10*ROW('Hygiene Data'!F7)))</f>
        <v/>
      </c>
      <c r="DX13" s="278" t="str">
        <f ca="true">+IF(OFFSET('Hygiene Data'!$G$11,0,10*ROW('Hygiene Data'!G7))="","",OFFSET('Hygiene Data'!$G$11,0,10*ROW('Hygiene Data'!G7)))</f>
        <v/>
      </c>
      <c r="DY13" s="278" t="str">
        <f ca="true">+IF(OFFSET('Hygiene Data'!$G$12,0,10*ROW('Hygiene Data'!G7))="","",OFFSET('Hygiene Data'!$G$12,0,10*ROW('Hygiene Data'!G7)))</f>
        <v/>
      </c>
      <c r="DZ13" s="278" t="str">
        <f ca="true">+IF(OFFSET('Hygiene Data'!$G$13,0,10*ROW('Hygiene Data'!G7))="","",OFFSET('Hygiene Data'!$G$13,0,10*ROW('Hygiene Data'!G7)))</f>
        <v/>
      </c>
      <c r="EA13" s="278" t="str">
        <f ca="true">+IF(OFFSET('Hygiene Data'!$H$11,0,10*ROW('Hygiene Data'!H7))="","",OFFSET('Hygiene Data'!$H$11,0,10*ROW('Hygiene Data'!H7)))</f>
        <v/>
      </c>
      <c r="EB13" s="278" t="str">
        <f ca="true">+IF(OFFSET('Hygiene Data'!$H$12,0,10*ROW('Hygiene Data'!H7))="","",OFFSET('Hygiene Data'!$H$12,0,10*ROW('Hygiene Data'!H7)))</f>
        <v/>
      </c>
      <c r="EC13" s="278" t="str">
        <f ca="true">+IF(OFFSET('Hygiene Data'!$H$13,0,10*ROW('Hygiene Data'!H7))="","",OFFSET('Hygiene Data'!$H$13,0,10*ROW('Hygiene Data'!H7)))</f>
        <v/>
      </c>
      <c r="ED13" s="278" t="str">
        <f ca="true">+IF(OFFSET('Hygiene Data'!$I$11,0,10*ROW('Hygiene Data'!I7))="","",OFFSET('Hygiene Data'!$I$11,0,10*ROW('Hygiene Data'!I7)))</f>
        <v/>
      </c>
      <c r="EE13" s="278" t="str">
        <f ca="true">+IF(OFFSET('Hygiene Data'!$I$12,0,10*ROW('Hygiene Data'!I7))="","",OFFSET('Hygiene Data'!$I$12,0,10*ROW('Hygiene Data'!I7)))</f>
        <v/>
      </c>
      <c r="EF13" s="27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DZA_2022_UIS</v>
      </c>
      <c r="B14" s="36" t="str">
        <f ca="true">+IF(OFFSET('Water Data'!$C$2,0,10*ROW('Water Data'!F8))="","",OFFSET('Water Data'!$C$2,0,10*ROW('Water Data'!F8)))</f>
        <v>Other</v>
      </c>
      <c r="C14" s="334">
        <f t="shared" ca="true" si="0"/>
        <v>2022</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86.454338040206665</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88.36</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84.704635981261831</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93.63619109016534</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99.94</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87.84828764168131</v>
      </c>
      <c r="BR14" s="278"/>
      <c r="BS14" s="278" t="str">
        <f ca="true">+IF(OFFSET('Water Data'!$D$27,0,10*ROW('Water Data'!D8))="","",OFFSET('Water Data'!$D$27,0,10*ROW('Water Data'!D8)))</f>
        <v/>
      </c>
      <c r="BT14" s="278" t="str">
        <f ca="true">+IF(OFFSET('Water Data'!$D$28,0,10*ROW('Water Data'!D8))="","",OFFSET('Water Data'!$D$28,0,10*ROW('Water Data'!D8)))</f>
        <v/>
      </c>
      <c r="BU14" s="278" t="str">
        <f ca="true">+IF(OFFSET('Water Data'!$D$29,0,10*ROW('Water Data'!D8))="","",OFFSET('Water Data'!$D$29,0,10*ROW('Water Data'!D8)))</f>
        <v>Yes</v>
      </c>
      <c r="BV14" s="278" t="str">
        <f ca="true">+IF(OFFSET('Water Data'!$E$27,0,10*ROW('Water Data'!E8))="","",OFFSET('Water Data'!$E$27,0,10*ROW('Water Data'!E8)))</f>
        <v/>
      </c>
      <c r="BW14" s="278" t="str">
        <f ca="true">+IF(OFFSET('Water Data'!$E$28,0,10*ROW('Water Data'!E8))="","",OFFSET('Water Data'!$E$28,0,10*ROW('Water Data'!E8)))</f>
        <v/>
      </c>
      <c r="BX14" s="278" t="str">
        <f ca="true">+IF(OFFSET('Water Data'!$E$29,0,10*ROW('Water Data'!E8))="","",OFFSET('Water Data'!$E$29,0,10*ROW('Water Data'!E8)))</f>
        <v/>
      </c>
      <c r="BY14" s="278" t="str">
        <f ca="true">+IF(OFFSET('Water Data'!$F$27,0,10*ROW('Water Data'!F8))="","",OFFSET('Water Data'!$F$27,0,10*ROW('Water Data'!F8)))</f>
        <v/>
      </c>
      <c r="BZ14" s="278" t="str">
        <f ca="true">+IF(OFFSET('Water Data'!$F$28,0,10*ROW('Water Data'!F8))="","",OFFSET('Water Data'!$F$28,0,10*ROW('Water Data'!F8)))</f>
        <v/>
      </c>
      <c r="CA14" s="278" t="str">
        <f ca="true">+IF(OFFSET('Water Data'!$F$29,0,10*ROW('Water Data'!F8))="","",OFFSET('Water Data'!$F$29,0,10*ROW('Water Data'!F8)))</f>
        <v/>
      </c>
      <c r="CB14" s="278" t="str">
        <f ca="true">+IF(OFFSET('Water Data'!$G$27,0,10*ROW('Water Data'!G8))="","",OFFSET('Water Data'!$G$27,0,10*ROW('Water Data'!G8)))</f>
        <v/>
      </c>
      <c r="CC14" s="278" t="str">
        <f ca="true">+IF(OFFSET('Water Data'!$G$28,0,10*ROW('Water Data'!G8))="","",OFFSET('Water Data'!$G$28,0,10*ROW('Water Data'!G8)))</f>
        <v/>
      </c>
      <c r="CD14" s="278" t="str">
        <f ca="true">+IF(OFFSET('Water Data'!$G$29,0,10*ROW('Water Data'!G8))="","",OFFSET('Water Data'!$G$29,0,10*ROW('Water Data'!G8)))</f>
        <v/>
      </c>
      <c r="CE14" s="278" t="str">
        <f ca="true">+IF(OFFSET('Water Data'!$H$27,0,10*ROW('Water Data'!H8))="","",OFFSET('Water Data'!$H$27,0,10*ROW('Water Data'!H8)))</f>
        <v/>
      </c>
      <c r="CF14" s="278" t="str">
        <f ca="true">+IF(OFFSET('Water Data'!$H$28,0,10*ROW('Water Data'!H8))="","",OFFSET('Water Data'!$H$28,0,10*ROW('Water Data'!H8)))</f>
        <v/>
      </c>
      <c r="CG14" s="278" t="str">
        <f ca="true">+IF(OFFSET('Water Data'!$H$29,0,10*ROW('Water Data'!H8))="","",OFFSET('Water Data'!$H$29,0,10*ROW('Water Data'!H8)))</f>
        <v>Yes</v>
      </c>
      <c r="CH14" s="278" t="str">
        <f ca="true">+IF(OFFSET('Water Data'!$I$27,0,10*ROW('Water Data'!I8))="","",OFFSET('Water Data'!$I$27,0,10*ROW('Water Data'!I8)))</f>
        <v/>
      </c>
      <c r="CI14" s="278" t="str">
        <f ca="true">+IF(OFFSET('Water Data'!$I$28,0,10*ROW('Water Data'!I8))="","",OFFSET('Water Data'!$I$28,0,10*ROW('Water Data'!I8)))</f>
        <v/>
      </c>
      <c r="CJ14" s="278" t="str">
        <f ca="true">+IF(OFFSET('Water Data'!$I$29,0,10*ROW('Water Data'!I8))="","",OFFSET('Water Data'!$I$29,0,10*ROW('Water Data'!I8)))</f>
        <v>Yes</v>
      </c>
      <c r="CK14" s="278" t="str">
        <f ca="true">+IF(OFFSET('Sanitation Data'!$D$28,0,10*ROW('Sanitation Data'!D8))="","",OFFSET('Sanitation Data'!$D$28,0,10*ROW('Sanitation Data'!D8)))</f>
        <v/>
      </c>
      <c r="CL14" s="278" t="str">
        <f ca="true">+IF(OFFSET('Sanitation Data'!$D$29,0,10*ROW('Sanitation Data'!D8))="","",OFFSET('Sanitation Data'!$D$29,0,10*ROW('Sanitation Data'!D8)))</f>
        <v/>
      </c>
      <c r="CM14" s="278" t="str">
        <f ca="true">+IF(OFFSET('Sanitation Data'!$D$30,0,10*ROW('Sanitation Data'!D8))="","",OFFSET('Sanitation Data'!$D$30,0,10*ROW('Sanitation Data'!D8)))</f>
        <v/>
      </c>
      <c r="CN14" s="278" t="str">
        <f ca="true">+IF(OFFSET('Sanitation Data'!$D$31,0,10*ROW('Sanitation Data'!D8))="","",OFFSET('Sanitation Data'!$D$31,0,10*ROW('Sanitation Data'!D8)))</f>
        <v/>
      </c>
      <c r="CO14" s="278" t="str">
        <f ca="true">+IF(OFFSET('Sanitation Data'!$D$32,0,10*ROW('Sanitation Data'!D8))="","",OFFSET('Sanitation Data'!$D$32,0,10*ROW('Sanitation Data'!D8)))</f>
        <v/>
      </c>
      <c r="CP14" s="278" t="str">
        <f ca="true">+IF(OFFSET('Sanitation Data'!$E$28,0,10*ROW('Sanitation Data'!E8))="","",OFFSET('Sanitation Data'!$E$28,0,10*ROW('Sanitation Data'!E8)))</f>
        <v/>
      </c>
      <c r="CQ14" s="278" t="str">
        <f ca="true">+IF(OFFSET('Sanitation Data'!$E$29,0,10*ROW('Sanitation Data'!E8))="","",OFFSET('Sanitation Data'!$E$29,0,10*ROW('Sanitation Data'!E8)))</f>
        <v/>
      </c>
      <c r="CR14" s="278" t="str">
        <f ca="true">+IF(OFFSET('Sanitation Data'!$E$30,0,10*ROW('Sanitation Data'!E8))="","",OFFSET('Sanitation Data'!$E$30,0,10*ROW('Sanitation Data'!E8)))</f>
        <v/>
      </c>
      <c r="CS14" s="278" t="str">
        <f ca="true">+IF(OFFSET('Sanitation Data'!$E$31,0,10*ROW('Sanitation Data'!E8))="","",OFFSET('Sanitation Data'!$E$31,0,10*ROW('Sanitation Data'!E8)))</f>
        <v/>
      </c>
      <c r="CT14" s="278" t="str">
        <f ca="true">+IF(OFFSET('Sanitation Data'!$E$32,0,10*ROW('Sanitation Data'!E8))="","",OFFSET('Sanitation Data'!$E$32,0,10*ROW('Sanitation Data'!E8)))</f>
        <v/>
      </c>
      <c r="CU14" s="278" t="str">
        <f ca="true">+IF(OFFSET('Sanitation Data'!$F$28,0,10*ROW('Sanitation Data'!F8))="","",OFFSET('Sanitation Data'!$F$28,0,10*ROW('Sanitation Data'!F8)))</f>
        <v/>
      </c>
      <c r="CV14" s="278" t="str">
        <f ca="true">+IF(OFFSET('Sanitation Data'!$F$29,0,10*ROW('Sanitation Data'!F8))="","",OFFSET('Sanitation Data'!$F$29,0,10*ROW('Sanitation Data'!F8)))</f>
        <v/>
      </c>
      <c r="CW14" s="278" t="str">
        <f ca="true">+IF(OFFSET('Sanitation Data'!$F$30,0,10*ROW('Sanitation Data'!F8))="","",OFFSET('Sanitation Data'!$F$30,0,10*ROW('Sanitation Data'!F8)))</f>
        <v/>
      </c>
      <c r="CX14" s="278" t="str">
        <f ca="true">+IF(OFFSET('Sanitation Data'!$F$31,0,10*ROW('Sanitation Data'!F8))="","",OFFSET('Sanitation Data'!$F$31,0,10*ROW('Sanitation Data'!F8)))</f>
        <v/>
      </c>
      <c r="CY14" s="278" t="str">
        <f ca="true">+IF(OFFSET('Sanitation Data'!$F$32,0,10*ROW('Sanitation Data'!F8))="","",OFFSET('Sanitation Data'!$F$32,0,10*ROW('Sanitation Data'!F8)))</f>
        <v/>
      </c>
      <c r="CZ14" s="278" t="str">
        <f ca="true">+IF(OFFSET('Sanitation Data'!$G$28,0,10*ROW('Sanitation Data'!G8))="","",OFFSET('Sanitation Data'!$G$28,0,10*ROW('Sanitation Data'!G8)))</f>
        <v/>
      </c>
      <c r="DA14" s="278" t="str">
        <f ca="true">+IF(OFFSET('Sanitation Data'!$G$29,0,10*ROW('Sanitation Data'!G8))="","",OFFSET('Sanitation Data'!$G$29,0,10*ROW('Sanitation Data'!G8)))</f>
        <v/>
      </c>
      <c r="DB14" s="278" t="str">
        <f ca="true">+IF(OFFSET('Sanitation Data'!$G$30,0,10*ROW('Sanitation Data'!G8))="","",OFFSET('Sanitation Data'!$G$30,0,10*ROW('Sanitation Data'!G8)))</f>
        <v/>
      </c>
      <c r="DC14" s="278" t="str">
        <f ca="true">+IF(OFFSET('Sanitation Data'!$G$31,0,10*ROW('Sanitation Data'!G8))="","",OFFSET('Sanitation Data'!$G$31,0,10*ROW('Sanitation Data'!G8)))</f>
        <v/>
      </c>
      <c r="DD14" s="278" t="str">
        <f ca="true">+IF(OFFSET('Sanitation Data'!$G$32,0,10*ROW('Sanitation Data'!G8))="","",OFFSET('Sanitation Data'!$G$32,0,10*ROW('Sanitation Data'!G8)))</f>
        <v/>
      </c>
      <c r="DE14" s="278" t="str">
        <f ca="true">+IF(OFFSET('Sanitation Data'!$H$28,0,10*ROW('Sanitation Data'!H8))="","",OFFSET('Sanitation Data'!$H$28,0,10*ROW('Sanitation Data'!H8)))</f>
        <v/>
      </c>
      <c r="DF14" s="278" t="str">
        <f ca="true">+IF(OFFSET('Sanitation Data'!$H$29,0,10*ROW('Sanitation Data'!H8))="","",OFFSET('Sanitation Data'!$H$29,0,10*ROW('Sanitation Data'!H8)))</f>
        <v/>
      </c>
      <c r="DG14" s="278" t="str">
        <f ca="true">+IF(OFFSET('Sanitation Data'!$H$30,0,10*ROW('Sanitation Data'!H8))="","",OFFSET('Sanitation Data'!$H$30,0,10*ROW('Sanitation Data'!H8)))</f>
        <v/>
      </c>
      <c r="DH14" s="278" t="str">
        <f ca="true">+IF(OFFSET('Sanitation Data'!$H$31,0,10*ROW('Sanitation Data'!H8))="","",OFFSET('Sanitation Data'!$H$31,0,10*ROW('Sanitation Data'!H8)))</f>
        <v/>
      </c>
      <c r="DI14" s="278" t="str">
        <f ca="true">+IF(OFFSET('Sanitation Data'!$H$32,0,10*ROW('Sanitation Data'!H8))="","",OFFSET('Sanitation Data'!$H$32,0,10*ROW('Sanitation Data'!H8)))</f>
        <v/>
      </c>
      <c r="DJ14" s="278" t="str">
        <f ca="true">+IF(OFFSET('Sanitation Data'!$I$28,0,10*ROW('Sanitation Data'!I8))="","",OFFSET('Sanitation Data'!$I$28,0,10*ROW('Sanitation Data'!I8)))</f>
        <v/>
      </c>
      <c r="DK14" s="278" t="str">
        <f ca="true">+IF(OFFSET('Sanitation Data'!$I$29,0,10*ROW('Sanitation Data'!I8))="","",OFFSET('Sanitation Data'!$I$29,0,10*ROW('Sanitation Data'!I8)))</f>
        <v/>
      </c>
      <c r="DL14" s="278" t="str">
        <f ca="true">+IF(OFFSET('Sanitation Data'!$I$30,0,10*ROW('Sanitation Data'!I8))="","",OFFSET('Sanitation Data'!$I$30,0,10*ROW('Sanitation Data'!I8)))</f>
        <v/>
      </c>
      <c r="DM14" s="278" t="str">
        <f ca="true">+IF(OFFSET('Sanitation Data'!$I$31,0,10*ROW('Sanitation Data'!I8))="","",OFFSET('Sanitation Data'!$I$31,0,10*ROW('Sanitation Data'!I8)))</f>
        <v/>
      </c>
      <c r="DN14" s="278" t="str">
        <f ca="true">+IF(OFFSET('Sanitation Data'!$I$32,0,10*ROW('Sanitation Data'!I8))="","",OFFSET('Sanitation Data'!$I$32,0,10*ROW('Sanitation Data'!I8)))</f>
        <v/>
      </c>
      <c r="DO14" s="278" t="str">
        <f ca="true">+IF(OFFSET('Hygiene Data'!$D$11,0,10*ROW('Hygiene Data'!D8))="","",OFFSET('Hygiene Data'!$D$11,0,10*ROW('Hygiene Data'!D8)))</f>
        <v/>
      </c>
      <c r="DP14" s="278" t="str">
        <f ca="true">+IF(OFFSET('Hygiene Data'!$D$12,0,10*ROW('Hygiene Data'!D8))="","",OFFSET('Hygiene Data'!$D$12,0,10*ROW('Hygiene Data'!D8)))</f>
        <v/>
      </c>
      <c r="DQ14" s="278" t="str">
        <f ca="true">+IF(OFFSET('Hygiene Data'!$D$13,0,10*ROW('Hygiene Data'!D8))="","",OFFSET('Hygiene Data'!$D$13,0,10*ROW('Hygiene Data'!D8)))</f>
        <v>Yes</v>
      </c>
      <c r="DR14" s="278" t="str">
        <f ca="true">+IF(OFFSET('Hygiene Data'!$E$11,0,10*ROW('Hygiene Data'!E8))="","",OFFSET('Hygiene Data'!$E$11,0,10*ROW('Hygiene Data'!E8)))</f>
        <v/>
      </c>
      <c r="DS14" s="278" t="str">
        <f ca="true">+IF(OFFSET('Hygiene Data'!$E$12,0,10*ROW('Hygiene Data'!E8))="","",OFFSET('Hygiene Data'!$E$12,0,10*ROW('Hygiene Data'!E8)))</f>
        <v/>
      </c>
      <c r="DT14" s="278" t="str">
        <f ca="true">+IF(OFFSET('Hygiene Data'!$E$13,0,10*ROW('Hygiene Data'!E8))="","",OFFSET('Hygiene Data'!$E$13,0,10*ROW('Hygiene Data'!E8)))</f>
        <v/>
      </c>
      <c r="DU14" s="278" t="str">
        <f ca="true">+IF(OFFSET('Hygiene Data'!$F$11,0,10*ROW('Hygiene Data'!F8))="","",OFFSET('Hygiene Data'!$F$11,0,10*ROW('Hygiene Data'!F8)))</f>
        <v/>
      </c>
      <c r="DV14" s="278" t="str">
        <f ca="true">+IF(OFFSET('Hygiene Data'!$F$12,0,10*ROW('Hygiene Data'!F8))="","",OFFSET('Hygiene Data'!$F$12,0,10*ROW('Hygiene Data'!F8)))</f>
        <v/>
      </c>
      <c r="DW14" s="278" t="str">
        <f ca="true">+IF(OFFSET('Hygiene Data'!$F$13,0,10*ROW('Hygiene Data'!F8))="","",OFFSET('Hygiene Data'!$F$13,0,10*ROW('Hygiene Data'!F8)))</f>
        <v/>
      </c>
      <c r="DX14" s="278" t="str">
        <f ca="true">+IF(OFFSET('Hygiene Data'!$G$11,0,10*ROW('Hygiene Data'!G8))="","",OFFSET('Hygiene Data'!$G$11,0,10*ROW('Hygiene Data'!G8)))</f>
        <v/>
      </c>
      <c r="DY14" s="278" t="str">
        <f ca="true">+IF(OFFSET('Hygiene Data'!$G$12,0,10*ROW('Hygiene Data'!G8))="","",OFFSET('Hygiene Data'!$G$12,0,10*ROW('Hygiene Data'!G8)))</f>
        <v/>
      </c>
      <c r="DZ14" s="278" t="str">
        <f ca="true">+IF(OFFSET('Hygiene Data'!$G$13,0,10*ROW('Hygiene Data'!G8))="","",OFFSET('Hygiene Data'!$G$13,0,10*ROW('Hygiene Data'!G8)))</f>
        <v/>
      </c>
      <c r="EA14" s="278" t="str">
        <f ca="true">+IF(OFFSET('Hygiene Data'!$H$11,0,10*ROW('Hygiene Data'!H8))="","",OFFSET('Hygiene Data'!$H$11,0,10*ROW('Hygiene Data'!H8)))</f>
        <v/>
      </c>
      <c r="EB14" s="278" t="str">
        <f ca="true">+IF(OFFSET('Hygiene Data'!$H$12,0,10*ROW('Hygiene Data'!H8))="","",OFFSET('Hygiene Data'!$H$12,0,10*ROW('Hygiene Data'!H8)))</f>
        <v/>
      </c>
      <c r="EC14" s="278" t="str">
        <f ca="true">+IF(OFFSET('Hygiene Data'!$H$13,0,10*ROW('Hygiene Data'!H8))="","",OFFSET('Hygiene Data'!$H$13,0,10*ROW('Hygiene Data'!H8)))</f>
        <v>Yes</v>
      </c>
      <c r="ED14" s="278" t="str">
        <f ca="true">+IF(OFFSET('Hygiene Data'!$I$11,0,10*ROW('Hygiene Data'!I8))="","",OFFSET('Hygiene Data'!$I$11,0,10*ROW('Hygiene Data'!I8)))</f>
        <v/>
      </c>
      <c r="EE14" s="278" t="str">
        <f ca="true">+IF(OFFSET('Hygiene Data'!$I$12,0,10*ROW('Hygiene Data'!I8))="","",OFFSET('Hygiene Data'!$I$12,0,10*ROW('Hygiene Data'!I8)))</f>
        <v/>
      </c>
      <c r="EF14" s="278" t="str">
        <f ca="true">+IF(OFFSET('Hygiene Data'!$I$13,0,10*ROW('Hygiene Data'!I8))="","",OFFSET('Hygiene Data'!$I$13,0,10*ROW('Hygiene Data'!I8)))</f>
        <v>Yes</v>
      </c>
    </row>
    <row xmlns:x14ac="http://schemas.microsoft.com/office/spreadsheetml/2009/9/ac" r="15" x14ac:dyDescent="0.2">
      <c r="A15" s="36" t="str">
        <f ca="true">+IF(OFFSET('Water Data'!$B$2,0,10*ROW('Water Data'!E9))="","",OFFSET('Water Data'!$B$2,0,10*ROW('Water Data'!E9)))</f>
        <v>DZA_2023_UIS</v>
      </c>
      <c r="B15" s="36" t="str">
        <f ca="true">+IF(OFFSET('Water Data'!$C$2,0,10*ROW('Water Data'!F9))="","",OFFSET('Water Data'!$C$2,0,10*ROW('Water Data'!F9)))</f>
        <v>Other</v>
      </c>
      <c r="C15" s="334">
        <f t="shared" ca="true" si="0"/>
        <v>2023</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97.334091575475725</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94.993754119780121</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97.378384950430998</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95.64</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98.904471658618377</v>
      </c>
      <c r="BR15" s="278"/>
      <c r="BS15" s="278" t="str">
        <f ca="true">+IF(OFFSET('Water Data'!$D$27,0,10*ROW('Water Data'!D9))="","",OFFSET('Water Data'!$D$27,0,10*ROW('Water Data'!D9)))</f>
        <v/>
      </c>
      <c r="BT15" s="278" t="str">
        <f ca="true">+IF(OFFSET('Water Data'!$D$28,0,10*ROW('Water Data'!D9))="","",OFFSET('Water Data'!$D$28,0,10*ROW('Water Data'!D9)))</f>
        <v/>
      </c>
      <c r="BU15" s="278" t="str">
        <f ca="true">+IF(OFFSET('Water Data'!$D$29,0,10*ROW('Water Data'!D9))="","",OFFSET('Water Data'!$D$29,0,10*ROW('Water Data'!D9)))</f>
        <v>Yes</v>
      </c>
      <c r="BV15" s="278" t="str">
        <f ca="true">+IF(OFFSET('Water Data'!$E$27,0,10*ROW('Water Data'!E9))="","",OFFSET('Water Data'!$E$27,0,10*ROW('Water Data'!E9)))</f>
        <v/>
      </c>
      <c r="BW15" s="278" t="str">
        <f ca="true">+IF(OFFSET('Water Data'!$E$28,0,10*ROW('Water Data'!E9))="","",OFFSET('Water Data'!$E$28,0,10*ROW('Water Data'!E9)))</f>
        <v/>
      </c>
      <c r="BX15" s="278" t="str">
        <f ca="true">+IF(OFFSET('Water Data'!$E$29,0,10*ROW('Water Data'!E9))="","",OFFSET('Water Data'!$E$29,0,10*ROW('Water Data'!E9)))</f>
        <v/>
      </c>
      <c r="BY15" s="278" t="str">
        <f ca="true">+IF(OFFSET('Water Data'!$F$27,0,10*ROW('Water Data'!F9))="","",OFFSET('Water Data'!$F$27,0,10*ROW('Water Data'!F9)))</f>
        <v/>
      </c>
      <c r="BZ15" s="278" t="str">
        <f ca="true">+IF(OFFSET('Water Data'!$F$28,0,10*ROW('Water Data'!F9))="","",OFFSET('Water Data'!$F$28,0,10*ROW('Water Data'!F9)))</f>
        <v/>
      </c>
      <c r="CA15" s="278" t="str">
        <f ca="true">+IF(OFFSET('Water Data'!$F$29,0,10*ROW('Water Data'!F9))="","",OFFSET('Water Data'!$F$29,0,10*ROW('Water Data'!F9)))</f>
        <v/>
      </c>
      <c r="CB15" s="278" t="str">
        <f ca="true">+IF(OFFSET('Water Data'!$G$27,0,10*ROW('Water Data'!G9))="","",OFFSET('Water Data'!$G$27,0,10*ROW('Water Data'!G9)))</f>
        <v/>
      </c>
      <c r="CC15" s="278" t="str">
        <f ca="true">+IF(OFFSET('Water Data'!$G$28,0,10*ROW('Water Data'!G9))="","",OFFSET('Water Data'!$G$28,0,10*ROW('Water Data'!G9)))</f>
        <v/>
      </c>
      <c r="CD15" s="278" t="str">
        <f ca="true">+IF(OFFSET('Water Data'!$G$29,0,10*ROW('Water Data'!G9))="","",OFFSET('Water Data'!$G$29,0,10*ROW('Water Data'!G9)))</f>
        <v/>
      </c>
      <c r="CE15" s="278" t="str">
        <f ca="true">+IF(OFFSET('Water Data'!$H$27,0,10*ROW('Water Data'!H9))="","",OFFSET('Water Data'!$H$27,0,10*ROW('Water Data'!H9)))</f>
        <v/>
      </c>
      <c r="CF15" s="278" t="str">
        <f ca="true">+IF(OFFSET('Water Data'!$H$28,0,10*ROW('Water Data'!H9))="","",OFFSET('Water Data'!$H$28,0,10*ROW('Water Data'!H9)))</f>
        <v/>
      </c>
      <c r="CG15" s="278" t="str">
        <f ca="true">+IF(OFFSET('Water Data'!$H$29,0,10*ROW('Water Data'!H9))="","",OFFSET('Water Data'!$H$29,0,10*ROW('Water Data'!H9)))</f>
        <v>Yes</v>
      </c>
      <c r="CH15" s="278" t="str">
        <f ca="true">+IF(OFFSET('Water Data'!$I$27,0,10*ROW('Water Data'!I9))="","",OFFSET('Water Data'!$I$27,0,10*ROW('Water Data'!I9)))</f>
        <v/>
      </c>
      <c r="CI15" s="278" t="str">
        <f ca="true">+IF(OFFSET('Water Data'!$I$28,0,10*ROW('Water Data'!I9))="","",OFFSET('Water Data'!$I$28,0,10*ROW('Water Data'!I9)))</f>
        <v/>
      </c>
      <c r="CJ15" s="278" t="str">
        <f ca="true">+IF(OFFSET('Water Data'!$I$29,0,10*ROW('Water Data'!I9))="","",OFFSET('Water Data'!$I$29,0,10*ROW('Water Data'!I9)))</f>
        <v>Yes</v>
      </c>
      <c r="CK15" s="278" t="str">
        <f ca="true">+IF(OFFSET('Sanitation Data'!$D$28,0,10*ROW('Sanitation Data'!D9))="","",OFFSET('Sanitation Data'!$D$28,0,10*ROW('Sanitation Data'!D9)))</f>
        <v>Yes</v>
      </c>
      <c r="CL15" s="278" t="str">
        <f ca="true">+IF(OFFSET('Sanitation Data'!$D$29,0,10*ROW('Sanitation Data'!D9))="","",OFFSET('Sanitation Data'!$D$29,0,10*ROW('Sanitation Data'!D9)))</f>
        <v>Yes</v>
      </c>
      <c r="CM15" s="278" t="str">
        <f ca="true">+IF(OFFSET('Sanitation Data'!$D$30,0,10*ROW('Sanitation Data'!D9))="","",OFFSET('Sanitation Data'!$D$30,0,10*ROW('Sanitation Data'!D9)))</f>
        <v/>
      </c>
      <c r="CN15" s="278" t="str">
        <f ca="true">+IF(OFFSET('Sanitation Data'!$D$31,0,10*ROW('Sanitation Data'!D9))="","",OFFSET('Sanitation Data'!$D$31,0,10*ROW('Sanitation Data'!D9)))</f>
        <v/>
      </c>
      <c r="CO15" s="278" t="str">
        <f ca="true">+IF(OFFSET('Sanitation Data'!$D$32,0,10*ROW('Sanitation Data'!D9))="","",OFFSET('Sanitation Data'!$D$32,0,10*ROW('Sanitation Data'!D9)))</f>
        <v>Yes</v>
      </c>
      <c r="CP15" s="278" t="str">
        <f ca="true">+IF(OFFSET('Sanitation Data'!$E$28,0,10*ROW('Sanitation Data'!E9))="","",OFFSET('Sanitation Data'!$E$28,0,10*ROW('Sanitation Data'!E9)))</f>
        <v/>
      </c>
      <c r="CQ15" s="278" t="str">
        <f ca="true">+IF(OFFSET('Sanitation Data'!$E$29,0,10*ROW('Sanitation Data'!E9))="","",OFFSET('Sanitation Data'!$E$29,0,10*ROW('Sanitation Data'!E9)))</f>
        <v/>
      </c>
      <c r="CR15" s="278" t="str">
        <f ca="true">+IF(OFFSET('Sanitation Data'!$E$30,0,10*ROW('Sanitation Data'!E9))="","",OFFSET('Sanitation Data'!$E$30,0,10*ROW('Sanitation Data'!E9)))</f>
        <v/>
      </c>
      <c r="CS15" s="278" t="str">
        <f ca="true">+IF(OFFSET('Sanitation Data'!$E$31,0,10*ROW('Sanitation Data'!E9))="","",OFFSET('Sanitation Data'!$E$31,0,10*ROW('Sanitation Data'!E9)))</f>
        <v/>
      </c>
      <c r="CT15" s="278" t="str">
        <f ca="true">+IF(OFFSET('Sanitation Data'!$E$32,0,10*ROW('Sanitation Data'!E9))="","",OFFSET('Sanitation Data'!$E$32,0,10*ROW('Sanitation Data'!E9)))</f>
        <v/>
      </c>
      <c r="CU15" s="278" t="str">
        <f ca="true">+IF(OFFSET('Sanitation Data'!$F$28,0,10*ROW('Sanitation Data'!F9))="","",OFFSET('Sanitation Data'!$F$28,0,10*ROW('Sanitation Data'!F9)))</f>
        <v/>
      </c>
      <c r="CV15" s="278" t="str">
        <f ca="true">+IF(OFFSET('Sanitation Data'!$F$29,0,10*ROW('Sanitation Data'!F9))="","",OFFSET('Sanitation Data'!$F$29,0,10*ROW('Sanitation Data'!F9)))</f>
        <v/>
      </c>
      <c r="CW15" s="278" t="str">
        <f ca="true">+IF(OFFSET('Sanitation Data'!$F$30,0,10*ROW('Sanitation Data'!F9))="","",OFFSET('Sanitation Data'!$F$30,0,10*ROW('Sanitation Data'!F9)))</f>
        <v/>
      </c>
      <c r="CX15" s="278" t="str">
        <f ca="true">+IF(OFFSET('Sanitation Data'!$F$31,0,10*ROW('Sanitation Data'!F9))="","",OFFSET('Sanitation Data'!$F$31,0,10*ROW('Sanitation Data'!F9)))</f>
        <v/>
      </c>
      <c r="CY15" s="278" t="str">
        <f ca="true">+IF(OFFSET('Sanitation Data'!$F$32,0,10*ROW('Sanitation Data'!F9))="","",OFFSET('Sanitation Data'!$F$32,0,10*ROW('Sanitation Data'!F9)))</f>
        <v/>
      </c>
      <c r="CZ15" s="278" t="str">
        <f ca="true">+IF(OFFSET('Sanitation Data'!$G$28,0,10*ROW('Sanitation Data'!G9))="","",OFFSET('Sanitation Data'!$G$28,0,10*ROW('Sanitation Data'!G9)))</f>
        <v/>
      </c>
      <c r="DA15" s="278" t="str">
        <f ca="true">+IF(OFFSET('Sanitation Data'!$G$29,0,10*ROW('Sanitation Data'!G9))="","",OFFSET('Sanitation Data'!$G$29,0,10*ROW('Sanitation Data'!G9)))</f>
        <v/>
      </c>
      <c r="DB15" s="278" t="str">
        <f ca="true">+IF(OFFSET('Sanitation Data'!$G$30,0,10*ROW('Sanitation Data'!G9))="","",OFFSET('Sanitation Data'!$G$30,0,10*ROW('Sanitation Data'!G9)))</f>
        <v/>
      </c>
      <c r="DC15" s="278" t="str">
        <f ca="true">+IF(OFFSET('Sanitation Data'!$G$31,0,10*ROW('Sanitation Data'!G9))="","",OFFSET('Sanitation Data'!$G$31,0,10*ROW('Sanitation Data'!G9)))</f>
        <v/>
      </c>
      <c r="DD15" s="278" t="str">
        <f ca="true">+IF(OFFSET('Sanitation Data'!$G$32,0,10*ROW('Sanitation Data'!G9))="","",OFFSET('Sanitation Data'!$G$32,0,10*ROW('Sanitation Data'!G9)))</f>
        <v/>
      </c>
      <c r="DE15" s="278" t="str">
        <f ca="true">+IF(OFFSET('Sanitation Data'!$H$28,0,10*ROW('Sanitation Data'!H9))="","",OFFSET('Sanitation Data'!$H$28,0,10*ROW('Sanitation Data'!H9)))</f>
        <v>Yes</v>
      </c>
      <c r="DF15" s="278" t="str">
        <f ca="true">+IF(OFFSET('Sanitation Data'!$H$29,0,10*ROW('Sanitation Data'!H9))="","",OFFSET('Sanitation Data'!$H$29,0,10*ROW('Sanitation Data'!H9)))</f>
        <v>Yes</v>
      </c>
      <c r="DG15" s="278" t="str">
        <f ca="true">+IF(OFFSET('Sanitation Data'!$H$30,0,10*ROW('Sanitation Data'!H9))="","",OFFSET('Sanitation Data'!$H$30,0,10*ROW('Sanitation Data'!H9)))</f>
        <v/>
      </c>
      <c r="DH15" s="278" t="str">
        <f ca="true">+IF(OFFSET('Sanitation Data'!$H$31,0,10*ROW('Sanitation Data'!H9))="","",OFFSET('Sanitation Data'!$H$31,0,10*ROW('Sanitation Data'!H9)))</f>
        <v/>
      </c>
      <c r="DI15" s="278" t="str">
        <f ca="true">+IF(OFFSET('Sanitation Data'!$H$32,0,10*ROW('Sanitation Data'!H9))="","",OFFSET('Sanitation Data'!$H$32,0,10*ROW('Sanitation Data'!H9)))</f>
        <v>Yes</v>
      </c>
      <c r="DJ15" s="278" t="str">
        <f ca="true">+IF(OFFSET('Sanitation Data'!$I$28,0,10*ROW('Sanitation Data'!I9))="","",OFFSET('Sanitation Data'!$I$28,0,10*ROW('Sanitation Data'!I9)))</f>
        <v>Yes</v>
      </c>
      <c r="DK15" s="278" t="str">
        <f ca="true">+IF(OFFSET('Sanitation Data'!$I$29,0,10*ROW('Sanitation Data'!I9))="","",OFFSET('Sanitation Data'!$I$29,0,10*ROW('Sanitation Data'!I9)))</f>
        <v>Yes</v>
      </c>
      <c r="DL15" s="278" t="str">
        <f ca="true">+IF(OFFSET('Sanitation Data'!$I$30,0,10*ROW('Sanitation Data'!I9))="","",OFFSET('Sanitation Data'!$I$30,0,10*ROW('Sanitation Data'!I9)))</f>
        <v/>
      </c>
      <c r="DM15" s="278" t="str">
        <f ca="true">+IF(OFFSET('Sanitation Data'!$I$31,0,10*ROW('Sanitation Data'!I9))="","",OFFSET('Sanitation Data'!$I$31,0,10*ROW('Sanitation Data'!I9)))</f>
        <v/>
      </c>
      <c r="DN15" s="278" t="str">
        <f ca="true">+IF(OFFSET('Sanitation Data'!$I$32,0,10*ROW('Sanitation Data'!I9))="","",OFFSET('Sanitation Data'!$I$32,0,10*ROW('Sanitation Data'!I9)))</f>
        <v>Yes</v>
      </c>
      <c r="DO15" s="278" t="str">
        <f ca="true">+IF(OFFSET('Hygiene Data'!$D$11,0,10*ROW('Hygiene Data'!D9))="","",OFFSET('Hygiene Data'!$D$11,0,10*ROW('Hygiene Data'!D9)))</f>
        <v/>
      </c>
      <c r="DP15" s="278" t="str">
        <f ca="true">+IF(OFFSET('Hygiene Data'!$D$12,0,10*ROW('Hygiene Data'!D9))="","",OFFSET('Hygiene Data'!$D$12,0,10*ROW('Hygiene Data'!D9)))</f>
        <v/>
      </c>
      <c r="DQ15" s="278" t="str">
        <f ca="true">+IF(OFFSET('Hygiene Data'!$D$13,0,10*ROW('Hygiene Data'!D9))="","",OFFSET('Hygiene Data'!$D$13,0,10*ROW('Hygiene Data'!D9)))</f>
        <v>Yes</v>
      </c>
      <c r="DR15" s="278" t="str">
        <f ca="true">+IF(OFFSET('Hygiene Data'!$E$11,0,10*ROW('Hygiene Data'!E9))="","",OFFSET('Hygiene Data'!$E$11,0,10*ROW('Hygiene Data'!E9)))</f>
        <v/>
      </c>
      <c r="DS15" s="278" t="str">
        <f ca="true">+IF(OFFSET('Hygiene Data'!$E$12,0,10*ROW('Hygiene Data'!E9))="","",OFFSET('Hygiene Data'!$E$12,0,10*ROW('Hygiene Data'!E9)))</f>
        <v/>
      </c>
      <c r="DT15" s="278" t="str">
        <f ca="true">+IF(OFFSET('Hygiene Data'!$E$13,0,10*ROW('Hygiene Data'!E9))="","",OFFSET('Hygiene Data'!$E$13,0,10*ROW('Hygiene Data'!E9)))</f>
        <v/>
      </c>
      <c r="DU15" s="278" t="str">
        <f ca="true">+IF(OFFSET('Hygiene Data'!$F$11,0,10*ROW('Hygiene Data'!F9))="","",OFFSET('Hygiene Data'!$F$11,0,10*ROW('Hygiene Data'!F9)))</f>
        <v/>
      </c>
      <c r="DV15" s="278" t="str">
        <f ca="true">+IF(OFFSET('Hygiene Data'!$F$12,0,10*ROW('Hygiene Data'!F9))="","",OFFSET('Hygiene Data'!$F$12,0,10*ROW('Hygiene Data'!F9)))</f>
        <v/>
      </c>
      <c r="DW15" s="278" t="str">
        <f ca="true">+IF(OFFSET('Hygiene Data'!$F$13,0,10*ROW('Hygiene Data'!F9))="","",OFFSET('Hygiene Data'!$F$13,0,10*ROW('Hygiene Data'!F9)))</f>
        <v/>
      </c>
      <c r="DX15" s="278" t="str">
        <f ca="true">+IF(OFFSET('Hygiene Data'!$G$11,0,10*ROW('Hygiene Data'!G9))="","",OFFSET('Hygiene Data'!$G$11,0,10*ROW('Hygiene Data'!G9)))</f>
        <v/>
      </c>
      <c r="DY15" s="278" t="str">
        <f ca="true">+IF(OFFSET('Hygiene Data'!$G$12,0,10*ROW('Hygiene Data'!G9))="","",OFFSET('Hygiene Data'!$G$12,0,10*ROW('Hygiene Data'!G9)))</f>
        <v/>
      </c>
      <c r="DZ15" s="278" t="str">
        <f ca="true">+IF(OFFSET('Hygiene Data'!$G$13,0,10*ROW('Hygiene Data'!G9))="","",OFFSET('Hygiene Data'!$G$13,0,10*ROW('Hygiene Data'!G9)))</f>
        <v/>
      </c>
      <c r="EA15" s="278" t="str">
        <f ca="true">+IF(OFFSET('Hygiene Data'!$H$11,0,10*ROW('Hygiene Data'!H9))="","",OFFSET('Hygiene Data'!$H$11,0,10*ROW('Hygiene Data'!H9)))</f>
        <v/>
      </c>
      <c r="EB15" s="278" t="str">
        <f ca="true">+IF(OFFSET('Hygiene Data'!$H$12,0,10*ROW('Hygiene Data'!H9))="","",OFFSET('Hygiene Data'!$H$12,0,10*ROW('Hygiene Data'!H9)))</f>
        <v/>
      </c>
      <c r="EC15" s="278" t="str">
        <f ca="true">+IF(OFFSET('Hygiene Data'!$H$13,0,10*ROW('Hygiene Data'!H9))="","",OFFSET('Hygiene Data'!$H$13,0,10*ROW('Hygiene Data'!H9)))</f>
        <v>Yes</v>
      </c>
      <c r="ED15" s="278" t="str">
        <f ca="true">+IF(OFFSET('Hygiene Data'!$I$11,0,10*ROW('Hygiene Data'!I9))="","",OFFSET('Hygiene Data'!$I$11,0,10*ROW('Hygiene Data'!I9)))</f>
        <v/>
      </c>
      <c r="EE15" s="278" t="str">
        <f ca="true">+IF(OFFSET('Hygiene Data'!$I$12,0,10*ROW('Hygiene Data'!I9))="","",OFFSET('Hygiene Data'!$I$12,0,10*ROW('Hygiene Data'!I9)))</f>
        <v/>
      </c>
      <c r="EF15" s="278"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4"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8"/>
      <c r="BS16" s="278" t="str">
        <f ca="true">+IF(OFFSET('Water Data'!$D$27,0,10*ROW('Water Data'!D10))="","",OFFSET('Water Data'!$D$27,0,10*ROW('Water Data'!D10)))</f>
        <v/>
      </c>
      <c r="BT16" s="278" t="str">
        <f ca="true">+IF(OFFSET('Water Data'!$D$28,0,10*ROW('Water Data'!D10))="","",OFFSET('Water Data'!$D$28,0,10*ROW('Water Data'!D10)))</f>
        <v/>
      </c>
      <c r="BU16" s="278" t="str">
        <f ca="true">+IF(OFFSET('Water Data'!$D$29,0,10*ROW('Water Data'!D10))="","",OFFSET('Water Data'!$D$29,0,10*ROW('Water Data'!D10)))</f>
        <v/>
      </c>
      <c r="BV16" s="278" t="str">
        <f ca="true">+IF(OFFSET('Water Data'!$E$27,0,10*ROW('Water Data'!E10))="","",OFFSET('Water Data'!$E$27,0,10*ROW('Water Data'!E10)))</f>
        <v/>
      </c>
      <c r="BW16" s="278" t="str">
        <f ca="true">+IF(OFFSET('Water Data'!$E$28,0,10*ROW('Water Data'!E10))="","",OFFSET('Water Data'!$E$28,0,10*ROW('Water Data'!E10)))</f>
        <v/>
      </c>
      <c r="BX16" s="278" t="str">
        <f ca="true">+IF(OFFSET('Water Data'!$E$29,0,10*ROW('Water Data'!E10))="","",OFFSET('Water Data'!$E$29,0,10*ROW('Water Data'!E10)))</f>
        <v/>
      </c>
      <c r="BY16" s="278" t="str">
        <f ca="true">+IF(OFFSET('Water Data'!$F$27,0,10*ROW('Water Data'!F10))="","",OFFSET('Water Data'!$F$27,0,10*ROW('Water Data'!F10)))</f>
        <v/>
      </c>
      <c r="BZ16" s="278" t="str">
        <f ca="true">+IF(OFFSET('Water Data'!$F$28,0,10*ROW('Water Data'!F10))="","",OFFSET('Water Data'!$F$28,0,10*ROW('Water Data'!F10)))</f>
        <v/>
      </c>
      <c r="CA16" s="278" t="str">
        <f ca="true">+IF(OFFSET('Water Data'!$F$29,0,10*ROW('Water Data'!F10))="","",OFFSET('Water Data'!$F$29,0,10*ROW('Water Data'!F10)))</f>
        <v/>
      </c>
      <c r="CB16" s="278" t="str">
        <f ca="true">+IF(OFFSET('Water Data'!$G$27,0,10*ROW('Water Data'!G10))="","",OFFSET('Water Data'!$G$27,0,10*ROW('Water Data'!G10)))</f>
        <v/>
      </c>
      <c r="CC16" s="278" t="str">
        <f ca="true">+IF(OFFSET('Water Data'!$G$28,0,10*ROW('Water Data'!G10))="","",OFFSET('Water Data'!$G$28,0,10*ROW('Water Data'!G10)))</f>
        <v/>
      </c>
      <c r="CD16" s="278" t="str">
        <f ca="true">+IF(OFFSET('Water Data'!$G$29,0,10*ROW('Water Data'!G10))="","",OFFSET('Water Data'!$G$29,0,10*ROW('Water Data'!G10)))</f>
        <v/>
      </c>
      <c r="CE16" s="278" t="str">
        <f ca="true">+IF(OFFSET('Water Data'!$H$27,0,10*ROW('Water Data'!H10))="","",OFFSET('Water Data'!$H$27,0,10*ROW('Water Data'!H10)))</f>
        <v/>
      </c>
      <c r="CF16" s="278" t="str">
        <f ca="true">+IF(OFFSET('Water Data'!$H$28,0,10*ROW('Water Data'!H10))="","",OFFSET('Water Data'!$H$28,0,10*ROW('Water Data'!H10)))</f>
        <v/>
      </c>
      <c r="CG16" s="278" t="str">
        <f ca="true">+IF(OFFSET('Water Data'!$H$29,0,10*ROW('Water Data'!H10))="","",OFFSET('Water Data'!$H$29,0,10*ROW('Water Data'!H10)))</f>
        <v/>
      </c>
      <c r="CH16" s="278" t="str">
        <f ca="true">+IF(OFFSET('Water Data'!$I$27,0,10*ROW('Water Data'!I10))="","",OFFSET('Water Data'!$I$27,0,10*ROW('Water Data'!I10)))</f>
        <v/>
      </c>
      <c r="CI16" s="278" t="str">
        <f ca="true">+IF(OFFSET('Water Data'!$I$28,0,10*ROW('Water Data'!I10))="","",OFFSET('Water Data'!$I$28,0,10*ROW('Water Data'!I10)))</f>
        <v/>
      </c>
      <c r="CJ16" s="278" t="str">
        <f ca="true">+IF(OFFSET('Water Data'!$I$29,0,10*ROW('Water Data'!I10))="","",OFFSET('Water Data'!$I$29,0,10*ROW('Water Data'!I10)))</f>
        <v/>
      </c>
      <c r="CK16" s="278" t="str">
        <f ca="true">+IF(OFFSET('Sanitation Data'!$D$28,0,10*ROW('Sanitation Data'!D10))="","",OFFSET('Sanitation Data'!$D$28,0,10*ROW('Sanitation Data'!D10)))</f>
        <v/>
      </c>
      <c r="CL16" s="278" t="str">
        <f ca="true">+IF(OFFSET('Sanitation Data'!$D$29,0,10*ROW('Sanitation Data'!D10))="","",OFFSET('Sanitation Data'!$D$29,0,10*ROW('Sanitation Data'!D10)))</f>
        <v/>
      </c>
      <c r="CM16" s="278" t="str">
        <f ca="true">+IF(OFFSET('Sanitation Data'!$D$30,0,10*ROW('Sanitation Data'!D10))="","",OFFSET('Sanitation Data'!$D$30,0,10*ROW('Sanitation Data'!D10)))</f>
        <v/>
      </c>
      <c r="CN16" s="278" t="str">
        <f ca="true">+IF(OFFSET('Sanitation Data'!$D$31,0,10*ROW('Sanitation Data'!D10))="","",OFFSET('Sanitation Data'!$D$31,0,10*ROW('Sanitation Data'!D10)))</f>
        <v/>
      </c>
      <c r="CO16" s="278" t="str">
        <f ca="true">+IF(OFFSET('Sanitation Data'!$D$32,0,10*ROW('Sanitation Data'!D10))="","",OFFSET('Sanitation Data'!$D$32,0,10*ROW('Sanitation Data'!D10)))</f>
        <v/>
      </c>
      <c r="CP16" s="278" t="str">
        <f ca="true">+IF(OFFSET('Sanitation Data'!$E$28,0,10*ROW('Sanitation Data'!E10))="","",OFFSET('Sanitation Data'!$E$28,0,10*ROW('Sanitation Data'!E10)))</f>
        <v/>
      </c>
      <c r="CQ16" s="278" t="str">
        <f ca="true">+IF(OFFSET('Sanitation Data'!$E$29,0,10*ROW('Sanitation Data'!E10))="","",OFFSET('Sanitation Data'!$E$29,0,10*ROW('Sanitation Data'!E10)))</f>
        <v/>
      </c>
      <c r="CR16" s="278" t="str">
        <f ca="true">+IF(OFFSET('Sanitation Data'!$E$30,0,10*ROW('Sanitation Data'!E10))="","",OFFSET('Sanitation Data'!$E$30,0,10*ROW('Sanitation Data'!E10)))</f>
        <v/>
      </c>
      <c r="CS16" s="278" t="str">
        <f ca="true">+IF(OFFSET('Sanitation Data'!$E$31,0,10*ROW('Sanitation Data'!E10))="","",OFFSET('Sanitation Data'!$E$31,0,10*ROW('Sanitation Data'!E10)))</f>
        <v/>
      </c>
      <c r="CT16" s="278" t="str">
        <f ca="true">+IF(OFFSET('Sanitation Data'!$E$32,0,10*ROW('Sanitation Data'!E10))="","",OFFSET('Sanitation Data'!$E$32,0,10*ROW('Sanitation Data'!E10)))</f>
        <v/>
      </c>
      <c r="CU16" s="278" t="str">
        <f ca="true">+IF(OFFSET('Sanitation Data'!$F$28,0,10*ROW('Sanitation Data'!F10))="","",OFFSET('Sanitation Data'!$F$28,0,10*ROW('Sanitation Data'!F10)))</f>
        <v/>
      </c>
      <c r="CV16" s="278" t="str">
        <f ca="true">+IF(OFFSET('Sanitation Data'!$F$29,0,10*ROW('Sanitation Data'!F10))="","",OFFSET('Sanitation Data'!$F$29,0,10*ROW('Sanitation Data'!F10)))</f>
        <v/>
      </c>
      <c r="CW16" s="278" t="str">
        <f ca="true">+IF(OFFSET('Sanitation Data'!$F$30,0,10*ROW('Sanitation Data'!F10))="","",OFFSET('Sanitation Data'!$F$30,0,10*ROW('Sanitation Data'!F10)))</f>
        <v/>
      </c>
      <c r="CX16" s="278" t="str">
        <f ca="true">+IF(OFFSET('Sanitation Data'!$F$31,0,10*ROW('Sanitation Data'!F10))="","",OFFSET('Sanitation Data'!$F$31,0,10*ROW('Sanitation Data'!F10)))</f>
        <v/>
      </c>
      <c r="CY16" s="278" t="str">
        <f ca="true">+IF(OFFSET('Sanitation Data'!$F$32,0,10*ROW('Sanitation Data'!F10))="","",OFFSET('Sanitation Data'!$F$32,0,10*ROW('Sanitation Data'!F10)))</f>
        <v/>
      </c>
      <c r="CZ16" s="278" t="str">
        <f ca="true">+IF(OFFSET('Sanitation Data'!$G$28,0,10*ROW('Sanitation Data'!G10))="","",OFFSET('Sanitation Data'!$G$28,0,10*ROW('Sanitation Data'!G10)))</f>
        <v/>
      </c>
      <c r="DA16" s="278" t="str">
        <f ca="true">+IF(OFFSET('Sanitation Data'!$G$29,0,10*ROW('Sanitation Data'!G10))="","",OFFSET('Sanitation Data'!$G$29,0,10*ROW('Sanitation Data'!G10)))</f>
        <v/>
      </c>
      <c r="DB16" s="278" t="str">
        <f ca="true">+IF(OFFSET('Sanitation Data'!$G$30,0,10*ROW('Sanitation Data'!G10))="","",OFFSET('Sanitation Data'!$G$30,0,10*ROW('Sanitation Data'!G10)))</f>
        <v/>
      </c>
      <c r="DC16" s="278" t="str">
        <f ca="true">+IF(OFFSET('Sanitation Data'!$G$31,0,10*ROW('Sanitation Data'!G10))="","",OFFSET('Sanitation Data'!$G$31,0,10*ROW('Sanitation Data'!G10)))</f>
        <v/>
      </c>
      <c r="DD16" s="278" t="str">
        <f ca="true">+IF(OFFSET('Sanitation Data'!$G$32,0,10*ROW('Sanitation Data'!G10))="","",OFFSET('Sanitation Data'!$G$32,0,10*ROW('Sanitation Data'!G10)))</f>
        <v/>
      </c>
      <c r="DE16" s="278" t="str">
        <f ca="true">+IF(OFFSET('Sanitation Data'!$H$28,0,10*ROW('Sanitation Data'!H10))="","",OFFSET('Sanitation Data'!$H$28,0,10*ROW('Sanitation Data'!H10)))</f>
        <v/>
      </c>
      <c r="DF16" s="278" t="str">
        <f ca="true">+IF(OFFSET('Sanitation Data'!$H$29,0,10*ROW('Sanitation Data'!H10))="","",OFFSET('Sanitation Data'!$H$29,0,10*ROW('Sanitation Data'!H10)))</f>
        <v/>
      </c>
      <c r="DG16" s="278" t="str">
        <f ca="true">+IF(OFFSET('Sanitation Data'!$H$30,0,10*ROW('Sanitation Data'!H10))="","",OFFSET('Sanitation Data'!$H$30,0,10*ROW('Sanitation Data'!H10)))</f>
        <v/>
      </c>
      <c r="DH16" s="278" t="str">
        <f ca="true">+IF(OFFSET('Sanitation Data'!$H$31,0,10*ROW('Sanitation Data'!H10))="","",OFFSET('Sanitation Data'!$H$31,0,10*ROW('Sanitation Data'!H10)))</f>
        <v/>
      </c>
      <c r="DI16" s="278" t="str">
        <f ca="true">+IF(OFFSET('Sanitation Data'!$H$32,0,10*ROW('Sanitation Data'!H10))="","",OFFSET('Sanitation Data'!$H$32,0,10*ROW('Sanitation Data'!H10)))</f>
        <v/>
      </c>
      <c r="DJ16" s="278" t="str">
        <f ca="true">+IF(OFFSET('Sanitation Data'!$I$28,0,10*ROW('Sanitation Data'!I10))="","",OFFSET('Sanitation Data'!$I$28,0,10*ROW('Sanitation Data'!I10)))</f>
        <v/>
      </c>
      <c r="DK16" s="278" t="str">
        <f ca="true">+IF(OFFSET('Sanitation Data'!$I$29,0,10*ROW('Sanitation Data'!I10))="","",OFFSET('Sanitation Data'!$I$29,0,10*ROW('Sanitation Data'!I10)))</f>
        <v/>
      </c>
      <c r="DL16" s="278" t="str">
        <f ca="true">+IF(OFFSET('Sanitation Data'!$I$30,0,10*ROW('Sanitation Data'!I10))="","",OFFSET('Sanitation Data'!$I$30,0,10*ROW('Sanitation Data'!I10)))</f>
        <v/>
      </c>
      <c r="DM16" s="278" t="str">
        <f ca="true">+IF(OFFSET('Sanitation Data'!$I$31,0,10*ROW('Sanitation Data'!I10))="","",OFFSET('Sanitation Data'!$I$31,0,10*ROW('Sanitation Data'!I10)))</f>
        <v/>
      </c>
      <c r="DN16" s="278" t="str">
        <f ca="true">+IF(OFFSET('Sanitation Data'!$I$32,0,10*ROW('Sanitation Data'!I10))="","",OFFSET('Sanitation Data'!$I$32,0,10*ROW('Sanitation Data'!I10)))</f>
        <v/>
      </c>
      <c r="DO16" s="278" t="str">
        <f ca="true">+IF(OFFSET('Hygiene Data'!$D$11,0,10*ROW('Hygiene Data'!D10))="","",OFFSET('Hygiene Data'!$D$11,0,10*ROW('Hygiene Data'!D10)))</f>
        <v/>
      </c>
      <c r="DP16" s="278" t="str">
        <f ca="true">+IF(OFFSET('Hygiene Data'!$D$12,0,10*ROW('Hygiene Data'!D10))="","",OFFSET('Hygiene Data'!$D$12,0,10*ROW('Hygiene Data'!D10)))</f>
        <v/>
      </c>
      <c r="DQ16" s="278" t="str">
        <f ca="true">+IF(OFFSET('Hygiene Data'!$D$13,0,10*ROW('Hygiene Data'!D10))="","",OFFSET('Hygiene Data'!$D$13,0,10*ROW('Hygiene Data'!D10)))</f>
        <v/>
      </c>
      <c r="DR16" s="278" t="str">
        <f ca="true">+IF(OFFSET('Hygiene Data'!$E$11,0,10*ROW('Hygiene Data'!E10))="","",OFFSET('Hygiene Data'!$E$11,0,10*ROW('Hygiene Data'!E10)))</f>
        <v/>
      </c>
      <c r="DS16" s="278" t="str">
        <f ca="true">+IF(OFFSET('Hygiene Data'!$E$12,0,10*ROW('Hygiene Data'!E10))="","",OFFSET('Hygiene Data'!$E$12,0,10*ROW('Hygiene Data'!E10)))</f>
        <v/>
      </c>
      <c r="DT16" s="278" t="str">
        <f ca="true">+IF(OFFSET('Hygiene Data'!$E$13,0,10*ROW('Hygiene Data'!E10))="","",OFFSET('Hygiene Data'!$E$13,0,10*ROW('Hygiene Data'!E10)))</f>
        <v/>
      </c>
      <c r="DU16" s="278" t="str">
        <f ca="true">+IF(OFFSET('Hygiene Data'!$F$11,0,10*ROW('Hygiene Data'!F10))="","",OFFSET('Hygiene Data'!$F$11,0,10*ROW('Hygiene Data'!F10)))</f>
        <v/>
      </c>
      <c r="DV16" s="278" t="str">
        <f ca="true">+IF(OFFSET('Hygiene Data'!$F$12,0,10*ROW('Hygiene Data'!F10))="","",OFFSET('Hygiene Data'!$F$12,0,10*ROW('Hygiene Data'!F10)))</f>
        <v/>
      </c>
      <c r="DW16" s="278" t="str">
        <f ca="true">+IF(OFFSET('Hygiene Data'!$F$13,0,10*ROW('Hygiene Data'!F10))="","",OFFSET('Hygiene Data'!$F$13,0,10*ROW('Hygiene Data'!F10)))</f>
        <v/>
      </c>
      <c r="DX16" s="278" t="str">
        <f ca="true">+IF(OFFSET('Hygiene Data'!$G$11,0,10*ROW('Hygiene Data'!G10))="","",OFFSET('Hygiene Data'!$G$11,0,10*ROW('Hygiene Data'!G10)))</f>
        <v/>
      </c>
      <c r="DY16" s="278" t="str">
        <f ca="true">+IF(OFFSET('Hygiene Data'!$G$12,0,10*ROW('Hygiene Data'!G10))="","",OFFSET('Hygiene Data'!$G$12,0,10*ROW('Hygiene Data'!G10)))</f>
        <v/>
      </c>
      <c r="DZ16" s="278" t="str">
        <f ca="true">+IF(OFFSET('Hygiene Data'!$G$13,0,10*ROW('Hygiene Data'!G10))="","",OFFSET('Hygiene Data'!$G$13,0,10*ROW('Hygiene Data'!G10)))</f>
        <v/>
      </c>
      <c r="EA16" s="278" t="str">
        <f ca="true">+IF(OFFSET('Hygiene Data'!$H$11,0,10*ROW('Hygiene Data'!H10))="","",OFFSET('Hygiene Data'!$H$11,0,10*ROW('Hygiene Data'!H10)))</f>
        <v/>
      </c>
      <c r="EB16" s="278" t="str">
        <f ca="true">+IF(OFFSET('Hygiene Data'!$H$12,0,10*ROW('Hygiene Data'!H10))="","",OFFSET('Hygiene Data'!$H$12,0,10*ROW('Hygiene Data'!H10)))</f>
        <v/>
      </c>
      <c r="EC16" s="278" t="str">
        <f ca="true">+IF(OFFSET('Hygiene Data'!$H$13,0,10*ROW('Hygiene Data'!H10))="","",OFFSET('Hygiene Data'!$H$13,0,10*ROW('Hygiene Data'!H10)))</f>
        <v/>
      </c>
      <c r="ED16" s="278" t="str">
        <f ca="true">+IF(OFFSET('Hygiene Data'!$I$11,0,10*ROW('Hygiene Data'!I10))="","",OFFSET('Hygiene Data'!$I$11,0,10*ROW('Hygiene Data'!I10)))</f>
        <v/>
      </c>
      <c r="EE16" s="278" t="str">
        <f ca="true">+IF(OFFSET('Hygiene Data'!$I$12,0,10*ROW('Hygiene Data'!I10))="","",OFFSET('Hygiene Data'!$I$12,0,10*ROW('Hygiene Data'!I10)))</f>
        <v/>
      </c>
      <c r="EF16" s="27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4"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8"/>
      <c r="BS17" s="278" t="str">
        <f ca="true">+IF(OFFSET('Water Data'!$D$27,0,10*ROW('Water Data'!D11))="","",OFFSET('Water Data'!$D$27,0,10*ROW('Water Data'!D11)))</f>
        <v/>
      </c>
      <c r="BT17" s="278" t="str">
        <f ca="true">+IF(OFFSET('Water Data'!$D$28,0,10*ROW('Water Data'!D11))="","",OFFSET('Water Data'!$D$28,0,10*ROW('Water Data'!D11)))</f>
        <v/>
      </c>
      <c r="BU17" s="278" t="str">
        <f ca="true">+IF(OFFSET('Water Data'!$D$29,0,10*ROW('Water Data'!D11))="","",OFFSET('Water Data'!$D$29,0,10*ROW('Water Data'!D11)))</f>
        <v/>
      </c>
      <c r="BV17" s="278" t="str">
        <f ca="true">+IF(OFFSET('Water Data'!$E$27,0,10*ROW('Water Data'!E11))="","",OFFSET('Water Data'!$E$27,0,10*ROW('Water Data'!E11)))</f>
        <v/>
      </c>
      <c r="BW17" s="278" t="str">
        <f ca="true">+IF(OFFSET('Water Data'!$E$28,0,10*ROW('Water Data'!E11))="","",OFFSET('Water Data'!$E$28,0,10*ROW('Water Data'!E11)))</f>
        <v/>
      </c>
      <c r="BX17" s="278" t="str">
        <f ca="true">+IF(OFFSET('Water Data'!$E$29,0,10*ROW('Water Data'!E11))="","",OFFSET('Water Data'!$E$29,0,10*ROW('Water Data'!E11)))</f>
        <v/>
      </c>
      <c r="BY17" s="278" t="str">
        <f ca="true">+IF(OFFSET('Water Data'!$F$27,0,10*ROW('Water Data'!F11))="","",OFFSET('Water Data'!$F$27,0,10*ROW('Water Data'!F11)))</f>
        <v/>
      </c>
      <c r="BZ17" s="278" t="str">
        <f ca="true">+IF(OFFSET('Water Data'!$F$28,0,10*ROW('Water Data'!F11))="","",OFFSET('Water Data'!$F$28,0,10*ROW('Water Data'!F11)))</f>
        <v/>
      </c>
      <c r="CA17" s="278" t="str">
        <f ca="true">+IF(OFFSET('Water Data'!$F$29,0,10*ROW('Water Data'!F11))="","",OFFSET('Water Data'!$F$29,0,10*ROW('Water Data'!F11)))</f>
        <v/>
      </c>
      <c r="CB17" s="278" t="str">
        <f ca="true">+IF(OFFSET('Water Data'!$G$27,0,10*ROW('Water Data'!G11))="","",OFFSET('Water Data'!$G$27,0,10*ROW('Water Data'!G11)))</f>
        <v/>
      </c>
      <c r="CC17" s="278" t="str">
        <f ca="true">+IF(OFFSET('Water Data'!$G$28,0,10*ROW('Water Data'!G11))="","",OFFSET('Water Data'!$G$28,0,10*ROW('Water Data'!G11)))</f>
        <v/>
      </c>
      <c r="CD17" s="278" t="str">
        <f ca="true">+IF(OFFSET('Water Data'!$G$29,0,10*ROW('Water Data'!G11))="","",OFFSET('Water Data'!$G$29,0,10*ROW('Water Data'!G11)))</f>
        <v/>
      </c>
      <c r="CE17" s="278" t="str">
        <f ca="true">+IF(OFFSET('Water Data'!$H$27,0,10*ROW('Water Data'!H11))="","",OFFSET('Water Data'!$H$27,0,10*ROW('Water Data'!H11)))</f>
        <v/>
      </c>
      <c r="CF17" s="278" t="str">
        <f ca="true">+IF(OFFSET('Water Data'!$H$28,0,10*ROW('Water Data'!H11))="","",OFFSET('Water Data'!$H$28,0,10*ROW('Water Data'!H11)))</f>
        <v/>
      </c>
      <c r="CG17" s="278" t="str">
        <f ca="true">+IF(OFFSET('Water Data'!$H$29,0,10*ROW('Water Data'!H11))="","",OFFSET('Water Data'!$H$29,0,10*ROW('Water Data'!H11)))</f>
        <v/>
      </c>
      <c r="CH17" s="278" t="str">
        <f ca="true">+IF(OFFSET('Water Data'!$I$27,0,10*ROW('Water Data'!I11))="","",OFFSET('Water Data'!$I$27,0,10*ROW('Water Data'!I11)))</f>
        <v/>
      </c>
      <c r="CI17" s="278" t="str">
        <f ca="true">+IF(OFFSET('Water Data'!$I$28,0,10*ROW('Water Data'!I11))="","",OFFSET('Water Data'!$I$28,0,10*ROW('Water Data'!I11)))</f>
        <v/>
      </c>
      <c r="CJ17" s="278" t="str">
        <f ca="true">+IF(OFFSET('Water Data'!$I$29,0,10*ROW('Water Data'!I11))="","",OFFSET('Water Data'!$I$29,0,10*ROW('Water Data'!I11)))</f>
        <v/>
      </c>
      <c r="CK17" s="278" t="str">
        <f ca="true">+IF(OFFSET('Sanitation Data'!$D$28,0,10*ROW('Sanitation Data'!D11))="","",OFFSET('Sanitation Data'!$D$28,0,10*ROW('Sanitation Data'!D11)))</f>
        <v/>
      </c>
      <c r="CL17" s="278" t="str">
        <f ca="true">+IF(OFFSET('Sanitation Data'!$D$29,0,10*ROW('Sanitation Data'!D11))="","",OFFSET('Sanitation Data'!$D$29,0,10*ROW('Sanitation Data'!D11)))</f>
        <v/>
      </c>
      <c r="CM17" s="278" t="str">
        <f ca="true">+IF(OFFSET('Sanitation Data'!$D$30,0,10*ROW('Sanitation Data'!D11))="","",OFFSET('Sanitation Data'!$D$30,0,10*ROW('Sanitation Data'!D11)))</f>
        <v/>
      </c>
      <c r="CN17" s="278" t="str">
        <f ca="true">+IF(OFFSET('Sanitation Data'!$D$31,0,10*ROW('Sanitation Data'!D11))="","",OFFSET('Sanitation Data'!$D$31,0,10*ROW('Sanitation Data'!D11)))</f>
        <v/>
      </c>
      <c r="CO17" s="278" t="str">
        <f ca="true">+IF(OFFSET('Sanitation Data'!$D$32,0,10*ROW('Sanitation Data'!D11))="","",OFFSET('Sanitation Data'!$D$32,0,10*ROW('Sanitation Data'!D11)))</f>
        <v/>
      </c>
      <c r="CP17" s="278" t="str">
        <f ca="true">+IF(OFFSET('Sanitation Data'!$E$28,0,10*ROW('Sanitation Data'!E11))="","",OFFSET('Sanitation Data'!$E$28,0,10*ROW('Sanitation Data'!E11)))</f>
        <v/>
      </c>
      <c r="CQ17" s="278" t="str">
        <f ca="true">+IF(OFFSET('Sanitation Data'!$E$29,0,10*ROW('Sanitation Data'!E11))="","",OFFSET('Sanitation Data'!$E$29,0,10*ROW('Sanitation Data'!E11)))</f>
        <v/>
      </c>
      <c r="CR17" s="278" t="str">
        <f ca="true">+IF(OFFSET('Sanitation Data'!$E$30,0,10*ROW('Sanitation Data'!E11))="","",OFFSET('Sanitation Data'!$E$30,0,10*ROW('Sanitation Data'!E11)))</f>
        <v/>
      </c>
      <c r="CS17" s="278" t="str">
        <f ca="true">+IF(OFFSET('Sanitation Data'!$E$31,0,10*ROW('Sanitation Data'!E11))="","",OFFSET('Sanitation Data'!$E$31,0,10*ROW('Sanitation Data'!E11)))</f>
        <v/>
      </c>
      <c r="CT17" s="278" t="str">
        <f ca="true">+IF(OFFSET('Sanitation Data'!$E$32,0,10*ROW('Sanitation Data'!E11))="","",OFFSET('Sanitation Data'!$E$32,0,10*ROW('Sanitation Data'!E11)))</f>
        <v/>
      </c>
      <c r="CU17" s="278" t="str">
        <f ca="true">+IF(OFFSET('Sanitation Data'!$F$28,0,10*ROW('Sanitation Data'!F11))="","",OFFSET('Sanitation Data'!$F$28,0,10*ROW('Sanitation Data'!F11)))</f>
        <v/>
      </c>
      <c r="CV17" s="278" t="str">
        <f ca="true">+IF(OFFSET('Sanitation Data'!$F$29,0,10*ROW('Sanitation Data'!F11))="","",OFFSET('Sanitation Data'!$F$29,0,10*ROW('Sanitation Data'!F11)))</f>
        <v/>
      </c>
      <c r="CW17" s="278" t="str">
        <f ca="true">+IF(OFFSET('Sanitation Data'!$F$30,0,10*ROW('Sanitation Data'!F11))="","",OFFSET('Sanitation Data'!$F$30,0,10*ROW('Sanitation Data'!F11)))</f>
        <v/>
      </c>
      <c r="CX17" s="278" t="str">
        <f ca="true">+IF(OFFSET('Sanitation Data'!$F$31,0,10*ROW('Sanitation Data'!F11))="","",OFFSET('Sanitation Data'!$F$31,0,10*ROW('Sanitation Data'!F11)))</f>
        <v/>
      </c>
      <c r="CY17" s="278" t="str">
        <f ca="true">+IF(OFFSET('Sanitation Data'!$F$32,0,10*ROW('Sanitation Data'!F11))="","",OFFSET('Sanitation Data'!$F$32,0,10*ROW('Sanitation Data'!F11)))</f>
        <v/>
      </c>
      <c r="CZ17" s="278" t="str">
        <f ca="true">+IF(OFFSET('Sanitation Data'!$G$28,0,10*ROW('Sanitation Data'!G11))="","",OFFSET('Sanitation Data'!$G$28,0,10*ROW('Sanitation Data'!G11)))</f>
        <v/>
      </c>
      <c r="DA17" s="278" t="str">
        <f ca="true">+IF(OFFSET('Sanitation Data'!$G$29,0,10*ROW('Sanitation Data'!G11))="","",OFFSET('Sanitation Data'!$G$29,0,10*ROW('Sanitation Data'!G11)))</f>
        <v/>
      </c>
      <c r="DB17" s="278" t="str">
        <f ca="true">+IF(OFFSET('Sanitation Data'!$G$30,0,10*ROW('Sanitation Data'!G11))="","",OFFSET('Sanitation Data'!$G$30,0,10*ROW('Sanitation Data'!G11)))</f>
        <v/>
      </c>
      <c r="DC17" s="278" t="str">
        <f ca="true">+IF(OFFSET('Sanitation Data'!$G$31,0,10*ROW('Sanitation Data'!G11))="","",OFFSET('Sanitation Data'!$G$31,0,10*ROW('Sanitation Data'!G11)))</f>
        <v/>
      </c>
      <c r="DD17" s="278" t="str">
        <f ca="true">+IF(OFFSET('Sanitation Data'!$G$32,0,10*ROW('Sanitation Data'!G11))="","",OFFSET('Sanitation Data'!$G$32,0,10*ROW('Sanitation Data'!G11)))</f>
        <v/>
      </c>
      <c r="DE17" s="278" t="str">
        <f ca="true">+IF(OFFSET('Sanitation Data'!$H$28,0,10*ROW('Sanitation Data'!H11))="","",OFFSET('Sanitation Data'!$H$28,0,10*ROW('Sanitation Data'!H11)))</f>
        <v/>
      </c>
      <c r="DF17" s="278" t="str">
        <f ca="true">+IF(OFFSET('Sanitation Data'!$H$29,0,10*ROW('Sanitation Data'!H11))="","",OFFSET('Sanitation Data'!$H$29,0,10*ROW('Sanitation Data'!H11)))</f>
        <v/>
      </c>
      <c r="DG17" s="278" t="str">
        <f ca="true">+IF(OFFSET('Sanitation Data'!$H$30,0,10*ROW('Sanitation Data'!H11))="","",OFFSET('Sanitation Data'!$H$30,0,10*ROW('Sanitation Data'!H11)))</f>
        <v/>
      </c>
      <c r="DH17" s="278" t="str">
        <f ca="true">+IF(OFFSET('Sanitation Data'!$H$31,0,10*ROW('Sanitation Data'!H11))="","",OFFSET('Sanitation Data'!$H$31,0,10*ROW('Sanitation Data'!H11)))</f>
        <v/>
      </c>
      <c r="DI17" s="278" t="str">
        <f ca="true">+IF(OFFSET('Sanitation Data'!$H$32,0,10*ROW('Sanitation Data'!H11))="","",OFFSET('Sanitation Data'!$H$32,0,10*ROW('Sanitation Data'!H11)))</f>
        <v/>
      </c>
      <c r="DJ17" s="278" t="str">
        <f ca="true">+IF(OFFSET('Sanitation Data'!$I$28,0,10*ROW('Sanitation Data'!I11))="","",OFFSET('Sanitation Data'!$I$28,0,10*ROW('Sanitation Data'!I11)))</f>
        <v/>
      </c>
      <c r="DK17" s="278" t="str">
        <f ca="true">+IF(OFFSET('Sanitation Data'!$I$29,0,10*ROW('Sanitation Data'!I11))="","",OFFSET('Sanitation Data'!$I$29,0,10*ROW('Sanitation Data'!I11)))</f>
        <v/>
      </c>
      <c r="DL17" s="278" t="str">
        <f ca="true">+IF(OFFSET('Sanitation Data'!$I$30,0,10*ROW('Sanitation Data'!I11))="","",OFFSET('Sanitation Data'!$I$30,0,10*ROW('Sanitation Data'!I11)))</f>
        <v/>
      </c>
      <c r="DM17" s="278" t="str">
        <f ca="true">+IF(OFFSET('Sanitation Data'!$I$31,0,10*ROW('Sanitation Data'!I11))="","",OFFSET('Sanitation Data'!$I$31,0,10*ROW('Sanitation Data'!I11)))</f>
        <v/>
      </c>
      <c r="DN17" s="278" t="str">
        <f ca="true">+IF(OFFSET('Sanitation Data'!$I$32,0,10*ROW('Sanitation Data'!I11))="","",OFFSET('Sanitation Data'!$I$32,0,10*ROW('Sanitation Data'!I11)))</f>
        <v/>
      </c>
      <c r="DO17" s="278" t="str">
        <f ca="true">+IF(OFFSET('Hygiene Data'!$D$11,0,10*ROW('Hygiene Data'!D11))="","",OFFSET('Hygiene Data'!$D$11,0,10*ROW('Hygiene Data'!D11)))</f>
        <v/>
      </c>
      <c r="DP17" s="278" t="str">
        <f ca="true">+IF(OFFSET('Hygiene Data'!$D$12,0,10*ROW('Hygiene Data'!D11))="","",OFFSET('Hygiene Data'!$D$12,0,10*ROW('Hygiene Data'!D11)))</f>
        <v/>
      </c>
      <c r="DQ17" s="278" t="str">
        <f ca="true">+IF(OFFSET('Hygiene Data'!$D$13,0,10*ROW('Hygiene Data'!D11))="","",OFFSET('Hygiene Data'!$D$13,0,10*ROW('Hygiene Data'!D11)))</f>
        <v/>
      </c>
      <c r="DR17" s="278" t="str">
        <f ca="true">+IF(OFFSET('Hygiene Data'!$E$11,0,10*ROW('Hygiene Data'!E11))="","",OFFSET('Hygiene Data'!$E$11,0,10*ROW('Hygiene Data'!E11)))</f>
        <v/>
      </c>
      <c r="DS17" s="278" t="str">
        <f ca="true">+IF(OFFSET('Hygiene Data'!$E$12,0,10*ROW('Hygiene Data'!E11))="","",OFFSET('Hygiene Data'!$E$12,0,10*ROW('Hygiene Data'!E11)))</f>
        <v/>
      </c>
      <c r="DT17" s="278" t="str">
        <f ca="true">+IF(OFFSET('Hygiene Data'!$E$13,0,10*ROW('Hygiene Data'!E11))="","",OFFSET('Hygiene Data'!$E$13,0,10*ROW('Hygiene Data'!E11)))</f>
        <v/>
      </c>
      <c r="DU17" s="278" t="str">
        <f ca="true">+IF(OFFSET('Hygiene Data'!$F$11,0,10*ROW('Hygiene Data'!F11))="","",OFFSET('Hygiene Data'!$F$11,0,10*ROW('Hygiene Data'!F11)))</f>
        <v/>
      </c>
      <c r="DV17" s="278" t="str">
        <f ca="true">+IF(OFFSET('Hygiene Data'!$F$12,0,10*ROW('Hygiene Data'!F11))="","",OFFSET('Hygiene Data'!$F$12,0,10*ROW('Hygiene Data'!F11)))</f>
        <v/>
      </c>
      <c r="DW17" s="278" t="str">
        <f ca="true">+IF(OFFSET('Hygiene Data'!$F$13,0,10*ROW('Hygiene Data'!F11))="","",OFFSET('Hygiene Data'!$F$13,0,10*ROW('Hygiene Data'!F11)))</f>
        <v/>
      </c>
      <c r="DX17" s="278" t="str">
        <f ca="true">+IF(OFFSET('Hygiene Data'!$G$11,0,10*ROW('Hygiene Data'!G11))="","",OFFSET('Hygiene Data'!$G$11,0,10*ROW('Hygiene Data'!G11)))</f>
        <v/>
      </c>
      <c r="DY17" s="278" t="str">
        <f ca="true">+IF(OFFSET('Hygiene Data'!$G$12,0,10*ROW('Hygiene Data'!G11))="","",OFFSET('Hygiene Data'!$G$12,0,10*ROW('Hygiene Data'!G11)))</f>
        <v/>
      </c>
      <c r="DZ17" s="278" t="str">
        <f ca="true">+IF(OFFSET('Hygiene Data'!$G$13,0,10*ROW('Hygiene Data'!G11))="","",OFFSET('Hygiene Data'!$G$13,0,10*ROW('Hygiene Data'!G11)))</f>
        <v/>
      </c>
      <c r="EA17" s="278" t="str">
        <f ca="true">+IF(OFFSET('Hygiene Data'!$H$11,0,10*ROW('Hygiene Data'!H11))="","",OFFSET('Hygiene Data'!$H$11,0,10*ROW('Hygiene Data'!H11)))</f>
        <v/>
      </c>
      <c r="EB17" s="278" t="str">
        <f ca="true">+IF(OFFSET('Hygiene Data'!$H$12,0,10*ROW('Hygiene Data'!H11))="","",OFFSET('Hygiene Data'!$H$12,0,10*ROW('Hygiene Data'!H11)))</f>
        <v/>
      </c>
      <c r="EC17" s="278" t="str">
        <f ca="true">+IF(OFFSET('Hygiene Data'!$H$13,0,10*ROW('Hygiene Data'!H11))="","",OFFSET('Hygiene Data'!$H$13,0,10*ROW('Hygiene Data'!H11)))</f>
        <v/>
      </c>
      <c r="ED17" s="278" t="str">
        <f ca="true">+IF(OFFSET('Hygiene Data'!$I$11,0,10*ROW('Hygiene Data'!I11))="","",OFFSET('Hygiene Data'!$I$11,0,10*ROW('Hygiene Data'!I11)))</f>
        <v/>
      </c>
      <c r="EE17" s="278" t="str">
        <f ca="true">+IF(OFFSET('Hygiene Data'!$I$12,0,10*ROW('Hygiene Data'!I11))="","",OFFSET('Hygiene Data'!$I$12,0,10*ROW('Hygiene Data'!I11)))</f>
        <v/>
      </c>
      <c r="EF17" s="27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4"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8"/>
      <c r="BS18" s="278" t="str">
        <f ca="true">+IF(OFFSET('Water Data'!$D$27,0,10*ROW('Water Data'!D12))="","",OFFSET('Water Data'!$D$27,0,10*ROW('Water Data'!D12)))</f>
        <v/>
      </c>
      <c r="BT18" s="278" t="str">
        <f ca="true">+IF(OFFSET('Water Data'!$D$28,0,10*ROW('Water Data'!D12))="","",OFFSET('Water Data'!$D$28,0,10*ROW('Water Data'!D12)))</f>
        <v/>
      </c>
      <c r="BU18" s="278" t="str">
        <f ca="true">+IF(OFFSET('Water Data'!$D$29,0,10*ROW('Water Data'!D12))="","",OFFSET('Water Data'!$D$29,0,10*ROW('Water Data'!D12)))</f>
        <v/>
      </c>
      <c r="BV18" s="278" t="str">
        <f ca="true">+IF(OFFSET('Water Data'!$E$27,0,10*ROW('Water Data'!E12))="","",OFFSET('Water Data'!$E$27,0,10*ROW('Water Data'!E12)))</f>
        <v/>
      </c>
      <c r="BW18" s="278" t="str">
        <f ca="true">+IF(OFFSET('Water Data'!$E$28,0,10*ROW('Water Data'!E12))="","",OFFSET('Water Data'!$E$28,0,10*ROW('Water Data'!E12)))</f>
        <v/>
      </c>
      <c r="BX18" s="278" t="str">
        <f ca="true">+IF(OFFSET('Water Data'!$E$29,0,10*ROW('Water Data'!E12))="","",OFFSET('Water Data'!$E$29,0,10*ROW('Water Data'!E12)))</f>
        <v/>
      </c>
      <c r="BY18" s="278" t="str">
        <f ca="true">+IF(OFFSET('Water Data'!$F$27,0,10*ROW('Water Data'!F12))="","",OFFSET('Water Data'!$F$27,0,10*ROW('Water Data'!F12)))</f>
        <v/>
      </c>
      <c r="BZ18" s="278" t="str">
        <f ca="true">+IF(OFFSET('Water Data'!$F$28,0,10*ROW('Water Data'!F12))="","",OFFSET('Water Data'!$F$28,0,10*ROW('Water Data'!F12)))</f>
        <v/>
      </c>
      <c r="CA18" s="278" t="str">
        <f ca="true">+IF(OFFSET('Water Data'!$F$29,0,10*ROW('Water Data'!F12))="","",OFFSET('Water Data'!$F$29,0,10*ROW('Water Data'!F12)))</f>
        <v/>
      </c>
      <c r="CB18" s="278" t="str">
        <f ca="true">+IF(OFFSET('Water Data'!$G$27,0,10*ROW('Water Data'!G12))="","",OFFSET('Water Data'!$G$27,0,10*ROW('Water Data'!G12)))</f>
        <v/>
      </c>
      <c r="CC18" s="278" t="str">
        <f ca="true">+IF(OFFSET('Water Data'!$G$28,0,10*ROW('Water Data'!G12))="","",OFFSET('Water Data'!$G$28,0,10*ROW('Water Data'!G12)))</f>
        <v/>
      </c>
      <c r="CD18" s="278" t="str">
        <f ca="true">+IF(OFFSET('Water Data'!$G$29,0,10*ROW('Water Data'!G12))="","",OFFSET('Water Data'!$G$29,0,10*ROW('Water Data'!G12)))</f>
        <v/>
      </c>
      <c r="CE18" s="278" t="str">
        <f ca="true">+IF(OFFSET('Water Data'!$H$27,0,10*ROW('Water Data'!H12))="","",OFFSET('Water Data'!$H$27,0,10*ROW('Water Data'!H12)))</f>
        <v/>
      </c>
      <c r="CF18" s="278" t="str">
        <f ca="true">+IF(OFFSET('Water Data'!$H$28,0,10*ROW('Water Data'!H12))="","",OFFSET('Water Data'!$H$28,0,10*ROW('Water Data'!H12)))</f>
        <v/>
      </c>
      <c r="CG18" s="278" t="str">
        <f ca="true">+IF(OFFSET('Water Data'!$H$29,0,10*ROW('Water Data'!H12))="","",OFFSET('Water Data'!$H$29,0,10*ROW('Water Data'!H12)))</f>
        <v/>
      </c>
      <c r="CH18" s="278" t="str">
        <f ca="true">+IF(OFFSET('Water Data'!$I$27,0,10*ROW('Water Data'!I12))="","",OFFSET('Water Data'!$I$27,0,10*ROW('Water Data'!I12)))</f>
        <v/>
      </c>
      <c r="CI18" s="278" t="str">
        <f ca="true">+IF(OFFSET('Water Data'!$I$28,0,10*ROW('Water Data'!I12))="","",OFFSET('Water Data'!$I$28,0,10*ROW('Water Data'!I12)))</f>
        <v/>
      </c>
      <c r="CJ18" s="278" t="str">
        <f ca="true">+IF(OFFSET('Water Data'!$I$29,0,10*ROW('Water Data'!I12))="","",OFFSET('Water Data'!$I$29,0,10*ROW('Water Data'!I12)))</f>
        <v/>
      </c>
      <c r="CK18" s="278" t="str">
        <f ca="true">+IF(OFFSET('Sanitation Data'!$D$28,0,10*ROW('Sanitation Data'!D12))="","",OFFSET('Sanitation Data'!$D$28,0,10*ROW('Sanitation Data'!D12)))</f>
        <v/>
      </c>
      <c r="CL18" s="278" t="str">
        <f ca="true">+IF(OFFSET('Sanitation Data'!$D$29,0,10*ROW('Sanitation Data'!D12))="","",OFFSET('Sanitation Data'!$D$29,0,10*ROW('Sanitation Data'!D12)))</f>
        <v/>
      </c>
      <c r="CM18" s="278" t="str">
        <f ca="true">+IF(OFFSET('Sanitation Data'!$D$30,0,10*ROW('Sanitation Data'!D12))="","",OFFSET('Sanitation Data'!$D$30,0,10*ROW('Sanitation Data'!D12)))</f>
        <v/>
      </c>
      <c r="CN18" s="278" t="str">
        <f ca="true">+IF(OFFSET('Sanitation Data'!$D$31,0,10*ROW('Sanitation Data'!D12))="","",OFFSET('Sanitation Data'!$D$31,0,10*ROW('Sanitation Data'!D12)))</f>
        <v/>
      </c>
      <c r="CO18" s="278" t="str">
        <f ca="true">+IF(OFFSET('Sanitation Data'!$D$32,0,10*ROW('Sanitation Data'!D12))="","",OFFSET('Sanitation Data'!$D$32,0,10*ROW('Sanitation Data'!D12)))</f>
        <v/>
      </c>
      <c r="CP18" s="278" t="str">
        <f ca="true">+IF(OFFSET('Sanitation Data'!$E$28,0,10*ROW('Sanitation Data'!E12))="","",OFFSET('Sanitation Data'!$E$28,0,10*ROW('Sanitation Data'!E12)))</f>
        <v/>
      </c>
      <c r="CQ18" s="278" t="str">
        <f ca="true">+IF(OFFSET('Sanitation Data'!$E$29,0,10*ROW('Sanitation Data'!E12))="","",OFFSET('Sanitation Data'!$E$29,0,10*ROW('Sanitation Data'!E12)))</f>
        <v/>
      </c>
      <c r="CR18" s="278" t="str">
        <f ca="true">+IF(OFFSET('Sanitation Data'!$E$30,0,10*ROW('Sanitation Data'!E12))="","",OFFSET('Sanitation Data'!$E$30,0,10*ROW('Sanitation Data'!E12)))</f>
        <v/>
      </c>
      <c r="CS18" s="278" t="str">
        <f ca="true">+IF(OFFSET('Sanitation Data'!$E$31,0,10*ROW('Sanitation Data'!E12))="","",OFFSET('Sanitation Data'!$E$31,0,10*ROW('Sanitation Data'!E12)))</f>
        <v/>
      </c>
      <c r="CT18" s="278" t="str">
        <f ca="true">+IF(OFFSET('Sanitation Data'!$E$32,0,10*ROW('Sanitation Data'!E12))="","",OFFSET('Sanitation Data'!$E$32,0,10*ROW('Sanitation Data'!E12)))</f>
        <v/>
      </c>
      <c r="CU18" s="278" t="str">
        <f ca="true">+IF(OFFSET('Sanitation Data'!$F$28,0,10*ROW('Sanitation Data'!F12))="","",OFFSET('Sanitation Data'!$F$28,0,10*ROW('Sanitation Data'!F12)))</f>
        <v/>
      </c>
      <c r="CV18" s="278" t="str">
        <f ca="true">+IF(OFFSET('Sanitation Data'!$F$29,0,10*ROW('Sanitation Data'!F12))="","",OFFSET('Sanitation Data'!$F$29,0,10*ROW('Sanitation Data'!F12)))</f>
        <v/>
      </c>
      <c r="CW18" s="278" t="str">
        <f ca="true">+IF(OFFSET('Sanitation Data'!$F$30,0,10*ROW('Sanitation Data'!F12))="","",OFFSET('Sanitation Data'!$F$30,0,10*ROW('Sanitation Data'!F12)))</f>
        <v/>
      </c>
      <c r="CX18" s="278" t="str">
        <f ca="true">+IF(OFFSET('Sanitation Data'!$F$31,0,10*ROW('Sanitation Data'!F12))="","",OFFSET('Sanitation Data'!$F$31,0,10*ROW('Sanitation Data'!F12)))</f>
        <v/>
      </c>
      <c r="CY18" s="278" t="str">
        <f ca="true">+IF(OFFSET('Sanitation Data'!$F$32,0,10*ROW('Sanitation Data'!F12))="","",OFFSET('Sanitation Data'!$F$32,0,10*ROW('Sanitation Data'!F12)))</f>
        <v/>
      </c>
      <c r="CZ18" s="278" t="str">
        <f ca="true">+IF(OFFSET('Sanitation Data'!$G$28,0,10*ROW('Sanitation Data'!G12))="","",OFFSET('Sanitation Data'!$G$28,0,10*ROW('Sanitation Data'!G12)))</f>
        <v/>
      </c>
      <c r="DA18" s="278" t="str">
        <f ca="true">+IF(OFFSET('Sanitation Data'!$G$29,0,10*ROW('Sanitation Data'!G12))="","",OFFSET('Sanitation Data'!$G$29,0,10*ROW('Sanitation Data'!G12)))</f>
        <v/>
      </c>
      <c r="DB18" s="278" t="str">
        <f ca="true">+IF(OFFSET('Sanitation Data'!$G$30,0,10*ROW('Sanitation Data'!G12))="","",OFFSET('Sanitation Data'!$G$30,0,10*ROW('Sanitation Data'!G12)))</f>
        <v/>
      </c>
      <c r="DC18" s="278" t="str">
        <f ca="true">+IF(OFFSET('Sanitation Data'!$G$31,0,10*ROW('Sanitation Data'!G12))="","",OFFSET('Sanitation Data'!$G$31,0,10*ROW('Sanitation Data'!G12)))</f>
        <v/>
      </c>
      <c r="DD18" s="278" t="str">
        <f ca="true">+IF(OFFSET('Sanitation Data'!$G$32,0,10*ROW('Sanitation Data'!G12))="","",OFFSET('Sanitation Data'!$G$32,0,10*ROW('Sanitation Data'!G12)))</f>
        <v/>
      </c>
      <c r="DE18" s="278" t="str">
        <f ca="true">+IF(OFFSET('Sanitation Data'!$H$28,0,10*ROW('Sanitation Data'!H12))="","",OFFSET('Sanitation Data'!$H$28,0,10*ROW('Sanitation Data'!H12)))</f>
        <v/>
      </c>
      <c r="DF18" s="278" t="str">
        <f ca="true">+IF(OFFSET('Sanitation Data'!$H$29,0,10*ROW('Sanitation Data'!H12))="","",OFFSET('Sanitation Data'!$H$29,0,10*ROW('Sanitation Data'!H12)))</f>
        <v/>
      </c>
      <c r="DG18" s="278" t="str">
        <f ca="true">+IF(OFFSET('Sanitation Data'!$H$30,0,10*ROW('Sanitation Data'!H12))="","",OFFSET('Sanitation Data'!$H$30,0,10*ROW('Sanitation Data'!H12)))</f>
        <v/>
      </c>
      <c r="DH18" s="278" t="str">
        <f ca="true">+IF(OFFSET('Sanitation Data'!$H$31,0,10*ROW('Sanitation Data'!H12))="","",OFFSET('Sanitation Data'!$H$31,0,10*ROW('Sanitation Data'!H12)))</f>
        <v/>
      </c>
      <c r="DI18" s="278" t="str">
        <f ca="true">+IF(OFFSET('Sanitation Data'!$H$32,0,10*ROW('Sanitation Data'!H12))="","",OFFSET('Sanitation Data'!$H$32,0,10*ROW('Sanitation Data'!H12)))</f>
        <v/>
      </c>
      <c r="DJ18" s="278" t="str">
        <f ca="true">+IF(OFFSET('Sanitation Data'!$I$28,0,10*ROW('Sanitation Data'!I12))="","",OFFSET('Sanitation Data'!$I$28,0,10*ROW('Sanitation Data'!I12)))</f>
        <v/>
      </c>
      <c r="DK18" s="278" t="str">
        <f ca="true">+IF(OFFSET('Sanitation Data'!$I$29,0,10*ROW('Sanitation Data'!I12))="","",OFFSET('Sanitation Data'!$I$29,0,10*ROW('Sanitation Data'!I12)))</f>
        <v/>
      </c>
      <c r="DL18" s="278" t="str">
        <f ca="true">+IF(OFFSET('Sanitation Data'!$I$30,0,10*ROW('Sanitation Data'!I12))="","",OFFSET('Sanitation Data'!$I$30,0,10*ROW('Sanitation Data'!I12)))</f>
        <v/>
      </c>
      <c r="DM18" s="278" t="str">
        <f ca="true">+IF(OFFSET('Sanitation Data'!$I$31,0,10*ROW('Sanitation Data'!I12))="","",OFFSET('Sanitation Data'!$I$31,0,10*ROW('Sanitation Data'!I12)))</f>
        <v/>
      </c>
      <c r="DN18" s="278" t="str">
        <f ca="true">+IF(OFFSET('Sanitation Data'!$I$32,0,10*ROW('Sanitation Data'!I12))="","",OFFSET('Sanitation Data'!$I$32,0,10*ROW('Sanitation Data'!I12)))</f>
        <v/>
      </c>
      <c r="DO18" s="278" t="str">
        <f ca="true">+IF(OFFSET('Hygiene Data'!$D$11,0,10*ROW('Hygiene Data'!D12))="","",OFFSET('Hygiene Data'!$D$11,0,10*ROW('Hygiene Data'!D12)))</f>
        <v/>
      </c>
      <c r="DP18" s="278" t="str">
        <f ca="true">+IF(OFFSET('Hygiene Data'!$D$12,0,10*ROW('Hygiene Data'!D12))="","",OFFSET('Hygiene Data'!$D$12,0,10*ROW('Hygiene Data'!D12)))</f>
        <v/>
      </c>
      <c r="DQ18" s="278" t="str">
        <f ca="true">+IF(OFFSET('Hygiene Data'!$D$13,0,10*ROW('Hygiene Data'!D12))="","",OFFSET('Hygiene Data'!$D$13,0,10*ROW('Hygiene Data'!D12)))</f>
        <v/>
      </c>
      <c r="DR18" s="278" t="str">
        <f ca="true">+IF(OFFSET('Hygiene Data'!$E$11,0,10*ROW('Hygiene Data'!E12))="","",OFFSET('Hygiene Data'!$E$11,0,10*ROW('Hygiene Data'!E12)))</f>
        <v/>
      </c>
      <c r="DS18" s="278" t="str">
        <f ca="true">+IF(OFFSET('Hygiene Data'!$E$12,0,10*ROW('Hygiene Data'!E12))="","",OFFSET('Hygiene Data'!$E$12,0,10*ROW('Hygiene Data'!E12)))</f>
        <v/>
      </c>
      <c r="DT18" s="278" t="str">
        <f ca="true">+IF(OFFSET('Hygiene Data'!$E$13,0,10*ROW('Hygiene Data'!E12))="","",OFFSET('Hygiene Data'!$E$13,0,10*ROW('Hygiene Data'!E12)))</f>
        <v/>
      </c>
      <c r="DU18" s="278" t="str">
        <f ca="true">+IF(OFFSET('Hygiene Data'!$F$11,0,10*ROW('Hygiene Data'!F12))="","",OFFSET('Hygiene Data'!$F$11,0,10*ROW('Hygiene Data'!F12)))</f>
        <v/>
      </c>
      <c r="DV18" s="278" t="str">
        <f ca="true">+IF(OFFSET('Hygiene Data'!$F$12,0,10*ROW('Hygiene Data'!F12))="","",OFFSET('Hygiene Data'!$F$12,0,10*ROW('Hygiene Data'!F12)))</f>
        <v/>
      </c>
      <c r="DW18" s="278" t="str">
        <f ca="true">+IF(OFFSET('Hygiene Data'!$F$13,0,10*ROW('Hygiene Data'!F12))="","",OFFSET('Hygiene Data'!$F$13,0,10*ROW('Hygiene Data'!F12)))</f>
        <v/>
      </c>
      <c r="DX18" s="278" t="str">
        <f ca="true">+IF(OFFSET('Hygiene Data'!$G$11,0,10*ROW('Hygiene Data'!G12))="","",OFFSET('Hygiene Data'!$G$11,0,10*ROW('Hygiene Data'!G12)))</f>
        <v/>
      </c>
      <c r="DY18" s="278" t="str">
        <f ca="true">+IF(OFFSET('Hygiene Data'!$G$12,0,10*ROW('Hygiene Data'!G12))="","",OFFSET('Hygiene Data'!$G$12,0,10*ROW('Hygiene Data'!G12)))</f>
        <v/>
      </c>
      <c r="DZ18" s="278" t="str">
        <f ca="true">+IF(OFFSET('Hygiene Data'!$G$13,0,10*ROW('Hygiene Data'!G12))="","",OFFSET('Hygiene Data'!$G$13,0,10*ROW('Hygiene Data'!G12)))</f>
        <v/>
      </c>
      <c r="EA18" s="278" t="str">
        <f ca="true">+IF(OFFSET('Hygiene Data'!$H$11,0,10*ROW('Hygiene Data'!H12))="","",OFFSET('Hygiene Data'!$H$11,0,10*ROW('Hygiene Data'!H12)))</f>
        <v/>
      </c>
      <c r="EB18" s="278" t="str">
        <f ca="true">+IF(OFFSET('Hygiene Data'!$H$12,0,10*ROW('Hygiene Data'!H12))="","",OFFSET('Hygiene Data'!$H$12,0,10*ROW('Hygiene Data'!H12)))</f>
        <v/>
      </c>
      <c r="EC18" s="278" t="str">
        <f ca="true">+IF(OFFSET('Hygiene Data'!$H$13,0,10*ROW('Hygiene Data'!H12))="","",OFFSET('Hygiene Data'!$H$13,0,10*ROW('Hygiene Data'!H12)))</f>
        <v/>
      </c>
      <c r="ED18" s="278" t="str">
        <f ca="true">+IF(OFFSET('Hygiene Data'!$I$11,0,10*ROW('Hygiene Data'!I12))="","",OFFSET('Hygiene Data'!$I$11,0,10*ROW('Hygiene Data'!I12)))</f>
        <v/>
      </c>
      <c r="EE18" s="278" t="str">
        <f ca="true">+IF(OFFSET('Hygiene Data'!$I$12,0,10*ROW('Hygiene Data'!I12))="","",OFFSET('Hygiene Data'!$I$12,0,10*ROW('Hygiene Data'!I12)))</f>
        <v/>
      </c>
      <c r="EF18" s="278"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4"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8"/>
      <c r="BS19" s="278" t="str">
        <f ca="true">+IF(OFFSET('Water Data'!$D$27,0,10*ROW('Water Data'!D13))="","",OFFSET('Water Data'!$D$27,0,10*ROW('Water Data'!D13)))</f>
        <v/>
      </c>
      <c r="BT19" s="278" t="str">
        <f ca="true">+IF(OFFSET('Water Data'!$D$28,0,10*ROW('Water Data'!D13))="","",OFFSET('Water Data'!$D$28,0,10*ROW('Water Data'!D13)))</f>
        <v/>
      </c>
      <c r="BU19" s="278" t="str">
        <f ca="true">+IF(OFFSET('Water Data'!$D$29,0,10*ROW('Water Data'!D13))="","",OFFSET('Water Data'!$D$29,0,10*ROW('Water Data'!D13)))</f>
        <v/>
      </c>
      <c r="BV19" s="278" t="str">
        <f ca="true">+IF(OFFSET('Water Data'!$E$27,0,10*ROW('Water Data'!E13))="","",OFFSET('Water Data'!$E$27,0,10*ROW('Water Data'!E13)))</f>
        <v/>
      </c>
      <c r="BW19" s="278" t="str">
        <f ca="true">+IF(OFFSET('Water Data'!$E$28,0,10*ROW('Water Data'!E13))="","",OFFSET('Water Data'!$E$28,0,10*ROW('Water Data'!E13)))</f>
        <v/>
      </c>
      <c r="BX19" s="278" t="str">
        <f ca="true">+IF(OFFSET('Water Data'!$E$29,0,10*ROW('Water Data'!E13))="","",OFFSET('Water Data'!$E$29,0,10*ROW('Water Data'!E13)))</f>
        <v/>
      </c>
      <c r="BY19" s="278" t="str">
        <f ca="true">+IF(OFFSET('Water Data'!$F$27,0,10*ROW('Water Data'!F13))="","",OFFSET('Water Data'!$F$27,0,10*ROW('Water Data'!F13)))</f>
        <v/>
      </c>
      <c r="BZ19" s="278" t="str">
        <f ca="true">+IF(OFFSET('Water Data'!$F$28,0,10*ROW('Water Data'!F13))="","",OFFSET('Water Data'!$F$28,0,10*ROW('Water Data'!F13)))</f>
        <v/>
      </c>
      <c r="CA19" s="278" t="str">
        <f ca="true">+IF(OFFSET('Water Data'!$F$29,0,10*ROW('Water Data'!F13))="","",OFFSET('Water Data'!$F$29,0,10*ROW('Water Data'!F13)))</f>
        <v/>
      </c>
      <c r="CB19" s="278" t="str">
        <f ca="true">+IF(OFFSET('Water Data'!$G$27,0,10*ROW('Water Data'!G13))="","",OFFSET('Water Data'!$G$27,0,10*ROW('Water Data'!G13)))</f>
        <v/>
      </c>
      <c r="CC19" s="278" t="str">
        <f ca="true">+IF(OFFSET('Water Data'!$G$28,0,10*ROW('Water Data'!G13))="","",OFFSET('Water Data'!$G$28,0,10*ROW('Water Data'!G13)))</f>
        <v/>
      </c>
      <c r="CD19" s="278" t="str">
        <f ca="true">+IF(OFFSET('Water Data'!$G$29,0,10*ROW('Water Data'!G13))="","",OFFSET('Water Data'!$G$29,0,10*ROW('Water Data'!G13)))</f>
        <v/>
      </c>
      <c r="CE19" s="278" t="str">
        <f ca="true">+IF(OFFSET('Water Data'!$H$27,0,10*ROW('Water Data'!H13))="","",OFFSET('Water Data'!$H$27,0,10*ROW('Water Data'!H13)))</f>
        <v/>
      </c>
      <c r="CF19" s="278" t="str">
        <f ca="true">+IF(OFFSET('Water Data'!$H$28,0,10*ROW('Water Data'!H13))="","",OFFSET('Water Data'!$H$28,0,10*ROW('Water Data'!H13)))</f>
        <v/>
      </c>
      <c r="CG19" s="278" t="str">
        <f ca="true">+IF(OFFSET('Water Data'!$H$29,0,10*ROW('Water Data'!H13))="","",OFFSET('Water Data'!$H$29,0,10*ROW('Water Data'!H13)))</f>
        <v/>
      </c>
      <c r="CH19" s="278" t="str">
        <f ca="true">+IF(OFFSET('Water Data'!$I$27,0,10*ROW('Water Data'!I13))="","",OFFSET('Water Data'!$I$27,0,10*ROW('Water Data'!I13)))</f>
        <v/>
      </c>
      <c r="CI19" s="278" t="str">
        <f ca="true">+IF(OFFSET('Water Data'!$I$28,0,10*ROW('Water Data'!I13))="","",OFFSET('Water Data'!$I$28,0,10*ROW('Water Data'!I13)))</f>
        <v/>
      </c>
      <c r="CJ19" s="278" t="str">
        <f ca="true">+IF(OFFSET('Water Data'!$I$29,0,10*ROW('Water Data'!I13))="","",OFFSET('Water Data'!$I$29,0,10*ROW('Water Data'!I13)))</f>
        <v/>
      </c>
      <c r="CK19" s="278" t="str">
        <f ca="true">+IF(OFFSET('Sanitation Data'!$D$28,0,10*ROW('Sanitation Data'!D13))="","",OFFSET('Sanitation Data'!$D$28,0,10*ROW('Sanitation Data'!D13)))</f>
        <v/>
      </c>
      <c r="CL19" s="278" t="str">
        <f ca="true">+IF(OFFSET('Sanitation Data'!$D$29,0,10*ROW('Sanitation Data'!D13))="","",OFFSET('Sanitation Data'!$D$29,0,10*ROW('Sanitation Data'!D13)))</f>
        <v/>
      </c>
      <c r="CM19" s="278" t="str">
        <f ca="true">+IF(OFFSET('Sanitation Data'!$D$30,0,10*ROW('Sanitation Data'!D13))="","",OFFSET('Sanitation Data'!$D$30,0,10*ROW('Sanitation Data'!D13)))</f>
        <v/>
      </c>
      <c r="CN19" s="278" t="str">
        <f ca="true">+IF(OFFSET('Sanitation Data'!$D$31,0,10*ROW('Sanitation Data'!D13))="","",OFFSET('Sanitation Data'!$D$31,0,10*ROW('Sanitation Data'!D13)))</f>
        <v/>
      </c>
      <c r="CO19" s="278" t="str">
        <f ca="true">+IF(OFFSET('Sanitation Data'!$D$32,0,10*ROW('Sanitation Data'!D13))="","",OFFSET('Sanitation Data'!$D$32,0,10*ROW('Sanitation Data'!D13)))</f>
        <v/>
      </c>
      <c r="CP19" s="278" t="str">
        <f ca="true">+IF(OFFSET('Sanitation Data'!$E$28,0,10*ROW('Sanitation Data'!E13))="","",OFFSET('Sanitation Data'!$E$28,0,10*ROW('Sanitation Data'!E13)))</f>
        <v/>
      </c>
      <c r="CQ19" s="278" t="str">
        <f ca="true">+IF(OFFSET('Sanitation Data'!$E$29,0,10*ROW('Sanitation Data'!E13))="","",OFFSET('Sanitation Data'!$E$29,0,10*ROW('Sanitation Data'!E13)))</f>
        <v/>
      </c>
      <c r="CR19" s="278" t="str">
        <f ca="true">+IF(OFFSET('Sanitation Data'!$E$30,0,10*ROW('Sanitation Data'!E13))="","",OFFSET('Sanitation Data'!$E$30,0,10*ROW('Sanitation Data'!E13)))</f>
        <v/>
      </c>
      <c r="CS19" s="278" t="str">
        <f ca="true">+IF(OFFSET('Sanitation Data'!$E$31,0,10*ROW('Sanitation Data'!E13))="","",OFFSET('Sanitation Data'!$E$31,0,10*ROW('Sanitation Data'!E13)))</f>
        <v/>
      </c>
      <c r="CT19" s="278" t="str">
        <f ca="true">+IF(OFFSET('Sanitation Data'!$E$32,0,10*ROW('Sanitation Data'!E13))="","",OFFSET('Sanitation Data'!$E$32,0,10*ROW('Sanitation Data'!E13)))</f>
        <v/>
      </c>
      <c r="CU19" s="278" t="str">
        <f ca="true">+IF(OFFSET('Sanitation Data'!$F$28,0,10*ROW('Sanitation Data'!F13))="","",OFFSET('Sanitation Data'!$F$28,0,10*ROW('Sanitation Data'!F13)))</f>
        <v/>
      </c>
      <c r="CV19" s="278" t="str">
        <f ca="true">+IF(OFFSET('Sanitation Data'!$F$29,0,10*ROW('Sanitation Data'!F13))="","",OFFSET('Sanitation Data'!$F$29,0,10*ROW('Sanitation Data'!F13)))</f>
        <v/>
      </c>
      <c r="CW19" s="278" t="str">
        <f ca="true">+IF(OFFSET('Sanitation Data'!$F$30,0,10*ROW('Sanitation Data'!F13))="","",OFFSET('Sanitation Data'!$F$30,0,10*ROW('Sanitation Data'!F13)))</f>
        <v/>
      </c>
      <c r="CX19" s="278" t="str">
        <f ca="true">+IF(OFFSET('Sanitation Data'!$F$31,0,10*ROW('Sanitation Data'!F13))="","",OFFSET('Sanitation Data'!$F$31,0,10*ROW('Sanitation Data'!F13)))</f>
        <v/>
      </c>
      <c r="CY19" s="278" t="str">
        <f ca="true">+IF(OFFSET('Sanitation Data'!$F$32,0,10*ROW('Sanitation Data'!F13))="","",OFFSET('Sanitation Data'!$F$32,0,10*ROW('Sanitation Data'!F13)))</f>
        <v/>
      </c>
      <c r="CZ19" s="278" t="str">
        <f ca="true">+IF(OFFSET('Sanitation Data'!$G$28,0,10*ROW('Sanitation Data'!G13))="","",OFFSET('Sanitation Data'!$G$28,0,10*ROW('Sanitation Data'!G13)))</f>
        <v/>
      </c>
      <c r="DA19" s="278" t="str">
        <f ca="true">+IF(OFFSET('Sanitation Data'!$G$29,0,10*ROW('Sanitation Data'!G13))="","",OFFSET('Sanitation Data'!$G$29,0,10*ROW('Sanitation Data'!G13)))</f>
        <v/>
      </c>
      <c r="DB19" s="278" t="str">
        <f ca="true">+IF(OFFSET('Sanitation Data'!$G$30,0,10*ROW('Sanitation Data'!G13))="","",OFFSET('Sanitation Data'!$G$30,0,10*ROW('Sanitation Data'!G13)))</f>
        <v/>
      </c>
      <c r="DC19" s="278" t="str">
        <f ca="true">+IF(OFFSET('Sanitation Data'!$G$31,0,10*ROW('Sanitation Data'!G13))="","",OFFSET('Sanitation Data'!$G$31,0,10*ROW('Sanitation Data'!G13)))</f>
        <v/>
      </c>
      <c r="DD19" s="278" t="str">
        <f ca="true">+IF(OFFSET('Sanitation Data'!$G$32,0,10*ROW('Sanitation Data'!G13))="","",OFFSET('Sanitation Data'!$G$32,0,10*ROW('Sanitation Data'!G13)))</f>
        <v/>
      </c>
      <c r="DE19" s="278" t="str">
        <f ca="true">+IF(OFFSET('Sanitation Data'!$H$28,0,10*ROW('Sanitation Data'!H13))="","",OFFSET('Sanitation Data'!$H$28,0,10*ROW('Sanitation Data'!H13)))</f>
        <v/>
      </c>
      <c r="DF19" s="278" t="str">
        <f ca="true">+IF(OFFSET('Sanitation Data'!$H$29,0,10*ROW('Sanitation Data'!H13))="","",OFFSET('Sanitation Data'!$H$29,0,10*ROW('Sanitation Data'!H13)))</f>
        <v/>
      </c>
      <c r="DG19" s="278" t="str">
        <f ca="true">+IF(OFFSET('Sanitation Data'!$H$30,0,10*ROW('Sanitation Data'!H13))="","",OFFSET('Sanitation Data'!$H$30,0,10*ROW('Sanitation Data'!H13)))</f>
        <v/>
      </c>
      <c r="DH19" s="278" t="str">
        <f ca="true">+IF(OFFSET('Sanitation Data'!$H$31,0,10*ROW('Sanitation Data'!H13))="","",OFFSET('Sanitation Data'!$H$31,0,10*ROW('Sanitation Data'!H13)))</f>
        <v/>
      </c>
      <c r="DI19" s="278" t="str">
        <f ca="true">+IF(OFFSET('Sanitation Data'!$H$32,0,10*ROW('Sanitation Data'!H13))="","",OFFSET('Sanitation Data'!$H$32,0,10*ROW('Sanitation Data'!H13)))</f>
        <v/>
      </c>
      <c r="DJ19" s="278" t="str">
        <f ca="true">+IF(OFFSET('Sanitation Data'!$I$28,0,10*ROW('Sanitation Data'!I13))="","",OFFSET('Sanitation Data'!$I$28,0,10*ROW('Sanitation Data'!I13)))</f>
        <v/>
      </c>
      <c r="DK19" s="278" t="str">
        <f ca="true">+IF(OFFSET('Sanitation Data'!$I$29,0,10*ROW('Sanitation Data'!I13))="","",OFFSET('Sanitation Data'!$I$29,0,10*ROW('Sanitation Data'!I13)))</f>
        <v/>
      </c>
      <c r="DL19" s="278" t="str">
        <f ca="true">+IF(OFFSET('Sanitation Data'!$I$30,0,10*ROW('Sanitation Data'!I13))="","",OFFSET('Sanitation Data'!$I$30,0,10*ROW('Sanitation Data'!I13)))</f>
        <v/>
      </c>
      <c r="DM19" s="278" t="str">
        <f ca="true">+IF(OFFSET('Sanitation Data'!$I$31,0,10*ROW('Sanitation Data'!I13))="","",OFFSET('Sanitation Data'!$I$31,0,10*ROW('Sanitation Data'!I13)))</f>
        <v/>
      </c>
      <c r="DN19" s="278" t="str">
        <f ca="true">+IF(OFFSET('Sanitation Data'!$I$32,0,10*ROW('Sanitation Data'!I13))="","",OFFSET('Sanitation Data'!$I$32,0,10*ROW('Sanitation Data'!I13)))</f>
        <v/>
      </c>
      <c r="DO19" s="278" t="str">
        <f ca="true">+IF(OFFSET('Hygiene Data'!$D$11,0,10*ROW('Hygiene Data'!D13))="","",OFFSET('Hygiene Data'!$D$11,0,10*ROW('Hygiene Data'!D13)))</f>
        <v/>
      </c>
      <c r="DP19" s="278" t="str">
        <f ca="true">+IF(OFFSET('Hygiene Data'!$D$12,0,10*ROW('Hygiene Data'!D13))="","",OFFSET('Hygiene Data'!$D$12,0,10*ROW('Hygiene Data'!D13)))</f>
        <v/>
      </c>
      <c r="DQ19" s="278" t="str">
        <f ca="true">+IF(OFFSET('Hygiene Data'!$D$13,0,10*ROW('Hygiene Data'!D13))="","",OFFSET('Hygiene Data'!$D$13,0,10*ROW('Hygiene Data'!D13)))</f>
        <v/>
      </c>
      <c r="DR19" s="278" t="str">
        <f ca="true">+IF(OFFSET('Hygiene Data'!$E$11,0,10*ROW('Hygiene Data'!E13))="","",OFFSET('Hygiene Data'!$E$11,0,10*ROW('Hygiene Data'!E13)))</f>
        <v/>
      </c>
      <c r="DS19" s="278" t="str">
        <f ca="true">+IF(OFFSET('Hygiene Data'!$E$12,0,10*ROW('Hygiene Data'!E13))="","",OFFSET('Hygiene Data'!$E$12,0,10*ROW('Hygiene Data'!E13)))</f>
        <v/>
      </c>
      <c r="DT19" s="278" t="str">
        <f ca="true">+IF(OFFSET('Hygiene Data'!$E$13,0,10*ROW('Hygiene Data'!E13))="","",OFFSET('Hygiene Data'!$E$13,0,10*ROW('Hygiene Data'!E13)))</f>
        <v/>
      </c>
      <c r="DU19" s="278" t="str">
        <f ca="true">+IF(OFFSET('Hygiene Data'!$F$11,0,10*ROW('Hygiene Data'!F13))="","",OFFSET('Hygiene Data'!$F$11,0,10*ROW('Hygiene Data'!F13)))</f>
        <v/>
      </c>
      <c r="DV19" s="278" t="str">
        <f ca="true">+IF(OFFSET('Hygiene Data'!$F$12,0,10*ROW('Hygiene Data'!F13))="","",OFFSET('Hygiene Data'!$F$12,0,10*ROW('Hygiene Data'!F13)))</f>
        <v/>
      </c>
      <c r="DW19" s="278" t="str">
        <f ca="true">+IF(OFFSET('Hygiene Data'!$F$13,0,10*ROW('Hygiene Data'!F13))="","",OFFSET('Hygiene Data'!$F$13,0,10*ROW('Hygiene Data'!F13)))</f>
        <v/>
      </c>
      <c r="DX19" s="278" t="str">
        <f ca="true">+IF(OFFSET('Hygiene Data'!$G$11,0,10*ROW('Hygiene Data'!G13))="","",OFFSET('Hygiene Data'!$G$11,0,10*ROW('Hygiene Data'!G13)))</f>
        <v/>
      </c>
      <c r="DY19" s="278" t="str">
        <f ca="true">+IF(OFFSET('Hygiene Data'!$G$12,0,10*ROW('Hygiene Data'!G13))="","",OFFSET('Hygiene Data'!$G$12,0,10*ROW('Hygiene Data'!G13)))</f>
        <v/>
      </c>
      <c r="DZ19" s="278" t="str">
        <f ca="true">+IF(OFFSET('Hygiene Data'!$G$13,0,10*ROW('Hygiene Data'!G13))="","",OFFSET('Hygiene Data'!$G$13,0,10*ROW('Hygiene Data'!G13)))</f>
        <v/>
      </c>
      <c r="EA19" s="278" t="str">
        <f ca="true">+IF(OFFSET('Hygiene Data'!$H$11,0,10*ROW('Hygiene Data'!H13))="","",OFFSET('Hygiene Data'!$H$11,0,10*ROW('Hygiene Data'!H13)))</f>
        <v/>
      </c>
      <c r="EB19" s="278" t="str">
        <f ca="true">+IF(OFFSET('Hygiene Data'!$H$12,0,10*ROW('Hygiene Data'!H13))="","",OFFSET('Hygiene Data'!$H$12,0,10*ROW('Hygiene Data'!H13)))</f>
        <v/>
      </c>
      <c r="EC19" s="278" t="str">
        <f ca="true">+IF(OFFSET('Hygiene Data'!$H$13,0,10*ROW('Hygiene Data'!H13))="","",OFFSET('Hygiene Data'!$H$13,0,10*ROW('Hygiene Data'!H13)))</f>
        <v/>
      </c>
      <c r="ED19" s="278" t="str">
        <f ca="true">+IF(OFFSET('Hygiene Data'!$I$11,0,10*ROW('Hygiene Data'!I13))="","",OFFSET('Hygiene Data'!$I$11,0,10*ROW('Hygiene Data'!I13)))</f>
        <v/>
      </c>
      <c r="EE19" s="278" t="str">
        <f ca="true">+IF(OFFSET('Hygiene Data'!$I$12,0,10*ROW('Hygiene Data'!I13))="","",OFFSET('Hygiene Data'!$I$12,0,10*ROW('Hygiene Data'!I13)))</f>
        <v/>
      </c>
      <c r="EF19" s="27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4"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8"/>
      <c r="BS20" s="278" t="str">
        <f ca="true">+IF(OFFSET('Water Data'!$D$27,0,10*ROW('Water Data'!D14))="","",OFFSET('Water Data'!$D$27,0,10*ROW('Water Data'!D14)))</f>
        <v/>
      </c>
      <c r="BT20" s="278" t="str">
        <f ca="true">+IF(OFFSET('Water Data'!$D$28,0,10*ROW('Water Data'!D14))="","",OFFSET('Water Data'!$D$28,0,10*ROW('Water Data'!D14)))</f>
        <v/>
      </c>
      <c r="BU20" s="278" t="str">
        <f ca="true">+IF(OFFSET('Water Data'!$D$29,0,10*ROW('Water Data'!D14))="","",OFFSET('Water Data'!$D$29,0,10*ROW('Water Data'!D14)))</f>
        <v/>
      </c>
      <c r="BV20" s="278" t="str">
        <f ca="true">+IF(OFFSET('Water Data'!$E$27,0,10*ROW('Water Data'!E14))="","",OFFSET('Water Data'!$E$27,0,10*ROW('Water Data'!E14)))</f>
        <v/>
      </c>
      <c r="BW20" s="278" t="str">
        <f ca="true">+IF(OFFSET('Water Data'!$E$28,0,10*ROW('Water Data'!E14))="","",OFFSET('Water Data'!$E$28,0,10*ROW('Water Data'!E14)))</f>
        <v/>
      </c>
      <c r="BX20" s="278" t="str">
        <f ca="true">+IF(OFFSET('Water Data'!$E$29,0,10*ROW('Water Data'!E14))="","",OFFSET('Water Data'!$E$29,0,10*ROW('Water Data'!E14)))</f>
        <v/>
      </c>
      <c r="BY20" s="278" t="str">
        <f ca="true">+IF(OFFSET('Water Data'!$F$27,0,10*ROW('Water Data'!F14))="","",OFFSET('Water Data'!$F$27,0,10*ROW('Water Data'!F14)))</f>
        <v/>
      </c>
      <c r="BZ20" s="278" t="str">
        <f ca="true">+IF(OFFSET('Water Data'!$F$28,0,10*ROW('Water Data'!F14))="","",OFFSET('Water Data'!$F$28,0,10*ROW('Water Data'!F14)))</f>
        <v/>
      </c>
      <c r="CA20" s="278" t="str">
        <f ca="true">+IF(OFFSET('Water Data'!$F$29,0,10*ROW('Water Data'!F14))="","",OFFSET('Water Data'!$F$29,0,10*ROW('Water Data'!F14)))</f>
        <v/>
      </c>
      <c r="CB20" s="278" t="str">
        <f ca="true">+IF(OFFSET('Water Data'!$G$27,0,10*ROW('Water Data'!G14))="","",OFFSET('Water Data'!$G$27,0,10*ROW('Water Data'!G14)))</f>
        <v/>
      </c>
      <c r="CC20" s="278" t="str">
        <f ca="true">+IF(OFFSET('Water Data'!$G$28,0,10*ROW('Water Data'!G14))="","",OFFSET('Water Data'!$G$28,0,10*ROW('Water Data'!G14)))</f>
        <v/>
      </c>
      <c r="CD20" s="278" t="str">
        <f ca="true">+IF(OFFSET('Water Data'!$G$29,0,10*ROW('Water Data'!G14))="","",OFFSET('Water Data'!$G$29,0,10*ROW('Water Data'!G14)))</f>
        <v/>
      </c>
      <c r="CE20" s="278" t="str">
        <f ca="true">+IF(OFFSET('Water Data'!$H$27,0,10*ROW('Water Data'!H14))="","",OFFSET('Water Data'!$H$27,0,10*ROW('Water Data'!H14)))</f>
        <v/>
      </c>
      <c r="CF20" s="278" t="str">
        <f ca="true">+IF(OFFSET('Water Data'!$H$28,0,10*ROW('Water Data'!H14))="","",OFFSET('Water Data'!$H$28,0,10*ROW('Water Data'!H14)))</f>
        <v/>
      </c>
      <c r="CG20" s="278" t="str">
        <f ca="true">+IF(OFFSET('Water Data'!$H$29,0,10*ROW('Water Data'!H14))="","",OFFSET('Water Data'!$H$29,0,10*ROW('Water Data'!H14)))</f>
        <v/>
      </c>
      <c r="CH20" s="278" t="str">
        <f ca="true">+IF(OFFSET('Water Data'!$I$27,0,10*ROW('Water Data'!I14))="","",OFFSET('Water Data'!$I$27,0,10*ROW('Water Data'!I14)))</f>
        <v/>
      </c>
      <c r="CI20" s="278" t="str">
        <f ca="true">+IF(OFFSET('Water Data'!$I$28,0,10*ROW('Water Data'!I14))="","",OFFSET('Water Data'!$I$28,0,10*ROW('Water Data'!I14)))</f>
        <v/>
      </c>
      <c r="CJ20" s="278" t="str">
        <f ca="true">+IF(OFFSET('Water Data'!$I$29,0,10*ROW('Water Data'!I14))="","",OFFSET('Water Data'!$I$29,0,10*ROW('Water Data'!I14)))</f>
        <v/>
      </c>
      <c r="CK20" s="278" t="str">
        <f ca="true">+IF(OFFSET('Sanitation Data'!$D$28,0,10*ROW('Sanitation Data'!D14))="","",OFFSET('Sanitation Data'!$D$28,0,10*ROW('Sanitation Data'!D14)))</f>
        <v/>
      </c>
      <c r="CL20" s="278" t="str">
        <f ca="true">+IF(OFFSET('Sanitation Data'!$D$29,0,10*ROW('Sanitation Data'!D14))="","",OFFSET('Sanitation Data'!$D$29,0,10*ROW('Sanitation Data'!D14)))</f>
        <v/>
      </c>
      <c r="CM20" s="278" t="str">
        <f ca="true">+IF(OFFSET('Sanitation Data'!$D$30,0,10*ROW('Sanitation Data'!D14))="","",OFFSET('Sanitation Data'!$D$30,0,10*ROW('Sanitation Data'!D14)))</f>
        <v/>
      </c>
      <c r="CN20" s="278" t="str">
        <f ca="true">+IF(OFFSET('Sanitation Data'!$D$31,0,10*ROW('Sanitation Data'!D14))="","",OFFSET('Sanitation Data'!$D$31,0,10*ROW('Sanitation Data'!D14)))</f>
        <v/>
      </c>
      <c r="CO20" s="278" t="str">
        <f ca="true">+IF(OFFSET('Sanitation Data'!$D$32,0,10*ROW('Sanitation Data'!D14))="","",OFFSET('Sanitation Data'!$D$32,0,10*ROW('Sanitation Data'!D14)))</f>
        <v/>
      </c>
      <c r="CP20" s="278" t="str">
        <f ca="true">+IF(OFFSET('Sanitation Data'!$E$28,0,10*ROW('Sanitation Data'!E14))="","",OFFSET('Sanitation Data'!$E$28,0,10*ROW('Sanitation Data'!E14)))</f>
        <v/>
      </c>
      <c r="CQ20" s="278" t="str">
        <f ca="true">+IF(OFFSET('Sanitation Data'!$E$29,0,10*ROW('Sanitation Data'!E14))="","",OFFSET('Sanitation Data'!$E$29,0,10*ROW('Sanitation Data'!E14)))</f>
        <v/>
      </c>
      <c r="CR20" s="278" t="str">
        <f ca="true">+IF(OFFSET('Sanitation Data'!$E$30,0,10*ROW('Sanitation Data'!E14))="","",OFFSET('Sanitation Data'!$E$30,0,10*ROW('Sanitation Data'!E14)))</f>
        <v/>
      </c>
      <c r="CS20" s="278" t="str">
        <f ca="true">+IF(OFFSET('Sanitation Data'!$E$31,0,10*ROW('Sanitation Data'!E14))="","",OFFSET('Sanitation Data'!$E$31,0,10*ROW('Sanitation Data'!E14)))</f>
        <v/>
      </c>
      <c r="CT20" s="278" t="str">
        <f ca="true">+IF(OFFSET('Sanitation Data'!$E$32,0,10*ROW('Sanitation Data'!E14))="","",OFFSET('Sanitation Data'!$E$32,0,10*ROW('Sanitation Data'!E14)))</f>
        <v/>
      </c>
      <c r="CU20" s="278" t="str">
        <f ca="true">+IF(OFFSET('Sanitation Data'!$F$28,0,10*ROW('Sanitation Data'!F14))="","",OFFSET('Sanitation Data'!$F$28,0,10*ROW('Sanitation Data'!F14)))</f>
        <v/>
      </c>
      <c r="CV20" s="278" t="str">
        <f ca="true">+IF(OFFSET('Sanitation Data'!$F$29,0,10*ROW('Sanitation Data'!F14))="","",OFFSET('Sanitation Data'!$F$29,0,10*ROW('Sanitation Data'!F14)))</f>
        <v/>
      </c>
      <c r="CW20" s="278" t="str">
        <f ca="true">+IF(OFFSET('Sanitation Data'!$F$30,0,10*ROW('Sanitation Data'!F14))="","",OFFSET('Sanitation Data'!$F$30,0,10*ROW('Sanitation Data'!F14)))</f>
        <v/>
      </c>
      <c r="CX20" s="278" t="str">
        <f ca="true">+IF(OFFSET('Sanitation Data'!$F$31,0,10*ROW('Sanitation Data'!F14))="","",OFFSET('Sanitation Data'!$F$31,0,10*ROW('Sanitation Data'!F14)))</f>
        <v/>
      </c>
      <c r="CY20" s="278" t="str">
        <f ca="true">+IF(OFFSET('Sanitation Data'!$F$32,0,10*ROW('Sanitation Data'!F14))="","",OFFSET('Sanitation Data'!$F$32,0,10*ROW('Sanitation Data'!F14)))</f>
        <v/>
      </c>
      <c r="CZ20" s="278" t="str">
        <f ca="true">+IF(OFFSET('Sanitation Data'!$G$28,0,10*ROW('Sanitation Data'!G14))="","",OFFSET('Sanitation Data'!$G$28,0,10*ROW('Sanitation Data'!G14)))</f>
        <v/>
      </c>
      <c r="DA20" s="278" t="str">
        <f ca="true">+IF(OFFSET('Sanitation Data'!$G$29,0,10*ROW('Sanitation Data'!G14))="","",OFFSET('Sanitation Data'!$G$29,0,10*ROW('Sanitation Data'!G14)))</f>
        <v/>
      </c>
      <c r="DB20" s="278" t="str">
        <f ca="true">+IF(OFFSET('Sanitation Data'!$G$30,0,10*ROW('Sanitation Data'!G14))="","",OFFSET('Sanitation Data'!$G$30,0,10*ROW('Sanitation Data'!G14)))</f>
        <v/>
      </c>
      <c r="DC20" s="278" t="str">
        <f ca="true">+IF(OFFSET('Sanitation Data'!$G$31,0,10*ROW('Sanitation Data'!G14))="","",OFFSET('Sanitation Data'!$G$31,0,10*ROW('Sanitation Data'!G14)))</f>
        <v/>
      </c>
      <c r="DD20" s="278" t="str">
        <f ca="true">+IF(OFFSET('Sanitation Data'!$G$32,0,10*ROW('Sanitation Data'!G14))="","",OFFSET('Sanitation Data'!$G$32,0,10*ROW('Sanitation Data'!G14)))</f>
        <v/>
      </c>
      <c r="DE20" s="278" t="str">
        <f ca="true">+IF(OFFSET('Sanitation Data'!$H$28,0,10*ROW('Sanitation Data'!H14))="","",OFFSET('Sanitation Data'!$H$28,0,10*ROW('Sanitation Data'!H14)))</f>
        <v/>
      </c>
      <c r="DF20" s="278" t="str">
        <f ca="true">+IF(OFFSET('Sanitation Data'!$H$29,0,10*ROW('Sanitation Data'!H14))="","",OFFSET('Sanitation Data'!$H$29,0,10*ROW('Sanitation Data'!H14)))</f>
        <v/>
      </c>
      <c r="DG20" s="278" t="str">
        <f ca="true">+IF(OFFSET('Sanitation Data'!$H$30,0,10*ROW('Sanitation Data'!H14))="","",OFFSET('Sanitation Data'!$H$30,0,10*ROW('Sanitation Data'!H14)))</f>
        <v/>
      </c>
      <c r="DH20" s="278" t="str">
        <f ca="true">+IF(OFFSET('Sanitation Data'!$H$31,0,10*ROW('Sanitation Data'!H14))="","",OFFSET('Sanitation Data'!$H$31,0,10*ROW('Sanitation Data'!H14)))</f>
        <v/>
      </c>
      <c r="DI20" s="278" t="str">
        <f ca="true">+IF(OFFSET('Sanitation Data'!$H$32,0,10*ROW('Sanitation Data'!H14))="","",OFFSET('Sanitation Data'!$H$32,0,10*ROW('Sanitation Data'!H14)))</f>
        <v/>
      </c>
      <c r="DJ20" s="278" t="str">
        <f ca="true">+IF(OFFSET('Sanitation Data'!$I$28,0,10*ROW('Sanitation Data'!I14))="","",OFFSET('Sanitation Data'!$I$28,0,10*ROW('Sanitation Data'!I14)))</f>
        <v/>
      </c>
      <c r="DK20" s="278" t="str">
        <f ca="true">+IF(OFFSET('Sanitation Data'!$I$29,0,10*ROW('Sanitation Data'!I14))="","",OFFSET('Sanitation Data'!$I$29,0,10*ROW('Sanitation Data'!I14)))</f>
        <v/>
      </c>
      <c r="DL20" s="278" t="str">
        <f ca="true">+IF(OFFSET('Sanitation Data'!$I$30,0,10*ROW('Sanitation Data'!I14))="","",OFFSET('Sanitation Data'!$I$30,0,10*ROW('Sanitation Data'!I14)))</f>
        <v/>
      </c>
      <c r="DM20" s="278" t="str">
        <f ca="true">+IF(OFFSET('Sanitation Data'!$I$31,0,10*ROW('Sanitation Data'!I14))="","",OFFSET('Sanitation Data'!$I$31,0,10*ROW('Sanitation Data'!I14)))</f>
        <v/>
      </c>
      <c r="DN20" s="278" t="str">
        <f ca="true">+IF(OFFSET('Sanitation Data'!$I$32,0,10*ROW('Sanitation Data'!I14))="","",OFFSET('Sanitation Data'!$I$32,0,10*ROW('Sanitation Data'!I14)))</f>
        <v/>
      </c>
      <c r="DO20" s="278" t="str">
        <f ca="true">+IF(OFFSET('Hygiene Data'!$D$11,0,10*ROW('Hygiene Data'!D14))="","",OFFSET('Hygiene Data'!$D$11,0,10*ROW('Hygiene Data'!D14)))</f>
        <v/>
      </c>
      <c r="DP20" s="278" t="str">
        <f ca="true">+IF(OFFSET('Hygiene Data'!$D$12,0,10*ROW('Hygiene Data'!D14))="","",OFFSET('Hygiene Data'!$D$12,0,10*ROW('Hygiene Data'!D14)))</f>
        <v/>
      </c>
      <c r="DQ20" s="278" t="str">
        <f ca="true">+IF(OFFSET('Hygiene Data'!$D$13,0,10*ROW('Hygiene Data'!D14))="","",OFFSET('Hygiene Data'!$D$13,0,10*ROW('Hygiene Data'!D14)))</f>
        <v/>
      </c>
      <c r="DR20" s="278" t="str">
        <f ca="true">+IF(OFFSET('Hygiene Data'!$E$11,0,10*ROW('Hygiene Data'!E14))="","",OFFSET('Hygiene Data'!$E$11,0,10*ROW('Hygiene Data'!E14)))</f>
        <v/>
      </c>
      <c r="DS20" s="278" t="str">
        <f ca="true">+IF(OFFSET('Hygiene Data'!$E$12,0,10*ROW('Hygiene Data'!E14))="","",OFFSET('Hygiene Data'!$E$12,0,10*ROW('Hygiene Data'!E14)))</f>
        <v/>
      </c>
      <c r="DT20" s="278" t="str">
        <f ca="true">+IF(OFFSET('Hygiene Data'!$E$13,0,10*ROW('Hygiene Data'!E14))="","",OFFSET('Hygiene Data'!$E$13,0,10*ROW('Hygiene Data'!E14)))</f>
        <v/>
      </c>
      <c r="DU20" s="278" t="str">
        <f ca="true">+IF(OFFSET('Hygiene Data'!$F$11,0,10*ROW('Hygiene Data'!F14))="","",OFFSET('Hygiene Data'!$F$11,0,10*ROW('Hygiene Data'!F14)))</f>
        <v/>
      </c>
      <c r="DV20" s="278" t="str">
        <f ca="true">+IF(OFFSET('Hygiene Data'!$F$12,0,10*ROW('Hygiene Data'!F14))="","",OFFSET('Hygiene Data'!$F$12,0,10*ROW('Hygiene Data'!F14)))</f>
        <v/>
      </c>
      <c r="DW20" s="278" t="str">
        <f ca="true">+IF(OFFSET('Hygiene Data'!$F$13,0,10*ROW('Hygiene Data'!F14))="","",OFFSET('Hygiene Data'!$F$13,0,10*ROW('Hygiene Data'!F14)))</f>
        <v/>
      </c>
      <c r="DX20" s="278" t="str">
        <f ca="true">+IF(OFFSET('Hygiene Data'!$G$11,0,10*ROW('Hygiene Data'!G14))="","",OFFSET('Hygiene Data'!$G$11,0,10*ROW('Hygiene Data'!G14)))</f>
        <v/>
      </c>
      <c r="DY20" s="278" t="str">
        <f ca="true">+IF(OFFSET('Hygiene Data'!$G$12,0,10*ROW('Hygiene Data'!G14))="","",OFFSET('Hygiene Data'!$G$12,0,10*ROW('Hygiene Data'!G14)))</f>
        <v/>
      </c>
      <c r="DZ20" s="278" t="str">
        <f ca="true">+IF(OFFSET('Hygiene Data'!$G$13,0,10*ROW('Hygiene Data'!G14))="","",OFFSET('Hygiene Data'!$G$13,0,10*ROW('Hygiene Data'!G14)))</f>
        <v/>
      </c>
      <c r="EA20" s="278" t="str">
        <f ca="true">+IF(OFFSET('Hygiene Data'!$H$11,0,10*ROW('Hygiene Data'!H14))="","",OFFSET('Hygiene Data'!$H$11,0,10*ROW('Hygiene Data'!H14)))</f>
        <v/>
      </c>
      <c r="EB20" s="278" t="str">
        <f ca="true">+IF(OFFSET('Hygiene Data'!$H$12,0,10*ROW('Hygiene Data'!H14))="","",OFFSET('Hygiene Data'!$H$12,0,10*ROW('Hygiene Data'!H14)))</f>
        <v/>
      </c>
      <c r="EC20" s="278" t="str">
        <f ca="true">+IF(OFFSET('Hygiene Data'!$H$13,0,10*ROW('Hygiene Data'!H14))="","",OFFSET('Hygiene Data'!$H$13,0,10*ROW('Hygiene Data'!H14)))</f>
        <v/>
      </c>
      <c r="ED20" s="278" t="str">
        <f ca="true">+IF(OFFSET('Hygiene Data'!$I$11,0,10*ROW('Hygiene Data'!I14))="","",OFFSET('Hygiene Data'!$I$11,0,10*ROW('Hygiene Data'!I14)))</f>
        <v/>
      </c>
      <c r="EE20" s="278" t="str">
        <f ca="true">+IF(OFFSET('Hygiene Data'!$I$12,0,10*ROW('Hygiene Data'!I14))="","",OFFSET('Hygiene Data'!$I$12,0,10*ROW('Hygiene Data'!I14)))</f>
        <v/>
      </c>
      <c r="EF20" s="27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4"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8"/>
      <c r="BS21" s="278" t="str">
        <f ca="true">+IF(OFFSET('Water Data'!$D$27,0,10*ROW('Water Data'!D15))="","",OFFSET('Water Data'!$D$27,0,10*ROW('Water Data'!D15)))</f>
        <v/>
      </c>
      <c r="BT21" s="278" t="str">
        <f ca="true">+IF(OFFSET('Water Data'!$D$28,0,10*ROW('Water Data'!D15))="","",OFFSET('Water Data'!$D$28,0,10*ROW('Water Data'!D15)))</f>
        <v/>
      </c>
      <c r="BU21" s="278" t="str">
        <f ca="true">+IF(OFFSET('Water Data'!$D$29,0,10*ROW('Water Data'!D15))="","",OFFSET('Water Data'!$D$29,0,10*ROW('Water Data'!D15)))</f>
        <v/>
      </c>
      <c r="BV21" s="278" t="str">
        <f ca="true">+IF(OFFSET('Water Data'!$E$27,0,10*ROW('Water Data'!E15))="","",OFFSET('Water Data'!$E$27,0,10*ROW('Water Data'!E15)))</f>
        <v/>
      </c>
      <c r="BW21" s="278" t="str">
        <f ca="true">+IF(OFFSET('Water Data'!$E$28,0,10*ROW('Water Data'!E15))="","",OFFSET('Water Data'!$E$28,0,10*ROW('Water Data'!E15)))</f>
        <v/>
      </c>
      <c r="BX21" s="278" t="str">
        <f ca="true">+IF(OFFSET('Water Data'!$E$29,0,10*ROW('Water Data'!E15))="","",OFFSET('Water Data'!$E$29,0,10*ROW('Water Data'!E15)))</f>
        <v/>
      </c>
      <c r="BY21" s="278" t="str">
        <f ca="true">+IF(OFFSET('Water Data'!$F$27,0,10*ROW('Water Data'!F15))="","",OFFSET('Water Data'!$F$27,0,10*ROW('Water Data'!F15)))</f>
        <v/>
      </c>
      <c r="BZ21" s="278" t="str">
        <f ca="true">+IF(OFFSET('Water Data'!$F$28,0,10*ROW('Water Data'!F15))="","",OFFSET('Water Data'!$F$28,0,10*ROW('Water Data'!F15)))</f>
        <v/>
      </c>
      <c r="CA21" s="278" t="str">
        <f ca="true">+IF(OFFSET('Water Data'!$F$29,0,10*ROW('Water Data'!F15))="","",OFFSET('Water Data'!$F$29,0,10*ROW('Water Data'!F15)))</f>
        <v/>
      </c>
      <c r="CB21" s="278" t="str">
        <f ca="true">+IF(OFFSET('Water Data'!$G$27,0,10*ROW('Water Data'!G15))="","",OFFSET('Water Data'!$G$27,0,10*ROW('Water Data'!G15)))</f>
        <v/>
      </c>
      <c r="CC21" s="278" t="str">
        <f ca="true">+IF(OFFSET('Water Data'!$G$28,0,10*ROW('Water Data'!G15))="","",OFFSET('Water Data'!$G$28,0,10*ROW('Water Data'!G15)))</f>
        <v/>
      </c>
      <c r="CD21" s="278" t="str">
        <f ca="true">+IF(OFFSET('Water Data'!$G$29,0,10*ROW('Water Data'!G15))="","",OFFSET('Water Data'!$G$29,0,10*ROW('Water Data'!G15)))</f>
        <v/>
      </c>
      <c r="CE21" s="278" t="str">
        <f ca="true">+IF(OFFSET('Water Data'!$H$27,0,10*ROW('Water Data'!H15))="","",OFFSET('Water Data'!$H$27,0,10*ROW('Water Data'!H15)))</f>
        <v/>
      </c>
      <c r="CF21" s="278" t="str">
        <f ca="true">+IF(OFFSET('Water Data'!$H$28,0,10*ROW('Water Data'!H15))="","",OFFSET('Water Data'!$H$28,0,10*ROW('Water Data'!H15)))</f>
        <v/>
      </c>
      <c r="CG21" s="278" t="str">
        <f ca="true">+IF(OFFSET('Water Data'!$H$29,0,10*ROW('Water Data'!H15))="","",OFFSET('Water Data'!$H$29,0,10*ROW('Water Data'!H15)))</f>
        <v/>
      </c>
      <c r="CH21" s="278" t="str">
        <f ca="true">+IF(OFFSET('Water Data'!$I$27,0,10*ROW('Water Data'!I15))="","",OFFSET('Water Data'!$I$27,0,10*ROW('Water Data'!I15)))</f>
        <v/>
      </c>
      <c r="CI21" s="278" t="str">
        <f ca="true">+IF(OFFSET('Water Data'!$I$28,0,10*ROW('Water Data'!I15))="","",OFFSET('Water Data'!$I$28,0,10*ROW('Water Data'!I15)))</f>
        <v/>
      </c>
      <c r="CJ21" s="278" t="str">
        <f ca="true">+IF(OFFSET('Water Data'!$I$29,0,10*ROW('Water Data'!I15))="","",OFFSET('Water Data'!$I$29,0,10*ROW('Water Data'!I15)))</f>
        <v/>
      </c>
      <c r="CK21" s="278" t="str">
        <f ca="true">+IF(OFFSET('Sanitation Data'!$D$28,0,10*ROW('Sanitation Data'!D15))="","",OFFSET('Sanitation Data'!$D$28,0,10*ROW('Sanitation Data'!D15)))</f>
        <v/>
      </c>
      <c r="CL21" s="278" t="str">
        <f ca="true">+IF(OFFSET('Sanitation Data'!$D$29,0,10*ROW('Sanitation Data'!D15))="","",OFFSET('Sanitation Data'!$D$29,0,10*ROW('Sanitation Data'!D15)))</f>
        <v/>
      </c>
      <c r="CM21" s="278" t="str">
        <f ca="true">+IF(OFFSET('Sanitation Data'!$D$30,0,10*ROW('Sanitation Data'!D15))="","",OFFSET('Sanitation Data'!$D$30,0,10*ROW('Sanitation Data'!D15)))</f>
        <v/>
      </c>
      <c r="CN21" s="278" t="str">
        <f ca="true">+IF(OFFSET('Sanitation Data'!$D$31,0,10*ROW('Sanitation Data'!D15))="","",OFFSET('Sanitation Data'!$D$31,0,10*ROW('Sanitation Data'!D15)))</f>
        <v/>
      </c>
      <c r="CO21" s="278" t="str">
        <f ca="true">+IF(OFFSET('Sanitation Data'!$D$32,0,10*ROW('Sanitation Data'!D15))="","",OFFSET('Sanitation Data'!$D$32,0,10*ROW('Sanitation Data'!D15)))</f>
        <v/>
      </c>
      <c r="CP21" s="278" t="str">
        <f ca="true">+IF(OFFSET('Sanitation Data'!$E$28,0,10*ROW('Sanitation Data'!E15))="","",OFFSET('Sanitation Data'!$E$28,0,10*ROW('Sanitation Data'!E15)))</f>
        <v/>
      </c>
      <c r="CQ21" s="278" t="str">
        <f ca="true">+IF(OFFSET('Sanitation Data'!$E$29,0,10*ROW('Sanitation Data'!E15))="","",OFFSET('Sanitation Data'!$E$29,0,10*ROW('Sanitation Data'!E15)))</f>
        <v/>
      </c>
      <c r="CR21" s="278" t="str">
        <f ca="true">+IF(OFFSET('Sanitation Data'!$E$30,0,10*ROW('Sanitation Data'!E15))="","",OFFSET('Sanitation Data'!$E$30,0,10*ROW('Sanitation Data'!E15)))</f>
        <v/>
      </c>
      <c r="CS21" s="278" t="str">
        <f ca="true">+IF(OFFSET('Sanitation Data'!$E$31,0,10*ROW('Sanitation Data'!E15))="","",OFFSET('Sanitation Data'!$E$31,0,10*ROW('Sanitation Data'!E15)))</f>
        <v/>
      </c>
      <c r="CT21" s="278" t="str">
        <f ca="true">+IF(OFFSET('Sanitation Data'!$E$32,0,10*ROW('Sanitation Data'!E15))="","",OFFSET('Sanitation Data'!$E$32,0,10*ROW('Sanitation Data'!E15)))</f>
        <v/>
      </c>
      <c r="CU21" s="278" t="str">
        <f ca="true">+IF(OFFSET('Sanitation Data'!$F$28,0,10*ROW('Sanitation Data'!F15))="","",OFFSET('Sanitation Data'!$F$28,0,10*ROW('Sanitation Data'!F15)))</f>
        <v/>
      </c>
      <c r="CV21" s="278" t="str">
        <f ca="true">+IF(OFFSET('Sanitation Data'!$F$29,0,10*ROW('Sanitation Data'!F15))="","",OFFSET('Sanitation Data'!$F$29,0,10*ROW('Sanitation Data'!F15)))</f>
        <v/>
      </c>
      <c r="CW21" s="278" t="str">
        <f ca="true">+IF(OFFSET('Sanitation Data'!$F$30,0,10*ROW('Sanitation Data'!F15))="","",OFFSET('Sanitation Data'!$F$30,0,10*ROW('Sanitation Data'!F15)))</f>
        <v/>
      </c>
      <c r="CX21" s="278" t="str">
        <f ca="true">+IF(OFFSET('Sanitation Data'!$F$31,0,10*ROW('Sanitation Data'!F15))="","",OFFSET('Sanitation Data'!$F$31,0,10*ROW('Sanitation Data'!F15)))</f>
        <v/>
      </c>
      <c r="CY21" s="278" t="str">
        <f ca="true">+IF(OFFSET('Sanitation Data'!$F$32,0,10*ROW('Sanitation Data'!F15))="","",OFFSET('Sanitation Data'!$F$32,0,10*ROW('Sanitation Data'!F15)))</f>
        <v/>
      </c>
      <c r="CZ21" s="278" t="str">
        <f ca="true">+IF(OFFSET('Sanitation Data'!$G$28,0,10*ROW('Sanitation Data'!G15))="","",OFFSET('Sanitation Data'!$G$28,0,10*ROW('Sanitation Data'!G15)))</f>
        <v/>
      </c>
      <c r="DA21" s="278" t="str">
        <f ca="true">+IF(OFFSET('Sanitation Data'!$G$29,0,10*ROW('Sanitation Data'!G15))="","",OFFSET('Sanitation Data'!$G$29,0,10*ROW('Sanitation Data'!G15)))</f>
        <v/>
      </c>
      <c r="DB21" s="278" t="str">
        <f ca="true">+IF(OFFSET('Sanitation Data'!$G$30,0,10*ROW('Sanitation Data'!G15))="","",OFFSET('Sanitation Data'!$G$30,0,10*ROW('Sanitation Data'!G15)))</f>
        <v/>
      </c>
      <c r="DC21" s="278" t="str">
        <f ca="true">+IF(OFFSET('Sanitation Data'!$G$31,0,10*ROW('Sanitation Data'!G15))="","",OFFSET('Sanitation Data'!$G$31,0,10*ROW('Sanitation Data'!G15)))</f>
        <v/>
      </c>
      <c r="DD21" s="278" t="str">
        <f ca="true">+IF(OFFSET('Sanitation Data'!$G$32,0,10*ROW('Sanitation Data'!G15))="","",OFFSET('Sanitation Data'!$G$32,0,10*ROW('Sanitation Data'!G15)))</f>
        <v/>
      </c>
      <c r="DE21" s="278" t="str">
        <f ca="true">+IF(OFFSET('Sanitation Data'!$H$28,0,10*ROW('Sanitation Data'!H15))="","",OFFSET('Sanitation Data'!$H$28,0,10*ROW('Sanitation Data'!H15)))</f>
        <v/>
      </c>
      <c r="DF21" s="278" t="str">
        <f ca="true">+IF(OFFSET('Sanitation Data'!$H$29,0,10*ROW('Sanitation Data'!H15))="","",OFFSET('Sanitation Data'!$H$29,0,10*ROW('Sanitation Data'!H15)))</f>
        <v/>
      </c>
      <c r="DG21" s="278" t="str">
        <f ca="true">+IF(OFFSET('Sanitation Data'!$H$30,0,10*ROW('Sanitation Data'!H15))="","",OFFSET('Sanitation Data'!$H$30,0,10*ROW('Sanitation Data'!H15)))</f>
        <v/>
      </c>
      <c r="DH21" s="278" t="str">
        <f ca="true">+IF(OFFSET('Sanitation Data'!$H$31,0,10*ROW('Sanitation Data'!H15))="","",OFFSET('Sanitation Data'!$H$31,0,10*ROW('Sanitation Data'!H15)))</f>
        <v/>
      </c>
      <c r="DI21" s="278" t="str">
        <f ca="true">+IF(OFFSET('Sanitation Data'!$H$32,0,10*ROW('Sanitation Data'!H15))="","",OFFSET('Sanitation Data'!$H$32,0,10*ROW('Sanitation Data'!H15)))</f>
        <v/>
      </c>
      <c r="DJ21" s="278" t="str">
        <f ca="true">+IF(OFFSET('Sanitation Data'!$I$28,0,10*ROW('Sanitation Data'!I15))="","",OFFSET('Sanitation Data'!$I$28,0,10*ROW('Sanitation Data'!I15)))</f>
        <v/>
      </c>
      <c r="DK21" s="278" t="str">
        <f ca="true">+IF(OFFSET('Sanitation Data'!$I$29,0,10*ROW('Sanitation Data'!I15))="","",OFFSET('Sanitation Data'!$I$29,0,10*ROW('Sanitation Data'!I15)))</f>
        <v/>
      </c>
      <c r="DL21" s="278" t="str">
        <f ca="true">+IF(OFFSET('Sanitation Data'!$I$30,0,10*ROW('Sanitation Data'!I15))="","",OFFSET('Sanitation Data'!$I$30,0,10*ROW('Sanitation Data'!I15)))</f>
        <v/>
      </c>
      <c r="DM21" s="278" t="str">
        <f ca="true">+IF(OFFSET('Sanitation Data'!$I$31,0,10*ROW('Sanitation Data'!I15))="","",OFFSET('Sanitation Data'!$I$31,0,10*ROW('Sanitation Data'!I15)))</f>
        <v/>
      </c>
      <c r="DN21" s="278" t="str">
        <f ca="true">+IF(OFFSET('Sanitation Data'!$I$32,0,10*ROW('Sanitation Data'!I15))="","",OFFSET('Sanitation Data'!$I$32,0,10*ROW('Sanitation Data'!I15)))</f>
        <v/>
      </c>
      <c r="DO21" s="278" t="str">
        <f ca="true">+IF(OFFSET('Hygiene Data'!$D$11,0,10*ROW('Hygiene Data'!D15))="","",OFFSET('Hygiene Data'!$D$11,0,10*ROW('Hygiene Data'!D15)))</f>
        <v/>
      </c>
      <c r="DP21" s="278" t="str">
        <f ca="true">+IF(OFFSET('Hygiene Data'!$D$12,0,10*ROW('Hygiene Data'!D15))="","",OFFSET('Hygiene Data'!$D$12,0,10*ROW('Hygiene Data'!D15)))</f>
        <v/>
      </c>
      <c r="DQ21" s="278" t="str">
        <f ca="true">+IF(OFFSET('Hygiene Data'!$D$13,0,10*ROW('Hygiene Data'!D15))="","",OFFSET('Hygiene Data'!$D$13,0,10*ROW('Hygiene Data'!D15)))</f>
        <v/>
      </c>
      <c r="DR21" s="278" t="str">
        <f ca="true">+IF(OFFSET('Hygiene Data'!$E$11,0,10*ROW('Hygiene Data'!E15))="","",OFFSET('Hygiene Data'!$E$11,0,10*ROW('Hygiene Data'!E15)))</f>
        <v/>
      </c>
      <c r="DS21" s="278" t="str">
        <f ca="true">+IF(OFFSET('Hygiene Data'!$E$12,0,10*ROW('Hygiene Data'!E15))="","",OFFSET('Hygiene Data'!$E$12,0,10*ROW('Hygiene Data'!E15)))</f>
        <v/>
      </c>
      <c r="DT21" s="278" t="str">
        <f ca="true">+IF(OFFSET('Hygiene Data'!$E$13,0,10*ROW('Hygiene Data'!E15))="","",OFFSET('Hygiene Data'!$E$13,0,10*ROW('Hygiene Data'!E15)))</f>
        <v/>
      </c>
      <c r="DU21" s="278" t="str">
        <f ca="true">+IF(OFFSET('Hygiene Data'!$F$11,0,10*ROW('Hygiene Data'!F15))="","",OFFSET('Hygiene Data'!$F$11,0,10*ROW('Hygiene Data'!F15)))</f>
        <v/>
      </c>
      <c r="DV21" s="278" t="str">
        <f ca="true">+IF(OFFSET('Hygiene Data'!$F$12,0,10*ROW('Hygiene Data'!F15))="","",OFFSET('Hygiene Data'!$F$12,0,10*ROW('Hygiene Data'!F15)))</f>
        <v/>
      </c>
      <c r="DW21" s="278" t="str">
        <f ca="true">+IF(OFFSET('Hygiene Data'!$F$13,0,10*ROW('Hygiene Data'!F15))="","",OFFSET('Hygiene Data'!$F$13,0,10*ROW('Hygiene Data'!F15)))</f>
        <v/>
      </c>
      <c r="DX21" s="278" t="str">
        <f ca="true">+IF(OFFSET('Hygiene Data'!$G$11,0,10*ROW('Hygiene Data'!G15))="","",OFFSET('Hygiene Data'!$G$11,0,10*ROW('Hygiene Data'!G15)))</f>
        <v/>
      </c>
      <c r="DY21" s="278" t="str">
        <f ca="true">+IF(OFFSET('Hygiene Data'!$G$12,0,10*ROW('Hygiene Data'!G15))="","",OFFSET('Hygiene Data'!$G$12,0,10*ROW('Hygiene Data'!G15)))</f>
        <v/>
      </c>
      <c r="DZ21" s="278" t="str">
        <f ca="true">+IF(OFFSET('Hygiene Data'!$G$13,0,10*ROW('Hygiene Data'!G15))="","",OFFSET('Hygiene Data'!$G$13,0,10*ROW('Hygiene Data'!G15)))</f>
        <v/>
      </c>
      <c r="EA21" s="278" t="str">
        <f ca="true">+IF(OFFSET('Hygiene Data'!$H$11,0,10*ROW('Hygiene Data'!H15))="","",OFFSET('Hygiene Data'!$H$11,0,10*ROW('Hygiene Data'!H15)))</f>
        <v/>
      </c>
      <c r="EB21" s="278" t="str">
        <f ca="true">+IF(OFFSET('Hygiene Data'!$H$12,0,10*ROW('Hygiene Data'!H15))="","",OFFSET('Hygiene Data'!$H$12,0,10*ROW('Hygiene Data'!H15)))</f>
        <v/>
      </c>
      <c r="EC21" s="278" t="str">
        <f ca="true">+IF(OFFSET('Hygiene Data'!$H$13,0,10*ROW('Hygiene Data'!H15))="","",OFFSET('Hygiene Data'!$H$13,0,10*ROW('Hygiene Data'!H15)))</f>
        <v/>
      </c>
      <c r="ED21" s="278" t="str">
        <f ca="true">+IF(OFFSET('Hygiene Data'!$I$11,0,10*ROW('Hygiene Data'!I15))="","",OFFSET('Hygiene Data'!$I$11,0,10*ROW('Hygiene Data'!I15)))</f>
        <v/>
      </c>
      <c r="EE21" s="278" t="str">
        <f ca="true">+IF(OFFSET('Hygiene Data'!$I$12,0,10*ROW('Hygiene Data'!I15))="","",OFFSET('Hygiene Data'!$I$12,0,10*ROW('Hygiene Data'!I15)))</f>
        <v/>
      </c>
      <c r="EF21" s="278"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4"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8"/>
      <c r="BS22" s="278" t="str">
        <f ca="true">+IF(OFFSET('Water Data'!$D$27,0,10*ROW('Water Data'!D16))="","",OFFSET('Water Data'!$D$27,0,10*ROW('Water Data'!D16)))</f>
        <v/>
      </c>
      <c r="BT22" s="278" t="str">
        <f ca="true">+IF(OFFSET('Water Data'!$D$28,0,10*ROW('Water Data'!D16))="","",OFFSET('Water Data'!$D$28,0,10*ROW('Water Data'!D16)))</f>
        <v/>
      </c>
      <c r="BU22" s="278" t="str">
        <f ca="true">+IF(OFFSET('Water Data'!$D$29,0,10*ROW('Water Data'!D16))="","",OFFSET('Water Data'!$D$29,0,10*ROW('Water Data'!D16)))</f>
        <v/>
      </c>
      <c r="BV22" s="278" t="str">
        <f ca="true">+IF(OFFSET('Water Data'!$E$27,0,10*ROW('Water Data'!E16))="","",OFFSET('Water Data'!$E$27,0,10*ROW('Water Data'!E16)))</f>
        <v/>
      </c>
      <c r="BW22" s="278" t="str">
        <f ca="true">+IF(OFFSET('Water Data'!$E$28,0,10*ROW('Water Data'!E16))="","",OFFSET('Water Data'!$E$28,0,10*ROW('Water Data'!E16)))</f>
        <v/>
      </c>
      <c r="BX22" s="278" t="str">
        <f ca="true">+IF(OFFSET('Water Data'!$E$29,0,10*ROW('Water Data'!E16))="","",OFFSET('Water Data'!$E$29,0,10*ROW('Water Data'!E16)))</f>
        <v/>
      </c>
      <c r="BY22" s="278" t="str">
        <f ca="true">+IF(OFFSET('Water Data'!$F$27,0,10*ROW('Water Data'!F16))="","",OFFSET('Water Data'!$F$27,0,10*ROW('Water Data'!F16)))</f>
        <v/>
      </c>
      <c r="BZ22" s="278" t="str">
        <f ca="true">+IF(OFFSET('Water Data'!$F$28,0,10*ROW('Water Data'!F16))="","",OFFSET('Water Data'!$F$28,0,10*ROW('Water Data'!F16)))</f>
        <v/>
      </c>
      <c r="CA22" s="278" t="str">
        <f ca="true">+IF(OFFSET('Water Data'!$F$29,0,10*ROW('Water Data'!F16))="","",OFFSET('Water Data'!$F$29,0,10*ROW('Water Data'!F16)))</f>
        <v/>
      </c>
      <c r="CB22" s="278" t="str">
        <f ca="true">+IF(OFFSET('Water Data'!$G$27,0,10*ROW('Water Data'!G16))="","",OFFSET('Water Data'!$G$27,0,10*ROW('Water Data'!G16)))</f>
        <v/>
      </c>
      <c r="CC22" s="278" t="str">
        <f ca="true">+IF(OFFSET('Water Data'!$G$28,0,10*ROW('Water Data'!G16))="","",OFFSET('Water Data'!$G$28,0,10*ROW('Water Data'!G16)))</f>
        <v/>
      </c>
      <c r="CD22" s="278" t="str">
        <f ca="true">+IF(OFFSET('Water Data'!$G$29,0,10*ROW('Water Data'!G16))="","",OFFSET('Water Data'!$G$29,0,10*ROW('Water Data'!G16)))</f>
        <v/>
      </c>
      <c r="CE22" s="278" t="str">
        <f ca="true">+IF(OFFSET('Water Data'!$H$27,0,10*ROW('Water Data'!H16))="","",OFFSET('Water Data'!$H$27,0,10*ROW('Water Data'!H16)))</f>
        <v/>
      </c>
      <c r="CF22" s="278" t="str">
        <f ca="true">+IF(OFFSET('Water Data'!$H$28,0,10*ROW('Water Data'!H16))="","",OFFSET('Water Data'!$H$28,0,10*ROW('Water Data'!H16)))</f>
        <v/>
      </c>
      <c r="CG22" s="278" t="str">
        <f ca="true">+IF(OFFSET('Water Data'!$H$29,0,10*ROW('Water Data'!H16))="","",OFFSET('Water Data'!$H$29,0,10*ROW('Water Data'!H16)))</f>
        <v/>
      </c>
      <c r="CH22" s="278" t="str">
        <f ca="true">+IF(OFFSET('Water Data'!$I$27,0,10*ROW('Water Data'!I16))="","",OFFSET('Water Data'!$I$27,0,10*ROW('Water Data'!I16)))</f>
        <v/>
      </c>
      <c r="CI22" s="278" t="str">
        <f ca="true">+IF(OFFSET('Water Data'!$I$28,0,10*ROW('Water Data'!I16))="","",OFFSET('Water Data'!$I$28,0,10*ROW('Water Data'!I16)))</f>
        <v/>
      </c>
      <c r="CJ22" s="278" t="str">
        <f ca="true">+IF(OFFSET('Water Data'!$I$29,0,10*ROW('Water Data'!I16))="","",OFFSET('Water Data'!$I$29,0,10*ROW('Water Data'!I16)))</f>
        <v/>
      </c>
      <c r="CK22" s="278" t="str">
        <f ca="true">+IF(OFFSET('Sanitation Data'!$D$28,0,10*ROW('Sanitation Data'!D16))="","",OFFSET('Sanitation Data'!$D$28,0,10*ROW('Sanitation Data'!D16)))</f>
        <v/>
      </c>
      <c r="CL22" s="278" t="str">
        <f ca="true">+IF(OFFSET('Sanitation Data'!$D$29,0,10*ROW('Sanitation Data'!D16))="","",OFFSET('Sanitation Data'!$D$29,0,10*ROW('Sanitation Data'!D16)))</f>
        <v/>
      </c>
      <c r="CM22" s="278" t="str">
        <f ca="true">+IF(OFFSET('Sanitation Data'!$D$30,0,10*ROW('Sanitation Data'!D16))="","",OFFSET('Sanitation Data'!$D$30,0,10*ROW('Sanitation Data'!D16)))</f>
        <v/>
      </c>
      <c r="CN22" s="278" t="str">
        <f ca="true">+IF(OFFSET('Sanitation Data'!$D$31,0,10*ROW('Sanitation Data'!D16))="","",OFFSET('Sanitation Data'!$D$31,0,10*ROW('Sanitation Data'!D16)))</f>
        <v/>
      </c>
      <c r="CO22" s="278" t="str">
        <f ca="true">+IF(OFFSET('Sanitation Data'!$D$32,0,10*ROW('Sanitation Data'!D16))="","",OFFSET('Sanitation Data'!$D$32,0,10*ROW('Sanitation Data'!D16)))</f>
        <v/>
      </c>
      <c r="CP22" s="278" t="str">
        <f ca="true">+IF(OFFSET('Sanitation Data'!$E$28,0,10*ROW('Sanitation Data'!E16))="","",OFFSET('Sanitation Data'!$E$28,0,10*ROW('Sanitation Data'!E16)))</f>
        <v/>
      </c>
      <c r="CQ22" s="278" t="str">
        <f ca="true">+IF(OFFSET('Sanitation Data'!$E$29,0,10*ROW('Sanitation Data'!E16))="","",OFFSET('Sanitation Data'!$E$29,0,10*ROW('Sanitation Data'!E16)))</f>
        <v/>
      </c>
      <c r="CR22" s="278" t="str">
        <f ca="true">+IF(OFFSET('Sanitation Data'!$E$30,0,10*ROW('Sanitation Data'!E16))="","",OFFSET('Sanitation Data'!$E$30,0,10*ROW('Sanitation Data'!E16)))</f>
        <v/>
      </c>
      <c r="CS22" s="278" t="str">
        <f ca="true">+IF(OFFSET('Sanitation Data'!$E$31,0,10*ROW('Sanitation Data'!E16))="","",OFFSET('Sanitation Data'!$E$31,0,10*ROW('Sanitation Data'!E16)))</f>
        <v/>
      </c>
      <c r="CT22" s="278" t="str">
        <f ca="true">+IF(OFFSET('Sanitation Data'!$E$32,0,10*ROW('Sanitation Data'!E16))="","",OFFSET('Sanitation Data'!$E$32,0,10*ROW('Sanitation Data'!E16)))</f>
        <v/>
      </c>
      <c r="CU22" s="278" t="str">
        <f ca="true">+IF(OFFSET('Sanitation Data'!$F$28,0,10*ROW('Sanitation Data'!F16))="","",OFFSET('Sanitation Data'!$F$28,0,10*ROW('Sanitation Data'!F16)))</f>
        <v/>
      </c>
      <c r="CV22" s="278" t="str">
        <f ca="true">+IF(OFFSET('Sanitation Data'!$F$29,0,10*ROW('Sanitation Data'!F16))="","",OFFSET('Sanitation Data'!$F$29,0,10*ROW('Sanitation Data'!F16)))</f>
        <v/>
      </c>
      <c r="CW22" s="278" t="str">
        <f ca="true">+IF(OFFSET('Sanitation Data'!$F$30,0,10*ROW('Sanitation Data'!F16))="","",OFFSET('Sanitation Data'!$F$30,0,10*ROW('Sanitation Data'!F16)))</f>
        <v/>
      </c>
      <c r="CX22" s="278" t="str">
        <f ca="true">+IF(OFFSET('Sanitation Data'!$F$31,0,10*ROW('Sanitation Data'!F16))="","",OFFSET('Sanitation Data'!$F$31,0,10*ROW('Sanitation Data'!F16)))</f>
        <v/>
      </c>
      <c r="CY22" s="278" t="str">
        <f ca="true">+IF(OFFSET('Sanitation Data'!$F$32,0,10*ROW('Sanitation Data'!F16))="","",OFFSET('Sanitation Data'!$F$32,0,10*ROW('Sanitation Data'!F16)))</f>
        <v/>
      </c>
      <c r="CZ22" s="278" t="str">
        <f ca="true">+IF(OFFSET('Sanitation Data'!$G$28,0,10*ROW('Sanitation Data'!G16))="","",OFFSET('Sanitation Data'!$G$28,0,10*ROW('Sanitation Data'!G16)))</f>
        <v/>
      </c>
      <c r="DA22" s="278" t="str">
        <f ca="true">+IF(OFFSET('Sanitation Data'!$G$29,0,10*ROW('Sanitation Data'!G16))="","",OFFSET('Sanitation Data'!$G$29,0,10*ROW('Sanitation Data'!G16)))</f>
        <v/>
      </c>
      <c r="DB22" s="278" t="str">
        <f ca="true">+IF(OFFSET('Sanitation Data'!$G$30,0,10*ROW('Sanitation Data'!G16))="","",OFFSET('Sanitation Data'!$G$30,0,10*ROW('Sanitation Data'!G16)))</f>
        <v/>
      </c>
      <c r="DC22" s="278" t="str">
        <f ca="true">+IF(OFFSET('Sanitation Data'!$G$31,0,10*ROW('Sanitation Data'!G16))="","",OFFSET('Sanitation Data'!$G$31,0,10*ROW('Sanitation Data'!G16)))</f>
        <v/>
      </c>
      <c r="DD22" s="278" t="str">
        <f ca="true">+IF(OFFSET('Sanitation Data'!$G$32,0,10*ROW('Sanitation Data'!G16))="","",OFFSET('Sanitation Data'!$G$32,0,10*ROW('Sanitation Data'!G16)))</f>
        <v/>
      </c>
      <c r="DE22" s="278" t="str">
        <f ca="true">+IF(OFFSET('Sanitation Data'!$H$28,0,10*ROW('Sanitation Data'!H16))="","",OFFSET('Sanitation Data'!$H$28,0,10*ROW('Sanitation Data'!H16)))</f>
        <v/>
      </c>
      <c r="DF22" s="278" t="str">
        <f ca="true">+IF(OFFSET('Sanitation Data'!$H$29,0,10*ROW('Sanitation Data'!H16))="","",OFFSET('Sanitation Data'!$H$29,0,10*ROW('Sanitation Data'!H16)))</f>
        <v/>
      </c>
      <c r="DG22" s="278" t="str">
        <f ca="true">+IF(OFFSET('Sanitation Data'!$H$30,0,10*ROW('Sanitation Data'!H16))="","",OFFSET('Sanitation Data'!$H$30,0,10*ROW('Sanitation Data'!H16)))</f>
        <v/>
      </c>
      <c r="DH22" s="278" t="str">
        <f ca="true">+IF(OFFSET('Sanitation Data'!$H$31,0,10*ROW('Sanitation Data'!H16))="","",OFFSET('Sanitation Data'!$H$31,0,10*ROW('Sanitation Data'!H16)))</f>
        <v/>
      </c>
      <c r="DI22" s="278" t="str">
        <f ca="true">+IF(OFFSET('Sanitation Data'!$H$32,0,10*ROW('Sanitation Data'!H16))="","",OFFSET('Sanitation Data'!$H$32,0,10*ROW('Sanitation Data'!H16)))</f>
        <v/>
      </c>
      <c r="DJ22" s="278" t="str">
        <f ca="true">+IF(OFFSET('Sanitation Data'!$I$28,0,10*ROW('Sanitation Data'!I16))="","",OFFSET('Sanitation Data'!$I$28,0,10*ROW('Sanitation Data'!I16)))</f>
        <v/>
      </c>
      <c r="DK22" s="278" t="str">
        <f ca="true">+IF(OFFSET('Sanitation Data'!$I$29,0,10*ROW('Sanitation Data'!I16))="","",OFFSET('Sanitation Data'!$I$29,0,10*ROW('Sanitation Data'!I16)))</f>
        <v/>
      </c>
      <c r="DL22" s="278" t="str">
        <f ca="true">+IF(OFFSET('Sanitation Data'!$I$30,0,10*ROW('Sanitation Data'!I16))="","",OFFSET('Sanitation Data'!$I$30,0,10*ROW('Sanitation Data'!I16)))</f>
        <v/>
      </c>
      <c r="DM22" s="278" t="str">
        <f ca="true">+IF(OFFSET('Sanitation Data'!$I$31,0,10*ROW('Sanitation Data'!I16))="","",OFFSET('Sanitation Data'!$I$31,0,10*ROW('Sanitation Data'!I16)))</f>
        <v/>
      </c>
      <c r="DN22" s="278" t="str">
        <f ca="true">+IF(OFFSET('Sanitation Data'!$I$32,0,10*ROW('Sanitation Data'!I16))="","",OFFSET('Sanitation Data'!$I$32,0,10*ROW('Sanitation Data'!I16)))</f>
        <v/>
      </c>
      <c r="DO22" s="278" t="str">
        <f ca="true">+IF(OFFSET('Hygiene Data'!$D$11,0,10*ROW('Hygiene Data'!D16))="","",OFFSET('Hygiene Data'!$D$11,0,10*ROW('Hygiene Data'!D16)))</f>
        <v/>
      </c>
      <c r="DP22" s="278" t="str">
        <f ca="true">+IF(OFFSET('Hygiene Data'!$D$12,0,10*ROW('Hygiene Data'!D16))="","",OFFSET('Hygiene Data'!$D$12,0,10*ROW('Hygiene Data'!D16)))</f>
        <v/>
      </c>
      <c r="DQ22" s="278" t="str">
        <f ca="true">+IF(OFFSET('Hygiene Data'!$D$13,0,10*ROW('Hygiene Data'!D16))="","",OFFSET('Hygiene Data'!$D$13,0,10*ROW('Hygiene Data'!D16)))</f>
        <v/>
      </c>
      <c r="DR22" s="278" t="str">
        <f ca="true">+IF(OFFSET('Hygiene Data'!$E$11,0,10*ROW('Hygiene Data'!E16))="","",OFFSET('Hygiene Data'!$E$11,0,10*ROW('Hygiene Data'!E16)))</f>
        <v/>
      </c>
      <c r="DS22" s="278" t="str">
        <f ca="true">+IF(OFFSET('Hygiene Data'!$E$12,0,10*ROW('Hygiene Data'!E16))="","",OFFSET('Hygiene Data'!$E$12,0,10*ROW('Hygiene Data'!E16)))</f>
        <v/>
      </c>
      <c r="DT22" s="278" t="str">
        <f ca="true">+IF(OFFSET('Hygiene Data'!$E$13,0,10*ROW('Hygiene Data'!E16))="","",OFFSET('Hygiene Data'!$E$13,0,10*ROW('Hygiene Data'!E16)))</f>
        <v/>
      </c>
      <c r="DU22" s="278" t="str">
        <f ca="true">+IF(OFFSET('Hygiene Data'!$F$11,0,10*ROW('Hygiene Data'!F16))="","",OFFSET('Hygiene Data'!$F$11,0,10*ROW('Hygiene Data'!F16)))</f>
        <v/>
      </c>
      <c r="DV22" s="278" t="str">
        <f ca="true">+IF(OFFSET('Hygiene Data'!$F$12,0,10*ROW('Hygiene Data'!F16))="","",OFFSET('Hygiene Data'!$F$12,0,10*ROW('Hygiene Data'!F16)))</f>
        <v/>
      </c>
      <c r="DW22" s="278" t="str">
        <f ca="true">+IF(OFFSET('Hygiene Data'!$F$13,0,10*ROW('Hygiene Data'!F16))="","",OFFSET('Hygiene Data'!$F$13,0,10*ROW('Hygiene Data'!F16)))</f>
        <v/>
      </c>
      <c r="DX22" s="278" t="str">
        <f ca="true">+IF(OFFSET('Hygiene Data'!$G$11,0,10*ROW('Hygiene Data'!G16))="","",OFFSET('Hygiene Data'!$G$11,0,10*ROW('Hygiene Data'!G16)))</f>
        <v/>
      </c>
      <c r="DY22" s="278" t="str">
        <f ca="true">+IF(OFFSET('Hygiene Data'!$G$12,0,10*ROW('Hygiene Data'!G16))="","",OFFSET('Hygiene Data'!$G$12,0,10*ROW('Hygiene Data'!G16)))</f>
        <v/>
      </c>
      <c r="DZ22" s="278" t="str">
        <f ca="true">+IF(OFFSET('Hygiene Data'!$G$13,0,10*ROW('Hygiene Data'!G16))="","",OFFSET('Hygiene Data'!$G$13,0,10*ROW('Hygiene Data'!G16)))</f>
        <v/>
      </c>
      <c r="EA22" s="278" t="str">
        <f ca="true">+IF(OFFSET('Hygiene Data'!$H$11,0,10*ROW('Hygiene Data'!H16))="","",OFFSET('Hygiene Data'!$H$11,0,10*ROW('Hygiene Data'!H16)))</f>
        <v/>
      </c>
      <c r="EB22" s="278" t="str">
        <f ca="true">+IF(OFFSET('Hygiene Data'!$H$12,0,10*ROW('Hygiene Data'!H16))="","",OFFSET('Hygiene Data'!$H$12,0,10*ROW('Hygiene Data'!H16)))</f>
        <v/>
      </c>
      <c r="EC22" s="278" t="str">
        <f ca="true">+IF(OFFSET('Hygiene Data'!$H$13,0,10*ROW('Hygiene Data'!H16))="","",OFFSET('Hygiene Data'!$H$13,0,10*ROW('Hygiene Data'!H16)))</f>
        <v/>
      </c>
      <c r="ED22" s="278" t="str">
        <f ca="true">+IF(OFFSET('Hygiene Data'!$I$11,0,10*ROW('Hygiene Data'!I16))="","",OFFSET('Hygiene Data'!$I$11,0,10*ROW('Hygiene Data'!I16)))</f>
        <v/>
      </c>
      <c r="EE22" s="278" t="str">
        <f ca="true">+IF(OFFSET('Hygiene Data'!$I$12,0,10*ROW('Hygiene Data'!I16))="","",OFFSET('Hygiene Data'!$I$12,0,10*ROW('Hygiene Data'!I16)))</f>
        <v/>
      </c>
      <c r="EF22" s="27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4"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8"/>
      <c r="BS23" s="278" t="str">
        <f ca="true">+IF(OFFSET('Water Data'!$D$27,0,10*ROW('Water Data'!D17))="","",OFFSET('Water Data'!$D$27,0,10*ROW('Water Data'!D17)))</f>
        <v/>
      </c>
      <c r="BT23" s="278" t="str">
        <f ca="true">+IF(OFFSET('Water Data'!$D$28,0,10*ROW('Water Data'!D17))="","",OFFSET('Water Data'!$D$28,0,10*ROW('Water Data'!D17)))</f>
        <v/>
      </c>
      <c r="BU23" s="278" t="str">
        <f ca="true">+IF(OFFSET('Water Data'!$D$29,0,10*ROW('Water Data'!D17))="","",OFFSET('Water Data'!$D$29,0,10*ROW('Water Data'!D17)))</f>
        <v/>
      </c>
      <c r="BV23" s="278" t="str">
        <f ca="true">+IF(OFFSET('Water Data'!$E$27,0,10*ROW('Water Data'!E17))="","",OFFSET('Water Data'!$E$27,0,10*ROW('Water Data'!E17)))</f>
        <v/>
      </c>
      <c r="BW23" s="278" t="str">
        <f ca="true">+IF(OFFSET('Water Data'!$E$28,0,10*ROW('Water Data'!E17))="","",OFFSET('Water Data'!$E$28,0,10*ROW('Water Data'!E17)))</f>
        <v/>
      </c>
      <c r="BX23" s="278" t="str">
        <f ca="true">+IF(OFFSET('Water Data'!$E$29,0,10*ROW('Water Data'!E17))="","",OFFSET('Water Data'!$E$29,0,10*ROW('Water Data'!E17)))</f>
        <v/>
      </c>
      <c r="BY23" s="278" t="str">
        <f ca="true">+IF(OFFSET('Water Data'!$F$27,0,10*ROW('Water Data'!F17))="","",OFFSET('Water Data'!$F$27,0,10*ROW('Water Data'!F17)))</f>
        <v/>
      </c>
      <c r="BZ23" s="278" t="str">
        <f ca="true">+IF(OFFSET('Water Data'!$F$28,0,10*ROW('Water Data'!F17))="","",OFFSET('Water Data'!$F$28,0,10*ROW('Water Data'!F17)))</f>
        <v/>
      </c>
      <c r="CA23" s="278" t="str">
        <f ca="true">+IF(OFFSET('Water Data'!$F$29,0,10*ROW('Water Data'!F17))="","",OFFSET('Water Data'!$F$29,0,10*ROW('Water Data'!F17)))</f>
        <v/>
      </c>
      <c r="CB23" s="278" t="str">
        <f ca="true">+IF(OFFSET('Water Data'!$G$27,0,10*ROW('Water Data'!G17))="","",OFFSET('Water Data'!$G$27,0,10*ROW('Water Data'!G17)))</f>
        <v/>
      </c>
      <c r="CC23" s="278" t="str">
        <f ca="true">+IF(OFFSET('Water Data'!$G$28,0,10*ROW('Water Data'!G17))="","",OFFSET('Water Data'!$G$28,0,10*ROW('Water Data'!G17)))</f>
        <v/>
      </c>
      <c r="CD23" s="278" t="str">
        <f ca="true">+IF(OFFSET('Water Data'!$G$29,0,10*ROW('Water Data'!G17))="","",OFFSET('Water Data'!$G$29,0,10*ROW('Water Data'!G17)))</f>
        <v/>
      </c>
      <c r="CE23" s="278" t="str">
        <f ca="true">+IF(OFFSET('Water Data'!$H$27,0,10*ROW('Water Data'!H17))="","",OFFSET('Water Data'!$H$27,0,10*ROW('Water Data'!H17)))</f>
        <v/>
      </c>
      <c r="CF23" s="278" t="str">
        <f ca="true">+IF(OFFSET('Water Data'!$H$28,0,10*ROW('Water Data'!H17))="","",OFFSET('Water Data'!$H$28,0,10*ROW('Water Data'!H17)))</f>
        <v/>
      </c>
      <c r="CG23" s="278" t="str">
        <f ca="true">+IF(OFFSET('Water Data'!$H$29,0,10*ROW('Water Data'!H17))="","",OFFSET('Water Data'!$H$29,0,10*ROW('Water Data'!H17)))</f>
        <v/>
      </c>
      <c r="CH23" s="278" t="str">
        <f ca="true">+IF(OFFSET('Water Data'!$I$27,0,10*ROW('Water Data'!I17))="","",OFFSET('Water Data'!$I$27,0,10*ROW('Water Data'!I17)))</f>
        <v/>
      </c>
      <c r="CI23" s="278" t="str">
        <f ca="true">+IF(OFFSET('Water Data'!$I$28,0,10*ROW('Water Data'!I17))="","",OFFSET('Water Data'!$I$28,0,10*ROW('Water Data'!I17)))</f>
        <v/>
      </c>
      <c r="CJ23" s="278" t="str">
        <f ca="true">+IF(OFFSET('Water Data'!$I$29,0,10*ROW('Water Data'!I17))="","",OFFSET('Water Data'!$I$29,0,10*ROW('Water Data'!I17)))</f>
        <v/>
      </c>
      <c r="CK23" s="278" t="str">
        <f ca="true">+IF(OFFSET('Sanitation Data'!$D$28,0,10*ROW('Sanitation Data'!D17))="","",OFFSET('Sanitation Data'!$D$28,0,10*ROW('Sanitation Data'!D17)))</f>
        <v/>
      </c>
      <c r="CL23" s="278" t="str">
        <f ca="true">+IF(OFFSET('Sanitation Data'!$D$29,0,10*ROW('Sanitation Data'!D17))="","",OFFSET('Sanitation Data'!$D$29,0,10*ROW('Sanitation Data'!D17)))</f>
        <v/>
      </c>
      <c r="CM23" s="278" t="str">
        <f ca="true">+IF(OFFSET('Sanitation Data'!$D$30,0,10*ROW('Sanitation Data'!D17))="","",OFFSET('Sanitation Data'!$D$30,0,10*ROW('Sanitation Data'!D17)))</f>
        <v/>
      </c>
      <c r="CN23" s="278" t="str">
        <f ca="true">+IF(OFFSET('Sanitation Data'!$D$31,0,10*ROW('Sanitation Data'!D17))="","",OFFSET('Sanitation Data'!$D$31,0,10*ROW('Sanitation Data'!D17)))</f>
        <v/>
      </c>
      <c r="CO23" s="278" t="str">
        <f ca="true">+IF(OFFSET('Sanitation Data'!$D$32,0,10*ROW('Sanitation Data'!D17))="","",OFFSET('Sanitation Data'!$D$32,0,10*ROW('Sanitation Data'!D17)))</f>
        <v/>
      </c>
      <c r="CP23" s="278" t="str">
        <f ca="true">+IF(OFFSET('Sanitation Data'!$E$28,0,10*ROW('Sanitation Data'!E17))="","",OFFSET('Sanitation Data'!$E$28,0,10*ROW('Sanitation Data'!E17)))</f>
        <v/>
      </c>
      <c r="CQ23" s="278" t="str">
        <f ca="true">+IF(OFFSET('Sanitation Data'!$E$29,0,10*ROW('Sanitation Data'!E17))="","",OFFSET('Sanitation Data'!$E$29,0,10*ROW('Sanitation Data'!E17)))</f>
        <v/>
      </c>
      <c r="CR23" s="278" t="str">
        <f ca="true">+IF(OFFSET('Sanitation Data'!$E$30,0,10*ROW('Sanitation Data'!E17))="","",OFFSET('Sanitation Data'!$E$30,0,10*ROW('Sanitation Data'!E17)))</f>
        <v/>
      </c>
      <c r="CS23" s="278" t="str">
        <f ca="true">+IF(OFFSET('Sanitation Data'!$E$31,0,10*ROW('Sanitation Data'!E17))="","",OFFSET('Sanitation Data'!$E$31,0,10*ROW('Sanitation Data'!E17)))</f>
        <v/>
      </c>
      <c r="CT23" s="278" t="str">
        <f ca="true">+IF(OFFSET('Sanitation Data'!$E$32,0,10*ROW('Sanitation Data'!E17))="","",OFFSET('Sanitation Data'!$E$32,0,10*ROW('Sanitation Data'!E17)))</f>
        <v/>
      </c>
      <c r="CU23" s="278" t="str">
        <f ca="true">+IF(OFFSET('Sanitation Data'!$F$28,0,10*ROW('Sanitation Data'!F17))="","",OFFSET('Sanitation Data'!$F$28,0,10*ROW('Sanitation Data'!F17)))</f>
        <v/>
      </c>
      <c r="CV23" s="278" t="str">
        <f ca="true">+IF(OFFSET('Sanitation Data'!$F$29,0,10*ROW('Sanitation Data'!F17))="","",OFFSET('Sanitation Data'!$F$29,0,10*ROW('Sanitation Data'!F17)))</f>
        <v/>
      </c>
      <c r="CW23" s="278" t="str">
        <f ca="true">+IF(OFFSET('Sanitation Data'!$F$30,0,10*ROW('Sanitation Data'!F17))="","",OFFSET('Sanitation Data'!$F$30,0,10*ROW('Sanitation Data'!F17)))</f>
        <v/>
      </c>
      <c r="CX23" s="278" t="str">
        <f ca="true">+IF(OFFSET('Sanitation Data'!$F$31,0,10*ROW('Sanitation Data'!F17))="","",OFFSET('Sanitation Data'!$F$31,0,10*ROW('Sanitation Data'!F17)))</f>
        <v/>
      </c>
      <c r="CY23" s="278" t="str">
        <f ca="true">+IF(OFFSET('Sanitation Data'!$F$32,0,10*ROW('Sanitation Data'!F17))="","",OFFSET('Sanitation Data'!$F$32,0,10*ROW('Sanitation Data'!F17)))</f>
        <v/>
      </c>
      <c r="CZ23" s="278" t="str">
        <f ca="true">+IF(OFFSET('Sanitation Data'!$G$28,0,10*ROW('Sanitation Data'!G17))="","",OFFSET('Sanitation Data'!$G$28,0,10*ROW('Sanitation Data'!G17)))</f>
        <v/>
      </c>
      <c r="DA23" s="278" t="str">
        <f ca="true">+IF(OFFSET('Sanitation Data'!$G$29,0,10*ROW('Sanitation Data'!G17))="","",OFFSET('Sanitation Data'!$G$29,0,10*ROW('Sanitation Data'!G17)))</f>
        <v/>
      </c>
      <c r="DB23" s="278" t="str">
        <f ca="true">+IF(OFFSET('Sanitation Data'!$G$30,0,10*ROW('Sanitation Data'!G17))="","",OFFSET('Sanitation Data'!$G$30,0,10*ROW('Sanitation Data'!G17)))</f>
        <v/>
      </c>
      <c r="DC23" s="278" t="str">
        <f ca="true">+IF(OFFSET('Sanitation Data'!$G$31,0,10*ROW('Sanitation Data'!G17))="","",OFFSET('Sanitation Data'!$G$31,0,10*ROW('Sanitation Data'!G17)))</f>
        <v/>
      </c>
      <c r="DD23" s="278" t="str">
        <f ca="true">+IF(OFFSET('Sanitation Data'!$G$32,0,10*ROW('Sanitation Data'!G17))="","",OFFSET('Sanitation Data'!$G$32,0,10*ROW('Sanitation Data'!G17)))</f>
        <v/>
      </c>
      <c r="DE23" s="278" t="str">
        <f ca="true">+IF(OFFSET('Sanitation Data'!$H$28,0,10*ROW('Sanitation Data'!H17))="","",OFFSET('Sanitation Data'!$H$28,0,10*ROW('Sanitation Data'!H17)))</f>
        <v/>
      </c>
      <c r="DF23" s="278" t="str">
        <f ca="true">+IF(OFFSET('Sanitation Data'!$H$29,0,10*ROW('Sanitation Data'!H17))="","",OFFSET('Sanitation Data'!$H$29,0,10*ROW('Sanitation Data'!H17)))</f>
        <v/>
      </c>
      <c r="DG23" s="278" t="str">
        <f ca="true">+IF(OFFSET('Sanitation Data'!$H$30,0,10*ROW('Sanitation Data'!H17))="","",OFFSET('Sanitation Data'!$H$30,0,10*ROW('Sanitation Data'!H17)))</f>
        <v/>
      </c>
      <c r="DH23" s="278" t="str">
        <f ca="true">+IF(OFFSET('Sanitation Data'!$H$31,0,10*ROW('Sanitation Data'!H17))="","",OFFSET('Sanitation Data'!$H$31,0,10*ROW('Sanitation Data'!H17)))</f>
        <v/>
      </c>
      <c r="DI23" s="278" t="str">
        <f ca="true">+IF(OFFSET('Sanitation Data'!$H$32,0,10*ROW('Sanitation Data'!H17))="","",OFFSET('Sanitation Data'!$H$32,0,10*ROW('Sanitation Data'!H17)))</f>
        <v/>
      </c>
      <c r="DJ23" s="278" t="str">
        <f ca="true">+IF(OFFSET('Sanitation Data'!$I$28,0,10*ROW('Sanitation Data'!I17))="","",OFFSET('Sanitation Data'!$I$28,0,10*ROW('Sanitation Data'!I17)))</f>
        <v/>
      </c>
      <c r="DK23" s="278" t="str">
        <f ca="true">+IF(OFFSET('Sanitation Data'!$I$29,0,10*ROW('Sanitation Data'!I17))="","",OFFSET('Sanitation Data'!$I$29,0,10*ROW('Sanitation Data'!I17)))</f>
        <v/>
      </c>
      <c r="DL23" s="278" t="str">
        <f ca="true">+IF(OFFSET('Sanitation Data'!$I$30,0,10*ROW('Sanitation Data'!I17))="","",OFFSET('Sanitation Data'!$I$30,0,10*ROW('Sanitation Data'!I17)))</f>
        <v/>
      </c>
      <c r="DM23" s="278" t="str">
        <f ca="true">+IF(OFFSET('Sanitation Data'!$I$31,0,10*ROW('Sanitation Data'!I17))="","",OFFSET('Sanitation Data'!$I$31,0,10*ROW('Sanitation Data'!I17)))</f>
        <v/>
      </c>
      <c r="DN23" s="278" t="str">
        <f ca="true">+IF(OFFSET('Sanitation Data'!$I$32,0,10*ROW('Sanitation Data'!I17))="","",OFFSET('Sanitation Data'!$I$32,0,10*ROW('Sanitation Data'!I17)))</f>
        <v/>
      </c>
      <c r="DO23" s="278" t="str">
        <f ca="true">+IF(OFFSET('Hygiene Data'!$D$11,0,10*ROW('Hygiene Data'!D17))="","",OFFSET('Hygiene Data'!$D$11,0,10*ROW('Hygiene Data'!D17)))</f>
        <v/>
      </c>
      <c r="DP23" s="278" t="str">
        <f ca="true">+IF(OFFSET('Hygiene Data'!$D$12,0,10*ROW('Hygiene Data'!D17))="","",OFFSET('Hygiene Data'!$D$12,0,10*ROW('Hygiene Data'!D17)))</f>
        <v/>
      </c>
      <c r="DQ23" s="278" t="str">
        <f ca="true">+IF(OFFSET('Hygiene Data'!$D$13,0,10*ROW('Hygiene Data'!D17))="","",OFFSET('Hygiene Data'!$D$13,0,10*ROW('Hygiene Data'!D17)))</f>
        <v/>
      </c>
      <c r="DR23" s="278" t="str">
        <f ca="true">+IF(OFFSET('Hygiene Data'!$E$11,0,10*ROW('Hygiene Data'!E17))="","",OFFSET('Hygiene Data'!$E$11,0,10*ROW('Hygiene Data'!E17)))</f>
        <v/>
      </c>
      <c r="DS23" s="278" t="str">
        <f ca="true">+IF(OFFSET('Hygiene Data'!$E$12,0,10*ROW('Hygiene Data'!E17))="","",OFFSET('Hygiene Data'!$E$12,0,10*ROW('Hygiene Data'!E17)))</f>
        <v/>
      </c>
      <c r="DT23" s="278" t="str">
        <f ca="true">+IF(OFFSET('Hygiene Data'!$E$13,0,10*ROW('Hygiene Data'!E17))="","",OFFSET('Hygiene Data'!$E$13,0,10*ROW('Hygiene Data'!E17)))</f>
        <v/>
      </c>
      <c r="DU23" s="278" t="str">
        <f ca="true">+IF(OFFSET('Hygiene Data'!$F$11,0,10*ROW('Hygiene Data'!F17))="","",OFFSET('Hygiene Data'!$F$11,0,10*ROW('Hygiene Data'!F17)))</f>
        <v/>
      </c>
      <c r="DV23" s="278" t="str">
        <f ca="true">+IF(OFFSET('Hygiene Data'!$F$12,0,10*ROW('Hygiene Data'!F17))="","",OFFSET('Hygiene Data'!$F$12,0,10*ROW('Hygiene Data'!F17)))</f>
        <v/>
      </c>
      <c r="DW23" s="278" t="str">
        <f ca="true">+IF(OFFSET('Hygiene Data'!$F$13,0,10*ROW('Hygiene Data'!F17))="","",OFFSET('Hygiene Data'!$F$13,0,10*ROW('Hygiene Data'!F17)))</f>
        <v/>
      </c>
      <c r="DX23" s="278" t="str">
        <f ca="true">+IF(OFFSET('Hygiene Data'!$G$11,0,10*ROW('Hygiene Data'!G17))="","",OFFSET('Hygiene Data'!$G$11,0,10*ROW('Hygiene Data'!G17)))</f>
        <v/>
      </c>
      <c r="DY23" s="278" t="str">
        <f ca="true">+IF(OFFSET('Hygiene Data'!$G$12,0,10*ROW('Hygiene Data'!G17))="","",OFFSET('Hygiene Data'!$G$12,0,10*ROW('Hygiene Data'!G17)))</f>
        <v/>
      </c>
      <c r="DZ23" s="278" t="str">
        <f ca="true">+IF(OFFSET('Hygiene Data'!$G$13,0,10*ROW('Hygiene Data'!G17))="","",OFFSET('Hygiene Data'!$G$13,0,10*ROW('Hygiene Data'!G17)))</f>
        <v/>
      </c>
      <c r="EA23" s="278" t="str">
        <f ca="true">+IF(OFFSET('Hygiene Data'!$H$11,0,10*ROW('Hygiene Data'!H17))="","",OFFSET('Hygiene Data'!$H$11,0,10*ROW('Hygiene Data'!H17)))</f>
        <v/>
      </c>
      <c r="EB23" s="278" t="str">
        <f ca="true">+IF(OFFSET('Hygiene Data'!$H$12,0,10*ROW('Hygiene Data'!H17))="","",OFFSET('Hygiene Data'!$H$12,0,10*ROW('Hygiene Data'!H17)))</f>
        <v/>
      </c>
      <c r="EC23" s="278" t="str">
        <f ca="true">+IF(OFFSET('Hygiene Data'!$H$13,0,10*ROW('Hygiene Data'!H17))="","",OFFSET('Hygiene Data'!$H$13,0,10*ROW('Hygiene Data'!H17)))</f>
        <v/>
      </c>
      <c r="ED23" s="278" t="str">
        <f ca="true">+IF(OFFSET('Hygiene Data'!$I$11,0,10*ROW('Hygiene Data'!I17))="","",OFFSET('Hygiene Data'!$I$11,0,10*ROW('Hygiene Data'!I17)))</f>
        <v/>
      </c>
      <c r="EE23" s="278" t="str">
        <f ca="true">+IF(OFFSET('Hygiene Data'!$I$12,0,10*ROW('Hygiene Data'!I17))="","",OFFSET('Hygiene Data'!$I$12,0,10*ROW('Hygiene Data'!I17)))</f>
        <v/>
      </c>
      <c r="EF23" s="278"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4"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8"/>
      <c r="BS24" s="278" t="str">
        <f ca="true">+IF(OFFSET('Water Data'!$D$27,0,10*ROW('Water Data'!D18))="","",OFFSET('Water Data'!$D$27,0,10*ROW('Water Data'!D18)))</f>
        <v/>
      </c>
      <c r="BT24" s="278" t="str">
        <f ca="true">+IF(OFFSET('Water Data'!$D$28,0,10*ROW('Water Data'!D18))="","",OFFSET('Water Data'!$D$28,0,10*ROW('Water Data'!D18)))</f>
        <v/>
      </c>
      <c r="BU24" s="278" t="str">
        <f ca="true">+IF(OFFSET('Water Data'!$D$29,0,10*ROW('Water Data'!D18))="","",OFFSET('Water Data'!$D$29,0,10*ROW('Water Data'!D18)))</f>
        <v/>
      </c>
      <c r="BV24" s="278" t="str">
        <f ca="true">+IF(OFFSET('Water Data'!$E$27,0,10*ROW('Water Data'!E18))="","",OFFSET('Water Data'!$E$27,0,10*ROW('Water Data'!E18)))</f>
        <v/>
      </c>
      <c r="BW24" s="278" t="str">
        <f ca="true">+IF(OFFSET('Water Data'!$E$28,0,10*ROW('Water Data'!E18))="","",OFFSET('Water Data'!$E$28,0,10*ROW('Water Data'!E18)))</f>
        <v/>
      </c>
      <c r="BX24" s="278" t="str">
        <f ca="true">+IF(OFFSET('Water Data'!$E$29,0,10*ROW('Water Data'!E18))="","",OFFSET('Water Data'!$E$29,0,10*ROW('Water Data'!E18)))</f>
        <v/>
      </c>
      <c r="BY24" s="278" t="str">
        <f ca="true">+IF(OFFSET('Water Data'!$F$27,0,10*ROW('Water Data'!F18))="","",OFFSET('Water Data'!$F$27,0,10*ROW('Water Data'!F18)))</f>
        <v/>
      </c>
      <c r="BZ24" s="278" t="str">
        <f ca="true">+IF(OFFSET('Water Data'!$F$28,0,10*ROW('Water Data'!F18))="","",OFFSET('Water Data'!$F$28,0,10*ROW('Water Data'!F18)))</f>
        <v/>
      </c>
      <c r="CA24" s="278" t="str">
        <f ca="true">+IF(OFFSET('Water Data'!$F$29,0,10*ROW('Water Data'!F18))="","",OFFSET('Water Data'!$F$29,0,10*ROW('Water Data'!F18)))</f>
        <v/>
      </c>
      <c r="CB24" s="278" t="str">
        <f ca="true">+IF(OFFSET('Water Data'!$G$27,0,10*ROW('Water Data'!G18))="","",OFFSET('Water Data'!$G$27,0,10*ROW('Water Data'!G18)))</f>
        <v/>
      </c>
      <c r="CC24" s="278" t="str">
        <f ca="true">+IF(OFFSET('Water Data'!$G$28,0,10*ROW('Water Data'!G18))="","",OFFSET('Water Data'!$G$28,0,10*ROW('Water Data'!G18)))</f>
        <v/>
      </c>
      <c r="CD24" s="278" t="str">
        <f ca="true">+IF(OFFSET('Water Data'!$G$29,0,10*ROW('Water Data'!G18))="","",OFFSET('Water Data'!$G$29,0,10*ROW('Water Data'!G18)))</f>
        <v/>
      </c>
      <c r="CE24" s="278" t="str">
        <f ca="true">+IF(OFFSET('Water Data'!$H$27,0,10*ROW('Water Data'!H18))="","",OFFSET('Water Data'!$H$27,0,10*ROW('Water Data'!H18)))</f>
        <v/>
      </c>
      <c r="CF24" s="278" t="str">
        <f ca="true">+IF(OFFSET('Water Data'!$H$28,0,10*ROW('Water Data'!H18))="","",OFFSET('Water Data'!$H$28,0,10*ROW('Water Data'!H18)))</f>
        <v/>
      </c>
      <c r="CG24" s="278" t="str">
        <f ca="true">+IF(OFFSET('Water Data'!$H$29,0,10*ROW('Water Data'!H18))="","",OFFSET('Water Data'!$H$29,0,10*ROW('Water Data'!H18)))</f>
        <v/>
      </c>
      <c r="CH24" s="278" t="str">
        <f ca="true">+IF(OFFSET('Water Data'!$I$27,0,10*ROW('Water Data'!I18))="","",OFFSET('Water Data'!$I$27,0,10*ROW('Water Data'!I18)))</f>
        <v/>
      </c>
      <c r="CI24" s="278" t="str">
        <f ca="true">+IF(OFFSET('Water Data'!$I$28,0,10*ROW('Water Data'!I18))="","",OFFSET('Water Data'!$I$28,0,10*ROW('Water Data'!I18)))</f>
        <v/>
      </c>
      <c r="CJ24" s="278" t="str">
        <f ca="true">+IF(OFFSET('Water Data'!$I$29,0,10*ROW('Water Data'!I18))="","",OFFSET('Water Data'!$I$29,0,10*ROW('Water Data'!I18)))</f>
        <v/>
      </c>
      <c r="CK24" s="278" t="str">
        <f ca="true">+IF(OFFSET('Sanitation Data'!$D$28,0,10*ROW('Sanitation Data'!D18))="","",OFFSET('Sanitation Data'!$D$28,0,10*ROW('Sanitation Data'!D18)))</f>
        <v/>
      </c>
      <c r="CL24" s="278" t="str">
        <f ca="true">+IF(OFFSET('Sanitation Data'!$D$29,0,10*ROW('Sanitation Data'!D18))="","",OFFSET('Sanitation Data'!$D$29,0,10*ROW('Sanitation Data'!D18)))</f>
        <v/>
      </c>
      <c r="CM24" s="278" t="str">
        <f ca="true">+IF(OFFSET('Sanitation Data'!$D$30,0,10*ROW('Sanitation Data'!D18))="","",OFFSET('Sanitation Data'!$D$30,0,10*ROW('Sanitation Data'!D18)))</f>
        <v/>
      </c>
      <c r="CN24" s="278" t="str">
        <f ca="true">+IF(OFFSET('Sanitation Data'!$D$31,0,10*ROW('Sanitation Data'!D18))="","",OFFSET('Sanitation Data'!$D$31,0,10*ROW('Sanitation Data'!D18)))</f>
        <v/>
      </c>
      <c r="CO24" s="278" t="str">
        <f ca="true">+IF(OFFSET('Sanitation Data'!$D$32,0,10*ROW('Sanitation Data'!D18))="","",OFFSET('Sanitation Data'!$D$32,0,10*ROW('Sanitation Data'!D18)))</f>
        <v/>
      </c>
      <c r="CP24" s="278" t="str">
        <f ca="true">+IF(OFFSET('Sanitation Data'!$E$28,0,10*ROW('Sanitation Data'!E18))="","",OFFSET('Sanitation Data'!$E$28,0,10*ROW('Sanitation Data'!E18)))</f>
        <v/>
      </c>
      <c r="CQ24" s="278" t="str">
        <f ca="true">+IF(OFFSET('Sanitation Data'!$E$29,0,10*ROW('Sanitation Data'!E18))="","",OFFSET('Sanitation Data'!$E$29,0,10*ROW('Sanitation Data'!E18)))</f>
        <v/>
      </c>
      <c r="CR24" s="278" t="str">
        <f ca="true">+IF(OFFSET('Sanitation Data'!$E$30,0,10*ROW('Sanitation Data'!E18))="","",OFFSET('Sanitation Data'!$E$30,0,10*ROW('Sanitation Data'!E18)))</f>
        <v/>
      </c>
      <c r="CS24" s="278" t="str">
        <f ca="true">+IF(OFFSET('Sanitation Data'!$E$31,0,10*ROW('Sanitation Data'!E18))="","",OFFSET('Sanitation Data'!$E$31,0,10*ROW('Sanitation Data'!E18)))</f>
        <v/>
      </c>
      <c r="CT24" s="278" t="str">
        <f ca="true">+IF(OFFSET('Sanitation Data'!$E$32,0,10*ROW('Sanitation Data'!E18))="","",OFFSET('Sanitation Data'!$E$32,0,10*ROW('Sanitation Data'!E18)))</f>
        <v/>
      </c>
      <c r="CU24" s="278" t="str">
        <f ca="true">+IF(OFFSET('Sanitation Data'!$F$28,0,10*ROW('Sanitation Data'!F18))="","",OFFSET('Sanitation Data'!$F$28,0,10*ROW('Sanitation Data'!F18)))</f>
        <v/>
      </c>
      <c r="CV24" s="278" t="str">
        <f ca="true">+IF(OFFSET('Sanitation Data'!$F$29,0,10*ROW('Sanitation Data'!F18))="","",OFFSET('Sanitation Data'!$F$29,0,10*ROW('Sanitation Data'!F18)))</f>
        <v/>
      </c>
      <c r="CW24" s="278" t="str">
        <f ca="true">+IF(OFFSET('Sanitation Data'!$F$30,0,10*ROW('Sanitation Data'!F18))="","",OFFSET('Sanitation Data'!$F$30,0,10*ROW('Sanitation Data'!F18)))</f>
        <v/>
      </c>
      <c r="CX24" s="278" t="str">
        <f ca="true">+IF(OFFSET('Sanitation Data'!$F$31,0,10*ROW('Sanitation Data'!F18))="","",OFFSET('Sanitation Data'!$F$31,0,10*ROW('Sanitation Data'!F18)))</f>
        <v/>
      </c>
      <c r="CY24" s="278" t="str">
        <f ca="true">+IF(OFFSET('Sanitation Data'!$F$32,0,10*ROW('Sanitation Data'!F18))="","",OFFSET('Sanitation Data'!$F$32,0,10*ROW('Sanitation Data'!F18)))</f>
        <v/>
      </c>
      <c r="CZ24" s="278" t="str">
        <f ca="true">+IF(OFFSET('Sanitation Data'!$G$28,0,10*ROW('Sanitation Data'!G18))="","",OFFSET('Sanitation Data'!$G$28,0,10*ROW('Sanitation Data'!G18)))</f>
        <v/>
      </c>
      <c r="DA24" s="278" t="str">
        <f ca="true">+IF(OFFSET('Sanitation Data'!$G$29,0,10*ROW('Sanitation Data'!G18))="","",OFFSET('Sanitation Data'!$G$29,0,10*ROW('Sanitation Data'!G18)))</f>
        <v/>
      </c>
      <c r="DB24" s="278" t="str">
        <f ca="true">+IF(OFFSET('Sanitation Data'!$G$30,0,10*ROW('Sanitation Data'!G18))="","",OFFSET('Sanitation Data'!$G$30,0,10*ROW('Sanitation Data'!G18)))</f>
        <v/>
      </c>
      <c r="DC24" s="278" t="str">
        <f ca="true">+IF(OFFSET('Sanitation Data'!$G$31,0,10*ROW('Sanitation Data'!G18))="","",OFFSET('Sanitation Data'!$G$31,0,10*ROW('Sanitation Data'!G18)))</f>
        <v/>
      </c>
      <c r="DD24" s="278" t="str">
        <f ca="true">+IF(OFFSET('Sanitation Data'!$G$32,0,10*ROW('Sanitation Data'!G18))="","",OFFSET('Sanitation Data'!$G$32,0,10*ROW('Sanitation Data'!G18)))</f>
        <v/>
      </c>
      <c r="DE24" s="278" t="str">
        <f ca="true">+IF(OFFSET('Sanitation Data'!$H$28,0,10*ROW('Sanitation Data'!H18))="","",OFFSET('Sanitation Data'!$H$28,0,10*ROW('Sanitation Data'!H18)))</f>
        <v/>
      </c>
      <c r="DF24" s="278" t="str">
        <f ca="true">+IF(OFFSET('Sanitation Data'!$H$29,0,10*ROW('Sanitation Data'!H18))="","",OFFSET('Sanitation Data'!$H$29,0,10*ROW('Sanitation Data'!H18)))</f>
        <v/>
      </c>
      <c r="DG24" s="278" t="str">
        <f ca="true">+IF(OFFSET('Sanitation Data'!$H$30,0,10*ROW('Sanitation Data'!H18))="","",OFFSET('Sanitation Data'!$H$30,0,10*ROW('Sanitation Data'!H18)))</f>
        <v/>
      </c>
      <c r="DH24" s="278" t="str">
        <f ca="true">+IF(OFFSET('Sanitation Data'!$H$31,0,10*ROW('Sanitation Data'!H18))="","",OFFSET('Sanitation Data'!$H$31,0,10*ROW('Sanitation Data'!H18)))</f>
        <v/>
      </c>
      <c r="DI24" s="278" t="str">
        <f ca="true">+IF(OFFSET('Sanitation Data'!$H$32,0,10*ROW('Sanitation Data'!H18))="","",OFFSET('Sanitation Data'!$H$32,0,10*ROW('Sanitation Data'!H18)))</f>
        <v/>
      </c>
      <c r="DJ24" s="278" t="str">
        <f ca="true">+IF(OFFSET('Sanitation Data'!$I$28,0,10*ROW('Sanitation Data'!I18))="","",OFFSET('Sanitation Data'!$I$28,0,10*ROW('Sanitation Data'!I18)))</f>
        <v/>
      </c>
      <c r="DK24" s="278" t="str">
        <f ca="true">+IF(OFFSET('Sanitation Data'!$I$29,0,10*ROW('Sanitation Data'!I18))="","",OFFSET('Sanitation Data'!$I$29,0,10*ROW('Sanitation Data'!I18)))</f>
        <v/>
      </c>
      <c r="DL24" s="278" t="str">
        <f ca="true">+IF(OFFSET('Sanitation Data'!$I$30,0,10*ROW('Sanitation Data'!I18))="","",OFFSET('Sanitation Data'!$I$30,0,10*ROW('Sanitation Data'!I18)))</f>
        <v/>
      </c>
      <c r="DM24" s="278" t="str">
        <f ca="true">+IF(OFFSET('Sanitation Data'!$I$31,0,10*ROW('Sanitation Data'!I18))="","",OFFSET('Sanitation Data'!$I$31,0,10*ROW('Sanitation Data'!I18)))</f>
        <v/>
      </c>
      <c r="DN24" s="278" t="str">
        <f ca="true">+IF(OFFSET('Sanitation Data'!$I$32,0,10*ROW('Sanitation Data'!I18))="","",OFFSET('Sanitation Data'!$I$32,0,10*ROW('Sanitation Data'!I18)))</f>
        <v/>
      </c>
      <c r="DO24" s="278" t="str">
        <f ca="true">+IF(OFFSET('Hygiene Data'!$D$11,0,10*ROW('Hygiene Data'!D18))="","",OFFSET('Hygiene Data'!$D$11,0,10*ROW('Hygiene Data'!D18)))</f>
        <v/>
      </c>
      <c r="DP24" s="278" t="str">
        <f ca="true">+IF(OFFSET('Hygiene Data'!$D$12,0,10*ROW('Hygiene Data'!D18))="","",OFFSET('Hygiene Data'!$D$12,0,10*ROW('Hygiene Data'!D18)))</f>
        <v/>
      </c>
      <c r="DQ24" s="278" t="str">
        <f ca="true">+IF(OFFSET('Hygiene Data'!$D$13,0,10*ROW('Hygiene Data'!D18))="","",OFFSET('Hygiene Data'!$D$13,0,10*ROW('Hygiene Data'!D18)))</f>
        <v/>
      </c>
      <c r="DR24" s="278" t="str">
        <f ca="true">+IF(OFFSET('Hygiene Data'!$E$11,0,10*ROW('Hygiene Data'!E18))="","",OFFSET('Hygiene Data'!$E$11,0,10*ROW('Hygiene Data'!E18)))</f>
        <v/>
      </c>
      <c r="DS24" s="278" t="str">
        <f ca="true">+IF(OFFSET('Hygiene Data'!$E$12,0,10*ROW('Hygiene Data'!E18))="","",OFFSET('Hygiene Data'!$E$12,0,10*ROW('Hygiene Data'!E18)))</f>
        <v/>
      </c>
      <c r="DT24" s="278" t="str">
        <f ca="true">+IF(OFFSET('Hygiene Data'!$E$13,0,10*ROW('Hygiene Data'!E18))="","",OFFSET('Hygiene Data'!$E$13,0,10*ROW('Hygiene Data'!E18)))</f>
        <v/>
      </c>
      <c r="DU24" s="278" t="str">
        <f ca="true">+IF(OFFSET('Hygiene Data'!$F$11,0,10*ROW('Hygiene Data'!F18))="","",OFFSET('Hygiene Data'!$F$11,0,10*ROW('Hygiene Data'!F18)))</f>
        <v/>
      </c>
      <c r="DV24" s="278" t="str">
        <f ca="true">+IF(OFFSET('Hygiene Data'!$F$12,0,10*ROW('Hygiene Data'!F18))="","",OFFSET('Hygiene Data'!$F$12,0,10*ROW('Hygiene Data'!F18)))</f>
        <v/>
      </c>
      <c r="DW24" s="278" t="str">
        <f ca="true">+IF(OFFSET('Hygiene Data'!$F$13,0,10*ROW('Hygiene Data'!F18))="","",OFFSET('Hygiene Data'!$F$13,0,10*ROW('Hygiene Data'!F18)))</f>
        <v/>
      </c>
      <c r="DX24" s="278" t="str">
        <f ca="true">+IF(OFFSET('Hygiene Data'!$G$11,0,10*ROW('Hygiene Data'!G18))="","",OFFSET('Hygiene Data'!$G$11,0,10*ROW('Hygiene Data'!G18)))</f>
        <v/>
      </c>
      <c r="DY24" s="278" t="str">
        <f ca="true">+IF(OFFSET('Hygiene Data'!$G$12,0,10*ROW('Hygiene Data'!G18))="","",OFFSET('Hygiene Data'!$G$12,0,10*ROW('Hygiene Data'!G18)))</f>
        <v/>
      </c>
      <c r="DZ24" s="278" t="str">
        <f ca="true">+IF(OFFSET('Hygiene Data'!$G$13,0,10*ROW('Hygiene Data'!G18))="","",OFFSET('Hygiene Data'!$G$13,0,10*ROW('Hygiene Data'!G18)))</f>
        <v/>
      </c>
      <c r="EA24" s="278" t="str">
        <f ca="true">+IF(OFFSET('Hygiene Data'!$H$11,0,10*ROW('Hygiene Data'!H18))="","",OFFSET('Hygiene Data'!$H$11,0,10*ROW('Hygiene Data'!H18)))</f>
        <v/>
      </c>
      <c r="EB24" s="278" t="str">
        <f ca="true">+IF(OFFSET('Hygiene Data'!$H$12,0,10*ROW('Hygiene Data'!H18))="","",OFFSET('Hygiene Data'!$H$12,0,10*ROW('Hygiene Data'!H18)))</f>
        <v/>
      </c>
      <c r="EC24" s="278" t="str">
        <f ca="true">+IF(OFFSET('Hygiene Data'!$H$13,0,10*ROW('Hygiene Data'!H18))="","",OFFSET('Hygiene Data'!$H$13,0,10*ROW('Hygiene Data'!H18)))</f>
        <v/>
      </c>
      <c r="ED24" s="278" t="str">
        <f ca="true">+IF(OFFSET('Hygiene Data'!$I$11,0,10*ROW('Hygiene Data'!I18))="","",OFFSET('Hygiene Data'!$I$11,0,10*ROW('Hygiene Data'!I18)))</f>
        <v/>
      </c>
      <c r="EE24" s="278" t="str">
        <f ca="true">+IF(OFFSET('Hygiene Data'!$I$12,0,10*ROW('Hygiene Data'!I18))="","",OFFSET('Hygiene Data'!$I$12,0,10*ROW('Hygiene Data'!I18)))</f>
        <v/>
      </c>
      <c r="EF24" s="278"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4"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8"/>
      <c r="BS25" s="278" t="str">
        <f ca="true">+IF(OFFSET('Water Data'!$D$27,0,10*ROW('Water Data'!D19))="","",OFFSET('Water Data'!$D$27,0,10*ROW('Water Data'!D19)))</f>
        <v/>
      </c>
      <c r="BT25" s="278" t="str">
        <f ca="true">+IF(OFFSET('Water Data'!$D$28,0,10*ROW('Water Data'!D19))="","",OFFSET('Water Data'!$D$28,0,10*ROW('Water Data'!D19)))</f>
        <v/>
      </c>
      <c r="BU25" s="278" t="str">
        <f ca="true">+IF(OFFSET('Water Data'!$D$29,0,10*ROW('Water Data'!D19))="","",OFFSET('Water Data'!$D$29,0,10*ROW('Water Data'!D19)))</f>
        <v/>
      </c>
      <c r="BV25" s="278" t="str">
        <f ca="true">+IF(OFFSET('Water Data'!$E$27,0,10*ROW('Water Data'!E19))="","",OFFSET('Water Data'!$E$27,0,10*ROW('Water Data'!E19)))</f>
        <v/>
      </c>
      <c r="BW25" s="278" t="str">
        <f ca="true">+IF(OFFSET('Water Data'!$E$28,0,10*ROW('Water Data'!E19))="","",OFFSET('Water Data'!$E$28,0,10*ROW('Water Data'!E19)))</f>
        <v/>
      </c>
      <c r="BX25" s="278" t="str">
        <f ca="true">+IF(OFFSET('Water Data'!$E$29,0,10*ROW('Water Data'!E19))="","",OFFSET('Water Data'!$E$29,0,10*ROW('Water Data'!E19)))</f>
        <v/>
      </c>
      <c r="BY25" s="278" t="str">
        <f ca="true">+IF(OFFSET('Water Data'!$F$27,0,10*ROW('Water Data'!F19))="","",OFFSET('Water Data'!$F$27,0,10*ROW('Water Data'!F19)))</f>
        <v/>
      </c>
      <c r="BZ25" s="278" t="str">
        <f ca="true">+IF(OFFSET('Water Data'!$F$28,0,10*ROW('Water Data'!F19))="","",OFFSET('Water Data'!$F$28,0,10*ROW('Water Data'!F19)))</f>
        <v/>
      </c>
      <c r="CA25" s="278" t="str">
        <f ca="true">+IF(OFFSET('Water Data'!$F$29,0,10*ROW('Water Data'!F19))="","",OFFSET('Water Data'!$F$29,0,10*ROW('Water Data'!F19)))</f>
        <v/>
      </c>
      <c r="CB25" s="278" t="str">
        <f ca="true">+IF(OFFSET('Water Data'!$G$27,0,10*ROW('Water Data'!G19))="","",OFFSET('Water Data'!$G$27,0,10*ROW('Water Data'!G19)))</f>
        <v/>
      </c>
      <c r="CC25" s="278" t="str">
        <f ca="true">+IF(OFFSET('Water Data'!$G$28,0,10*ROW('Water Data'!G19))="","",OFFSET('Water Data'!$G$28,0,10*ROW('Water Data'!G19)))</f>
        <v/>
      </c>
      <c r="CD25" s="278" t="str">
        <f ca="true">+IF(OFFSET('Water Data'!$G$29,0,10*ROW('Water Data'!G19))="","",OFFSET('Water Data'!$G$29,0,10*ROW('Water Data'!G19)))</f>
        <v/>
      </c>
      <c r="CE25" s="278" t="str">
        <f ca="true">+IF(OFFSET('Water Data'!$H$27,0,10*ROW('Water Data'!H19))="","",OFFSET('Water Data'!$H$27,0,10*ROW('Water Data'!H19)))</f>
        <v/>
      </c>
      <c r="CF25" s="278" t="str">
        <f ca="true">+IF(OFFSET('Water Data'!$H$28,0,10*ROW('Water Data'!H19))="","",OFFSET('Water Data'!$H$28,0,10*ROW('Water Data'!H19)))</f>
        <v/>
      </c>
      <c r="CG25" s="278" t="str">
        <f ca="true">+IF(OFFSET('Water Data'!$H$29,0,10*ROW('Water Data'!H19))="","",OFFSET('Water Data'!$H$29,0,10*ROW('Water Data'!H19)))</f>
        <v/>
      </c>
      <c r="CH25" s="278" t="str">
        <f ca="true">+IF(OFFSET('Water Data'!$I$27,0,10*ROW('Water Data'!I19))="","",OFFSET('Water Data'!$I$27,0,10*ROW('Water Data'!I19)))</f>
        <v/>
      </c>
      <c r="CI25" s="278" t="str">
        <f ca="true">+IF(OFFSET('Water Data'!$I$28,0,10*ROW('Water Data'!I19))="","",OFFSET('Water Data'!$I$28,0,10*ROW('Water Data'!I19)))</f>
        <v/>
      </c>
      <c r="CJ25" s="278" t="str">
        <f ca="true">+IF(OFFSET('Water Data'!$I$29,0,10*ROW('Water Data'!I19))="","",OFFSET('Water Data'!$I$29,0,10*ROW('Water Data'!I19)))</f>
        <v/>
      </c>
      <c r="CK25" s="278" t="str">
        <f ca="true">+IF(OFFSET('Sanitation Data'!$D$28,0,10*ROW('Sanitation Data'!D19))="","",OFFSET('Sanitation Data'!$D$28,0,10*ROW('Sanitation Data'!D19)))</f>
        <v/>
      </c>
      <c r="CL25" s="278" t="str">
        <f ca="true">+IF(OFFSET('Sanitation Data'!$D$29,0,10*ROW('Sanitation Data'!D19))="","",OFFSET('Sanitation Data'!$D$29,0,10*ROW('Sanitation Data'!D19)))</f>
        <v/>
      </c>
      <c r="CM25" s="278" t="str">
        <f ca="true">+IF(OFFSET('Sanitation Data'!$D$30,0,10*ROW('Sanitation Data'!D19))="","",OFFSET('Sanitation Data'!$D$30,0,10*ROW('Sanitation Data'!D19)))</f>
        <v/>
      </c>
      <c r="CN25" s="278" t="str">
        <f ca="true">+IF(OFFSET('Sanitation Data'!$D$31,0,10*ROW('Sanitation Data'!D19))="","",OFFSET('Sanitation Data'!$D$31,0,10*ROW('Sanitation Data'!D19)))</f>
        <v/>
      </c>
      <c r="CO25" s="278" t="str">
        <f ca="true">+IF(OFFSET('Sanitation Data'!$D$32,0,10*ROW('Sanitation Data'!D19))="","",OFFSET('Sanitation Data'!$D$32,0,10*ROW('Sanitation Data'!D19)))</f>
        <v/>
      </c>
      <c r="CP25" s="278" t="str">
        <f ca="true">+IF(OFFSET('Sanitation Data'!$E$28,0,10*ROW('Sanitation Data'!E19))="","",OFFSET('Sanitation Data'!$E$28,0,10*ROW('Sanitation Data'!E19)))</f>
        <v/>
      </c>
      <c r="CQ25" s="278" t="str">
        <f ca="true">+IF(OFFSET('Sanitation Data'!$E$29,0,10*ROW('Sanitation Data'!E19))="","",OFFSET('Sanitation Data'!$E$29,0,10*ROW('Sanitation Data'!E19)))</f>
        <v/>
      </c>
      <c r="CR25" s="278" t="str">
        <f ca="true">+IF(OFFSET('Sanitation Data'!$E$30,0,10*ROW('Sanitation Data'!E19))="","",OFFSET('Sanitation Data'!$E$30,0,10*ROW('Sanitation Data'!E19)))</f>
        <v/>
      </c>
      <c r="CS25" s="278" t="str">
        <f ca="true">+IF(OFFSET('Sanitation Data'!$E$31,0,10*ROW('Sanitation Data'!E19))="","",OFFSET('Sanitation Data'!$E$31,0,10*ROW('Sanitation Data'!E19)))</f>
        <v/>
      </c>
      <c r="CT25" s="278" t="str">
        <f ca="true">+IF(OFFSET('Sanitation Data'!$E$32,0,10*ROW('Sanitation Data'!E19))="","",OFFSET('Sanitation Data'!$E$32,0,10*ROW('Sanitation Data'!E19)))</f>
        <v/>
      </c>
      <c r="CU25" s="278" t="str">
        <f ca="true">+IF(OFFSET('Sanitation Data'!$F$28,0,10*ROW('Sanitation Data'!F19))="","",OFFSET('Sanitation Data'!$F$28,0,10*ROW('Sanitation Data'!F19)))</f>
        <v/>
      </c>
      <c r="CV25" s="278" t="str">
        <f ca="true">+IF(OFFSET('Sanitation Data'!$F$29,0,10*ROW('Sanitation Data'!F19))="","",OFFSET('Sanitation Data'!$F$29,0,10*ROW('Sanitation Data'!F19)))</f>
        <v/>
      </c>
      <c r="CW25" s="278" t="str">
        <f ca="true">+IF(OFFSET('Sanitation Data'!$F$30,0,10*ROW('Sanitation Data'!F19))="","",OFFSET('Sanitation Data'!$F$30,0,10*ROW('Sanitation Data'!F19)))</f>
        <v/>
      </c>
      <c r="CX25" s="278" t="str">
        <f ca="true">+IF(OFFSET('Sanitation Data'!$F$31,0,10*ROW('Sanitation Data'!F19))="","",OFFSET('Sanitation Data'!$F$31,0,10*ROW('Sanitation Data'!F19)))</f>
        <v/>
      </c>
      <c r="CY25" s="278" t="str">
        <f ca="true">+IF(OFFSET('Sanitation Data'!$F$32,0,10*ROW('Sanitation Data'!F19))="","",OFFSET('Sanitation Data'!$F$32,0,10*ROW('Sanitation Data'!F19)))</f>
        <v/>
      </c>
      <c r="CZ25" s="278" t="str">
        <f ca="true">+IF(OFFSET('Sanitation Data'!$G$28,0,10*ROW('Sanitation Data'!G19))="","",OFFSET('Sanitation Data'!$G$28,0,10*ROW('Sanitation Data'!G19)))</f>
        <v/>
      </c>
      <c r="DA25" s="278" t="str">
        <f ca="true">+IF(OFFSET('Sanitation Data'!$G$29,0,10*ROW('Sanitation Data'!G19))="","",OFFSET('Sanitation Data'!$G$29,0,10*ROW('Sanitation Data'!G19)))</f>
        <v/>
      </c>
      <c r="DB25" s="278" t="str">
        <f ca="true">+IF(OFFSET('Sanitation Data'!$G$30,0,10*ROW('Sanitation Data'!G19))="","",OFFSET('Sanitation Data'!$G$30,0,10*ROW('Sanitation Data'!G19)))</f>
        <v/>
      </c>
      <c r="DC25" s="278" t="str">
        <f ca="true">+IF(OFFSET('Sanitation Data'!$G$31,0,10*ROW('Sanitation Data'!G19))="","",OFFSET('Sanitation Data'!$G$31,0,10*ROW('Sanitation Data'!G19)))</f>
        <v/>
      </c>
      <c r="DD25" s="278" t="str">
        <f ca="true">+IF(OFFSET('Sanitation Data'!$G$32,0,10*ROW('Sanitation Data'!G19))="","",OFFSET('Sanitation Data'!$G$32,0,10*ROW('Sanitation Data'!G19)))</f>
        <v/>
      </c>
      <c r="DE25" s="278" t="str">
        <f ca="true">+IF(OFFSET('Sanitation Data'!$H$28,0,10*ROW('Sanitation Data'!H19))="","",OFFSET('Sanitation Data'!$H$28,0,10*ROW('Sanitation Data'!H19)))</f>
        <v/>
      </c>
      <c r="DF25" s="278" t="str">
        <f ca="true">+IF(OFFSET('Sanitation Data'!$H$29,0,10*ROW('Sanitation Data'!H19))="","",OFFSET('Sanitation Data'!$H$29,0,10*ROW('Sanitation Data'!H19)))</f>
        <v/>
      </c>
      <c r="DG25" s="278" t="str">
        <f ca="true">+IF(OFFSET('Sanitation Data'!$H$30,0,10*ROW('Sanitation Data'!H19))="","",OFFSET('Sanitation Data'!$H$30,0,10*ROW('Sanitation Data'!H19)))</f>
        <v/>
      </c>
      <c r="DH25" s="278" t="str">
        <f ca="true">+IF(OFFSET('Sanitation Data'!$H$31,0,10*ROW('Sanitation Data'!H19))="","",OFFSET('Sanitation Data'!$H$31,0,10*ROW('Sanitation Data'!H19)))</f>
        <v/>
      </c>
      <c r="DI25" s="278" t="str">
        <f ca="true">+IF(OFFSET('Sanitation Data'!$H$32,0,10*ROW('Sanitation Data'!H19))="","",OFFSET('Sanitation Data'!$H$32,0,10*ROW('Sanitation Data'!H19)))</f>
        <v/>
      </c>
      <c r="DJ25" s="278" t="str">
        <f ca="true">+IF(OFFSET('Sanitation Data'!$I$28,0,10*ROW('Sanitation Data'!I19))="","",OFFSET('Sanitation Data'!$I$28,0,10*ROW('Sanitation Data'!I19)))</f>
        <v/>
      </c>
      <c r="DK25" s="278" t="str">
        <f ca="true">+IF(OFFSET('Sanitation Data'!$I$29,0,10*ROW('Sanitation Data'!I19))="","",OFFSET('Sanitation Data'!$I$29,0,10*ROW('Sanitation Data'!I19)))</f>
        <v/>
      </c>
      <c r="DL25" s="278" t="str">
        <f ca="true">+IF(OFFSET('Sanitation Data'!$I$30,0,10*ROW('Sanitation Data'!I19))="","",OFFSET('Sanitation Data'!$I$30,0,10*ROW('Sanitation Data'!I19)))</f>
        <v/>
      </c>
      <c r="DM25" s="278" t="str">
        <f ca="true">+IF(OFFSET('Sanitation Data'!$I$31,0,10*ROW('Sanitation Data'!I19))="","",OFFSET('Sanitation Data'!$I$31,0,10*ROW('Sanitation Data'!I19)))</f>
        <v/>
      </c>
      <c r="DN25" s="278" t="str">
        <f ca="true">+IF(OFFSET('Sanitation Data'!$I$32,0,10*ROW('Sanitation Data'!I19))="","",OFFSET('Sanitation Data'!$I$32,0,10*ROW('Sanitation Data'!I19)))</f>
        <v/>
      </c>
      <c r="DO25" s="278" t="str">
        <f ca="true">+IF(OFFSET('Hygiene Data'!$D$11,0,10*ROW('Hygiene Data'!D19))="","",OFFSET('Hygiene Data'!$D$11,0,10*ROW('Hygiene Data'!D19)))</f>
        <v/>
      </c>
      <c r="DP25" s="278" t="str">
        <f ca="true">+IF(OFFSET('Hygiene Data'!$D$12,0,10*ROW('Hygiene Data'!D19))="","",OFFSET('Hygiene Data'!$D$12,0,10*ROW('Hygiene Data'!D19)))</f>
        <v/>
      </c>
      <c r="DQ25" s="278" t="str">
        <f ca="true">+IF(OFFSET('Hygiene Data'!$D$13,0,10*ROW('Hygiene Data'!D19))="","",OFFSET('Hygiene Data'!$D$13,0,10*ROW('Hygiene Data'!D19)))</f>
        <v/>
      </c>
      <c r="DR25" s="278" t="str">
        <f ca="true">+IF(OFFSET('Hygiene Data'!$E$11,0,10*ROW('Hygiene Data'!E19))="","",OFFSET('Hygiene Data'!$E$11,0,10*ROW('Hygiene Data'!E19)))</f>
        <v/>
      </c>
      <c r="DS25" s="278" t="str">
        <f ca="true">+IF(OFFSET('Hygiene Data'!$E$12,0,10*ROW('Hygiene Data'!E19))="","",OFFSET('Hygiene Data'!$E$12,0,10*ROW('Hygiene Data'!E19)))</f>
        <v/>
      </c>
      <c r="DT25" s="278" t="str">
        <f ca="true">+IF(OFFSET('Hygiene Data'!$E$13,0,10*ROW('Hygiene Data'!E19))="","",OFFSET('Hygiene Data'!$E$13,0,10*ROW('Hygiene Data'!E19)))</f>
        <v/>
      </c>
      <c r="DU25" s="278" t="str">
        <f ca="true">+IF(OFFSET('Hygiene Data'!$F$11,0,10*ROW('Hygiene Data'!F19))="","",OFFSET('Hygiene Data'!$F$11,0,10*ROW('Hygiene Data'!F19)))</f>
        <v/>
      </c>
      <c r="DV25" s="278" t="str">
        <f ca="true">+IF(OFFSET('Hygiene Data'!$F$12,0,10*ROW('Hygiene Data'!F19))="","",OFFSET('Hygiene Data'!$F$12,0,10*ROW('Hygiene Data'!F19)))</f>
        <v/>
      </c>
      <c r="DW25" s="278" t="str">
        <f ca="true">+IF(OFFSET('Hygiene Data'!$F$13,0,10*ROW('Hygiene Data'!F19))="","",OFFSET('Hygiene Data'!$F$13,0,10*ROW('Hygiene Data'!F19)))</f>
        <v/>
      </c>
      <c r="DX25" s="278" t="str">
        <f ca="true">+IF(OFFSET('Hygiene Data'!$G$11,0,10*ROW('Hygiene Data'!G19))="","",OFFSET('Hygiene Data'!$G$11,0,10*ROW('Hygiene Data'!G19)))</f>
        <v/>
      </c>
      <c r="DY25" s="278" t="str">
        <f ca="true">+IF(OFFSET('Hygiene Data'!$G$12,0,10*ROW('Hygiene Data'!G19))="","",OFFSET('Hygiene Data'!$G$12,0,10*ROW('Hygiene Data'!G19)))</f>
        <v/>
      </c>
      <c r="DZ25" s="278" t="str">
        <f ca="true">+IF(OFFSET('Hygiene Data'!$G$13,0,10*ROW('Hygiene Data'!G19))="","",OFFSET('Hygiene Data'!$G$13,0,10*ROW('Hygiene Data'!G19)))</f>
        <v/>
      </c>
      <c r="EA25" s="278" t="str">
        <f ca="true">+IF(OFFSET('Hygiene Data'!$H$11,0,10*ROW('Hygiene Data'!H19))="","",OFFSET('Hygiene Data'!$H$11,0,10*ROW('Hygiene Data'!H19)))</f>
        <v/>
      </c>
      <c r="EB25" s="278" t="str">
        <f ca="true">+IF(OFFSET('Hygiene Data'!$H$12,0,10*ROW('Hygiene Data'!H19))="","",OFFSET('Hygiene Data'!$H$12,0,10*ROW('Hygiene Data'!H19)))</f>
        <v/>
      </c>
      <c r="EC25" s="278" t="str">
        <f ca="true">+IF(OFFSET('Hygiene Data'!$H$13,0,10*ROW('Hygiene Data'!H19))="","",OFFSET('Hygiene Data'!$H$13,0,10*ROW('Hygiene Data'!H19)))</f>
        <v/>
      </c>
      <c r="ED25" s="278" t="str">
        <f ca="true">+IF(OFFSET('Hygiene Data'!$I$11,0,10*ROW('Hygiene Data'!I19))="","",OFFSET('Hygiene Data'!$I$11,0,10*ROW('Hygiene Data'!I19)))</f>
        <v/>
      </c>
      <c r="EE25" s="278" t="str">
        <f ca="true">+IF(OFFSET('Hygiene Data'!$I$12,0,10*ROW('Hygiene Data'!I19))="","",OFFSET('Hygiene Data'!$I$12,0,10*ROW('Hygiene Data'!I19)))</f>
        <v/>
      </c>
      <c r="EF25" s="27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4"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8"/>
      <c r="BS26" s="278" t="str">
        <f ca="true">+IF(OFFSET('Water Data'!$D$27,0,10*ROW('Water Data'!D20))="","",OFFSET('Water Data'!$D$27,0,10*ROW('Water Data'!D20)))</f>
        <v/>
      </c>
      <c r="BT26" s="278" t="str">
        <f ca="true">+IF(OFFSET('Water Data'!$D$28,0,10*ROW('Water Data'!D20))="","",OFFSET('Water Data'!$D$28,0,10*ROW('Water Data'!D20)))</f>
        <v/>
      </c>
      <c r="BU26" s="278" t="str">
        <f ca="true">+IF(OFFSET('Water Data'!$D$29,0,10*ROW('Water Data'!D20))="","",OFFSET('Water Data'!$D$29,0,10*ROW('Water Data'!D20)))</f>
        <v/>
      </c>
      <c r="BV26" s="278" t="str">
        <f ca="true">+IF(OFFSET('Water Data'!$E$27,0,10*ROW('Water Data'!E20))="","",OFFSET('Water Data'!$E$27,0,10*ROW('Water Data'!E20)))</f>
        <v/>
      </c>
      <c r="BW26" s="278" t="str">
        <f ca="true">+IF(OFFSET('Water Data'!$E$28,0,10*ROW('Water Data'!E20))="","",OFFSET('Water Data'!$E$28,0,10*ROW('Water Data'!E20)))</f>
        <v/>
      </c>
      <c r="BX26" s="278" t="str">
        <f ca="true">+IF(OFFSET('Water Data'!$E$29,0,10*ROW('Water Data'!E20))="","",OFFSET('Water Data'!$E$29,0,10*ROW('Water Data'!E20)))</f>
        <v/>
      </c>
      <c r="BY26" s="278" t="str">
        <f ca="true">+IF(OFFSET('Water Data'!$F$27,0,10*ROW('Water Data'!F20))="","",OFFSET('Water Data'!$F$27,0,10*ROW('Water Data'!F20)))</f>
        <v/>
      </c>
      <c r="BZ26" s="278" t="str">
        <f ca="true">+IF(OFFSET('Water Data'!$F$28,0,10*ROW('Water Data'!F20))="","",OFFSET('Water Data'!$F$28,0,10*ROW('Water Data'!F20)))</f>
        <v/>
      </c>
      <c r="CA26" s="278" t="str">
        <f ca="true">+IF(OFFSET('Water Data'!$F$29,0,10*ROW('Water Data'!F20))="","",OFFSET('Water Data'!$F$29,0,10*ROW('Water Data'!F20)))</f>
        <v/>
      </c>
      <c r="CB26" s="278" t="str">
        <f ca="true">+IF(OFFSET('Water Data'!$G$27,0,10*ROW('Water Data'!G20))="","",OFFSET('Water Data'!$G$27,0,10*ROW('Water Data'!G20)))</f>
        <v/>
      </c>
      <c r="CC26" s="278" t="str">
        <f ca="true">+IF(OFFSET('Water Data'!$G$28,0,10*ROW('Water Data'!G20))="","",OFFSET('Water Data'!$G$28,0,10*ROW('Water Data'!G20)))</f>
        <v/>
      </c>
      <c r="CD26" s="278" t="str">
        <f ca="true">+IF(OFFSET('Water Data'!$G$29,0,10*ROW('Water Data'!G20))="","",OFFSET('Water Data'!$G$29,0,10*ROW('Water Data'!G20)))</f>
        <v/>
      </c>
      <c r="CE26" s="278" t="str">
        <f ca="true">+IF(OFFSET('Water Data'!$H$27,0,10*ROW('Water Data'!H20))="","",OFFSET('Water Data'!$H$27,0,10*ROW('Water Data'!H20)))</f>
        <v/>
      </c>
      <c r="CF26" s="278" t="str">
        <f ca="true">+IF(OFFSET('Water Data'!$H$28,0,10*ROW('Water Data'!H20))="","",OFFSET('Water Data'!$H$28,0,10*ROW('Water Data'!H20)))</f>
        <v/>
      </c>
      <c r="CG26" s="278" t="str">
        <f ca="true">+IF(OFFSET('Water Data'!$H$29,0,10*ROW('Water Data'!H20))="","",OFFSET('Water Data'!$H$29,0,10*ROW('Water Data'!H20)))</f>
        <v/>
      </c>
      <c r="CH26" s="278" t="str">
        <f ca="true">+IF(OFFSET('Water Data'!$I$27,0,10*ROW('Water Data'!I20))="","",OFFSET('Water Data'!$I$27,0,10*ROW('Water Data'!I20)))</f>
        <v/>
      </c>
      <c r="CI26" s="278" t="str">
        <f ca="true">+IF(OFFSET('Water Data'!$I$28,0,10*ROW('Water Data'!I20))="","",OFFSET('Water Data'!$I$28,0,10*ROW('Water Data'!I20)))</f>
        <v/>
      </c>
      <c r="CJ26" s="278" t="str">
        <f ca="true">+IF(OFFSET('Water Data'!$I$29,0,10*ROW('Water Data'!I20))="","",OFFSET('Water Data'!$I$29,0,10*ROW('Water Data'!I20)))</f>
        <v/>
      </c>
      <c r="CK26" s="278" t="str">
        <f ca="true">+IF(OFFSET('Sanitation Data'!$D$28,0,10*ROW('Sanitation Data'!D20))="","",OFFSET('Sanitation Data'!$D$28,0,10*ROW('Sanitation Data'!D20)))</f>
        <v/>
      </c>
      <c r="CL26" s="278" t="str">
        <f ca="true">+IF(OFFSET('Sanitation Data'!$D$29,0,10*ROW('Sanitation Data'!D20))="","",OFFSET('Sanitation Data'!$D$29,0,10*ROW('Sanitation Data'!D20)))</f>
        <v/>
      </c>
      <c r="CM26" s="278" t="str">
        <f ca="true">+IF(OFFSET('Sanitation Data'!$D$30,0,10*ROW('Sanitation Data'!D20))="","",OFFSET('Sanitation Data'!$D$30,0,10*ROW('Sanitation Data'!D20)))</f>
        <v/>
      </c>
      <c r="CN26" s="278" t="str">
        <f ca="true">+IF(OFFSET('Sanitation Data'!$D$31,0,10*ROW('Sanitation Data'!D20))="","",OFFSET('Sanitation Data'!$D$31,0,10*ROW('Sanitation Data'!D20)))</f>
        <v/>
      </c>
      <c r="CO26" s="278" t="str">
        <f ca="true">+IF(OFFSET('Sanitation Data'!$D$32,0,10*ROW('Sanitation Data'!D20))="","",OFFSET('Sanitation Data'!$D$32,0,10*ROW('Sanitation Data'!D20)))</f>
        <v/>
      </c>
      <c r="CP26" s="278" t="str">
        <f ca="true">+IF(OFFSET('Sanitation Data'!$E$28,0,10*ROW('Sanitation Data'!E20))="","",OFFSET('Sanitation Data'!$E$28,0,10*ROW('Sanitation Data'!E20)))</f>
        <v/>
      </c>
      <c r="CQ26" s="278" t="str">
        <f ca="true">+IF(OFFSET('Sanitation Data'!$E$29,0,10*ROW('Sanitation Data'!E20))="","",OFFSET('Sanitation Data'!$E$29,0,10*ROW('Sanitation Data'!E20)))</f>
        <v/>
      </c>
      <c r="CR26" s="278" t="str">
        <f ca="true">+IF(OFFSET('Sanitation Data'!$E$30,0,10*ROW('Sanitation Data'!E20))="","",OFFSET('Sanitation Data'!$E$30,0,10*ROW('Sanitation Data'!E20)))</f>
        <v/>
      </c>
      <c r="CS26" s="278" t="str">
        <f ca="true">+IF(OFFSET('Sanitation Data'!$E$31,0,10*ROW('Sanitation Data'!E20))="","",OFFSET('Sanitation Data'!$E$31,0,10*ROW('Sanitation Data'!E20)))</f>
        <v/>
      </c>
      <c r="CT26" s="278" t="str">
        <f ca="true">+IF(OFFSET('Sanitation Data'!$E$32,0,10*ROW('Sanitation Data'!E20))="","",OFFSET('Sanitation Data'!$E$32,0,10*ROW('Sanitation Data'!E20)))</f>
        <v/>
      </c>
      <c r="CU26" s="278" t="str">
        <f ca="true">+IF(OFFSET('Sanitation Data'!$F$28,0,10*ROW('Sanitation Data'!F20))="","",OFFSET('Sanitation Data'!$F$28,0,10*ROW('Sanitation Data'!F20)))</f>
        <v/>
      </c>
      <c r="CV26" s="278" t="str">
        <f ca="true">+IF(OFFSET('Sanitation Data'!$F$29,0,10*ROW('Sanitation Data'!F20))="","",OFFSET('Sanitation Data'!$F$29,0,10*ROW('Sanitation Data'!F20)))</f>
        <v/>
      </c>
      <c r="CW26" s="278" t="str">
        <f ca="true">+IF(OFFSET('Sanitation Data'!$F$30,0,10*ROW('Sanitation Data'!F20))="","",OFFSET('Sanitation Data'!$F$30,0,10*ROW('Sanitation Data'!F20)))</f>
        <v/>
      </c>
      <c r="CX26" s="278" t="str">
        <f ca="true">+IF(OFFSET('Sanitation Data'!$F$31,0,10*ROW('Sanitation Data'!F20))="","",OFFSET('Sanitation Data'!$F$31,0,10*ROW('Sanitation Data'!F20)))</f>
        <v/>
      </c>
      <c r="CY26" s="278" t="str">
        <f ca="true">+IF(OFFSET('Sanitation Data'!$F$32,0,10*ROW('Sanitation Data'!F20))="","",OFFSET('Sanitation Data'!$F$32,0,10*ROW('Sanitation Data'!F20)))</f>
        <v/>
      </c>
      <c r="CZ26" s="278" t="str">
        <f ca="true">+IF(OFFSET('Sanitation Data'!$G$28,0,10*ROW('Sanitation Data'!G20))="","",OFFSET('Sanitation Data'!$G$28,0,10*ROW('Sanitation Data'!G20)))</f>
        <v/>
      </c>
      <c r="DA26" s="278" t="str">
        <f ca="true">+IF(OFFSET('Sanitation Data'!$G$29,0,10*ROW('Sanitation Data'!G20))="","",OFFSET('Sanitation Data'!$G$29,0,10*ROW('Sanitation Data'!G20)))</f>
        <v/>
      </c>
      <c r="DB26" s="278" t="str">
        <f ca="true">+IF(OFFSET('Sanitation Data'!$G$30,0,10*ROW('Sanitation Data'!G20))="","",OFFSET('Sanitation Data'!$G$30,0,10*ROW('Sanitation Data'!G20)))</f>
        <v/>
      </c>
      <c r="DC26" s="278" t="str">
        <f ca="true">+IF(OFFSET('Sanitation Data'!$G$31,0,10*ROW('Sanitation Data'!G20))="","",OFFSET('Sanitation Data'!$G$31,0,10*ROW('Sanitation Data'!G20)))</f>
        <v/>
      </c>
      <c r="DD26" s="278" t="str">
        <f ca="true">+IF(OFFSET('Sanitation Data'!$G$32,0,10*ROW('Sanitation Data'!G20))="","",OFFSET('Sanitation Data'!$G$32,0,10*ROW('Sanitation Data'!G20)))</f>
        <v/>
      </c>
      <c r="DE26" s="278" t="str">
        <f ca="true">+IF(OFFSET('Sanitation Data'!$H$28,0,10*ROW('Sanitation Data'!H20))="","",OFFSET('Sanitation Data'!$H$28,0,10*ROW('Sanitation Data'!H20)))</f>
        <v/>
      </c>
      <c r="DF26" s="278" t="str">
        <f ca="true">+IF(OFFSET('Sanitation Data'!$H$29,0,10*ROW('Sanitation Data'!H20))="","",OFFSET('Sanitation Data'!$H$29,0,10*ROW('Sanitation Data'!H20)))</f>
        <v/>
      </c>
      <c r="DG26" s="278" t="str">
        <f ca="true">+IF(OFFSET('Sanitation Data'!$H$30,0,10*ROW('Sanitation Data'!H20))="","",OFFSET('Sanitation Data'!$H$30,0,10*ROW('Sanitation Data'!H20)))</f>
        <v/>
      </c>
      <c r="DH26" s="278" t="str">
        <f ca="true">+IF(OFFSET('Sanitation Data'!$H$31,0,10*ROW('Sanitation Data'!H20))="","",OFFSET('Sanitation Data'!$H$31,0,10*ROW('Sanitation Data'!H20)))</f>
        <v/>
      </c>
      <c r="DI26" s="278" t="str">
        <f ca="true">+IF(OFFSET('Sanitation Data'!$H$32,0,10*ROW('Sanitation Data'!H20))="","",OFFSET('Sanitation Data'!$H$32,0,10*ROW('Sanitation Data'!H20)))</f>
        <v/>
      </c>
      <c r="DJ26" s="278" t="str">
        <f ca="true">+IF(OFFSET('Sanitation Data'!$I$28,0,10*ROW('Sanitation Data'!I20))="","",OFFSET('Sanitation Data'!$I$28,0,10*ROW('Sanitation Data'!I20)))</f>
        <v/>
      </c>
      <c r="DK26" s="278" t="str">
        <f ca="true">+IF(OFFSET('Sanitation Data'!$I$29,0,10*ROW('Sanitation Data'!I20))="","",OFFSET('Sanitation Data'!$I$29,0,10*ROW('Sanitation Data'!I20)))</f>
        <v/>
      </c>
      <c r="DL26" s="278" t="str">
        <f ca="true">+IF(OFFSET('Sanitation Data'!$I$30,0,10*ROW('Sanitation Data'!I20))="","",OFFSET('Sanitation Data'!$I$30,0,10*ROW('Sanitation Data'!I20)))</f>
        <v/>
      </c>
      <c r="DM26" s="278" t="str">
        <f ca="true">+IF(OFFSET('Sanitation Data'!$I$31,0,10*ROW('Sanitation Data'!I20))="","",OFFSET('Sanitation Data'!$I$31,0,10*ROW('Sanitation Data'!I20)))</f>
        <v/>
      </c>
      <c r="DN26" s="278" t="str">
        <f ca="true">+IF(OFFSET('Sanitation Data'!$I$32,0,10*ROW('Sanitation Data'!I20))="","",OFFSET('Sanitation Data'!$I$32,0,10*ROW('Sanitation Data'!I20)))</f>
        <v/>
      </c>
      <c r="DO26" s="278" t="str">
        <f ca="true">+IF(OFFSET('Hygiene Data'!$D$11,0,10*ROW('Hygiene Data'!D20))="","",OFFSET('Hygiene Data'!$D$11,0,10*ROW('Hygiene Data'!D20)))</f>
        <v/>
      </c>
      <c r="DP26" s="278" t="str">
        <f ca="true">+IF(OFFSET('Hygiene Data'!$D$12,0,10*ROW('Hygiene Data'!D20))="","",OFFSET('Hygiene Data'!$D$12,0,10*ROW('Hygiene Data'!D20)))</f>
        <v/>
      </c>
      <c r="DQ26" s="278" t="str">
        <f ca="true">+IF(OFFSET('Hygiene Data'!$D$13,0,10*ROW('Hygiene Data'!D20))="","",OFFSET('Hygiene Data'!$D$13,0,10*ROW('Hygiene Data'!D20)))</f>
        <v/>
      </c>
      <c r="DR26" s="278" t="str">
        <f ca="true">+IF(OFFSET('Hygiene Data'!$E$11,0,10*ROW('Hygiene Data'!E20))="","",OFFSET('Hygiene Data'!$E$11,0,10*ROW('Hygiene Data'!E20)))</f>
        <v/>
      </c>
      <c r="DS26" s="278" t="str">
        <f ca="true">+IF(OFFSET('Hygiene Data'!$E$12,0,10*ROW('Hygiene Data'!E20))="","",OFFSET('Hygiene Data'!$E$12,0,10*ROW('Hygiene Data'!E20)))</f>
        <v/>
      </c>
      <c r="DT26" s="278" t="str">
        <f ca="true">+IF(OFFSET('Hygiene Data'!$E$13,0,10*ROW('Hygiene Data'!E20))="","",OFFSET('Hygiene Data'!$E$13,0,10*ROW('Hygiene Data'!E20)))</f>
        <v/>
      </c>
      <c r="DU26" s="278" t="str">
        <f ca="true">+IF(OFFSET('Hygiene Data'!$F$11,0,10*ROW('Hygiene Data'!F20))="","",OFFSET('Hygiene Data'!$F$11,0,10*ROW('Hygiene Data'!F20)))</f>
        <v/>
      </c>
      <c r="DV26" s="278" t="str">
        <f ca="true">+IF(OFFSET('Hygiene Data'!$F$12,0,10*ROW('Hygiene Data'!F20))="","",OFFSET('Hygiene Data'!$F$12,0,10*ROW('Hygiene Data'!F20)))</f>
        <v/>
      </c>
      <c r="DW26" s="278" t="str">
        <f ca="true">+IF(OFFSET('Hygiene Data'!$F$13,0,10*ROW('Hygiene Data'!F20))="","",OFFSET('Hygiene Data'!$F$13,0,10*ROW('Hygiene Data'!F20)))</f>
        <v/>
      </c>
      <c r="DX26" s="278" t="str">
        <f ca="true">+IF(OFFSET('Hygiene Data'!$G$11,0,10*ROW('Hygiene Data'!G20))="","",OFFSET('Hygiene Data'!$G$11,0,10*ROW('Hygiene Data'!G20)))</f>
        <v/>
      </c>
      <c r="DY26" s="278" t="str">
        <f ca="true">+IF(OFFSET('Hygiene Data'!$G$12,0,10*ROW('Hygiene Data'!G20))="","",OFFSET('Hygiene Data'!$G$12,0,10*ROW('Hygiene Data'!G20)))</f>
        <v/>
      </c>
      <c r="DZ26" s="278" t="str">
        <f ca="true">+IF(OFFSET('Hygiene Data'!$G$13,0,10*ROW('Hygiene Data'!G20))="","",OFFSET('Hygiene Data'!$G$13,0,10*ROW('Hygiene Data'!G20)))</f>
        <v/>
      </c>
      <c r="EA26" s="278" t="str">
        <f ca="true">+IF(OFFSET('Hygiene Data'!$H$11,0,10*ROW('Hygiene Data'!H20))="","",OFFSET('Hygiene Data'!$H$11,0,10*ROW('Hygiene Data'!H20)))</f>
        <v/>
      </c>
      <c r="EB26" s="278" t="str">
        <f ca="true">+IF(OFFSET('Hygiene Data'!$H$12,0,10*ROW('Hygiene Data'!H20))="","",OFFSET('Hygiene Data'!$H$12,0,10*ROW('Hygiene Data'!H20)))</f>
        <v/>
      </c>
      <c r="EC26" s="278" t="str">
        <f ca="true">+IF(OFFSET('Hygiene Data'!$H$13,0,10*ROW('Hygiene Data'!H20))="","",OFFSET('Hygiene Data'!$H$13,0,10*ROW('Hygiene Data'!H20)))</f>
        <v/>
      </c>
      <c r="ED26" s="278" t="str">
        <f ca="true">+IF(OFFSET('Hygiene Data'!$I$11,0,10*ROW('Hygiene Data'!I20))="","",OFFSET('Hygiene Data'!$I$11,0,10*ROW('Hygiene Data'!I20)))</f>
        <v/>
      </c>
      <c r="EE26" s="278" t="str">
        <f ca="true">+IF(OFFSET('Hygiene Data'!$I$12,0,10*ROW('Hygiene Data'!I20))="","",OFFSET('Hygiene Data'!$I$12,0,10*ROW('Hygiene Data'!I20)))</f>
        <v/>
      </c>
      <c r="EF26" s="27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4"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8"/>
      <c r="BS27" s="278" t="str">
        <f ca="true">+IF(OFFSET('Water Data'!$D$27,0,10*ROW('Water Data'!D21))="","",OFFSET('Water Data'!$D$27,0,10*ROW('Water Data'!D21)))</f>
        <v/>
      </c>
      <c r="BT27" s="278" t="str">
        <f ca="true">+IF(OFFSET('Water Data'!$D$28,0,10*ROW('Water Data'!D21))="","",OFFSET('Water Data'!$D$28,0,10*ROW('Water Data'!D21)))</f>
        <v/>
      </c>
      <c r="BU27" s="278" t="str">
        <f ca="true">+IF(OFFSET('Water Data'!$D$29,0,10*ROW('Water Data'!D21))="","",OFFSET('Water Data'!$D$29,0,10*ROW('Water Data'!D21)))</f>
        <v/>
      </c>
      <c r="BV27" s="278" t="str">
        <f ca="true">+IF(OFFSET('Water Data'!$E$27,0,10*ROW('Water Data'!E21))="","",OFFSET('Water Data'!$E$27,0,10*ROW('Water Data'!E21)))</f>
        <v/>
      </c>
      <c r="BW27" s="278" t="str">
        <f ca="true">+IF(OFFSET('Water Data'!$E$28,0,10*ROW('Water Data'!E21))="","",OFFSET('Water Data'!$E$28,0,10*ROW('Water Data'!E21)))</f>
        <v/>
      </c>
      <c r="BX27" s="278" t="str">
        <f ca="true">+IF(OFFSET('Water Data'!$E$29,0,10*ROW('Water Data'!E21))="","",OFFSET('Water Data'!$E$29,0,10*ROW('Water Data'!E21)))</f>
        <v/>
      </c>
      <c r="BY27" s="278" t="str">
        <f ca="true">+IF(OFFSET('Water Data'!$F$27,0,10*ROW('Water Data'!F21))="","",OFFSET('Water Data'!$F$27,0,10*ROW('Water Data'!F21)))</f>
        <v/>
      </c>
      <c r="BZ27" s="278" t="str">
        <f ca="true">+IF(OFFSET('Water Data'!$F$28,0,10*ROW('Water Data'!F21))="","",OFFSET('Water Data'!$F$28,0,10*ROW('Water Data'!F21)))</f>
        <v/>
      </c>
      <c r="CA27" s="278" t="str">
        <f ca="true">+IF(OFFSET('Water Data'!$F$29,0,10*ROW('Water Data'!F21))="","",OFFSET('Water Data'!$F$29,0,10*ROW('Water Data'!F21)))</f>
        <v/>
      </c>
      <c r="CB27" s="278" t="str">
        <f ca="true">+IF(OFFSET('Water Data'!$G$27,0,10*ROW('Water Data'!G21))="","",OFFSET('Water Data'!$G$27,0,10*ROW('Water Data'!G21)))</f>
        <v/>
      </c>
      <c r="CC27" s="278" t="str">
        <f ca="true">+IF(OFFSET('Water Data'!$G$28,0,10*ROW('Water Data'!G21))="","",OFFSET('Water Data'!$G$28,0,10*ROW('Water Data'!G21)))</f>
        <v/>
      </c>
      <c r="CD27" s="278" t="str">
        <f ca="true">+IF(OFFSET('Water Data'!$G$29,0,10*ROW('Water Data'!G21))="","",OFFSET('Water Data'!$G$29,0,10*ROW('Water Data'!G21)))</f>
        <v/>
      </c>
      <c r="CE27" s="278" t="str">
        <f ca="true">+IF(OFFSET('Water Data'!$H$27,0,10*ROW('Water Data'!H21))="","",OFFSET('Water Data'!$H$27,0,10*ROW('Water Data'!H21)))</f>
        <v/>
      </c>
      <c r="CF27" s="278" t="str">
        <f ca="true">+IF(OFFSET('Water Data'!$H$28,0,10*ROW('Water Data'!H21))="","",OFFSET('Water Data'!$H$28,0,10*ROW('Water Data'!H21)))</f>
        <v/>
      </c>
      <c r="CG27" s="278" t="str">
        <f ca="true">+IF(OFFSET('Water Data'!$H$29,0,10*ROW('Water Data'!H21))="","",OFFSET('Water Data'!$H$29,0,10*ROW('Water Data'!H21)))</f>
        <v/>
      </c>
      <c r="CH27" s="278" t="str">
        <f ca="true">+IF(OFFSET('Water Data'!$I$27,0,10*ROW('Water Data'!I21))="","",OFFSET('Water Data'!$I$27,0,10*ROW('Water Data'!I21)))</f>
        <v/>
      </c>
      <c r="CI27" s="278" t="str">
        <f ca="true">+IF(OFFSET('Water Data'!$I$28,0,10*ROW('Water Data'!I21))="","",OFFSET('Water Data'!$I$28,0,10*ROW('Water Data'!I21)))</f>
        <v/>
      </c>
      <c r="CJ27" s="278" t="str">
        <f ca="true">+IF(OFFSET('Water Data'!$I$29,0,10*ROW('Water Data'!I21))="","",OFFSET('Water Data'!$I$29,0,10*ROW('Water Data'!I21)))</f>
        <v/>
      </c>
      <c r="CK27" s="278" t="str">
        <f ca="true">+IF(OFFSET('Sanitation Data'!$D$28,0,10*ROW('Sanitation Data'!D21))="","",OFFSET('Sanitation Data'!$D$28,0,10*ROW('Sanitation Data'!D21)))</f>
        <v/>
      </c>
      <c r="CL27" s="278" t="str">
        <f ca="true">+IF(OFFSET('Sanitation Data'!$D$29,0,10*ROW('Sanitation Data'!D21))="","",OFFSET('Sanitation Data'!$D$29,0,10*ROW('Sanitation Data'!D21)))</f>
        <v/>
      </c>
      <c r="CM27" s="278" t="str">
        <f ca="true">+IF(OFFSET('Sanitation Data'!$D$30,0,10*ROW('Sanitation Data'!D21))="","",OFFSET('Sanitation Data'!$D$30,0,10*ROW('Sanitation Data'!D21)))</f>
        <v/>
      </c>
      <c r="CN27" s="278" t="str">
        <f ca="true">+IF(OFFSET('Sanitation Data'!$D$31,0,10*ROW('Sanitation Data'!D21))="","",OFFSET('Sanitation Data'!$D$31,0,10*ROW('Sanitation Data'!D21)))</f>
        <v/>
      </c>
      <c r="CO27" s="278" t="str">
        <f ca="true">+IF(OFFSET('Sanitation Data'!$D$32,0,10*ROW('Sanitation Data'!D21))="","",OFFSET('Sanitation Data'!$D$32,0,10*ROW('Sanitation Data'!D21)))</f>
        <v/>
      </c>
      <c r="CP27" s="278" t="str">
        <f ca="true">+IF(OFFSET('Sanitation Data'!$E$28,0,10*ROW('Sanitation Data'!E21))="","",OFFSET('Sanitation Data'!$E$28,0,10*ROW('Sanitation Data'!E21)))</f>
        <v/>
      </c>
      <c r="CQ27" s="278" t="str">
        <f ca="true">+IF(OFFSET('Sanitation Data'!$E$29,0,10*ROW('Sanitation Data'!E21))="","",OFFSET('Sanitation Data'!$E$29,0,10*ROW('Sanitation Data'!E21)))</f>
        <v/>
      </c>
      <c r="CR27" s="278" t="str">
        <f ca="true">+IF(OFFSET('Sanitation Data'!$E$30,0,10*ROW('Sanitation Data'!E21))="","",OFFSET('Sanitation Data'!$E$30,0,10*ROW('Sanitation Data'!E21)))</f>
        <v/>
      </c>
      <c r="CS27" s="278" t="str">
        <f ca="true">+IF(OFFSET('Sanitation Data'!$E$31,0,10*ROW('Sanitation Data'!E21))="","",OFFSET('Sanitation Data'!$E$31,0,10*ROW('Sanitation Data'!E21)))</f>
        <v/>
      </c>
      <c r="CT27" s="278" t="str">
        <f ca="true">+IF(OFFSET('Sanitation Data'!$E$32,0,10*ROW('Sanitation Data'!E21))="","",OFFSET('Sanitation Data'!$E$32,0,10*ROW('Sanitation Data'!E21)))</f>
        <v/>
      </c>
      <c r="CU27" s="278" t="str">
        <f ca="true">+IF(OFFSET('Sanitation Data'!$F$28,0,10*ROW('Sanitation Data'!F21))="","",OFFSET('Sanitation Data'!$F$28,0,10*ROW('Sanitation Data'!F21)))</f>
        <v/>
      </c>
      <c r="CV27" s="278" t="str">
        <f ca="true">+IF(OFFSET('Sanitation Data'!$F$29,0,10*ROW('Sanitation Data'!F21))="","",OFFSET('Sanitation Data'!$F$29,0,10*ROW('Sanitation Data'!F21)))</f>
        <v/>
      </c>
      <c r="CW27" s="278" t="str">
        <f ca="true">+IF(OFFSET('Sanitation Data'!$F$30,0,10*ROW('Sanitation Data'!F21))="","",OFFSET('Sanitation Data'!$F$30,0,10*ROW('Sanitation Data'!F21)))</f>
        <v/>
      </c>
      <c r="CX27" s="278" t="str">
        <f ca="true">+IF(OFFSET('Sanitation Data'!$F$31,0,10*ROW('Sanitation Data'!F21))="","",OFFSET('Sanitation Data'!$F$31,0,10*ROW('Sanitation Data'!F21)))</f>
        <v/>
      </c>
      <c r="CY27" s="278" t="str">
        <f ca="true">+IF(OFFSET('Sanitation Data'!$F$32,0,10*ROW('Sanitation Data'!F21))="","",OFFSET('Sanitation Data'!$F$32,0,10*ROW('Sanitation Data'!F21)))</f>
        <v/>
      </c>
      <c r="CZ27" s="278" t="str">
        <f ca="true">+IF(OFFSET('Sanitation Data'!$G$28,0,10*ROW('Sanitation Data'!G21))="","",OFFSET('Sanitation Data'!$G$28,0,10*ROW('Sanitation Data'!G21)))</f>
        <v/>
      </c>
      <c r="DA27" s="278" t="str">
        <f ca="true">+IF(OFFSET('Sanitation Data'!$G$29,0,10*ROW('Sanitation Data'!G21))="","",OFFSET('Sanitation Data'!$G$29,0,10*ROW('Sanitation Data'!G21)))</f>
        <v/>
      </c>
      <c r="DB27" s="278" t="str">
        <f ca="true">+IF(OFFSET('Sanitation Data'!$G$30,0,10*ROW('Sanitation Data'!G21))="","",OFFSET('Sanitation Data'!$G$30,0,10*ROW('Sanitation Data'!G21)))</f>
        <v/>
      </c>
      <c r="DC27" s="278" t="str">
        <f ca="true">+IF(OFFSET('Sanitation Data'!$G$31,0,10*ROW('Sanitation Data'!G21))="","",OFFSET('Sanitation Data'!$G$31,0,10*ROW('Sanitation Data'!G21)))</f>
        <v/>
      </c>
      <c r="DD27" s="278" t="str">
        <f ca="true">+IF(OFFSET('Sanitation Data'!$G$32,0,10*ROW('Sanitation Data'!G21))="","",OFFSET('Sanitation Data'!$G$32,0,10*ROW('Sanitation Data'!G21)))</f>
        <v/>
      </c>
      <c r="DE27" s="278" t="str">
        <f ca="true">+IF(OFFSET('Sanitation Data'!$H$28,0,10*ROW('Sanitation Data'!H21))="","",OFFSET('Sanitation Data'!$H$28,0,10*ROW('Sanitation Data'!H21)))</f>
        <v/>
      </c>
      <c r="DF27" s="278" t="str">
        <f ca="true">+IF(OFFSET('Sanitation Data'!$H$29,0,10*ROW('Sanitation Data'!H21))="","",OFFSET('Sanitation Data'!$H$29,0,10*ROW('Sanitation Data'!H21)))</f>
        <v/>
      </c>
      <c r="DG27" s="278" t="str">
        <f ca="true">+IF(OFFSET('Sanitation Data'!$H$30,0,10*ROW('Sanitation Data'!H21))="","",OFFSET('Sanitation Data'!$H$30,0,10*ROW('Sanitation Data'!H21)))</f>
        <v/>
      </c>
      <c r="DH27" s="278" t="str">
        <f ca="true">+IF(OFFSET('Sanitation Data'!$H$31,0,10*ROW('Sanitation Data'!H21))="","",OFFSET('Sanitation Data'!$H$31,0,10*ROW('Sanitation Data'!H21)))</f>
        <v/>
      </c>
      <c r="DI27" s="278" t="str">
        <f ca="true">+IF(OFFSET('Sanitation Data'!$H$32,0,10*ROW('Sanitation Data'!H21))="","",OFFSET('Sanitation Data'!$H$32,0,10*ROW('Sanitation Data'!H21)))</f>
        <v/>
      </c>
      <c r="DJ27" s="278" t="str">
        <f ca="true">+IF(OFFSET('Sanitation Data'!$I$28,0,10*ROW('Sanitation Data'!I21))="","",OFFSET('Sanitation Data'!$I$28,0,10*ROW('Sanitation Data'!I21)))</f>
        <v/>
      </c>
      <c r="DK27" s="278" t="str">
        <f ca="true">+IF(OFFSET('Sanitation Data'!$I$29,0,10*ROW('Sanitation Data'!I21))="","",OFFSET('Sanitation Data'!$I$29,0,10*ROW('Sanitation Data'!I21)))</f>
        <v/>
      </c>
      <c r="DL27" s="278" t="str">
        <f ca="true">+IF(OFFSET('Sanitation Data'!$I$30,0,10*ROW('Sanitation Data'!I21))="","",OFFSET('Sanitation Data'!$I$30,0,10*ROW('Sanitation Data'!I21)))</f>
        <v/>
      </c>
      <c r="DM27" s="278" t="str">
        <f ca="true">+IF(OFFSET('Sanitation Data'!$I$31,0,10*ROW('Sanitation Data'!I21))="","",OFFSET('Sanitation Data'!$I$31,0,10*ROW('Sanitation Data'!I21)))</f>
        <v/>
      </c>
      <c r="DN27" s="278" t="str">
        <f ca="true">+IF(OFFSET('Sanitation Data'!$I$32,0,10*ROW('Sanitation Data'!I21))="","",OFFSET('Sanitation Data'!$I$32,0,10*ROW('Sanitation Data'!I21)))</f>
        <v/>
      </c>
      <c r="DO27" s="278" t="str">
        <f ca="true">+IF(OFFSET('Hygiene Data'!$D$11,0,10*ROW('Hygiene Data'!D21))="","",OFFSET('Hygiene Data'!$D$11,0,10*ROW('Hygiene Data'!D21)))</f>
        <v/>
      </c>
      <c r="DP27" s="278" t="str">
        <f ca="true">+IF(OFFSET('Hygiene Data'!$D$12,0,10*ROW('Hygiene Data'!D21))="","",OFFSET('Hygiene Data'!$D$12,0,10*ROW('Hygiene Data'!D21)))</f>
        <v/>
      </c>
      <c r="DQ27" s="278" t="str">
        <f ca="true">+IF(OFFSET('Hygiene Data'!$D$13,0,10*ROW('Hygiene Data'!D21))="","",OFFSET('Hygiene Data'!$D$13,0,10*ROW('Hygiene Data'!D21)))</f>
        <v/>
      </c>
      <c r="DR27" s="278" t="str">
        <f ca="true">+IF(OFFSET('Hygiene Data'!$E$11,0,10*ROW('Hygiene Data'!E21))="","",OFFSET('Hygiene Data'!$E$11,0,10*ROW('Hygiene Data'!E21)))</f>
        <v/>
      </c>
      <c r="DS27" s="278" t="str">
        <f ca="true">+IF(OFFSET('Hygiene Data'!$E$12,0,10*ROW('Hygiene Data'!E21))="","",OFFSET('Hygiene Data'!$E$12,0,10*ROW('Hygiene Data'!E21)))</f>
        <v/>
      </c>
      <c r="DT27" s="278" t="str">
        <f ca="true">+IF(OFFSET('Hygiene Data'!$E$13,0,10*ROW('Hygiene Data'!E21))="","",OFFSET('Hygiene Data'!$E$13,0,10*ROW('Hygiene Data'!E21)))</f>
        <v/>
      </c>
      <c r="DU27" s="278" t="str">
        <f ca="true">+IF(OFFSET('Hygiene Data'!$F$11,0,10*ROW('Hygiene Data'!F21))="","",OFFSET('Hygiene Data'!$F$11,0,10*ROW('Hygiene Data'!F21)))</f>
        <v/>
      </c>
      <c r="DV27" s="278" t="str">
        <f ca="true">+IF(OFFSET('Hygiene Data'!$F$12,0,10*ROW('Hygiene Data'!F21))="","",OFFSET('Hygiene Data'!$F$12,0,10*ROW('Hygiene Data'!F21)))</f>
        <v/>
      </c>
      <c r="DW27" s="278" t="str">
        <f ca="true">+IF(OFFSET('Hygiene Data'!$F$13,0,10*ROW('Hygiene Data'!F21))="","",OFFSET('Hygiene Data'!$F$13,0,10*ROW('Hygiene Data'!F21)))</f>
        <v/>
      </c>
      <c r="DX27" s="278" t="str">
        <f ca="true">+IF(OFFSET('Hygiene Data'!$G$11,0,10*ROW('Hygiene Data'!G21))="","",OFFSET('Hygiene Data'!$G$11,0,10*ROW('Hygiene Data'!G21)))</f>
        <v/>
      </c>
      <c r="DY27" s="278" t="str">
        <f ca="true">+IF(OFFSET('Hygiene Data'!$G$12,0,10*ROW('Hygiene Data'!G21))="","",OFFSET('Hygiene Data'!$G$12,0,10*ROW('Hygiene Data'!G21)))</f>
        <v/>
      </c>
      <c r="DZ27" s="278" t="str">
        <f ca="true">+IF(OFFSET('Hygiene Data'!$G$13,0,10*ROW('Hygiene Data'!G21))="","",OFFSET('Hygiene Data'!$G$13,0,10*ROW('Hygiene Data'!G21)))</f>
        <v/>
      </c>
      <c r="EA27" s="278" t="str">
        <f ca="true">+IF(OFFSET('Hygiene Data'!$H$11,0,10*ROW('Hygiene Data'!H21))="","",OFFSET('Hygiene Data'!$H$11,0,10*ROW('Hygiene Data'!H21)))</f>
        <v/>
      </c>
      <c r="EB27" s="278" t="str">
        <f ca="true">+IF(OFFSET('Hygiene Data'!$H$12,0,10*ROW('Hygiene Data'!H21))="","",OFFSET('Hygiene Data'!$H$12,0,10*ROW('Hygiene Data'!H21)))</f>
        <v/>
      </c>
      <c r="EC27" s="278" t="str">
        <f ca="true">+IF(OFFSET('Hygiene Data'!$H$13,0,10*ROW('Hygiene Data'!H21))="","",OFFSET('Hygiene Data'!$H$13,0,10*ROW('Hygiene Data'!H21)))</f>
        <v/>
      </c>
      <c r="ED27" s="278" t="str">
        <f ca="true">+IF(OFFSET('Hygiene Data'!$I$11,0,10*ROW('Hygiene Data'!I21))="","",OFFSET('Hygiene Data'!$I$11,0,10*ROW('Hygiene Data'!I21)))</f>
        <v/>
      </c>
      <c r="EE27" s="278" t="str">
        <f ca="true">+IF(OFFSET('Hygiene Data'!$I$12,0,10*ROW('Hygiene Data'!I21))="","",OFFSET('Hygiene Data'!$I$12,0,10*ROW('Hygiene Data'!I21)))</f>
        <v/>
      </c>
      <c r="EF27" s="27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4"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8"/>
      <c r="BS28" s="278" t="str">
        <f ca="true">+IF(OFFSET('Water Data'!$D$27,0,10*ROW('Water Data'!D22))="","",OFFSET('Water Data'!$D$27,0,10*ROW('Water Data'!D22)))</f>
        <v/>
      </c>
      <c r="BT28" s="278" t="str">
        <f ca="true">+IF(OFFSET('Water Data'!$D$28,0,10*ROW('Water Data'!D22))="","",OFFSET('Water Data'!$D$28,0,10*ROW('Water Data'!D22)))</f>
        <v/>
      </c>
      <c r="BU28" s="278" t="str">
        <f ca="true">+IF(OFFSET('Water Data'!$D$29,0,10*ROW('Water Data'!D22))="","",OFFSET('Water Data'!$D$29,0,10*ROW('Water Data'!D22)))</f>
        <v/>
      </c>
      <c r="BV28" s="278" t="str">
        <f ca="true">+IF(OFFSET('Water Data'!$E$27,0,10*ROW('Water Data'!E22))="","",OFFSET('Water Data'!$E$27,0,10*ROW('Water Data'!E22)))</f>
        <v/>
      </c>
      <c r="BW28" s="278" t="str">
        <f ca="true">+IF(OFFSET('Water Data'!$E$28,0,10*ROW('Water Data'!E22))="","",OFFSET('Water Data'!$E$28,0,10*ROW('Water Data'!E22)))</f>
        <v/>
      </c>
      <c r="BX28" s="278" t="str">
        <f ca="true">+IF(OFFSET('Water Data'!$E$29,0,10*ROW('Water Data'!E22))="","",OFFSET('Water Data'!$E$29,0,10*ROW('Water Data'!E22)))</f>
        <v/>
      </c>
      <c r="BY28" s="278" t="str">
        <f ca="true">+IF(OFFSET('Water Data'!$F$27,0,10*ROW('Water Data'!F22))="","",OFFSET('Water Data'!$F$27,0,10*ROW('Water Data'!F22)))</f>
        <v/>
      </c>
      <c r="BZ28" s="278" t="str">
        <f ca="true">+IF(OFFSET('Water Data'!$F$28,0,10*ROW('Water Data'!F22))="","",OFFSET('Water Data'!$F$28,0,10*ROW('Water Data'!F22)))</f>
        <v/>
      </c>
      <c r="CA28" s="278" t="str">
        <f ca="true">+IF(OFFSET('Water Data'!$F$29,0,10*ROW('Water Data'!F22))="","",OFFSET('Water Data'!$F$29,0,10*ROW('Water Data'!F22)))</f>
        <v/>
      </c>
      <c r="CB28" s="278" t="str">
        <f ca="true">+IF(OFFSET('Water Data'!$G$27,0,10*ROW('Water Data'!G22))="","",OFFSET('Water Data'!$G$27,0,10*ROW('Water Data'!G22)))</f>
        <v/>
      </c>
      <c r="CC28" s="278" t="str">
        <f ca="true">+IF(OFFSET('Water Data'!$G$28,0,10*ROW('Water Data'!G22))="","",OFFSET('Water Data'!$G$28,0,10*ROW('Water Data'!G22)))</f>
        <v/>
      </c>
      <c r="CD28" s="278" t="str">
        <f ca="true">+IF(OFFSET('Water Data'!$G$29,0,10*ROW('Water Data'!G22))="","",OFFSET('Water Data'!$G$29,0,10*ROW('Water Data'!G22)))</f>
        <v/>
      </c>
      <c r="CE28" s="278" t="str">
        <f ca="true">+IF(OFFSET('Water Data'!$H$27,0,10*ROW('Water Data'!H22))="","",OFFSET('Water Data'!$H$27,0,10*ROW('Water Data'!H22)))</f>
        <v/>
      </c>
      <c r="CF28" s="278" t="str">
        <f ca="true">+IF(OFFSET('Water Data'!$H$28,0,10*ROW('Water Data'!H22))="","",OFFSET('Water Data'!$H$28,0,10*ROW('Water Data'!H22)))</f>
        <v/>
      </c>
      <c r="CG28" s="278" t="str">
        <f ca="true">+IF(OFFSET('Water Data'!$H$29,0,10*ROW('Water Data'!H22))="","",OFFSET('Water Data'!$H$29,0,10*ROW('Water Data'!H22)))</f>
        <v/>
      </c>
      <c r="CH28" s="278" t="str">
        <f ca="true">+IF(OFFSET('Water Data'!$I$27,0,10*ROW('Water Data'!I22))="","",OFFSET('Water Data'!$I$27,0,10*ROW('Water Data'!I22)))</f>
        <v/>
      </c>
      <c r="CI28" s="278" t="str">
        <f ca="true">+IF(OFFSET('Water Data'!$I$28,0,10*ROW('Water Data'!I22))="","",OFFSET('Water Data'!$I$28,0,10*ROW('Water Data'!I22)))</f>
        <v/>
      </c>
      <c r="CJ28" s="278" t="str">
        <f ca="true">+IF(OFFSET('Water Data'!$I$29,0,10*ROW('Water Data'!I22))="","",OFFSET('Water Data'!$I$29,0,10*ROW('Water Data'!I22)))</f>
        <v/>
      </c>
      <c r="CK28" s="278" t="str">
        <f ca="true">+IF(OFFSET('Sanitation Data'!$D$28,0,10*ROW('Sanitation Data'!D22))="","",OFFSET('Sanitation Data'!$D$28,0,10*ROW('Sanitation Data'!D22)))</f>
        <v/>
      </c>
      <c r="CL28" s="278" t="str">
        <f ca="true">+IF(OFFSET('Sanitation Data'!$D$29,0,10*ROW('Sanitation Data'!D22))="","",OFFSET('Sanitation Data'!$D$29,0,10*ROW('Sanitation Data'!D22)))</f>
        <v/>
      </c>
      <c r="CM28" s="278" t="str">
        <f ca="true">+IF(OFFSET('Sanitation Data'!$D$30,0,10*ROW('Sanitation Data'!D22))="","",OFFSET('Sanitation Data'!$D$30,0,10*ROW('Sanitation Data'!D22)))</f>
        <v/>
      </c>
      <c r="CN28" s="278" t="str">
        <f ca="true">+IF(OFFSET('Sanitation Data'!$D$31,0,10*ROW('Sanitation Data'!D22))="","",OFFSET('Sanitation Data'!$D$31,0,10*ROW('Sanitation Data'!D22)))</f>
        <v/>
      </c>
      <c r="CO28" s="278" t="str">
        <f ca="true">+IF(OFFSET('Sanitation Data'!$D$32,0,10*ROW('Sanitation Data'!D22))="","",OFFSET('Sanitation Data'!$D$32,0,10*ROW('Sanitation Data'!D22)))</f>
        <v/>
      </c>
      <c r="CP28" s="278" t="str">
        <f ca="true">+IF(OFFSET('Sanitation Data'!$E$28,0,10*ROW('Sanitation Data'!E22))="","",OFFSET('Sanitation Data'!$E$28,0,10*ROW('Sanitation Data'!E22)))</f>
        <v/>
      </c>
      <c r="CQ28" s="278" t="str">
        <f ca="true">+IF(OFFSET('Sanitation Data'!$E$29,0,10*ROW('Sanitation Data'!E22))="","",OFFSET('Sanitation Data'!$E$29,0,10*ROW('Sanitation Data'!E22)))</f>
        <v/>
      </c>
      <c r="CR28" s="278" t="str">
        <f ca="true">+IF(OFFSET('Sanitation Data'!$E$30,0,10*ROW('Sanitation Data'!E22))="","",OFFSET('Sanitation Data'!$E$30,0,10*ROW('Sanitation Data'!E22)))</f>
        <v/>
      </c>
      <c r="CS28" s="278" t="str">
        <f ca="true">+IF(OFFSET('Sanitation Data'!$E$31,0,10*ROW('Sanitation Data'!E22))="","",OFFSET('Sanitation Data'!$E$31,0,10*ROW('Sanitation Data'!E22)))</f>
        <v/>
      </c>
      <c r="CT28" s="278" t="str">
        <f ca="true">+IF(OFFSET('Sanitation Data'!$E$32,0,10*ROW('Sanitation Data'!E22))="","",OFFSET('Sanitation Data'!$E$32,0,10*ROW('Sanitation Data'!E22)))</f>
        <v/>
      </c>
      <c r="CU28" s="278" t="str">
        <f ca="true">+IF(OFFSET('Sanitation Data'!$F$28,0,10*ROW('Sanitation Data'!F22))="","",OFFSET('Sanitation Data'!$F$28,0,10*ROW('Sanitation Data'!F22)))</f>
        <v/>
      </c>
      <c r="CV28" s="278" t="str">
        <f ca="true">+IF(OFFSET('Sanitation Data'!$F$29,0,10*ROW('Sanitation Data'!F22))="","",OFFSET('Sanitation Data'!$F$29,0,10*ROW('Sanitation Data'!F22)))</f>
        <v/>
      </c>
      <c r="CW28" s="278" t="str">
        <f ca="true">+IF(OFFSET('Sanitation Data'!$F$30,0,10*ROW('Sanitation Data'!F22))="","",OFFSET('Sanitation Data'!$F$30,0,10*ROW('Sanitation Data'!F22)))</f>
        <v/>
      </c>
      <c r="CX28" s="278" t="str">
        <f ca="true">+IF(OFFSET('Sanitation Data'!$F$31,0,10*ROW('Sanitation Data'!F22))="","",OFFSET('Sanitation Data'!$F$31,0,10*ROW('Sanitation Data'!F22)))</f>
        <v/>
      </c>
      <c r="CY28" s="278" t="str">
        <f ca="true">+IF(OFFSET('Sanitation Data'!$F$32,0,10*ROW('Sanitation Data'!F22))="","",OFFSET('Sanitation Data'!$F$32,0,10*ROW('Sanitation Data'!F22)))</f>
        <v/>
      </c>
      <c r="CZ28" s="278" t="str">
        <f ca="true">+IF(OFFSET('Sanitation Data'!$G$28,0,10*ROW('Sanitation Data'!G22))="","",OFFSET('Sanitation Data'!$G$28,0,10*ROW('Sanitation Data'!G22)))</f>
        <v/>
      </c>
      <c r="DA28" s="278" t="str">
        <f ca="true">+IF(OFFSET('Sanitation Data'!$G$29,0,10*ROW('Sanitation Data'!G22))="","",OFFSET('Sanitation Data'!$G$29,0,10*ROW('Sanitation Data'!G22)))</f>
        <v/>
      </c>
      <c r="DB28" s="278" t="str">
        <f ca="true">+IF(OFFSET('Sanitation Data'!$G$30,0,10*ROW('Sanitation Data'!G22))="","",OFFSET('Sanitation Data'!$G$30,0,10*ROW('Sanitation Data'!G22)))</f>
        <v/>
      </c>
      <c r="DC28" s="278" t="str">
        <f ca="true">+IF(OFFSET('Sanitation Data'!$G$31,0,10*ROW('Sanitation Data'!G22))="","",OFFSET('Sanitation Data'!$G$31,0,10*ROW('Sanitation Data'!G22)))</f>
        <v/>
      </c>
      <c r="DD28" s="278" t="str">
        <f ca="true">+IF(OFFSET('Sanitation Data'!$G$32,0,10*ROW('Sanitation Data'!G22))="","",OFFSET('Sanitation Data'!$G$32,0,10*ROW('Sanitation Data'!G22)))</f>
        <v/>
      </c>
      <c r="DE28" s="278" t="str">
        <f ca="true">+IF(OFFSET('Sanitation Data'!$H$28,0,10*ROW('Sanitation Data'!H22))="","",OFFSET('Sanitation Data'!$H$28,0,10*ROW('Sanitation Data'!H22)))</f>
        <v/>
      </c>
      <c r="DF28" s="278" t="str">
        <f ca="true">+IF(OFFSET('Sanitation Data'!$H$29,0,10*ROW('Sanitation Data'!H22))="","",OFFSET('Sanitation Data'!$H$29,0,10*ROW('Sanitation Data'!H22)))</f>
        <v/>
      </c>
      <c r="DG28" s="278" t="str">
        <f ca="true">+IF(OFFSET('Sanitation Data'!$H$30,0,10*ROW('Sanitation Data'!H22))="","",OFFSET('Sanitation Data'!$H$30,0,10*ROW('Sanitation Data'!H22)))</f>
        <v/>
      </c>
      <c r="DH28" s="278" t="str">
        <f ca="true">+IF(OFFSET('Sanitation Data'!$H$31,0,10*ROW('Sanitation Data'!H22))="","",OFFSET('Sanitation Data'!$H$31,0,10*ROW('Sanitation Data'!H22)))</f>
        <v/>
      </c>
      <c r="DI28" s="278" t="str">
        <f ca="true">+IF(OFFSET('Sanitation Data'!$H$32,0,10*ROW('Sanitation Data'!H22))="","",OFFSET('Sanitation Data'!$H$32,0,10*ROW('Sanitation Data'!H22)))</f>
        <v/>
      </c>
      <c r="DJ28" s="278" t="str">
        <f ca="true">+IF(OFFSET('Sanitation Data'!$I$28,0,10*ROW('Sanitation Data'!I22))="","",OFFSET('Sanitation Data'!$I$28,0,10*ROW('Sanitation Data'!I22)))</f>
        <v/>
      </c>
      <c r="DK28" s="278" t="str">
        <f ca="true">+IF(OFFSET('Sanitation Data'!$I$29,0,10*ROW('Sanitation Data'!I22))="","",OFFSET('Sanitation Data'!$I$29,0,10*ROW('Sanitation Data'!I22)))</f>
        <v/>
      </c>
      <c r="DL28" s="278" t="str">
        <f ca="true">+IF(OFFSET('Sanitation Data'!$I$30,0,10*ROW('Sanitation Data'!I22))="","",OFFSET('Sanitation Data'!$I$30,0,10*ROW('Sanitation Data'!I22)))</f>
        <v/>
      </c>
      <c r="DM28" s="278" t="str">
        <f ca="true">+IF(OFFSET('Sanitation Data'!$I$31,0,10*ROW('Sanitation Data'!I22))="","",OFFSET('Sanitation Data'!$I$31,0,10*ROW('Sanitation Data'!I22)))</f>
        <v/>
      </c>
      <c r="DN28" s="278" t="str">
        <f ca="true">+IF(OFFSET('Sanitation Data'!$I$32,0,10*ROW('Sanitation Data'!I22))="","",OFFSET('Sanitation Data'!$I$32,0,10*ROW('Sanitation Data'!I22)))</f>
        <v/>
      </c>
      <c r="DO28" s="278" t="str">
        <f ca="true">+IF(OFFSET('Hygiene Data'!$D$11,0,10*ROW('Hygiene Data'!D22))="","",OFFSET('Hygiene Data'!$D$11,0,10*ROW('Hygiene Data'!D22)))</f>
        <v/>
      </c>
      <c r="DP28" s="278" t="str">
        <f ca="true">+IF(OFFSET('Hygiene Data'!$D$12,0,10*ROW('Hygiene Data'!D22))="","",OFFSET('Hygiene Data'!$D$12,0,10*ROW('Hygiene Data'!D22)))</f>
        <v/>
      </c>
      <c r="DQ28" s="278" t="str">
        <f ca="true">+IF(OFFSET('Hygiene Data'!$D$13,0,10*ROW('Hygiene Data'!D22))="","",OFFSET('Hygiene Data'!$D$13,0,10*ROW('Hygiene Data'!D22)))</f>
        <v/>
      </c>
      <c r="DR28" s="278" t="str">
        <f ca="true">+IF(OFFSET('Hygiene Data'!$E$11,0,10*ROW('Hygiene Data'!E22))="","",OFFSET('Hygiene Data'!$E$11,0,10*ROW('Hygiene Data'!E22)))</f>
        <v/>
      </c>
      <c r="DS28" s="278" t="str">
        <f ca="true">+IF(OFFSET('Hygiene Data'!$E$12,0,10*ROW('Hygiene Data'!E22))="","",OFFSET('Hygiene Data'!$E$12,0,10*ROW('Hygiene Data'!E22)))</f>
        <v/>
      </c>
      <c r="DT28" s="278" t="str">
        <f ca="true">+IF(OFFSET('Hygiene Data'!$E$13,0,10*ROW('Hygiene Data'!E22))="","",OFFSET('Hygiene Data'!$E$13,0,10*ROW('Hygiene Data'!E22)))</f>
        <v/>
      </c>
      <c r="DU28" s="278" t="str">
        <f ca="true">+IF(OFFSET('Hygiene Data'!$F$11,0,10*ROW('Hygiene Data'!F22))="","",OFFSET('Hygiene Data'!$F$11,0,10*ROW('Hygiene Data'!F22)))</f>
        <v/>
      </c>
      <c r="DV28" s="278" t="str">
        <f ca="true">+IF(OFFSET('Hygiene Data'!$F$12,0,10*ROW('Hygiene Data'!F22))="","",OFFSET('Hygiene Data'!$F$12,0,10*ROW('Hygiene Data'!F22)))</f>
        <v/>
      </c>
      <c r="DW28" s="278" t="str">
        <f ca="true">+IF(OFFSET('Hygiene Data'!$F$13,0,10*ROW('Hygiene Data'!F22))="","",OFFSET('Hygiene Data'!$F$13,0,10*ROW('Hygiene Data'!F22)))</f>
        <v/>
      </c>
      <c r="DX28" s="278" t="str">
        <f ca="true">+IF(OFFSET('Hygiene Data'!$G$11,0,10*ROW('Hygiene Data'!G22))="","",OFFSET('Hygiene Data'!$G$11,0,10*ROW('Hygiene Data'!G22)))</f>
        <v/>
      </c>
      <c r="DY28" s="278" t="str">
        <f ca="true">+IF(OFFSET('Hygiene Data'!$G$12,0,10*ROW('Hygiene Data'!G22))="","",OFFSET('Hygiene Data'!$G$12,0,10*ROW('Hygiene Data'!G22)))</f>
        <v/>
      </c>
      <c r="DZ28" s="278" t="str">
        <f ca="true">+IF(OFFSET('Hygiene Data'!$G$13,0,10*ROW('Hygiene Data'!G22))="","",OFFSET('Hygiene Data'!$G$13,0,10*ROW('Hygiene Data'!G22)))</f>
        <v/>
      </c>
      <c r="EA28" s="278" t="str">
        <f ca="true">+IF(OFFSET('Hygiene Data'!$H$11,0,10*ROW('Hygiene Data'!H22))="","",OFFSET('Hygiene Data'!$H$11,0,10*ROW('Hygiene Data'!H22)))</f>
        <v/>
      </c>
      <c r="EB28" s="278" t="str">
        <f ca="true">+IF(OFFSET('Hygiene Data'!$H$12,0,10*ROW('Hygiene Data'!H22))="","",OFFSET('Hygiene Data'!$H$12,0,10*ROW('Hygiene Data'!H22)))</f>
        <v/>
      </c>
      <c r="EC28" s="278" t="str">
        <f ca="true">+IF(OFFSET('Hygiene Data'!$H$13,0,10*ROW('Hygiene Data'!H22))="","",OFFSET('Hygiene Data'!$H$13,0,10*ROW('Hygiene Data'!H22)))</f>
        <v/>
      </c>
      <c r="ED28" s="278" t="str">
        <f ca="true">+IF(OFFSET('Hygiene Data'!$I$11,0,10*ROW('Hygiene Data'!I22))="","",OFFSET('Hygiene Data'!$I$11,0,10*ROW('Hygiene Data'!I22)))</f>
        <v/>
      </c>
      <c r="EE28" s="278" t="str">
        <f ca="true">+IF(OFFSET('Hygiene Data'!$I$12,0,10*ROW('Hygiene Data'!I22))="","",OFFSET('Hygiene Data'!$I$12,0,10*ROW('Hygiene Data'!I22)))</f>
        <v/>
      </c>
      <c r="EF28" s="27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4"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8"/>
      <c r="BS29" s="278" t="str">
        <f ca="true">+IF(OFFSET('Water Data'!$D$27,0,10*ROW('Water Data'!D23))="","",OFFSET('Water Data'!$D$27,0,10*ROW('Water Data'!D23)))</f>
        <v/>
      </c>
      <c r="BT29" s="278" t="str">
        <f ca="true">+IF(OFFSET('Water Data'!$D$28,0,10*ROW('Water Data'!D23))="","",OFFSET('Water Data'!$D$28,0,10*ROW('Water Data'!D23)))</f>
        <v/>
      </c>
      <c r="BU29" s="278" t="str">
        <f ca="true">+IF(OFFSET('Water Data'!$D$29,0,10*ROW('Water Data'!D23))="","",OFFSET('Water Data'!$D$29,0,10*ROW('Water Data'!D23)))</f>
        <v/>
      </c>
      <c r="BV29" s="278" t="str">
        <f ca="true">+IF(OFFSET('Water Data'!$E$27,0,10*ROW('Water Data'!E23))="","",OFFSET('Water Data'!$E$27,0,10*ROW('Water Data'!E23)))</f>
        <v/>
      </c>
      <c r="BW29" s="278" t="str">
        <f ca="true">+IF(OFFSET('Water Data'!$E$28,0,10*ROW('Water Data'!E23))="","",OFFSET('Water Data'!$E$28,0,10*ROW('Water Data'!E23)))</f>
        <v/>
      </c>
      <c r="BX29" s="278" t="str">
        <f ca="true">+IF(OFFSET('Water Data'!$E$29,0,10*ROW('Water Data'!E23))="","",OFFSET('Water Data'!$E$29,0,10*ROW('Water Data'!E23)))</f>
        <v/>
      </c>
      <c r="BY29" s="278" t="str">
        <f ca="true">+IF(OFFSET('Water Data'!$F$27,0,10*ROW('Water Data'!F23))="","",OFFSET('Water Data'!$F$27,0,10*ROW('Water Data'!F23)))</f>
        <v/>
      </c>
      <c r="BZ29" s="278" t="str">
        <f ca="true">+IF(OFFSET('Water Data'!$F$28,0,10*ROW('Water Data'!F23))="","",OFFSET('Water Data'!$F$28,0,10*ROW('Water Data'!F23)))</f>
        <v/>
      </c>
      <c r="CA29" s="278" t="str">
        <f ca="true">+IF(OFFSET('Water Data'!$F$29,0,10*ROW('Water Data'!F23))="","",OFFSET('Water Data'!$F$29,0,10*ROW('Water Data'!F23)))</f>
        <v/>
      </c>
      <c r="CB29" s="278" t="str">
        <f ca="true">+IF(OFFSET('Water Data'!$G$27,0,10*ROW('Water Data'!G23))="","",OFFSET('Water Data'!$G$27,0,10*ROW('Water Data'!G23)))</f>
        <v/>
      </c>
      <c r="CC29" s="278" t="str">
        <f ca="true">+IF(OFFSET('Water Data'!$G$28,0,10*ROW('Water Data'!G23))="","",OFFSET('Water Data'!$G$28,0,10*ROW('Water Data'!G23)))</f>
        <v/>
      </c>
      <c r="CD29" s="278" t="str">
        <f ca="true">+IF(OFFSET('Water Data'!$G$29,0,10*ROW('Water Data'!G23))="","",OFFSET('Water Data'!$G$29,0,10*ROW('Water Data'!G23)))</f>
        <v/>
      </c>
      <c r="CE29" s="278" t="str">
        <f ca="true">+IF(OFFSET('Water Data'!$H$27,0,10*ROW('Water Data'!H23))="","",OFFSET('Water Data'!$H$27,0,10*ROW('Water Data'!H23)))</f>
        <v/>
      </c>
      <c r="CF29" s="278" t="str">
        <f ca="true">+IF(OFFSET('Water Data'!$H$28,0,10*ROW('Water Data'!H23))="","",OFFSET('Water Data'!$H$28,0,10*ROW('Water Data'!H23)))</f>
        <v/>
      </c>
      <c r="CG29" s="278" t="str">
        <f ca="true">+IF(OFFSET('Water Data'!$H$29,0,10*ROW('Water Data'!H23))="","",OFFSET('Water Data'!$H$29,0,10*ROW('Water Data'!H23)))</f>
        <v/>
      </c>
      <c r="CH29" s="278" t="str">
        <f ca="true">+IF(OFFSET('Water Data'!$I$27,0,10*ROW('Water Data'!I23))="","",OFFSET('Water Data'!$I$27,0,10*ROW('Water Data'!I23)))</f>
        <v/>
      </c>
      <c r="CI29" s="278" t="str">
        <f ca="true">+IF(OFFSET('Water Data'!$I$28,0,10*ROW('Water Data'!I23))="","",OFFSET('Water Data'!$I$28,0,10*ROW('Water Data'!I23)))</f>
        <v/>
      </c>
      <c r="CJ29" s="278" t="str">
        <f ca="true">+IF(OFFSET('Water Data'!$I$29,0,10*ROW('Water Data'!I23))="","",OFFSET('Water Data'!$I$29,0,10*ROW('Water Data'!I23)))</f>
        <v/>
      </c>
      <c r="CK29" s="278" t="str">
        <f ca="true">+IF(OFFSET('Sanitation Data'!$D$28,0,10*ROW('Sanitation Data'!D23))="","",OFFSET('Sanitation Data'!$D$28,0,10*ROW('Sanitation Data'!D23)))</f>
        <v/>
      </c>
      <c r="CL29" s="278" t="str">
        <f ca="true">+IF(OFFSET('Sanitation Data'!$D$29,0,10*ROW('Sanitation Data'!D23))="","",OFFSET('Sanitation Data'!$D$29,0,10*ROW('Sanitation Data'!D23)))</f>
        <v/>
      </c>
      <c r="CM29" s="278" t="str">
        <f ca="true">+IF(OFFSET('Sanitation Data'!$D$30,0,10*ROW('Sanitation Data'!D23))="","",OFFSET('Sanitation Data'!$D$30,0,10*ROW('Sanitation Data'!D23)))</f>
        <v/>
      </c>
      <c r="CN29" s="278" t="str">
        <f ca="true">+IF(OFFSET('Sanitation Data'!$D$31,0,10*ROW('Sanitation Data'!D23))="","",OFFSET('Sanitation Data'!$D$31,0,10*ROW('Sanitation Data'!D23)))</f>
        <v/>
      </c>
      <c r="CO29" s="278" t="str">
        <f ca="true">+IF(OFFSET('Sanitation Data'!$D$32,0,10*ROW('Sanitation Data'!D23))="","",OFFSET('Sanitation Data'!$D$32,0,10*ROW('Sanitation Data'!D23)))</f>
        <v/>
      </c>
      <c r="CP29" s="278" t="str">
        <f ca="true">+IF(OFFSET('Sanitation Data'!$E$28,0,10*ROW('Sanitation Data'!E23))="","",OFFSET('Sanitation Data'!$E$28,0,10*ROW('Sanitation Data'!E23)))</f>
        <v/>
      </c>
      <c r="CQ29" s="278" t="str">
        <f ca="true">+IF(OFFSET('Sanitation Data'!$E$29,0,10*ROW('Sanitation Data'!E23))="","",OFFSET('Sanitation Data'!$E$29,0,10*ROW('Sanitation Data'!E23)))</f>
        <v/>
      </c>
      <c r="CR29" s="278" t="str">
        <f ca="true">+IF(OFFSET('Sanitation Data'!$E$30,0,10*ROW('Sanitation Data'!E23))="","",OFFSET('Sanitation Data'!$E$30,0,10*ROW('Sanitation Data'!E23)))</f>
        <v/>
      </c>
      <c r="CS29" s="278" t="str">
        <f ca="true">+IF(OFFSET('Sanitation Data'!$E$31,0,10*ROW('Sanitation Data'!E23))="","",OFFSET('Sanitation Data'!$E$31,0,10*ROW('Sanitation Data'!E23)))</f>
        <v/>
      </c>
      <c r="CT29" s="278" t="str">
        <f ca="true">+IF(OFFSET('Sanitation Data'!$E$32,0,10*ROW('Sanitation Data'!E23))="","",OFFSET('Sanitation Data'!$E$32,0,10*ROW('Sanitation Data'!E23)))</f>
        <v/>
      </c>
      <c r="CU29" s="278" t="str">
        <f ca="true">+IF(OFFSET('Sanitation Data'!$F$28,0,10*ROW('Sanitation Data'!F23))="","",OFFSET('Sanitation Data'!$F$28,0,10*ROW('Sanitation Data'!F23)))</f>
        <v/>
      </c>
      <c r="CV29" s="278" t="str">
        <f ca="true">+IF(OFFSET('Sanitation Data'!$F$29,0,10*ROW('Sanitation Data'!F23))="","",OFFSET('Sanitation Data'!$F$29,0,10*ROW('Sanitation Data'!F23)))</f>
        <v/>
      </c>
      <c r="CW29" s="278" t="str">
        <f ca="true">+IF(OFFSET('Sanitation Data'!$F$30,0,10*ROW('Sanitation Data'!F23))="","",OFFSET('Sanitation Data'!$F$30,0,10*ROW('Sanitation Data'!F23)))</f>
        <v/>
      </c>
      <c r="CX29" s="278" t="str">
        <f ca="true">+IF(OFFSET('Sanitation Data'!$F$31,0,10*ROW('Sanitation Data'!F23))="","",OFFSET('Sanitation Data'!$F$31,0,10*ROW('Sanitation Data'!F23)))</f>
        <v/>
      </c>
      <c r="CY29" s="278" t="str">
        <f ca="true">+IF(OFFSET('Sanitation Data'!$F$32,0,10*ROW('Sanitation Data'!F23))="","",OFFSET('Sanitation Data'!$F$32,0,10*ROW('Sanitation Data'!F23)))</f>
        <v/>
      </c>
      <c r="CZ29" s="278" t="str">
        <f ca="true">+IF(OFFSET('Sanitation Data'!$G$28,0,10*ROW('Sanitation Data'!G23))="","",OFFSET('Sanitation Data'!$G$28,0,10*ROW('Sanitation Data'!G23)))</f>
        <v/>
      </c>
      <c r="DA29" s="278" t="str">
        <f ca="true">+IF(OFFSET('Sanitation Data'!$G$29,0,10*ROW('Sanitation Data'!G23))="","",OFFSET('Sanitation Data'!$G$29,0,10*ROW('Sanitation Data'!G23)))</f>
        <v/>
      </c>
      <c r="DB29" s="278" t="str">
        <f ca="true">+IF(OFFSET('Sanitation Data'!$G$30,0,10*ROW('Sanitation Data'!G23))="","",OFFSET('Sanitation Data'!$G$30,0,10*ROW('Sanitation Data'!G23)))</f>
        <v/>
      </c>
      <c r="DC29" s="278" t="str">
        <f ca="true">+IF(OFFSET('Sanitation Data'!$G$31,0,10*ROW('Sanitation Data'!G23))="","",OFFSET('Sanitation Data'!$G$31,0,10*ROW('Sanitation Data'!G23)))</f>
        <v/>
      </c>
      <c r="DD29" s="278" t="str">
        <f ca="true">+IF(OFFSET('Sanitation Data'!$G$32,0,10*ROW('Sanitation Data'!G23))="","",OFFSET('Sanitation Data'!$G$32,0,10*ROW('Sanitation Data'!G23)))</f>
        <v/>
      </c>
      <c r="DE29" s="278" t="str">
        <f ca="true">+IF(OFFSET('Sanitation Data'!$H$28,0,10*ROW('Sanitation Data'!H23))="","",OFFSET('Sanitation Data'!$H$28,0,10*ROW('Sanitation Data'!H23)))</f>
        <v/>
      </c>
      <c r="DF29" s="278" t="str">
        <f ca="true">+IF(OFFSET('Sanitation Data'!$H$29,0,10*ROW('Sanitation Data'!H23))="","",OFFSET('Sanitation Data'!$H$29,0,10*ROW('Sanitation Data'!H23)))</f>
        <v/>
      </c>
      <c r="DG29" s="278" t="str">
        <f ca="true">+IF(OFFSET('Sanitation Data'!$H$30,0,10*ROW('Sanitation Data'!H23))="","",OFFSET('Sanitation Data'!$H$30,0,10*ROW('Sanitation Data'!H23)))</f>
        <v/>
      </c>
      <c r="DH29" s="278" t="str">
        <f ca="true">+IF(OFFSET('Sanitation Data'!$H$31,0,10*ROW('Sanitation Data'!H23))="","",OFFSET('Sanitation Data'!$H$31,0,10*ROW('Sanitation Data'!H23)))</f>
        <v/>
      </c>
      <c r="DI29" s="278" t="str">
        <f ca="true">+IF(OFFSET('Sanitation Data'!$H$32,0,10*ROW('Sanitation Data'!H23))="","",OFFSET('Sanitation Data'!$H$32,0,10*ROW('Sanitation Data'!H23)))</f>
        <v/>
      </c>
      <c r="DJ29" s="278" t="str">
        <f ca="true">+IF(OFFSET('Sanitation Data'!$I$28,0,10*ROW('Sanitation Data'!I23))="","",OFFSET('Sanitation Data'!$I$28,0,10*ROW('Sanitation Data'!I23)))</f>
        <v/>
      </c>
      <c r="DK29" s="278" t="str">
        <f ca="true">+IF(OFFSET('Sanitation Data'!$I$29,0,10*ROW('Sanitation Data'!I23))="","",OFFSET('Sanitation Data'!$I$29,0,10*ROW('Sanitation Data'!I23)))</f>
        <v/>
      </c>
      <c r="DL29" s="278" t="str">
        <f ca="true">+IF(OFFSET('Sanitation Data'!$I$30,0,10*ROW('Sanitation Data'!I23))="","",OFFSET('Sanitation Data'!$I$30,0,10*ROW('Sanitation Data'!I23)))</f>
        <v/>
      </c>
      <c r="DM29" s="278" t="str">
        <f ca="true">+IF(OFFSET('Sanitation Data'!$I$31,0,10*ROW('Sanitation Data'!I23))="","",OFFSET('Sanitation Data'!$I$31,0,10*ROW('Sanitation Data'!I23)))</f>
        <v/>
      </c>
      <c r="DN29" s="278" t="str">
        <f ca="true">+IF(OFFSET('Sanitation Data'!$I$32,0,10*ROW('Sanitation Data'!I23))="","",OFFSET('Sanitation Data'!$I$32,0,10*ROW('Sanitation Data'!I23)))</f>
        <v/>
      </c>
      <c r="DO29" s="278" t="str">
        <f ca="true">+IF(OFFSET('Hygiene Data'!$D$11,0,10*ROW('Hygiene Data'!D23))="","",OFFSET('Hygiene Data'!$D$11,0,10*ROW('Hygiene Data'!D23)))</f>
        <v/>
      </c>
      <c r="DP29" s="278" t="str">
        <f ca="true">+IF(OFFSET('Hygiene Data'!$D$12,0,10*ROW('Hygiene Data'!D23))="","",OFFSET('Hygiene Data'!$D$12,0,10*ROW('Hygiene Data'!D23)))</f>
        <v/>
      </c>
      <c r="DQ29" s="278" t="str">
        <f ca="true">+IF(OFFSET('Hygiene Data'!$D$13,0,10*ROW('Hygiene Data'!D23))="","",OFFSET('Hygiene Data'!$D$13,0,10*ROW('Hygiene Data'!D23)))</f>
        <v/>
      </c>
      <c r="DR29" s="278" t="str">
        <f ca="true">+IF(OFFSET('Hygiene Data'!$E$11,0,10*ROW('Hygiene Data'!E23))="","",OFFSET('Hygiene Data'!$E$11,0,10*ROW('Hygiene Data'!E23)))</f>
        <v/>
      </c>
      <c r="DS29" s="278" t="str">
        <f ca="true">+IF(OFFSET('Hygiene Data'!$E$12,0,10*ROW('Hygiene Data'!E23))="","",OFFSET('Hygiene Data'!$E$12,0,10*ROW('Hygiene Data'!E23)))</f>
        <v/>
      </c>
      <c r="DT29" s="278" t="str">
        <f ca="true">+IF(OFFSET('Hygiene Data'!$E$13,0,10*ROW('Hygiene Data'!E23))="","",OFFSET('Hygiene Data'!$E$13,0,10*ROW('Hygiene Data'!E23)))</f>
        <v/>
      </c>
      <c r="DU29" s="278" t="str">
        <f ca="true">+IF(OFFSET('Hygiene Data'!$F$11,0,10*ROW('Hygiene Data'!F23))="","",OFFSET('Hygiene Data'!$F$11,0,10*ROW('Hygiene Data'!F23)))</f>
        <v/>
      </c>
      <c r="DV29" s="278" t="str">
        <f ca="true">+IF(OFFSET('Hygiene Data'!$F$12,0,10*ROW('Hygiene Data'!F23))="","",OFFSET('Hygiene Data'!$F$12,0,10*ROW('Hygiene Data'!F23)))</f>
        <v/>
      </c>
      <c r="DW29" s="278" t="str">
        <f ca="true">+IF(OFFSET('Hygiene Data'!$F$13,0,10*ROW('Hygiene Data'!F23))="","",OFFSET('Hygiene Data'!$F$13,0,10*ROW('Hygiene Data'!F23)))</f>
        <v/>
      </c>
      <c r="DX29" s="278" t="str">
        <f ca="true">+IF(OFFSET('Hygiene Data'!$G$11,0,10*ROW('Hygiene Data'!G23))="","",OFFSET('Hygiene Data'!$G$11,0,10*ROW('Hygiene Data'!G23)))</f>
        <v/>
      </c>
      <c r="DY29" s="278" t="str">
        <f ca="true">+IF(OFFSET('Hygiene Data'!$G$12,0,10*ROW('Hygiene Data'!G23))="","",OFFSET('Hygiene Data'!$G$12,0,10*ROW('Hygiene Data'!G23)))</f>
        <v/>
      </c>
      <c r="DZ29" s="278" t="str">
        <f ca="true">+IF(OFFSET('Hygiene Data'!$G$13,0,10*ROW('Hygiene Data'!G23))="","",OFFSET('Hygiene Data'!$G$13,0,10*ROW('Hygiene Data'!G23)))</f>
        <v/>
      </c>
      <c r="EA29" s="278" t="str">
        <f ca="true">+IF(OFFSET('Hygiene Data'!$H$11,0,10*ROW('Hygiene Data'!H23))="","",OFFSET('Hygiene Data'!$H$11,0,10*ROW('Hygiene Data'!H23)))</f>
        <v/>
      </c>
      <c r="EB29" s="278" t="str">
        <f ca="true">+IF(OFFSET('Hygiene Data'!$H$12,0,10*ROW('Hygiene Data'!H23))="","",OFFSET('Hygiene Data'!$H$12,0,10*ROW('Hygiene Data'!H23)))</f>
        <v/>
      </c>
      <c r="EC29" s="278" t="str">
        <f ca="true">+IF(OFFSET('Hygiene Data'!$H$13,0,10*ROW('Hygiene Data'!H23))="","",OFFSET('Hygiene Data'!$H$13,0,10*ROW('Hygiene Data'!H23)))</f>
        <v/>
      </c>
      <c r="ED29" s="278" t="str">
        <f ca="true">+IF(OFFSET('Hygiene Data'!$I$11,0,10*ROW('Hygiene Data'!I23))="","",OFFSET('Hygiene Data'!$I$11,0,10*ROW('Hygiene Data'!I23)))</f>
        <v/>
      </c>
      <c r="EE29" s="278" t="str">
        <f ca="true">+IF(OFFSET('Hygiene Data'!$I$12,0,10*ROW('Hygiene Data'!I23))="","",OFFSET('Hygiene Data'!$I$12,0,10*ROW('Hygiene Data'!I23)))</f>
        <v/>
      </c>
      <c r="EF29" s="27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4"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8"/>
      <c r="BS30" s="278" t="str">
        <f ca="true">+IF(OFFSET('Water Data'!$D$27,0,10*ROW('Water Data'!D24))="","",OFFSET('Water Data'!$D$27,0,10*ROW('Water Data'!D24)))</f>
        <v/>
      </c>
      <c r="BT30" s="278" t="str">
        <f ca="true">+IF(OFFSET('Water Data'!$D$28,0,10*ROW('Water Data'!D24))="","",OFFSET('Water Data'!$D$28,0,10*ROW('Water Data'!D24)))</f>
        <v/>
      </c>
      <c r="BU30" s="278" t="str">
        <f ca="true">+IF(OFFSET('Water Data'!$D$29,0,10*ROW('Water Data'!D24))="","",OFFSET('Water Data'!$D$29,0,10*ROW('Water Data'!D24)))</f>
        <v/>
      </c>
      <c r="BV30" s="278" t="str">
        <f ca="true">+IF(OFFSET('Water Data'!$E$27,0,10*ROW('Water Data'!E24))="","",OFFSET('Water Data'!$E$27,0,10*ROW('Water Data'!E24)))</f>
        <v/>
      </c>
      <c r="BW30" s="278" t="str">
        <f ca="true">+IF(OFFSET('Water Data'!$E$28,0,10*ROW('Water Data'!E24))="","",OFFSET('Water Data'!$E$28,0,10*ROW('Water Data'!E24)))</f>
        <v/>
      </c>
      <c r="BX30" s="278" t="str">
        <f ca="true">+IF(OFFSET('Water Data'!$E$29,0,10*ROW('Water Data'!E24))="","",OFFSET('Water Data'!$E$29,0,10*ROW('Water Data'!E24)))</f>
        <v/>
      </c>
      <c r="BY30" s="278" t="str">
        <f ca="true">+IF(OFFSET('Water Data'!$F$27,0,10*ROW('Water Data'!F24))="","",OFFSET('Water Data'!$F$27,0,10*ROW('Water Data'!F24)))</f>
        <v/>
      </c>
      <c r="BZ30" s="278" t="str">
        <f ca="true">+IF(OFFSET('Water Data'!$F$28,0,10*ROW('Water Data'!F24))="","",OFFSET('Water Data'!$F$28,0,10*ROW('Water Data'!F24)))</f>
        <v/>
      </c>
      <c r="CA30" s="278" t="str">
        <f ca="true">+IF(OFFSET('Water Data'!$F$29,0,10*ROW('Water Data'!F24))="","",OFFSET('Water Data'!$F$29,0,10*ROW('Water Data'!F24)))</f>
        <v/>
      </c>
      <c r="CB30" s="278" t="str">
        <f ca="true">+IF(OFFSET('Water Data'!$G$27,0,10*ROW('Water Data'!G24))="","",OFFSET('Water Data'!$G$27,0,10*ROW('Water Data'!G24)))</f>
        <v/>
      </c>
      <c r="CC30" s="278" t="str">
        <f ca="true">+IF(OFFSET('Water Data'!$G$28,0,10*ROW('Water Data'!G24))="","",OFFSET('Water Data'!$G$28,0,10*ROW('Water Data'!G24)))</f>
        <v/>
      </c>
      <c r="CD30" s="278" t="str">
        <f ca="true">+IF(OFFSET('Water Data'!$G$29,0,10*ROW('Water Data'!G24))="","",OFFSET('Water Data'!$G$29,0,10*ROW('Water Data'!G24)))</f>
        <v/>
      </c>
      <c r="CE30" s="278" t="str">
        <f ca="true">+IF(OFFSET('Water Data'!$H$27,0,10*ROW('Water Data'!H24))="","",OFFSET('Water Data'!$H$27,0,10*ROW('Water Data'!H24)))</f>
        <v/>
      </c>
      <c r="CF30" s="278" t="str">
        <f ca="true">+IF(OFFSET('Water Data'!$H$28,0,10*ROW('Water Data'!H24))="","",OFFSET('Water Data'!$H$28,0,10*ROW('Water Data'!H24)))</f>
        <v/>
      </c>
      <c r="CG30" s="278" t="str">
        <f ca="true">+IF(OFFSET('Water Data'!$H$29,0,10*ROW('Water Data'!H24))="","",OFFSET('Water Data'!$H$29,0,10*ROW('Water Data'!H24)))</f>
        <v/>
      </c>
      <c r="CH30" s="278" t="str">
        <f ca="true">+IF(OFFSET('Water Data'!$I$27,0,10*ROW('Water Data'!I24))="","",OFFSET('Water Data'!$I$27,0,10*ROW('Water Data'!I24)))</f>
        <v/>
      </c>
      <c r="CI30" s="278" t="str">
        <f ca="true">+IF(OFFSET('Water Data'!$I$28,0,10*ROW('Water Data'!I24))="","",OFFSET('Water Data'!$I$28,0,10*ROW('Water Data'!I24)))</f>
        <v/>
      </c>
      <c r="CJ30" s="278" t="str">
        <f ca="true">+IF(OFFSET('Water Data'!$I$29,0,10*ROW('Water Data'!I24))="","",OFFSET('Water Data'!$I$29,0,10*ROW('Water Data'!I24)))</f>
        <v/>
      </c>
      <c r="CK30" s="278" t="str">
        <f ca="true">+IF(OFFSET('Sanitation Data'!$D$28,0,10*ROW('Sanitation Data'!D24))="","",OFFSET('Sanitation Data'!$D$28,0,10*ROW('Sanitation Data'!D24)))</f>
        <v/>
      </c>
      <c r="CL30" s="278" t="str">
        <f ca="true">+IF(OFFSET('Sanitation Data'!$D$29,0,10*ROW('Sanitation Data'!D24))="","",OFFSET('Sanitation Data'!$D$29,0,10*ROW('Sanitation Data'!D24)))</f>
        <v/>
      </c>
      <c r="CM30" s="278" t="str">
        <f ca="true">+IF(OFFSET('Sanitation Data'!$D$30,0,10*ROW('Sanitation Data'!D24))="","",OFFSET('Sanitation Data'!$D$30,0,10*ROW('Sanitation Data'!D24)))</f>
        <v/>
      </c>
      <c r="CN30" s="278" t="str">
        <f ca="true">+IF(OFFSET('Sanitation Data'!$D$31,0,10*ROW('Sanitation Data'!D24))="","",OFFSET('Sanitation Data'!$D$31,0,10*ROW('Sanitation Data'!D24)))</f>
        <v/>
      </c>
      <c r="CO30" s="278" t="str">
        <f ca="true">+IF(OFFSET('Sanitation Data'!$D$32,0,10*ROW('Sanitation Data'!D24))="","",OFFSET('Sanitation Data'!$D$32,0,10*ROW('Sanitation Data'!D24)))</f>
        <v/>
      </c>
      <c r="CP30" s="278" t="str">
        <f ca="true">+IF(OFFSET('Sanitation Data'!$E$28,0,10*ROW('Sanitation Data'!E24))="","",OFFSET('Sanitation Data'!$E$28,0,10*ROW('Sanitation Data'!E24)))</f>
        <v/>
      </c>
      <c r="CQ30" s="278" t="str">
        <f ca="true">+IF(OFFSET('Sanitation Data'!$E$29,0,10*ROW('Sanitation Data'!E24))="","",OFFSET('Sanitation Data'!$E$29,0,10*ROW('Sanitation Data'!E24)))</f>
        <v/>
      </c>
      <c r="CR30" s="278" t="str">
        <f ca="true">+IF(OFFSET('Sanitation Data'!$E$30,0,10*ROW('Sanitation Data'!E24))="","",OFFSET('Sanitation Data'!$E$30,0,10*ROW('Sanitation Data'!E24)))</f>
        <v/>
      </c>
      <c r="CS30" s="278" t="str">
        <f ca="true">+IF(OFFSET('Sanitation Data'!$E$31,0,10*ROW('Sanitation Data'!E24))="","",OFFSET('Sanitation Data'!$E$31,0,10*ROW('Sanitation Data'!E24)))</f>
        <v/>
      </c>
      <c r="CT30" s="278" t="str">
        <f ca="true">+IF(OFFSET('Sanitation Data'!$E$32,0,10*ROW('Sanitation Data'!E24))="","",OFFSET('Sanitation Data'!$E$32,0,10*ROW('Sanitation Data'!E24)))</f>
        <v/>
      </c>
      <c r="CU30" s="278" t="str">
        <f ca="true">+IF(OFFSET('Sanitation Data'!$F$28,0,10*ROW('Sanitation Data'!F24))="","",OFFSET('Sanitation Data'!$F$28,0,10*ROW('Sanitation Data'!F24)))</f>
        <v/>
      </c>
      <c r="CV30" s="278" t="str">
        <f ca="true">+IF(OFFSET('Sanitation Data'!$F$29,0,10*ROW('Sanitation Data'!F24))="","",OFFSET('Sanitation Data'!$F$29,0,10*ROW('Sanitation Data'!F24)))</f>
        <v/>
      </c>
      <c r="CW30" s="278" t="str">
        <f ca="true">+IF(OFFSET('Sanitation Data'!$F$30,0,10*ROW('Sanitation Data'!F24))="","",OFFSET('Sanitation Data'!$F$30,0,10*ROW('Sanitation Data'!F24)))</f>
        <v/>
      </c>
      <c r="CX30" s="278" t="str">
        <f ca="true">+IF(OFFSET('Sanitation Data'!$F$31,0,10*ROW('Sanitation Data'!F24))="","",OFFSET('Sanitation Data'!$F$31,0,10*ROW('Sanitation Data'!F24)))</f>
        <v/>
      </c>
      <c r="CY30" s="278" t="str">
        <f ca="true">+IF(OFFSET('Sanitation Data'!$F$32,0,10*ROW('Sanitation Data'!F24))="","",OFFSET('Sanitation Data'!$F$32,0,10*ROW('Sanitation Data'!F24)))</f>
        <v/>
      </c>
      <c r="CZ30" s="278" t="str">
        <f ca="true">+IF(OFFSET('Sanitation Data'!$G$28,0,10*ROW('Sanitation Data'!G24))="","",OFFSET('Sanitation Data'!$G$28,0,10*ROW('Sanitation Data'!G24)))</f>
        <v/>
      </c>
      <c r="DA30" s="278" t="str">
        <f ca="true">+IF(OFFSET('Sanitation Data'!$G$29,0,10*ROW('Sanitation Data'!G24))="","",OFFSET('Sanitation Data'!$G$29,0,10*ROW('Sanitation Data'!G24)))</f>
        <v/>
      </c>
      <c r="DB30" s="278" t="str">
        <f ca="true">+IF(OFFSET('Sanitation Data'!$G$30,0,10*ROW('Sanitation Data'!G24))="","",OFFSET('Sanitation Data'!$G$30,0,10*ROW('Sanitation Data'!G24)))</f>
        <v/>
      </c>
      <c r="DC30" s="278" t="str">
        <f ca="true">+IF(OFFSET('Sanitation Data'!$G$31,0,10*ROW('Sanitation Data'!G24))="","",OFFSET('Sanitation Data'!$G$31,0,10*ROW('Sanitation Data'!G24)))</f>
        <v/>
      </c>
      <c r="DD30" s="278" t="str">
        <f ca="true">+IF(OFFSET('Sanitation Data'!$G$32,0,10*ROW('Sanitation Data'!G24))="","",OFFSET('Sanitation Data'!$G$32,0,10*ROW('Sanitation Data'!G24)))</f>
        <v/>
      </c>
      <c r="DE30" s="278" t="str">
        <f ca="true">+IF(OFFSET('Sanitation Data'!$H$28,0,10*ROW('Sanitation Data'!H24))="","",OFFSET('Sanitation Data'!$H$28,0,10*ROW('Sanitation Data'!H24)))</f>
        <v/>
      </c>
      <c r="DF30" s="278" t="str">
        <f ca="true">+IF(OFFSET('Sanitation Data'!$H$29,0,10*ROW('Sanitation Data'!H24))="","",OFFSET('Sanitation Data'!$H$29,0,10*ROW('Sanitation Data'!H24)))</f>
        <v/>
      </c>
      <c r="DG30" s="278" t="str">
        <f ca="true">+IF(OFFSET('Sanitation Data'!$H$30,0,10*ROW('Sanitation Data'!H24))="","",OFFSET('Sanitation Data'!$H$30,0,10*ROW('Sanitation Data'!H24)))</f>
        <v/>
      </c>
      <c r="DH30" s="278" t="str">
        <f ca="true">+IF(OFFSET('Sanitation Data'!$H$31,0,10*ROW('Sanitation Data'!H24))="","",OFFSET('Sanitation Data'!$H$31,0,10*ROW('Sanitation Data'!H24)))</f>
        <v/>
      </c>
      <c r="DI30" s="278" t="str">
        <f ca="true">+IF(OFFSET('Sanitation Data'!$H$32,0,10*ROW('Sanitation Data'!H24))="","",OFFSET('Sanitation Data'!$H$32,0,10*ROW('Sanitation Data'!H24)))</f>
        <v/>
      </c>
      <c r="DJ30" s="278" t="str">
        <f ca="true">+IF(OFFSET('Sanitation Data'!$I$28,0,10*ROW('Sanitation Data'!I24))="","",OFFSET('Sanitation Data'!$I$28,0,10*ROW('Sanitation Data'!I24)))</f>
        <v/>
      </c>
      <c r="DK30" s="278" t="str">
        <f ca="true">+IF(OFFSET('Sanitation Data'!$I$29,0,10*ROW('Sanitation Data'!I24))="","",OFFSET('Sanitation Data'!$I$29,0,10*ROW('Sanitation Data'!I24)))</f>
        <v/>
      </c>
      <c r="DL30" s="278" t="str">
        <f ca="true">+IF(OFFSET('Sanitation Data'!$I$30,0,10*ROW('Sanitation Data'!I24))="","",OFFSET('Sanitation Data'!$I$30,0,10*ROW('Sanitation Data'!I24)))</f>
        <v/>
      </c>
      <c r="DM30" s="278" t="str">
        <f ca="true">+IF(OFFSET('Sanitation Data'!$I$31,0,10*ROW('Sanitation Data'!I24))="","",OFFSET('Sanitation Data'!$I$31,0,10*ROW('Sanitation Data'!I24)))</f>
        <v/>
      </c>
      <c r="DN30" s="278" t="str">
        <f ca="true">+IF(OFFSET('Sanitation Data'!$I$32,0,10*ROW('Sanitation Data'!I24))="","",OFFSET('Sanitation Data'!$I$32,0,10*ROW('Sanitation Data'!I24)))</f>
        <v/>
      </c>
      <c r="DO30" s="278" t="str">
        <f ca="true">+IF(OFFSET('Hygiene Data'!$D$11,0,10*ROW('Hygiene Data'!D24))="","",OFFSET('Hygiene Data'!$D$11,0,10*ROW('Hygiene Data'!D24)))</f>
        <v/>
      </c>
      <c r="DP30" s="278" t="str">
        <f ca="true">+IF(OFFSET('Hygiene Data'!$D$12,0,10*ROW('Hygiene Data'!D24))="","",OFFSET('Hygiene Data'!$D$12,0,10*ROW('Hygiene Data'!D24)))</f>
        <v/>
      </c>
      <c r="DQ30" s="278" t="str">
        <f ca="true">+IF(OFFSET('Hygiene Data'!$D$13,0,10*ROW('Hygiene Data'!D24))="","",OFFSET('Hygiene Data'!$D$13,0,10*ROW('Hygiene Data'!D24)))</f>
        <v/>
      </c>
      <c r="DR30" s="278" t="str">
        <f ca="true">+IF(OFFSET('Hygiene Data'!$E$11,0,10*ROW('Hygiene Data'!E24))="","",OFFSET('Hygiene Data'!$E$11,0,10*ROW('Hygiene Data'!E24)))</f>
        <v/>
      </c>
      <c r="DS30" s="278" t="str">
        <f ca="true">+IF(OFFSET('Hygiene Data'!$E$12,0,10*ROW('Hygiene Data'!E24))="","",OFFSET('Hygiene Data'!$E$12,0,10*ROW('Hygiene Data'!E24)))</f>
        <v/>
      </c>
      <c r="DT30" s="278" t="str">
        <f ca="true">+IF(OFFSET('Hygiene Data'!$E$13,0,10*ROW('Hygiene Data'!E24))="","",OFFSET('Hygiene Data'!$E$13,0,10*ROW('Hygiene Data'!E24)))</f>
        <v/>
      </c>
      <c r="DU30" s="278" t="str">
        <f ca="true">+IF(OFFSET('Hygiene Data'!$F$11,0,10*ROW('Hygiene Data'!F24))="","",OFFSET('Hygiene Data'!$F$11,0,10*ROW('Hygiene Data'!F24)))</f>
        <v/>
      </c>
      <c r="DV30" s="278" t="str">
        <f ca="true">+IF(OFFSET('Hygiene Data'!$F$12,0,10*ROW('Hygiene Data'!F24))="","",OFFSET('Hygiene Data'!$F$12,0,10*ROW('Hygiene Data'!F24)))</f>
        <v/>
      </c>
      <c r="DW30" s="278" t="str">
        <f ca="true">+IF(OFFSET('Hygiene Data'!$F$13,0,10*ROW('Hygiene Data'!F24))="","",OFFSET('Hygiene Data'!$F$13,0,10*ROW('Hygiene Data'!F24)))</f>
        <v/>
      </c>
      <c r="DX30" s="278" t="str">
        <f ca="true">+IF(OFFSET('Hygiene Data'!$G$11,0,10*ROW('Hygiene Data'!G24))="","",OFFSET('Hygiene Data'!$G$11,0,10*ROW('Hygiene Data'!G24)))</f>
        <v/>
      </c>
      <c r="DY30" s="278" t="str">
        <f ca="true">+IF(OFFSET('Hygiene Data'!$G$12,0,10*ROW('Hygiene Data'!G24))="","",OFFSET('Hygiene Data'!$G$12,0,10*ROW('Hygiene Data'!G24)))</f>
        <v/>
      </c>
      <c r="DZ30" s="278" t="str">
        <f ca="true">+IF(OFFSET('Hygiene Data'!$G$13,0,10*ROW('Hygiene Data'!G24))="","",OFFSET('Hygiene Data'!$G$13,0,10*ROW('Hygiene Data'!G24)))</f>
        <v/>
      </c>
      <c r="EA30" s="278" t="str">
        <f ca="true">+IF(OFFSET('Hygiene Data'!$H$11,0,10*ROW('Hygiene Data'!H24))="","",OFFSET('Hygiene Data'!$H$11,0,10*ROW('Hygiene Data'!H24)))</f>
        <v/>
      </c>
      <c r="EB30" s="278" t="str">
        <f ca="true">+IF(OFFSET('Hygiene Data'!$H$12,0,10*ROW('Hygiene Data'!H24))="","",OFFSET('Hygiene Data'!$H$12,0,10*ROW('Hygiene Data'!H24)))</f>
        <v/>
      </c>
      <c r="EC30" s="278" t="str">
        <f ca="true">+IF(OFFSET('Hygiene Data'!$H$13,0,10*ROW('Hygiene Data'!H24))="","",OFFSET('Hygiene Data'!$H$13,0,10*ROW('Hygiene Data'!H24)))</f>
        <v/>
      </c>
      <c r="ED30" s="278" t="str">
        <f ca="true">+IF(OFFSET('Hygiene Data'!$I$11,0,10*ROW('Hygiene Data'!I24))="","",OFFSET('Hygiene Data'!$I$11,0,10*ROW('Hygiene Data'!I24)))</f>
        <v/>
      </c>
      <c r="EE30" s="278" t="str">
        <f ca="true">+IF(OFFSET('Hygiene Data'!$I$12,0,10*ROW('Hygiene Data'!I24))="","",OFFSET('Hygiene Data'!$I$12,0,10*ROW('Hygiene Data'!I24)))</f>
        <v/>
      </c>
      <c r="EF30" s="27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4"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8"/>
      <c r="BS31" s="278" t="str">
        <f ca="true">+IF(OFFSET('Water Data'!$D$27,0,10*ROW('Water Data'!D25))="","",OFFSET('Water Data'!$D$27,0,10*ROW('Water Data'!D25)))</f>
        <v/>
      </c>
      <c r="BT31" s="278" t="str">
        <f ca="true">+IF(OFFSET('Water Data'!$D$28,0,10*ROW('Water Data'!D25))="","",OFFSET('Water Data'!$D$28,0,10*ROW('Water Data'!D25)))</f>
        <v/>
      </c>
      <c r="BU31" s="278" t="str">
        <f ca="true">+IF(OFFSET('Water Data'!$D$29,0,10*ROW('Water Data'!D25))="","",OFFSET('Water Data'!$D$29,0,10*ROW('Water Data'!D25)))</f>
        <v/>
      </c>
      <c r="BV31" s="278" t="str">
        <f ca="true">+IF(OFFSET('Water Data'!$E$27,0,10*ROW('Water Data'!E25))="","",OFFSET('Water Data'!$E$27,0,10*ROW('Water Data'!E25)))</f>
        <v/>
      </c>
      <c r="BW31" s="278" t="str">
        <f ca="true">+IF(OFFSET('Water Data'!$E$28,0,10*ROW('Water Data'!E25))="","",OFFSET('Water Data'!$E$28,0,10*ROW('Water Data'!E25)))</f>
        <v/>
      </c>
      <c r="BX31" s="278" t="str">
        <f ca="true">+IF(OFFSET('Water Data'!$E$29,0,10*ROW('Water Data'!E25))="","",OFFSET('Water Data'!$E$29,0,10*ROW('Water Data'!E25)))</f>
        <v/>
      </c>
      <c r="BY31" s="278" t="str">
        <f ca="true">+IF(OFFSET('Water Data'!$F$27,0,10*ROW('Water Data'!F25))="","",OFFSET('Water Data'!$F$27,0,10*ROW('Water Data'!F25)))</f>
        <v/>
      </c>
      <c r="BZ31" s="278" t="str">
        <f ca="true">+IF(OFFSET('Water Data'!$F$28,0,10*ROW('Water Data'!F25))="","",OFFSET('Water Data'!$F$28,0,10*ROW('Water Data'!F25)))</f>
        <v/>
      </c>
      <c r="CA31" s="278" t="str">
        <f ca="true">+IF(OFFSET('Water Data'!$F$29,0,10*ROW('Water Data'!F25))="","",OFFSET('Water Data'!$F$29,0,10*ROW('Water Data'!F25)))</f>
        <v/>
      </c>
      <c r="CB31" s="278" t="str">
        <f ca="true">+IF(OFFSET('Water Data'!$G$27,0,10*ROW('Water Data'!G25))="","",OFFSET('Water Data'!$G$27,0,10*ROW('Water Data'!G25)))</f>
        <v/>
      </c>
      <c r="CC31" s="278" t="str">
        <f ca="true">+IF(OFFSET('Water Data'!$G$28,0,10*ROW('Water Data'!G25))="","",OFFSET('Water Data'!$G$28,0,10*ROW('Water Data'!G25)))</f>
        <v/>
      </c>
      <c r="CD31" s="278" t="str">
        <f ca="true">+IF(OFFSET('Water Data'!$G$29,0,10*ROW('Water Data'!G25))="","",OFFSET('Water Data'!$G$29,0,10*ROW('Water Data'!G25)))</f>
        <v/>
      </c>
      <c r="CE31" s="278" t="str">
        <f ca="true">+IF(OFFSET('Water Data'!$H$27,0,10*ROW('Water Data'!H25))="","",OFFSET('Water Data'!$H$27,0,10*ROW('Water Data'!H25)))</f>
        <v/>
      </c>
      <c r="CF31" s="278" t="str">
        <f ca="true">+IF(OFFSET('Water Data'!$H$28,0,10*ROW('Water Data'!H25))="","",OFFSET('Water Data'!$H$28,0,10*ROW('Water Data'!H25)))</f>
        <v/>
      </c>
      <c r="CG31" s="278" t="str">
        <f ca="true">+IF(OFFSET('Water Data'!$H$29,0,10*ROW('Water Data'!H25))="","",OFFSET('Water Data'!$H$29,0,10*ROW('Water Data'!H25)))</f>
        <v/>
      </c>
      <c r="CH31" s="278" t="str">
        <f ca="true">+IF(OFFSET('Water Data'!$I$27,0,10*ROW('Water Data'!I25))="","",OFFSET('Water Data'!$I$27,0,10*ROW('Water Data'!I25)))</f>
        <v/>
      </c>
      <c r="CI31" s="278" t="str">
        <f ca="true">+IF(OFFSET('Water Data'!$I$28,0,10*ROW('Water Data'!I25))="","",OFFSET('Water Data'!$I$28,0,10*ROW('Water Data'!I25)))</f>
        <v/>
      </c>
      <c r="CJ31" s="278" t="str">
        <f ca="true">+IF(OFFSET('Water Data'!$I$29,0,10*ROW('Water Data'!I25))="","",OFFSET('Water Data'!$I$29,0,10*ROW('Water Data'!I25)))</f>
        <v/>
      </c>
      <c r="CK31" s="278" t="str">
        <f ca="true">+IF(OFFSET('Sanitation Data'!$D$28,0,10*ROW('Sanitation Data'!D25))="","",OFFSET('Sanitation Data'!$D$28,0,10*ROW('Sanitation Data'!D25)))</f>
        <v/>
      </c>
      <c r="CL31" s="278" t="str">
        <f ca="true">+IF(OFFSET('Sanitation Data'!$D$29,0,10*ROW('Sanitation Data'!D25))="","",OFFSET('Sanitation Data'!$D$29,0,10*ROW('Sanitation Data'!D25)))</f>
        <v/>
      </c>
      <c r="CM31" s="278" t="str">
        <f ca="true">+IF(OFFSET('Sanitation Data'!$D$30,0,10*ROW('Sanitation Data'!D25))="","",OFFSET('Sanitation Data'!$D$30,0,10*ROW('Sanitation Data'!D25)))</f>
        <v/>
      </c>
      <c r="CN31" s="278" t="str">
        <f ca="true">+IF(OFFSET('Sanitation Data'!$D$31,0,10*ROW('Sanitation Data'!D25))="","",OFFSET('Sanitation Data'!$D$31,0,10*ROW('Sanitation Data'!D25)))</f>
        <v/>
      </c>
      <c r="CO31" s="278" t="str">
        <f ca="true">+IF(OFFSET('Sanitation Data'!$D$32,0,10*ROW('Sanitation Data'!D25))="","",OFFSET('Sanitation Data'!$D$32,0,10*ROW('Sanitation Data'!D25)))</f>
        <v/>
      </c>
      <c r="CP31" s="278" t="str">
        <f ca="true">+IF(OFFSET('Sanitation Data'!$E$28,0,10*ROW('Sanitation Data'!E25))="","",OFFSET('Sanitation Data'!$E$28,0,10*ROW('Sanitation Data'!E25)))</f>
        <v/>
      </c>
      <c r="CQ31" s="278" t="str">
        <f ca="true">+IF(OFFSET('Sanitation Data'!$E$29,0,10*ROW('Sanitation Data'!E25))="","",OFFSET('Sanitation Data'!$E$29,0,10*ROW('Sanitation Data'!E25)))</f>
        <v/>
      </c>
      <c r="CR31" s="278" t="str">
        <f ca="true">+IF(OFFSET('Sanitation Data'!$E$30,0,10*ROW('Sanitation Data'!E25))="","",OFFSET('Sanitation Data'!$E$30,0,10*ROW('Sanitation Data'!E25)))</f>
        <v/>
      </c>
      <c r="CS31" s="278" t="str">
        <f ca="true">+IF(OFFSET('Sanitation Data'!$E$31,0,10*ROW('Sanitation Data'!E25))="","",OFFSET('Sanitation Data'!$E$31,0,10*ROW('Sanitation Data'!E25)))</f>
        <v/>
      </c>
      <c r="CT31" s="278" t="str">
        <f ca="true">+IF(OFFSET('Sanitation Data'!$E$32,0,10*ROW('Sanitation Data'!E25))="","",OFFSET('Sanitation Data'!$E$32,0,10*ROW('Sanitation Data'!E25)))</f>
        <v/>
      </c>
      <c r="CU31" s="278" t="str">
        <f ca="true">+IF(OFFSET('Sanitation Data'!$F$28,0,10*ROW('Sanitation Data'!F25))="","",OFFSET('Sanitation Data'!$F$28,0,10*ROW('Sanitation Data'!F25)))</f>
        <v/>
      </c>
      <c r="CV31" s="278" t="str">
        <f ca="true">+IF(OFFSET('Sanitation Data'!$F$29,0,10*ROW('Sanitation Data'!F25))="","",OFFSET('Sanitation Data'!$F$29,0,10*ROW('Sanitation Data'!F25)))</f>
        <v/>
      </c>
      <c r="CW31" s="278" t="str">
        <f ca="true">+IF(OFFSET('Sanitation Data'!$F$30,0,10*ROW('Sanitation Data'!F25))="","",OFFSET('Sanitation Data'!$F$30,0,10*ROW('Sanitation Data'!F25)))</f>
        <v/>
      </c>
      <c r="CX31" s="278" t="str">
        <f ca="true">+IF(OFFSET('Sanitation Data'!$F$31,0,10*ROW('Sanitation Data'!F25))="","",OFFSET('Sanitation Data'!$F$31,0,10*ROW('Sanitation Data'!F25)))</f>
        <v/>
      </c>
      <c r="CY31" s="278" t="str">
        <f ca="true">+IF(OFFSET('Sanitation Data'!$F$32,0,10*ROW('Sanitation Data'!F25))="","",OFFSET('Sanitation Data'!$F$32,0,10*ROW('Sanitation Data'!F25)))</f>
        <v/>
      </c>
      <c r="CZ31" s="278" t="str">
        <f ca="true">+IF(OFFSET('Sanitation Data'!$G$28,0,10*ROW('Sanitation Data'!G25))="","",OFFSET('Sanitation Data'!$G$28,0,10*ROW('Sanitation Data'!G25)))</f>
        <v/>
      </c>
      <c r="DA31" s="278" t="str">
        <f ca="true">+IF(OFFSET('Sanitation Data'!$G$29,0,10*ROW('Sanitation Data'!G25))="","",OFFSET('Sanitation Data'!$G$29,0,10*ROW('Sanitation Data'!G25)))</f>
        <v/>
      </c>
      <c r="DB31" s="278" t="str">
        <f ca="true">+IF(OFFSET('Sanitation Data'!$G$30,0,10*ROW('Sanitation Data'!G25))="","",OFFSET('Sanitation Data'!$G$30,0,10*ROW('Sanitation Data'!G25)))</f>
        <v/>
      </c>
      <c r="DC31" s="278" t="str">
        <f ca="true">+IF(OFFSET('Sanitation Data'!$G$31,0,10*ROW('Sanitation Data'!G25))="","",OFFSET('Sanitation Data'!$G$31,0,10*ROW('Sanitation Data'!G25)))</f>
        <v/>
      </c>
      <c r="DD31" s="278" t="str">
        <f ca="true">+IF(OFFSET('Sanitation Data'!$G$32,0,10*ROW('Sanitation Data'!G25))="","",OFFSET('Sanitation Data'!$G$32,0,10*ROW('Sanitation Data'!G25)))</f>
        <v/>
      </c>
      <c r="DE31" s="278" t="str">
        <f ca="true">+IF(OFFSET('Sanitation Data'!$H$28,0,10*ROW('Sanitation Data'!H25))="","",OFFSET('Sanitation Data'!$H$28,0,10*ROW('Sanitation Data'!H25)))</f>
        <v/>
      </c>
      <c r="DF31" s="278" t="str">
        <f ca="true">+IF(OFFSET('Sanitation Data'!$H$29,0,10*ROW('Sanitation Data'!H25))="","",OFFSET('Sanitation Data'!$H$29,0,10*ROW('Sanitation Data'!H25)))</f>
        <v/>
      </c>
      <c r="DG31" s="278" t="str">
        <f ca="true">+IF(OFFSET('Sanitation Data'!$H$30,0,10*ROW('Sanitation Data'!H25))="","",OFFSET('Sanitation Data'!$H$30,0,10*ROW('Sanitation Data'!H25)))</f>
        <v/>
      </c>
      <c r="DH31" s="278" t="str">
        <f ca="true">+IF(OFFSET('Sanitation Data'!$H$31,0,10*ROW('Sanitation Data'!H25))="","",OFFSET('Sanitation Data'!$H$31,0,10*ROW('Sanitation Data'!H25)))</f>
        <v/>
      </c>
      <c r="DI31" s="278" t="str">
        <f ca="true">+IF(OFFSET('Sanitation Data'!$H$32,0,10*ROW('Sanitation Data'!H25))="","",OFFSET('Sanitation Data'!$H$32,0,10*ROW('Sanitation Data'!H25)))</f>
        <v/>
      </c>
      <c r="DJ31" s="278" t="str">
        <f ca="true">+IF(OFFSET('Sanitation Data'!$I$28,0,10*ROW('Sanitation Data'!I25))="","",OFFSET('Sanitation Data'!$I$28,0,10*ROW('Sanitation Data'!I25)))</f>
        <v/>
      </c>
      <c r="DK31" s="278" t="str">
        <f ca="true">+IF(OFFSET('Sanitation Data'!$I$29,0,10*ROW('Sanitation Data'!I25))="","",OFFSET('Sanitation Data'!$I$29,0,10*ROW('Sanitation Data'!I25)))</f>
        <v/>
      </c>
      <c r="DL31" s="278" t="str">
        <f ca="true">+IF(OFFSET('Sanitation Data'!$I$30,0,10*ROW('Sanitation Data'!I25))="","",OFFSET('Sanitation Data'!$I$30,0,10*ROW('Sanitation Data'!I25)))</f>
        <v/>
      </c>
      <c r="DM31" s="278" t="str">
        <f ca="true">+IF(OFFSET('Sanitation Data'!$I$31,0,10*ROW('Sanitation Data'!I25))="","",OFFSET('Sanitation Data'!$I$31,0,10*ROW('Sanitation Data'!I25)))</f>
        <v/>
      </c>
      <c r="DN31" s="278" t="str">
        <f ca="true">+IF(OFFSET('Sanitation Data'!$I$32,0,10*ROW('Sanitation Data'!I25))="","",OFFSET('Sanitation Data'!$I$32,0,10*ROW('Sanitation Data'!I25)))</f>
        <v/>
      </c>
      <c r="DO31" s="278" t="str">
        <f ca="true">+IF(OFFSET('Hygiene Data'!$D$11,0,10*ROW('Hygiene Data'!D25))="","",OFFSET('Hygiene Data'!$D$11,0,10*ROW('Hygiene Data'!D25)))</f>
        <v/>
      </c>
      <c r="DP31" s="278" t="str">
        <f ca="true">+IF(OFFSET('Hygiene Data'!$D$12,0,10*ROW('Hygiene Data'!D25))="","",OFFSET('Hygiene Data'!$D$12,0,10*ROW('Hygiene Data'!D25)))</f>
        <v/>
      </c>
      <c r="DQ31" s="278" t="str">
        <f ca="true">+IF(OFFSET('Hygiene Data'!$D$13,0,10*ROW('Hygiene Data'!D25))="","",OFFSET('Hygiene Data'!$D$13,0,10*ROW('Hygiene Data'!D25)))</f>
        <v/>
      </c>
      <c r="DR31" s="278" t="str">
        <f ca="true">+IF(OFFSET('Hygiene Data'!$E$11,0,10*ROW('Hygiene Data'!E25))="","",OFFSET('Hygiene Data'!$E$11,0,10*ROW('Hygiene Data'!E25)))</f>
        <v/>
      </c>
      <c r="DS31" s="278" t="str">
        <f ca="true">+IF(OFFSET('Hygiene Data'!$E$12,0,10*ROW('Hygiene Data'!E25))="","",OFFSET('Hygiene Data'!$E$12,0,10*ROW('Hygiene Data'!E25)))</f>
        <v/>
      </c>
      <c r="DT31" s="278" t="str">
        <f ca="true">+IF(OFFSET('Hygiene Data'!$E$13,0,10*ROW('Hygiene Data'!E25))="","",OFFSET('Hygiene Data'!$E$13,0,10*ROW('Hygiene Data'!E25)))</f>
        <v/>
      </c>
      <c r="DU31" s="278" t="str">
        <f ca="true">+IF(OFFSET('Hygiene Data'!$F$11,0,10*ROW('Hygiene Data'!F25))="","",OFFSET('Hygiene Data'!$F$11,0,10*ROW('Hygiene Data'!F25)))</f>
        <v/>
      </c>
      <c r="DV31" s="278" t="str">
        <f ca="true">+IF(OFFSET('Hygiene Data'!$F$12,0,10*ROW('Hygiene Data'!F25))="","",OFFSET('Hygiene Data'!$F$12,0,10*ROW('Hygiene Data'!F25)))</f>
        <v/>
      </c>
      <c r="DW31" s="278" t="str">
        <f ca="true">+IF(OFFSET('Hygiene Data'!$F$13,0,10*ROW('Hygiene Data'!F25))="","",OFFSET('Hygiene Data'!$F$13,0,10*ROW('Hygiene Data'!F25)))</f>
        <v/>
      </c>
      <c r="DX31" s="278" t="str">
        <f ca="true">+IF(OFFSET('Hygiene Data'!$G$11,0,10*ROW('Hygiene Data'!G25))="","",OFFSET('Hygiene Data'!$G$11,0,10*ROW('Hygiene Data'!G25)))</f>
        <v/>
      </c>
      <c r="DY31" s="278" t="str">
        <f ca="true">+IF(OFFSET('Hygiene Data'!$G$12,0,10*ROW('Hygiene Data'!G25))="","",OFFSET('Hygiene Data'!$G$12,0,10*ROW('Hygiene Data'!G25)))</f>
        <v/>
      </c>
      <c r="DZ31" s="278" t="str">
        <f ca="true">+IF(OFFSET('Hygiene Data'!$G$13,0,10*ROW('Hygiene Data'!G25))="","",OFFSET('Hygiene Data'!$G$13,0,10*ROW('Hygiene Data'!G25)))</f>
        <v/>
      </c>
      <c r="EA31" s="278" t="str">
        <f ca="true">+IF(OFFSET('Hygiene Data'!$H$11,0,10*ROW('Hygiene Data'!H25))="","",OFFSET('Hygiene Data'!$H$11,0,10*ROW('Hygiene Data'!H25)))</f>
        <v/>
      </c>
      <c r="EB31" s="278" t="str">
        <f ca="true">+IF(OFFSET('Hygiene Data'!$H$12,0,10*ROW('Hygiene Data'!H25))="","",OFFSET('Hygiene Data'!$H$12,0,10*ROW('Hygiene Data'!H25)))</f>
        <v/>
      </c>
      <c r="EC31" s="278" t="str">
        <f ca="true">+IF(OFFSET('Hygiene Data'!$H$13,0,10*ROW('Hygiene Data'!H25))="","",OFFSET('Hygiene Data'!$H$13,0,10*ROW('Hygiene Data'!H25)))</f>
        <v/>
      </c>
      <c r="ED31" s="278" t="str">
        <f ca="true">+IF(OFFSET('Hygiene Data'!$I$11,0,10*ROW('Hygiene Data'!I25))="","",OFFSET('Hygiene Data'!$I$11,0,10*ROW('Hygiene Data'!I25)))</f>
        <v/>
      </c>
      <c r="EE31" s="278" t="str">
        <f ca="true">+IF(OFFSET('Hygiene Data'!$I$12,0,10*ROW('Hygiene Data'!I25))="","",OFFSET('Hygiene Data'!$I$12,0,10*ROW('Hygiene Data'!I25)))</f>
        <v/>
      </c>
      <c r="EF31" s="27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4"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8"/>
      <c r="BS32" s="278" t="str">
        <f ca="true">+IF(OFFSET('Water Data'!$D$27,0,10*ROW('Water Data'!D26))="","",OFFSET('Water Data'!$D$27,0,10*ROW('Water Data'!D26)))</f>
        <v/>
      </c>
      <c r="BT32" s="278" t="str">
        <f ca="true">+IF(OFFSET('Water Data'!$D$28,0,10*ROW('Water Data'!D26))="","",OFFSET('Water Data'!$D$28,0,10*ROW('Water Data'!D26)))</f>
        <v/>
      </c>
      <c r="BU32" s="278" t="str">
        <f ca="true">+IF(OFFSET('Water Data'!$D$29,0,10*ROW('Water Data'!D26))="","",OFFSET('Water Data'!$D$29,0,10*ROW('Water Data'!D26)))</f>
        <v/>
      </c>
      <c r="BV32" s="278" t="str">
        <f ca="true">+IF(OFFSET('Water Data'!$E$27,0,10*ROW('Water Data'!E26))="","",OFFSET('Water Data'!$E$27,0,10*ROW('Water Data'!E26)))</f>
        <v/>
      </c>
      <c r="BW32" s="278" t="str">
        <f ca="true">+IF(OFFSET('Water Data'!$E$28,0,10*ROW('Water Data'!E26))="","",OFFSET('Water Data'!$E$28,0,10*ROW('Water Data'!E26)))</f>
        <v/>
      </c>
      <c r="BX32" s="278" t="str">
        <f ca="true">+IF(OFFSET('Water Data'!$E$29,0,10*ROW('Water Data'!E26))="","",OFFSET('Water Data'!$E$29,0,10*ROW('Water Data'!E26)))</f>
        <v/>
      </c>
      <c r="BY32" s="278" t="str">
        <f ca="true">+IF(OFFSET('Water Data'!$F$27,0,10*ROW('Water Data'!F26))="","",OFFSET('Water Data'!$F$27,0,10*ROW('Water Data'!F26)))</f>
        <v/>
      </c>
      <c r="BZ32" s="278" t="str">
        <f ca="true">+IF(OFFSET('Water Data'!$F$28,0,10*ROW('Water Data'!F26))="","",OFFSET('Water Data'!$F$28,0,10*ROW('Water Data'!F26)))</f>
        <v/>
      </c>
      <c r="CA32" s="278" t="str">
        <f ca="true">+IF(OFFSET('Water Data'!$F$29,0,10*ROW('Water Data'!F26))="","",OFFSET('Water Data'!$F$29,0,10*ROW('Water Data'!F26)))</f>
        <v/>
      </c>
      <c r="CB32" s="278" t="str">
        <f ca="true">+IF(OFFSET('Water Data'!$G$27,0,10*ROW('Water Data'!G26))="","",OFFSET('Water Data'!$G$27,0,10*ROW('Water Data'!G26)))</f>
        <v/>
      </c>
      <c r="CC32" s="278" t="str">
        <f ca="true">+IF(OFFSET('Water Data'!$G$28,0,10*ROW('Water Data'!G26))="","",OFFSET('Water Data'!$G$28,0,10*ROW('Water Data'!G26)))</f>
        <v/>
      </c>
      <c r="CD32" s="278" t="str">
        <f ca="true">+IF(OFFSET('Water Data'!$G$29,0,10*ROW('Water Data'!G26))="","",OFFSET('Water Data'!$G$29,0,10*ROW('Water Data'!G26)))</f>
        <v/>
      </c>
      <c r="CE32" s="278" t="str">
        <f ca="true">+IF(OFFSET('Water Data'!$H$27,0,10*ROW('Water Data'!H26))="","",OFFSET('Water Data'!$H$27,0,10*ROW('Water Data'!H26)))</f>
        <v/>
      </c>
      <c r="CF32" s="278" t="str">
        <f ca="true">+IF(OFFSET('Water Data'!$H$28,0,10*ROW('Water Data'!H26))="","",OFFSET('Water Data'!$H$28,0,10*ROW('Water Data'!H26)))</f>
        <v/>
      </c>
      <c r="CG32" s="278" t="str">
        <f ca="true">+IF(OFFSET('Water Data'!$H$29,0,10*ROW('Water Data'!H26))="","",OFFSET('Water Data'!$H$29,0,10*ROW('Water Data'!H26)))</f>
        <v/>
      </c>
      <c r="CH32" s="278" t="str">
        <f ca="true">+IF(OFFSET('Water Data'!$I$27,0,10*ROW('Water Data'!I26))="","",OFFSET('Water Data'!$I$27,0,10*ROW('Water Data'!I26)))</f>
        <v/>
      </c>
      <c r="CI32" s="278" t="str">
        <f ca="true">+IF(OFFSET('Water Data'!$I$28,0,10*ROW('Water Data'!I26))="","",OFFSET('Water Data'!$I$28,0,10*ROW('Water Data'!I26)))</f>
        <v/>
      </c>
      <c r="CJ32" s="278" t="str">
        <f ca="true">+IF(OFFSET('Water Data'!$I$29,0,10*ROW('Water Data'!I26))="","",OFFSET('Water Data'!$I$29,0,10*ROW('Water Data'!I26)))</f>
        <v/>
      </c>
      <c r="CK32" s="278" t="str">
        <f ca="true">+IF(OFFSET('Sanitation Data'!$D$28,0,10*ROW('Sanitation Data'!D26))="","",OFFSET('Sanitation Data'!$D$28,0,10*ROW('Sanitation Data'!D26)))</f>
        <v/>
      </c>
      <c r="CL32" s="278" t="str">
        <f ca="true">+IF(OFFSET('Sanitation Data'!$D$29,0,10*ROW('Sanitation Data'!D26))="","",OFFSET('Sanitation Data'!$D$29,0,10*ROW('Sanitation Data'!D26)))</f>
        <v/>
      </c>
      <c r="CM32" s="278" t="str">
        <f ca="true">+IF(OFFSET('Sanitation Data'!$D$30,0,10*ROW('Sanitation Data'!D26))="","",OFFSET('Sanitation Data'!$D$30,0,10*ROW('Sanitation Data'!D26)))</f>
        <v/>
      </c>
      <c r="CN32" s="278" t="str">
        <f ca="true">+IF(OFFSET('Sanitation Data'!$D$31,0,10*ROW('Sanitation Data'!D26))="","",OFFSET('Sanitation Data'!$D$31,0,10*ROW('Sanitation Data'!D26)))</f>
        <v/>
      </c>
      <c r="CO32" s="278" t="str">
        <f ca="true">+IF(OFFSET('Sanitation Data'!$D$32,0,10*ROW('Sanitation Data'!D26))="","",OFFSET('Sanitation Data'!$D$32,0,10*ROW('Sanitation Data'!D26)))</f>
        <v/>
      </c>
      <c r="CP32" s="278" t="str">
        <f ca="true">+IF(OFFSET('Sanitation Data'!$E$28,0,10*ROW('Sanitation Data'!E26))="","",OFFSET('Sanitation Data'!$E$28,0,10*ROW('Sanitation Data'!E26)))</f>
        <v/>
      </c>
      <c r="CQ32" s="278" t="str">
        <f ca="true">+IF(OFFSET('Sanitation Data'!$E$29,0,10*ROW('Sanitation Data'!E26))="","",OFFSET('Sanitation Data'!$E$29,0,10*ROW('Sanitation Data'!E26)))</f>
        <v/>
      </c>
      <c r="CR32" s="278" t="str">
        <f ca="true">+IF(OFFSET('Sanitation Data'!$E$30,0,10*ROW('Sanitation Data'!E26))="","",OFFSET('Sanitation Data'!$E$30,0,10*ROW('Sanitation Data'!E26)))</f>
        <v/>
      </c>
      <c r="CS32" s="278" t="str">
        <f ca="true">+IF(OFFSET('Sanitation Data'!$E$31,0,10*ROW('Sanitation Data'!E26))="","",OFFSET('Sanitation Data'!$E$31,0,10*ROW('Sanitation Data'!E26)))</f>
        <v/>
      </c>
      <c r="CT32" s="278" t="str">
        <f ca="true">+IF(OFFSET('Sanitation Data'!$E$32,0,10*ROW('Sanitation Data'!E26))="","",OFFSET('Sanitation Data'!$E$32,0,10*ROW('Sanitation Data'!E26)))</f>
        <v/>
      </c>
      <c r="CU32" s="278" t="str">
        <f ca="true">+IF(OFFSET('Sanitation Data'!$F$28,0,10*ROW('Sanitation Data'!F26))="","",OFFSET('Sanitation Data'!$F$28,0,10*ROW('Sanitation Data'!F26)))</f>
        <v/>
      </c>
      <c r="CV32" s="278" t="str">
        <f ca="true">+IF(OFFSET('Sanitation Data'!$F$29,0,10*ROW('Sanitation Data'!F26))="","",OFFSET('Sanitation Data'!$F$29,0,10*ROW('Sanitation Data'!F26)))</f>
        <v/>
      </c>
      <c r="CW32" s="278" t="str">
        <f ca="true">+IF(OFFSET('Sanitation Data'!$F$30,0,10*ROW('Sanitation Data'!F26))="","",OFFSET('Sanitation Data'!$F$30,0,10*ROW('Sanitation Data'!F26)))</f>
        <v/>
      </c>
      <c r="CX32" s="278" t="str">
        <f ca="true">+IF(OFFSET('Sanitation Data'!$F$31,0,10*ROW('Sanitation Data'!F26))="","",OFFSET('Sanitation Data'!$F$31,0,10*ROW('Sanitation Data'!F26)))</f>
        <v/>
      </c>
      <c r="CY32" s="278" t="str">
        <f ca="true">+IF(OFFSET('Sanitation Data'!$F$32,0,10*ROW('Sanitation Data'!F26))="","",OFFSET('Sanitation Data'!$F$32,0,10*ROW('Sanitation Data'!F26)))</f>
        <v/>
      </c>
      <c r="CZ32" s="278" t="str">
        <f ca="true">+IF(OFFSET('Sanitation Data'!$G$28,0,10*ROW('Sanitation Data'!G26))="","",OFFSET('Sanitation Data'!$G$28,0,10*ROW('Sanitation Data'!G26)))</f>
        <v/>
      </c>
      <c r="DA32" s="278" t="str">
        <f ca="true">+IF(OFFSET('Sanitation Data'!$G$29,0,10*ROW('Sanitation Data'!G26))="","",OFFSET('Sanitation Data'!$G$29,0,10*ROW('Sanitation Data'!G26)))</f>
        <v/>
      </c>
      <c r="DB32" s="278" t="str">
        <f ca="true">+IF(OFFSET('Sanitation Data'!$G$30,0,10*ROW('Sanitation Data'!G26))="","",OFFSET('Sanitation Data'!$G$30,0,10*ROW('Sanitation Data'!G26)))</f>
        <v/>
      </c>
      <c r="DC32" s="278" t="str">
        <f ca="true">+IF(OFFSET('Sanitation Data'!$G$31,0,10*ROW('Sanitation Data'!G26))="","",OFFSET('Sanitation Data'!$G$31,0,10*ROW('Sanitation Data'!G26)))</f>
        <v/>
      </c>
      <c r="DD32" s="278" t="str">
        <f ca="true">+IF(OFFSET('Sanitation Data'!$G$32,0,10*ROW('Sanitation Data'!G26))="","",OFFSET('Sanitation Data'!$G$32,0,10*ROW('Sanitation Data'!G26)))</f>
        <v/>
      </c>
      <c r="DE32" s="278" t="str">
        <f ca="true">+IF(OFFSET('Sanitation Data'!$H$28,0,10*ROW('Sanitation Data'!H26))="","",OFFSET('Sanitation Data'!$H$28,0,10*ROW('Sanitation Data'!H26)))</f>
        <v/>
      </c>
      <c r="DF32" s="278" t="str">
        <f ca="true">+IF(OFFSET('Sanitation Data'!$H$29,0,10*ROW('Sanitation Data'!H26))="","",OFFSET('Sanitation Data'!$H$29,0,10*ROW('Sanitation Data'!H26)))</f>
        <v/>
      </c>
      <c r="DG32" s="278" t="str">
        <f ca="true">+IF(OFFSET('Sanitation Data'!$H$30,0,10*ROW('Sanitation Data'!H26))="","",OFFSET('Sanitation Data'!$H$30,0,10*ROW('Sanitation Data'!H26)))</f>
        <v/>
      </c>
      <c r="DH32" s="278" t="str">
        <f ca="true">+IF(OFFSET('Sanitation Data'!$H$31,0,10*ROW('Sanitation Data'!H26))="","",OFFSET('Sanitation Data'!$H$31,0,10*ROW('Sanitation Data'!H26)))</f>
        <v/>
      </c>
      <c r="DI32" s="278" t="str">
        <f ca="true">+IF(OFFSET('Sanitation Data'!$H$32,0,10*ROW('Sanitation Data'!H26))="","",OFFSET('Sanitation Data'!$H$32,0,10*ROW('Sanitation Data'!H26)))</f>
        <v/>
      </c>
      <c r="DJ32" s="278" t="str">
        <f ca="true">+IF(OFFSET('Sanitation Data'!$I$28,0,10*ROW('Sanitation Data'!I26))="","",OFFSET('Sanitation Data'!$I$28,0,10*ROW('Sanitation Data'!I26)))</f>
        <v/>
      </c>
      <c r="DK32" s="278" t="str">
        <f ca="true">+IF(OFFSET('Sanitation Data'!$I$29,0,10*ROW('Sanitation Data'!I26))="","",OFFSET('Sanitation Data'!$I$29,0,10*ROW('Sanitation Data'!I26)))</f>
        <v/>
      </c>
      <c r="DL32" s="278" t="str">
        <f ca="true">+IF(OFFSET('Sanitation Data'!$I$30,0,10*ROW('Sanitation Data'!I26))="","",OFFSET('Sanitation Data'!$I$30,0,10*ROW('Sanitation Data'!I26)))</f>
        <v/>
      </c>
      <c r="DM32" s="278" t="str">
        <f ca="true">+IF(OFFSET('Sanitation Data'!$I$31,0,10*ROW('Sanitation Data'!I26))="","",OFFSET('Sanitation Data'!$I$31,0,10*ROW('Sanitation Data'!I26)))</f>
        <v/>
      </c>
      <c r="DN32" s="278" t="str">
        <f ca="true">+IF(OFFSET('Sanitation Data'!$I$32,0,10*ROW('Sanitation Data'!I26))="","",OFFSET('Sanitation Data'!$I$32,0,10*ROW('Sanitation Data'!I26)))</f>
        <v/>
      </c>
      <c r="DO32" s="278" t="str">
        <f ca="true">+IF(OFFSET('Hygiene Data'!$D$11,0,10*ROW('Hygiene Data'!D26))="","",OFFSET('Hygiene Data'!$D$11,0,10*ROW('Hygiene Data'!D26)))</f>
        <v/>
      </c>
      <c r="DP32" s="278" t="str">
        <f ca="true">+IF(OFFSET('Hygiene Data'!$D$12,0,10*ROW('Hygiene Data'!D26))="","",OFFSET('Hygiene Data'!$D$12,0,10*ROW('Hygiene Data'!D26)))</f>
        <v/>
      </c>
      <c r="DQ32" s="278" t="str">
        <f ca="true">+IF(OFFSET('Hygiene Data'!$D$13,0,10*ROW('Hygiene Data'!D26))="","",OFFSET('Hygiene Data'!$D$13,0,10*ROW('Hygiene Data'!D26)))</f>
        <v/>
      </c>
      <c r="DR32" s="278" t="str">
        <f ca="true">+IF(OFFSET('Hygiene Data'!$E$11,0,10*ROW('Hygiene Data'!E26))="","",OFFSET('Hygiene Data'!$E$11,0,10*ROW('Hygiene Data'!E26)))</f>
        <v/>
      </c>
      <c r="DS32" s="278" t="str">
        <f ca="true">+IF(OFFSET('Hygiene Data'!$E$12,0,10*ROW('Hygiene Data'!E26))="","",OFFSET('Hygiene Data'!$E$12,0,10*ROW('Hygiene Data'!E26)))</f>
        <v/>
      </c>
      <c r="DT32" s="278" t="str">
        <f ca="true">+IF(OFFSET('Hygiene Data'!$E$13,0,10*ROW('Hygiene Data'!E26))="","",OFFSET('Hygiene Data'!$E$13,0,10*ROW('Hygiene Data'!E26)))</f>
        <v/>
      </c>
      <c r="DU32" s="278" t="str">
        <f ca="true">+IF(OFFSET('Hygiene Data'!$F$11,0,10*ROW('Hygiene Data'!F26))="","",OFFSET('Hygiene Data'!$F$11,0,10*ROW('Hygiene Data'!F26)))</f>
        <v/>
      </c>
      <c r="DV32" s="278" t="str">
        <f ca="true">+IF(OFFSET('Hygiene Data'!$F$12,0,10*ROW('Hygiene Data'!F26))="","",OFFSET('Hygiene Data'!$F$12,0,10*ROW('Hygiene Data'!F26)))</f>
        <v/>
      </c>
      <c r="DW32" s="278" t="str">
        <f ca="true">+IF(OFFSET('Hygiene Data'!$F$13,0,10*ROW('Hygiene Data'!F26))="","",OFFSET('Hygiene Data'!$F$13,0,10*ROW('Hygiene Data'!F26)))</f>
        <v/>
      </c>
      <c r="DX32" s="278" t="str">
        <f ca="true">+IF(OFFSET('Hygiene Data'!$G$11,0,10*ROW('Hygiene Data'!G26))="","",OFFSET('Hygiene Data'!$G$11,0,10*ROW('Hygiene Data'!G26)))</f>
        <v/>
      </c>
      <c r="DY32" s="278" t="str">
        <f ca="true">+IF(OFFSET('Hygiene Data'!$G$12,0,10*ROW('Hygiene Data'!G26))="","",OFFSET('Hygiene Data'!$G$12,0,10*ROW('Hygiene Data'!G26)))</f>
        <v/>
      </c>
      <c r="DZ32" s="278" t="str">
        <f ca="true">+IF(OFFSET('Hygiene Data'!$G$13,0,10*ROW('Hygiene Data'!G26))="","",OFFSET('Hygiene Data'!$G$13,0,10*ROW('Hygiene Data'!G26)))</f>
        <v/>
      </c>
      <c r="EA32" s="278" t="str">
        <f ca="true">+IF(OFFSET('Hygiene Data'!$H$11,0,10*ROW('Hygiene Data'!H26))="","",OFFSET('Hygiene Data'!$H$11,0,10*ROW('Hygiene Data'!H26)))</f>
        <v/>
      </c>
      <c r="EB32" s="278" t="str">
        <f ca="true">+IF(OFFSET('Hygiene Data'!$H$12,0,10*ROW('Hygiene Data'!H26))="","",OFFSET('Hygiene Data'!$H$12,0,10*ROW('Hygiene Data'!H26)))</f>
        <v/>
      </c>
      <c r="EC32" s="278" t="str">
        <f ca="true">+IF(OFFSET('Hygiene Data'!$H$13,0,10*ROW('Hygiene Data'!H26))="","",OFFSET('Hygiene Data'!$H$13,0,10*ROW('Hygiene Data'!H26)))</f>
        <v/>
      </c>
      <c r="ED32" s="278" t="str">
        <f ca="true">+IF(OFFSET('Hygiene Data'!$I$11,0,10*ROW('Hygiene Data'!I26))="","",OFFSET('Hygiene Data'!$I$11,0,10*ROW('Hygiene Data'!I26)))</f>
        <v/>
      </c>
      <c r="EE32" s="278" t="str">
        <f ca="true">+IF(OFFSET('Hygiene Data'!$I$12,0,10*ROW('Hygiene Data'!I26))="","",OFFSET('Hygiene Data'!$I$12,0,10*ROW('Hygiene Data'!I26)))</f>
        <v/>
      </c>
      <c r="EF32" s="27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4"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8"/>
      <c r="BS33" s="278" t="str">
        <f ca="true">+IF(OFFSET('Water Data'!$D$27,0,10*ROW('Water Data'!D27))="","",OFFSET('Water Data'!$D$27,0,10*ROW('Water Data'!D27)))</f>
        <v/>
      </c>
      <c r="BT33" s="278" t="str">
        <f ca="true">+IF(OFFSET('Water Data'!$D$28,0,10*ROW('Water Data'!D27))="","",OFFSET('Water Data'!$D$28,0,10*ROW('Water Data'!D27)))</f>
        <v/>
      </c>
      <c r="BU33" s="278" t="str">
        <f ca="true">+IF(OFFSET('Water Data'!$D$29,0,10*ROW('Water Data'!D27))="","",OFFSET('Water Data'!$D$29,0,10*ROW('Water Data'!D27)))</f>
        <v/>
      </c>
      <c r="BV33" s="278" t="str">
        <f ca="true">+IF(OFFSET('Water Data'!$E$27,0,10*ROW('Water Data'!E27))="","",OFFSET('Water Data'!$E$27,0,10*ROW('Water Data'!E27)))</f>
        <v/>
      </c>
      <c r="BW33" s="278" t="str">
        <f ca="true">+IF(OFFSET('Water Data'!$E$28,0,10*ROW('Water Data'!E27))="","",OFFSET('Water Data'!$E$28,0,10*ROW('Water Data'!E27)))</f>
        <v/>
      </c>
      <c r="BX33" s="278" t="str">
        <f ca="true">+IF(OFFSET('Water Data'!$E$29,0,10*ROW('Water Data'!E27))="","",OFFSET('Water Data'!$E$29,0,10*ROW('Water Data'!E27)))</f>
        <v/>
      </c>
      <c r="BY33" s="278" t="str">
        <f ca="true">+IF(OFFSET('Water Data'!$F$27,0,10*ROW('Water Data'!F27))="","",OFFSET('Water Data'!$F$27,0,10*ROW('Water Data'!F27)))</f>
        <v/>
      </c>
      <c r="BZ33" s="278" t="str">
        <f ca="true">+IF(OFFSET('Water Data'!$F$28,0,10*ROW('Water Data'!F27))="","",OFFSET('Water Data'!$F$28,0,10*ROW('Water Data'!F27)))</f>
        <v/>
      </c>
      <c r="CA33" s="278" t="str">
        <f ca="true">+IF(OFFSET('Water Data'!$F$29,0,10*ROW('Water Data'!F27))="","",OFFSET('Water Data'!$F$29,0,10*ROW('Water Data'!F27)))</f>
        <v/>
      </c>
      <c r="CB33" s="278" t="str">
        <f ca="true">+IF(OFFSET('Water Data'!$G$27,0,10*ROW('Water Data'!G27))="","",OFFSET('Water Data'!$G$27,0,10*ROW('Water Data'!G27)))</f>
        <v/>
      </c>
      <c r="CC33" s="278" t="str">
        <f ca="true">+IF(OFFSET('Water Data'!$G$28,0,10*ROW('Water Data'!G27))="","",OFFSET('Water Data'!$G$28,0,10*ROW('Water Data'!G27)))</f>
        <v/>
      </c>
      <c r="CD33" s="278" t="str">
        <f ca="true">+IF(OFFSET('Water Data'!$G$29,0,10*ROW('Water Data'!G27))="","",OFFSET('Water Data'!$G$29,0,10*ROW('Water Data'!G27)))</f>
        <v/>
      </c>
      <c r="CE33" s="278" t="str">
        <f ca="true">+IF(OFFSET('Water Data'!$H$27,0,10*ROW('Water Data'!H27))="","",OFFSET('Water Data'!$H$27,0,10*ROW('Water Data'!H27)))</f>
        <v/>
      </c>
      <c r="CF33" s="278" t="str">
        <f ca="true">+IF(OFFSET('Water Data'!$H$28,0,10*ROW('Water Data'!H27))="","",OFFSET('Water Data'!$H$28,0,10*ROW('Water Data'!H27)))</f>
        <v/>
      </c>
      <c r="CG33" s="278" t="str">
        <f ca="true">+IF(OFFSET('Water Data'!$H$29,0,10*ROW('Water Data'!H27))="","",OFFSET('Water Data'!$H$29,0,10*ROW('Water Data'!H27)))</f>
        <v/>
      </c>
      <c r="CH33" s="278" t="str">
        <f ca="true">+IF(OFFSET('Water Data'!$I$27,0,10*ROW('Water Data'!I27))="","",OFFSET('Water Data'!$I$27,0,10*ROW('Water Data'!I27)))</f>
        <v/>
      </c>
      <c r="CI33" s="278" t="str">
        <f ca="true">+IF(OFFSET('Water Data'!$I$28,0,10*ROW('Water Data'!I27))="","",OFFSET('Water Data'!$I$28,0,10*ROW('Water Data'!I27)))</f>
        <v/>
      </c>
      <c r="CJ33" s="278" t="str">
        <f ca="true">+IF(OFFSET('Water Data'!$I$29,0,10*ROW('Water Data'!I27))="","",OFFSET('Water Data'!$I$29,0,10*ROW('Water Data'!I27)))</f>
        <v/>
      </c>
      <c r="CK33" s="278" t="str">
        <f ca="true">+IF(OFFSET('Sanitation Data'!$D$28,0,10*ROW('Sanitation Data'!D27))="","",OFFSET('Sanitation Data'!$D$28,0,10*ROW('Sanitation Data'!D27)))</f>
        <v/>
      </c>
      <c r="CL33" s="278" t="str">
        <f ca="true">+IF(OFFSET('Sanitation Data'!$D$29,0,10*ROW('Sanitation Data'!D27))="","",OFFSET('Sanitation Data'!$D$29,0,10*ROW('Sanitation Data'!D27)))</f>
        <v/>
      </c>
      <c r="CM33" s="278" t="str">
        <f ca="true">+IF(OFFSET('Sanitation Data'!$D$30,0,10*ROW('Sanitation Data'!D27))="","",OFFSET('Sanitation Data'!$D$30,0,10*ROW('Sanitation Data'!D27)))</f>
        <v/>
      </c>
      <c r="CN33" s="278" t="str">
        <f ca="true">+IF(OFFSET('Sanitation Data'!$D$31,0,10*ROW('Sanitation Data'!D27))="","",OFFSET('Sanitation Data'!$D$31,0,10*ROW('Sanitation Data'!D27)))</f>
        <v/>
      </c>
      <c r="CO33" s="278" t="str">
        <f ca="true">+IF(OFFSET('Sanitation Data'!$D$32,0,10*ROW('Sanitation Data'!D27))="","",OFFSET('Sanitation Data'!$D$32,0,10*ROW('Sanitation Data'!D27)))</f>
        <v/>
      </c>
      <c r="CP33" s="278" t="str">
        <f ca="true">+IF(OFFSET('Sanitation Data'!$E$28,0,10*ROW('Sanitation Data'!E27))="","",OFFSET('Sanitation Data'!$E$28,0,10*ROW('Sanitation Data'!E27)))</f>
        <v/>
      </c>
      <c r="CQ33" s="278" t="str">
        <f ca="true">+IF(OFFSET('Sanitation Data'!$E$29,0,10*ROW('Sanitation Data'!E27))="","",OFFSET('Sanitation Data'!$E$29,0,10*ROW('Sanitation Data'!E27)))</f>
        <v/>
      </c>
      <c r="CR33" s="278" t="str">
        <f ca="true">+IF(OFFSET('Sanitation Data'!$E$30,0,10*ROW('Sanitation Data'!E27))="","",OFFSET('Sanitation Data'!$E$30,0,10*ROW('Sanitation Data'!E27)))</f>
        <v/>
      </c>
      <c r="CS33" s="278" t="str">
        <f ca="true">+IF(OFFSET('Sanitation Data'!$E$31,0,10*ROW('Sanitation Data'!E27))="","",OFFSET('Sanitation Data'!$E$31,0,10*ROW('Sanitation Data'!E27)))</f>
        <v/>
      </c>
      <c r="CT33" s="278" t="str">
        <f ca="true">+IF(OFFSET('Sanitation Data'!$E$32,0,10*ROW('Sanitation Data'!E27))="","",OFFSET('Sanitation Data'!$E$32,0,10*ROW('Sanitation Data'!E27)))</f>
        <v/>
      </c>
      <c r="CU33" s="278" t="str">
        <f ca="true">+IF(OFFSET('Sanitation Data'!$F$28,0,10*ROW('Sanitation Data'!F27))="","",OFFSET('Sanitation Data'!$F$28,0,10*ROW('Sanitation Data'!F27)))</f>
        <v/>
      </c>
      <c r="CV33" s="278" t="str">
        <f ca="true">+IF(OFFSET('Sanitation Data'!$F$29,0,10*ROW('Sanitation Data'!F27))="","",OFFSET('Sanitation Data'!$F$29,0,10*ROW('Sanitation Data'!F27)))</f>
        <v/>
      </c>
      <c r="CW33" s="278" t="str">
        <f ca="true">+IF(OFFSET('Sanitation Data'!$F$30,0,10*ROW('Sanitation Data'!F27))="","",OFFSET('Sanitation Data'!$F$30,0,10*ROW('Sanitation Data'!F27)))</f>
        <v/>
      </c>
      <c r="CX33" s="278" t="str">
        <f ca="true">+IF(OFFSET('Sanitation Data'!$F$31,0,10*ROW('Sanitation Data'!F27))="","",OFFSET('Sanitation Data'!$F$31,0,10*ROW('Sanitation Data'!F27)))</f>
        <v/>
      </c>
      <c r="CY33" s="278" t="str">
        <f ca="true">+IF(OFFSET('Sanitation Data'!$F$32,0,10*ROW('Sanitation Data'!F27))="","",OFFSET('Sanitation Data'!$F$32,0,10*ROW('Sanitation Data'!F27)))</f>
        <v/>
      </c>
      <c r="CZ33" s="278" t="str">
        <f ca="true">+IF(OFFSET('Sanitation Data'!$G$28,0,10*ROW('Sanitation Data'!G27))="","",OFFSET('Sanitation Data'!$G$28,0,10*ROW('Sanitation Data'!G27)))</f>
        <v/>
      </c>
      <c r="DA33" s="278" t="str">
        <f ca="true">+IF(OFFSET('Sanitation Data'!$G$29,0,10*ROW('Sanitation Data'!G27))="","",OFFSET('Sanitation Data'!$G$29,0,10*ROW('Sanitation Data'!G27)))</f>
        <v/>
      </c>
      <c r="DB33" s="278" t="str">
        <f ca="true">+IF(OFFSET('Sanitation Data'!$G$30,0,10*ROW('Sanitation Data'!G27))="","",OFFSET('Sanitation Data'!$G$30,0,10*ROW('Sanitation Data'!G27)))</f>
        <v/>
      </c>
      <c r="DC33" s="278" t="str">
        <f ca="true">+IF(OFFSET('Sanitation Data'!$G$31,0,10*ROW('Sanitation Data'!G27))="","",OFFSET('Sanitation Data'!$G$31,0,10*ROW('Sanitation Data'!G27)))</f>
        <v/>
      </c>
      <c r="DD33" s="278" t="str">
        <f ca="true">+IF(OFFSET('Sanitation Data'!$G$32,0,10*ROW('Sanitation Data'!G27))="","",OFFSET('Sanitation Data'!$G$32,0,10*ROW('Sanitation Data'!G27)))</f>
        <v/>
      </c>
      <c r="DE33" s="278" t="str">
        <f ca="true">+IF(OFFSET('Sanitation Data'!$H$28,0,10*ROW('Sanitation Data'!H27))="","",OFFSET('Sanitation Data'!$H$28,0,10*ROW('Sanitation Data'!H27)))</f>
        <v/>
      </c>
      <c r="DF33" s="278" t="str">
        <f ca="true">+IF(OFFSET('Sanitation Data'!$H$29,0,10*ROW('Sanitation Data'!H27))="","",OFFSET('Sanitation Data'!$H$29,0,10*ROW('Sanitation Data'!H27)))</f>
        <v/>
      </c>
      <c r="DG33" s="278" t="str">
        <f ca="true">+IF(OFFSET('Sanitation Data'!$H$30,0,10*ROW('Sanitation Data'!H27))="","",OFFSET('Sanitation Data'!$H$30,0,10*ROW('Sanitation Data'!H27)))</f>
        <v/>
      </c>
      <c r="DH33" s="278" t="str">
        <f ca="true">+IF(OFFSET('Sanitation Data'!$H$31,0,10*ROW('Sanitation Data'!H27))="","",OFFSET('Sanitation Data'!$H$31,0,10*ROW('Sanitation Data'!H27)))</f>
        <v/>
      </c>
      <c r="DI33" s="278" t="str">
        <f ca="true">+IF(OFFSET('Sanitation Data'!$H$32,0,10*ROW('Sanitation Data'!H27))="","",OFFSET('Sanitation Data'!$H$32,0,10*ROW('Sanitation Data'!H27)))</f>
        <v/>
      </c>
      <c r="DJ33" s="278" t="str">
        <f ca="true">+IF(OFFSET('Sanitation Data'!$I$28,0,10*ROW('Sanitation Data'!I27))="","",OFFSET('Sanitation Data'!$I$28,0,10*ROW('Sanitation Data'!I27)))</f>
        <v/>
      </c>
      <c r="DK33" s="278" t="str">
        <f ca="true">+IF(OFFSET('Sanitation Data'!$I$29,0,10*ROW('Sanitation Data'!I27))="","",OFFSET('Sanitation Data'!$I$29,0,10*ROW('Sanitation Data'!I27)))</f>
        <v/>
      </c>
      <c r="DL33" s="278" t="str">
        <f ca="true">+IF(OFFSET('Sanitation Data'!$I$30,0,10*ROW('Sanitation Data'!I27))="","",OFFSET('Sanitation Data'!$I$30,0,10*ROW('Sanitation Data'!I27)))</f>
        <v/>
      </c>
      <c r="DM33" s="278" t="str">
        <f ca="true">+IF(OFFSET('Sanitation Data'!$I$31,0,10*ROW('Sanitation Data'!I27))="","",OFFSET('Sanitation Data'!$I$31,0,10*ROW('Sanitation Data'!I27)))</f>
        <v/>
      </c>
      <c r="DN33" s="278" t="str">
        <f ca="true">+IF(OFFSET('Sanitation Data'!$I$32,0,10*ROW('Sanitation Data'!I27))="","",OFFSET('Sanitation Data'!$I$32,0,10*ROW('Sanitation Data'!I27)))</f>
        <v/>
      </c>
      <c r="DO33" s="278" t="str">
        <f ca="true">+IF(OFFSET('Hygiene Data'!$D$11,0,10*ROW('Hygiene Data'!D27))="","",OFFSET('Hygiene Data'!$D$11,0,10*ROW('Hygiene Data'!D27)))</f>
        <v/>
      </c>
      <c r="DP33" s="278" t="str">
        <f ca="true">+IF(OFFSET('Hygiene Data'!$D$12,0,10*ROW('Hygiene Data'!D27))="","",OFFSET('Hygiene Data'!$D$12,0,10*ROW('Hygiene Data'!D27)))</f>
        <v/>
      </c>
      <c r="DQ33" s="278" t="str">
        <f ca="true">+IF(OFFSET('Hygiene Data'!$D$13,0,10*ROW('Hygiene Data'!D27))="","",OFFSET('Hygiene Data'!$D$13,0,10*ROW('Hygiene Data'!D27)))</f>
        <v/>
      </c>
      <c r="DR33" s="278" t="str">
        <f ca="true">+IF(OFFSET('Hygiene Data'!$E$11,0,10*ROW('Hygiene Data'!E27))="","",OFFSET('Hygiene Data'!$E$11,0,10*ROW('Hygiene Data'!E27)))</f>
        <v/>
      </c>
      <c r="DS33" s="278" t="str">
        <f ca="true">+IF(OFFSET('Hygiene Data'!$E$12,0,10*ROW('Hygiene Data'!E27))="","",OFFSET('Hygiene Data'!$E$12,0,10*ROW('Hygiene Data'!E27)))</f>
        <v/>
      </c>
      <c r="DT33" s="278" t="str">
        <f ca="true">+IF(OFFSET('Hygiene Data'!$E$13,0,10*ROW('Hygiene Data'!E27))="","",OFFSET('Hygiene Data'!$E$13,0,10*ROW('Hygiene Data'!E27)))</f>
        <v/>
      </c>
      <c r="DU33" s="278" t="str">
        <f ca="true">+IF(OFFSET('Hygiene Data'!$F$11,0,10*ROW('Hygiene Data'!F27))="","",OFFSET('Hygiene Data'!$F$11,0,10*ROW('Hygiene Data'!F27)))</f>
        <v/>
      </c>
      <c r="DV33" s="278" t="str">
        <f ca="true">+IF(OFFSET('Hygiene Data'!$F$12,0,10*ROW('Hygiene Data'!F27))="","",OFFSET('Hygiene Data'!$F$12,0,10*ROW('Hygiene Data'!F27)))</f>
        <v/>
      </c>
      <c r="DW33" s="278" t="str">
        <f ca="true">+IF(OFFSET('Hygiene Data'!$F$13,0,10*ROW('Hygiene Data'!F27))="","",OFFSET('Hygiene Data'!$F$13,0,10*ROW('Hygiene Data'!F27)))</f>
        <v/>
      </c>
      <c r="DX33" s="278" t="str">
        <f ca="true">+IF(OFFSET('Hygiene Data'!$G$11,0,10*ROW('Hygiene Data'!G27))="","",OFFSET('Hygiene Data'!$G$11,0,10*ROW('Hygiene Data'!G27)))</f>
        <v/>
      </c>
      <c r="DY33" s="278" t="str">
        <f ca="true">+IF(OFFSET('Hygiene Data'!$G$12,0,10*ROW('Hygiene Data'!G27))="","",OFFSET('Hygiene Data'!$G$12,0,10*ROW('Hygiene Data'!G27)))</f>
        <v/>
      </c>
      <c r="DZ33" s="278" t="str">
        <f ca="true">+IF(OFFSET('Hygiene Data'!$G$13,0,10*ROW('Hygiene Data'!G27))="","",OFFSET('Hygiene Data'!$G$13,0,10*ROW('Hygiene Data'!G27)))</f>
        <v/>
      </c>
      <c r="EA33" s="278" t="str">
        <f ca="true">+IF(OFFSET('Hygiene Data'!$H$11,0,10*ROW('Hygiene Data'!H27))="","",OFFSET('Hygiene Data'!$H$11,0,10*ROW('Hygiene Data'!H27)))</f>
        <v/>
      </c>
      <c r="EB33" s="278" t="str">
        <f ca="true">+IF(OFFSET('Hygiene Data'!$H$12,0,10*ROW('Hygiene Data'!H27))="","",OFFSET('Hygiene Data'!$H$12,0,10*ROW('Hygiene Data'!H27)))</f>
        <v/>
      </c>
      <c r="EC33" s="278" t="str">
        <f ca="true">+IF(OFFSET('Hygiene Data'!$H$13,0,10*ROW('Hygiene Data'!H27))="","",OFFSET('Hygiene Data'!$H$13,0,10*ROW('Hygiene Data'!H27)))</f>
        <v/>
      </c>
      <c r="ED33" s="278" t="str">
        <f ca="true">+IF(OFFSET('Hygiene Data'!$I$11,0,10*ROW('Hygiene Data'!I27))="","",OFFSET('Hygiene Data'!$I$11,0,10*ROW('Hygiene Data'!I27)))</f>
        <v/>
      </c>
      <c r="EE33" s="278" t="str">
        <f ca="true">+IF(OFFSET('Hygiene Data'!$I$12,0,10*ROW('Hygiene Data'!I27))="","",OFFSET('Hygiene Data'!$I$12,0,10*ROW('Hygiene Data'!I27)))</f>
        <v/>
      </c>
      <c r="EF33" s="27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4"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8"/>
      <c r="BS34" s="278" t="str">
        <f ca="true">+IF(OFFSET('Water Data'!$D$27,0,10*ROW('Water Data'!D28))="","",OFFSET('Water Data'!$D$27,0,10*ROW('Water Data'!D28)))</f>
        <v/>
      </c>
      <c r="BT34" s="278" t="str">
        <f ca="true">+IF(OFFSET('Water Data'!$D$28,0,10*ROW('Water Data'!D28))="","",OFFSET('Water Data'!$D$28,0,10*ROW('Water Data'!D28)))</f>
        <v/>
      </c>
      <c r="BU34" s="278" t="str">
        <f ca="true">+IF(OFFSET('Water Data'!$D$29,0,10*ROW('Water Data'!D28))="","",OFFSET('Water Data'!$D$29,0,10*ROW('Water Data'!D28)))</f>
        <v/>
      </c>
      <c r="BV34" s="278" t="str">
        <f ca="true">+IF(OFFSET('Water Data'!$E$27,0,10*ROW('Water Data'!E28))="","",OFFSET('Water Data'!$E$27,0,10*ROW('Water Data'!E28)))</f>
        <v/>
      </c>
      <c r="BW34" s="278" t="str">
        <f ca="true">+IF(OFFSET('Water Data'!$E$28,0,10*ROW('Water Data'!E28))="","",OFFSET('Water Data'!$E$28,0,10*ROW('Water Data'!E28)))</f>
        <v/>
      </c>
      <c r="BX34" s="278" t="str">
        <f ca="true">+IF(OFFSET('Water Data'!$E$29,0,10*ROW('Water Data'!E28))="","",OFFSET('Water Data'!$E$29,0,10*ROW('Water Data'!E28)))</f>
        <v/>
      </c>
      <c r="BY34" s="278" t="str">
        <f ca="true">+IF(OFFSET('Water Data'!$F$27,0,10*ROW('Water Data'!F28))="","",OFFSET('Water Data'!$F$27,0,10*ROW('Water Data'!F28)))</f>
        <v/>
      </c>
      <c r="BZ34" s="278" t="str">
        <f ca="true">+IF(OFFSET('Water Data'!$F$28,0,10*ROW('Water Data'!F28))="","",OFFSET('Water Data'!$F$28,0,10*ROW('Water Data'!F28)))</f>
        <v/>
      </c>
      <c r="CA34" s="278" t="str">
        <f ca="true">+IF(OFFSET('Water Data'!$F$29,0,10*ROW('Water Data'!F28))="","",OFFSET('Water Data'!$F$29,0,10*ROW('Water Data'!F28)))</f>
        <v/>
      </c>
      <c r="CB34" s="278" t="str">
        <f ca="true">+IF(OFFSET('Water Data'!$G$27,0,10*ROW('Water Data'!G28))="","",OFFSET('Water Data'!$G$27,0,10*ROW('Water Data'!G28)))</f>
        <v/>
      </c>
      <c r="CC34" s="278" t="str">
        <f ca="true">+IF(OFFSET('Water Data'!$G$28,0,10*ROW('Water Data'!G28))="","",OFFSET('Water Data'!$G$28,0,10*ROW('Water Data'!G28)))</f>
        <v/>
      </c>
      <c r="CD34" s="278" t="str">
        <f ca="true">+IF(OFFSET('Water Data'!$G$29,0,10*ROW('Water Data'!G28))="","",OFFSET('Water Data'!$G$29,0,10*ROW('Water Data'!G28)))</f>
        <v/>
      </c>
      <c r="CE34" s="278" t="str">
        <f ca="true">+IF(OFFSET('Water Data'!$H$27,0,10*ROW('Water Data'!H28))="","",OFFSET('Water Data'!$H$27,0,10*ROW('Water Data'!H28)))</f>
        <v/>
      </c>
      <c r="CF34" s="278" t="str">
        <f ca="true">+IF(OFFSET('Water Data'!$H$28,0,10*ROW('Water Data'!H28))="","",OFFSET('Water Data'!$H$28,0,10*ROW('Water Data'!H28)))</f>
        <v/>
      </c>
      <c r="CG34" s="278" t="str">
        <f ca="true">+IF(OFFSET('Water Data'!$H$29,0,10*ROW('Water Data'!H28))="","",OFFSET('Water Data'!$H$29,0,10*ROW('Water Data'!H28)))</f>
        <v/>
      </c>
      <c r="CH34" s="278" t="str">
        <f ca="true">+IF(OFFSET('Water Data'!$I$27,0,10*ROW('Water Data'!I28))="","",OFFSET('Water Data'!$I$27,0,10*ROW('Water Data'!I28)))</f>
        <v/>
      </c>
      <c r="CI34" s="278" t="str">
        <f ca="true">+IF(OFFSET('Water Data'!$I$28,0,10*ROW('Water Data'!I28))="","",OFFSET('Water Data'!$I$28,0,10*ROW('Water Data'!I28)))</f>
        <v/>
      </c>
      <c r="CJ34" s="278" t="str">
        <f ca="true">+IF(OFFSET('Water Data'!$I$29,0,10*ROW('Water Data'!I28))="","",OFFSET('Water Data'!$I$29,0,10*ROW('Water Data'!I28)))</f>
        <v/>
      </c>
      <c r="CK34" s="278" t="str">
        <f ca="true">+IF(OFFSET('Sanitation Data'!$D$28,0,10*ROW('Sanitation Data'!D28))="","",OFFSET('Sanitation Data'!$D$28,0,10*ROW('Sanitation Data'!D28)))</f>
        <v/>
      </c>
      <c r="CL34" s="278" t="str">
        <f ca="true">+IF(OFFSET('Sanitation Data'!$D$29,0,10*ROW('Sanitation Data'!D28))="","",OFFSET('Sanitation Data'!$D$29,0,10*ROW('Sanitation Data'!D28)))</f>
        <v/>
      </c>
      <c r="CM34" s="278" t="str">
        <f ca="true">+IF(OFFSET('Sanitation Data'!$D$30,0,10*ROW('Sanitation Data'!D28))="","",OFFSET('Sanitation Data'!$D$30,0,10*ROW('Sanitation Data'!D28)))</f>
        <v/>
      </c>
      <c r="CN34" s="278" t="str">
        <f ca="true">+IF(OFFSET('Sanitation Data'!$D$31,0,10*ROW('Sanitation Data'!D28))="","",OFFSET('Sanitation Data'!$D$31,0,10*ROW('Sanitation Data'!D28)))</f>
        <v/>
      </c>
      <c r="CO34" s="278" t="str">
        <f ca="true">+IF(OFFSET('Sanitation Data'!$D$32,0,10*ROW('Sanitation Data'!D28))="","",OFFSET('Sanitation Data'!$D$32,0,10*ROW('Sanitation Data'!D28)))</f>
        <v/>
      </c>
      <c r="CP34" s="278" t="str">
        <f ca="true">+IF(OFFSET('Sanitation Data'!$E$28,0,10*ROW('Sanitation Data'!E28))="","",OFFSET('Sanitation Data'!$E$28,0,10*ROW('Sanitation Data'!E28)))</f>
        <v/>
      </c>
      <c r="CQ34" s="278" t="str">
        <f ca="true">+IF(OFFSET('Sanitation Data'!$E$29,0,10*ROW('Sanitation Data'!E28))="","",OFFSET('Sanitation Data'!$E$29,0,10*ROW('Sanitation Data'!E28)))</f>
        <v/>
      </c>
      <c r="CR34" s="278" t="str">
        <f ca="true">+IF(OFFSET('Sanitation Data'!$E$30,0,10*ROW('Sanitation Data'!E28))="","",OFFSET('Sanitation Data'!$E$30,0,10*ROW('Sanitation Data'!E28)))</f>
        <v/>
      </c>
      <c r="CS34" s="278" t="str">
        <f ca="true">+IF(OFFSET('Sanitation Data'!$E$31,0,10*ROW('Sanitation Data'!E28))="","",OFFSET('Sanitation Data'!$E$31,0,10*ROW('Sanitation Data'!E28)))</f>
        <v/>
      </c>
      <c r="CT34" s="278" t="str">
        <f ca="true">+IF(OFFSET('Sanitation Data'!$E$32,0,10*ROW('Sanitation Data'!E28))="","",OFFSET('Sanitation Data'!$E$32,0,10*ROW('Sanitation Data'!E28)))</f>
        <v/>
      </c>
      <c r="CU34" s="278" t="str">
        <f ca="true">+IF(OFFSET('Sanitation Data'!$F$28,0,10*ROW('Sanitation Data'!F28))="","",OFFSET('Sanitation Data'!$F$28,0,10*ROW('Sanitation Data'!F28)))</f>
        <v/>
      </c>
      <c r="CV34" s="278" t="str">
        <f ca="true">+IF(OFFSET('Sanitation Data'!$F$29,0,10*ROW('Sanitation Data'!F28))="","",OFFSET('Sanitation Data'!$F$29,0,10*ROW('Sanitation Data'!F28)))</f>
        <v/>
      </c>
      <c r="CW34" s="278" t="str">
        <f ca="true">+IF(OFFSET('Sanitation Data'!$F$30,0,10*ROW('Sanitation Data'!F28))="","",OFFSET('Sanitation Data'!$F$30,0,10*ROW('Sanitation Data'!F28)))</f>
        <v/>
      </c>
      <c r="CX34" s="278" t="str">
        <f ca="true">+IF(OFFSET('Sanitation Data'!$F$31,0,10*ROW('Sanitation Data'!F28))="","",OFFSET('Sanitation Data'!$F$31,0,10*ROW('Sanitation Data'!F28)))</f>
        <v/>
      </c>
      <c r="CY34" s="278" t="str">
        <f ca="true">+IF(OFFSET('Sanitation Data'!$F$32,0,10*ROW('Sanitation Data'!F28))="","",OFFSET('Sanitation Data'!$F$32,0,10*ROW('Sanitation Data'!F28)))</f>
        <v/>
      </c>
      <c r="CZ34" s="278" t="str">
        <f ca="true">+IF(OFFSET('Sanitation Data'!$G$28,0,10*ROW('Sanitation Data'!G28))="","",OFFSET('Sanitation Data'!$G$28,0,10*ROW('Sanitation Data'!G28)))</f>
        <v/>
      </c>
      <c r="DA34" s="278" t="str">
        <f ca="true">+IF(OFFSET('Sanitation Data'!$G$29,0,10*ROW('Sanitation Data'!G28))="","",OFFSET('Sanitation Data'!$G$29,0,10*ROW('Sanitation Data'!G28)))</f>
        <v/>
      </c>
      <c r="DB34" s="278" t="str">
        <f ca="true">+IF(OFFSET('Sanitation Data'!$G$30,0,10*ROW('Sanitation Data'!G28))="","",OFFSET('Sanitation Data'!$G$30,0,10*ROW('Sanitation Data'!G28)))</f>
        <v/>
      </c>
      <c r="DC34" s="278" t="str">
        <f ca="true">+IF(OFFSET('Sanitation Data'!$G$31,0,10*ROW('Sanitation Data'!G28))="","",OFFSET('Sanitation Data'!$G$31,0,10*ROW('Sanitation Data'!G28)))</f>
        <v/>
      </c>
      <c r="DD34" s="278" t="str">
        <f ca="true">+IF(OFFSET('Sanitation Data'!$G$32,0,10*ROW('Sanitation Data'!G28))="","",OFFSET('Sanitation Data'!$G$32,0,10*ROW('Sanitation Data'!G28)))</f>
        <v/>
      </c>
      <c r="DE34" s="278" t="str">
        <f ca="true">+IF(OFFSET('Sanitation Data'!$H$28,0,10*ROW('Sanitation Data'!H28))="","",OFFSET('Sanitation Data'!$H$28,0,10*ROW('Sanitation Data'!H28)))</f>
        <v/>
      </c>
      <c r="DF34" s="278" t="str">
        <f ca="true">+IF(OFFSET('Sanitation Data'!$H$29,0,10*ROW('Sanitation Data'!H28))="","",OFFSET('Sanitation Data'!$H$29,0,10*ROW('Sanitation Data'!H28)))</f>
        <v/>
      </c>
      <c r="DG34" s="278" t="str">
        <f ca="true">+IF(OFFSET('Sanitation Data'!$H$30,0,10*ROW('Sanitation Data'!H28))="","",OFFSET('Sanitation Data'!$H$30,0,10*ROW('Sanitation Data'!H28)))</f>
        <v/>
      </c>
      <c r="DH34" s="278" t="str">
        <f ca="true">+IF(OFFSET('Sanitation Data'!$H$31,0,10*ROW('Sanitation Data'!H28))="","",OFFSET('Sanitation Data'!$H$31,0,10*ROW('Sanitation Data'!H28)))</f>
        <v/>
      </c>
      <c r="DI34" s="278" t="str">
        <f ca="true">+IF(OFFSET('Sanitation Data'!$H$32,0,10*ROW('Sanitation Data'!H28))="","",OFFSET('Sanitation Data'!$H$32,0,10*ROW('Sanitation Data'!H28)))</f>
        <v/>
      </c>
      <c r="DJ34" s="278" t="str">
        <f ca="true">+IF(OFFSET('Sanitation Data'!$I$28,0,10*ROW('Sanitation Data'!I28))="","",OFFSET('Sanitation Data'!$I$28,0,10*ROW('Sanitation Data'!I28)))</f>
        <v/>
      </c>
      <c r="DK34" s="278" t="str">
        <f ca="true">+IF(OFFSET('Sanitation Data'!$I$29,0,10*ROW('Sanitation Data'!I28))="","",OFFSET('Sanitation Data'!$I$29,0,10*ROW('Sanitation Data'!I28)))</f>
        <v/>
      </c>
      <c r="DL34" s="278" t="str">
        <f ca="true">+IF(OFFSET('Sanitation Data'!$I$30,0,10*ROW('Sanitation Data'!I28))="","",OFFSET('Sanitation Data'!$I$30,0,10*ROW('Sanitation Data'!I28)))</f>
        <v/>
      </c>
      <c r="DM34" s="278" t="str">
        <f ca="true">+IF(OFFSET('Sanitation Data'!$I$31,0,10*ROW('Sanitation Data'!I28))="","",OFFSET('Sanitation Data'!$I$31,0,10*ROW('Sanitation Data'!I28)))</f>
        <v/>
      </c>
      <c r="DN34" s="278" t="str">
        <f ca="true">+IF(OFFSET('Sanitation Data'!$I$32,0,10*ROW('Sanitation Data'!I28))="","",OFFSET('Sanitation Data'!$I$32,0,10*ROW('Sanitation Data'!I28)))</f>
        <v/>
      </c>
      <c r="DO34" s="278" t="str">
        <f ca="true">+IF(OFFSET('Hygiene Data'!$D$11,0,10*ROW('Hygiene Data'!D28))="","",OFFSET('Hygiene Data'!$D$11,0,10*ROW('Hygiene Data'!D28)))</f>
        <v/>
      </c>
      <c r="DP34" s="278" t="str">
        <f ca="true">+IF(OFFSET('Hygiene Data'!$D$12,0,10*ROW('Hygiene Data'!D28))="","",OFFSET('Hygiene Data'!$D$12,0,10*ROW('Hygiene Data'!D28)))</f>
        <v/>
      </c>
      <c r="DQ34" s="278" t="str">
        <f ca="true">+IF(OFFSET('Hygiene Data'!$D$13,0,10*ROW('Hygiene Data'!D28))="","",OFFSET('Hygiene Data'!$D$13,0,10*ROW('Hygiene Data'!D28)))</f>
        <v/>
      </c>
      <c r="DR34" s="278" t="str">
        <f ca="true">+IF(OFFSET('Hygiene Data'!$E$11,0,10*ROW('Hygiene Data'!E28))="","",OFFSET('Hygiene Data'!$E$11,0,10*ROW('Hygiene Data'!E28)))</f>
        <v/>
      </c>
      <c r="DS34" s="278" t="str">
        <f ca="true">+IF(OFFSET('Hygiene Data'!$E$12,0,10*ROW('Hygiene Data'!E28))="","",OFFSET('Hygiene Data'!$E$12,0,10*ROW('Hygiene Data'!E28)))</f>
        <v/>
      </c>
      <c r="DT34" s="278" t="str">
        <f ca="true">+IF(OFFSET('Hygiene Data'!$E$13,0,10*ROW('Hygiene Data'!E28))="","",OFFSET('Hygiene Data'!$E$13,0,10*ROW('Hygiene Data'!E28)))</f>
        <v/>
      </c>
      <c r="DU34" s="278" t="str">
        <f ca="true">+IF(OFFSET('Hygiene Data'!$F$11,0,10*ROW('Hygiene Data'!F28))="","",OFFSET('Hygiene Data'!$F$11,0,10*ROW('Hygiene Data'!F28)))</f>
        <v/>
      </c>
      <c r="DV34" s="278" t="str">
        <f ca="true">+IF(OFFSET('Hygiene Data'!$F$12,0,10*ROW('Hygiene Data'!F28))="","",OFFSET('Hygiene Data'!$F$12,0,10*ROW('Hygiene Data'!F28)))</f>
        <v/>
      </c>
      <c r="DW34" s="278" t="str">
        <f ca="true">+IF(OFFSET('Hygiene Data'!$F$13,0,10*ROW('Hygiene Data'!F28))="","",OFFSET('Hygiene Data'!$F$13,0,10*ROW('Hygiene Data'!F28)))</f>
        <v/>
      </c>
      <c r="DX34" s="278" t="str">
        <f ca="true">+IF(OFFSET('Hygiene Data'!$G$11,0,10*ROW('Hygiene Data'!G28))="","",OFFSET('Hygiene Data'!$G$11,0,10*ROW('Hygiene Data'!G28)))</f>
        <v/>
      </c>
      <c r="DY34" s="278" t="str">
        <f ca="true">+IF(OFFSET('Hygiene Data'!$G$12,0,10*ROW('Hygiene Data'!G28))="","",OFFSET('Hygiene Data'!$G$12,0,10*ROW('Hygiene Data'!G28)))</f>
        <v/>
      </c>
      <c r="DZ34" s="278" t="str">
        <f ca="true">+IF(OFFSET('Hygiene Data'!$G$13,0,10*ROW('Hygiene Data'!G28))="","",OFFSET('Hygiene Data'!$G$13,0,10*ROW('Hygiene Data'!G28)))</f>
        <v/>
      </c>
      <c r="EA34" s="278" t="str">
        <f ca="true">+IF(OFFSET('Hygiene Data'!$H$11,0,10*ROW('Hygiene Data'!H28))="","",OFFSET('Hygiene Data'!$H$11,0,10*ROW('Hygiene Data'!H28)))</f>
        <v/>
      </c>
      <c r="EB34" s="278" t="str">
        <f ca="true">+IF(OFFSET('Hygiene Data'!$H$12,0,10*ROW('Hygiene Data'!H28))="","",OFFSET('Hygiene Data'!$H$12,0,10*ROW('Hygiene Data'!H28)))</f>
        <v/>
      </c>
      <c r="EC34" s="278" t="str">
        <f ca="true">+IF(OFFSET('Hygiene Data'!$H$13,0,10*ROW('Hygiene Data'!H28))="","",OFFSET('Hygiene Data'!$H$13,0,10*ROW('Hygiene Data'!H28)))</f>
        <v/>
      </c>
      <c r="ED34" s="278" t="str">
        <f ca="true">+IF(OFFSET('Hygiene Data'!$I$11,0,10*ROW('Hygiene Data'!I28))="","",OFFSET('Hygiene Data'!$I$11,0,10*ROW('Hygiene Data'!I28)))</f>
        <v/>
      </c>
      <c r="EE34" s="278" t="str">
        <f ca="true">+IF(OFFSET('Hygiene Data'!$I$12,0,10*ROW('Hygiene Data'!I28))="","",OFFSET('Hygiene Data'!$I$12,0,10*ROW('Hygiene Data'!I28)))</f>
        <v/>
      </c>
      <c r="EF34" s="27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4"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8"/>
      <c r="BS35" s="278" t="str">
        <f ca="true">+IF(OFFSET('Water Data'!$D$27,0,10*ROW('Water Data'!D29))="","",OFFSET('Water Data'!$D$27,0,10*ROW('Water Data'!D29)))</f>
        <v/>
      </c>
      <c r="BT35" s="278" t="str">
        <f ca="true">+IF(OFFSET('Water Data'!$D$28,0,10*ROW('Water Data'!D29))="","",OFFSET('Water Data'!$D$28,0,10*ROW('Water Data'!D29)))</f>
        <v/>
      </c>
      <c r="BU35" s="278" t="str">
        <f ca="true">+IF(OFFSET('Water Data'!$D$29,0,10*ROW('Water Data'!D29))="","",OFFSET('Water Data'!$D$29,0,10*ROW('Water Data'!D29)))</f>
        <v/>
      </c>
      <c r="BV35" s="278" t="str">
        <f ca="true">+IF(OFFSET('Water Data'!$E$27,0,10*ROW('Water Data'!E29))="","",OFFSET('Water Data'!$E$27,0,10*ROW('Water Data'!E29)))</f>
        <v/>
      </c>
      <c r="BW35" s="278" t="str">
        <f ca="true">+IF(OFFSET('Water Data'!$E$28,0,10*ROW('Water Data'!E29))="","",OFFSET('Water Data'!$E$28,0,10*ROW('Water Data'!E29)))</f>
        <v/>
      </c>
      <c r="BX35" s="278" t="str">
        <f ca="true">+IF(OFFSET('Water Data'!$E$29,0,10*ROW('Water Data'!E29))="","",OFFSET('Water Data'!$E$29,0,10*ROW('Water Data'!E29)))</f>
        <v/>
      </c>
      <c r="BY35" s="278" t="str">
        <f ca="true">+IF(OFFSET('Water Data'!$F$27,0,10*ROW('Water Data'!F29))="","",OFFSET('Water Data'!$F$27,0,10*ROW('Water Data'!F29)))</f>
        <v/>
      </c>
      <c r="BZ35" s="278" t="str">
        <f ca="true">+IF(OFFSET('Water Data'!$F$28,0,10*ROW('Water Data'!F29))="","",OFFSET('Water Data'!$F$28,0,10*ROW('Water Data'!F29)))</f>
        <v/>
      </c>
      <c r="CA35" s="278" t="str">
        <f ca="true">+IF(OFFSET('Water Data'!$F$29,0,10*ROW('Water Data'!F29))="","",OFFSET('Water Data'!$F$29,0,10*ROW('Water Data'!F29)))</f>
        <v/>
      </c>
      <c r="CB35" s="278" t="str">
        <f ca="true">+IF(OFFSET('Water Data'!$G$27,0,10*ROW('Water Data'!G29))="","",OFFSET('Water Data'!$G$27,0,10*ROW('Water Data'!G29)))</f>
        <v/>
      </c>
      <c r="CC35" s="278" t="str">
        <f ca="true">+IF(OFFSET('Water Data'!$G$28,0,10*ROW('Water Data'!G29))="","",OFFSET('Water Data'!$G$28,0,10*ROW('Water Data'!G29)))</f>
        <v/>
      </c>
      <c r="CD35" s="278" t="str">
        <f ca="true">+IF(OFFSET('Water Data'!$G$29,0,10*ROW('Water Data'!G29))="","",OFFSET('Water Data'!$G$29,0,10*ROW('Water Data'!G29)))</f>
        <v/>
      </c>
      <c r="CE35" s="278" t="str">
        <f ca="true">+IF(OFFSET('Water Data'!$H$27,0,10*ROW('Water Data'!H29))="","",OFFSET('Water Data'!$H$27,0,10*ROW('Water Data'!H29)))</f>
        <v/>
      </c>
      <c r="CF35" s="278" t="str">
        <f ca="true">+IF(OFFSET('Water Data'!$H$28,0,10*ROW('Water Data'!H29))="","",OFFSET('Water Data'!$H$28,0,10*ROW('Water Data'!H29)))</f>
        <v/>
      </c>
      <c r="CG35" s="278" t="str">
        <f ca="true">+IF(OFFSET('Water Data'!$H$29,0,10*ROW('Water Data'!H29))="","",OFFSET('Water Data'!$H$29,0,10*ROW('Water Data'!H29)))</f>
        <v/>
      </c>
      <c r="CH35" s="278" t="str">
        <f ca="true">+IF(OFFSET('Water Data'!$I$27,0,10*ROW('Water Data'!I29))="","",OFFSET('Water Data'!$I$27,0,10*ROW('Water Data'!I29)))</f>
        <v/>
      </c>
      <c r="CI35" s="278" t="str">
        <f ca="true">+IF(OFFSET('Water Data'!$I$28,0,10*ROW('Water Data'!I29))="","",OFFSET('Water Data'!$I$28,0,10*ROW('Water Data'!I29)))</f>
        <v/>
      </c>
      <c r="CJ35" s="278" t="str">
        <f ca="true">+IF(OFFSET('Water Data'!$I$29,0,10*ROW('Water Data'!I29))="","",OFFSET('Water Data'!$I$29,0,10*ROW('Water Data'!I29)))</f>
        <v/>
      </c>
      <c r="CK35" s="278" t="str">
        <f ca="true">+IF(OFFSET('Sanitation Data'!$D$28,0,10*ROW('Sanitation Data'!D29))="","",OFFSET('Sanitation Data'!$D$28,0,10*ROW('Sanitation Data'!D29)))</f>
        <v/>
      </c>
      <c r="CL35" s="278" t="str">
        <f ca="true">+IF(OFFSET('Sanitation Data'!$D$29,0,10*ROW('Sanitation Data'!D29))="","",OFFSET('Sanitation Data'!$D$29,0,10*ROW('Sanitation Data'!D29)))</f>
        <v/>
      </c>
      <c r="CM35" s="278" t="str">
        <f ca="true">+IF(OFFSET('Sanitation Data'!$D$30,0,10*ROW('Sanitation Data'!D29))="","",OFFSET('Sanitation Data'!$D$30,0,10*ROW('Sanitation Data'!D29)))</f>
        <v/>
      </c>
      <c r="CN35" s="278" t="str">
        <f ca="true">+IF(OFFSET('Sanitation Data'!$D$31,0,10*ROW('Sanitation Data'!D29))="","",OFFSET('Sanitation Data'!$D$31,0,10*ROW('Sanitation Data'!D29)))</f>
        <v/>
      </c>
      <c r="CO35" s="278" t="str">
        <f ca="true">+IF(OFFSET('Sanitation Data'!$D$32,0,10*ROW('Sanitation Data'!D29))="","",OFFSET('Sanitation Data'!$D$32,0,10*ROW('Sanitation Data'!D29)))</f>
        <v/>
      </c>
      <c r="CP35" s="278" t="str">
        <f ca="true">+IF(OFFSET('Sanitation Data'!$E$28,0,10*ROW('Sanitation Data'!E29))="","",OFFSET('Sanitation Data'!$E$28,0,10*ROW('Sanitation Data'!E29)))</f>
        <v/>
      </c>
      <c r="CQ35" s="278" t="str">
        <f ca="true">+IF(OFFSET('Sanitation Data'!$E$29,0,10*ROW('Sanitation Data'!E29))="","",OFFSET('Sanitation Data'!$E$29,0,10*ROW('Sanitation Data'!E29)))</f>
        <v/>
      </c>
      <c r="CR35" s="278" t="str">
        <f ca="true">+IF(OFFSET('Sanitation Data'!$E$30,0,10*ROW('Sanitation Data'!E29))="","",OFFSET('Sanitation Data'!$E$30,0,10*ROW('Sanitation Data'!E29)))</f>
        <v/>
      </c>
      <c r="CS35" s="278" t="str">
        <f ca="true">+IF(OFFSET('Sanitation Data'!$E$31,0,10*ROW('Sanitation Data'!E29))="","",OFFSET('Sanitation Data'!$E$31,0,10*ROW('Sanitation Data'!E29)))</f>
        <v/>
      </c>
      <c r="CT35" s="278" t="str">
        <f ca="true">+IF(OFFSET('Sanitation Data'!$E$32,0,10*ROW('Sanitation Data'!E29))="","",OFFSET('Sanitation Data'!$E$32,0,10*ROW('Sanitation Data'!E29)))</f>
        <v/>
      </c>
      <c r="CU35" s="278" t="str">
        <f ca="true">+IF(OFFSET('Sanitation Data'!$F$28,0,10*ROW('Sanitation Data'!F29))="","",OFFSET('Sanitation Data'!$F$28,0,10*ROW('Sanitation Data'!F29)))</f>
        <v/>
      </c>
      <c r="CV35" s="278" t="str">
        <f ca="true">+IF(OFFSET('Sanitation Data'!$F$29,0,10*ROW('Sanitation Data'!F29))="","",OFFSET('Sanitation Data'!$F$29,0,10*ROW('Sanitation Data'!F29)))</f>
        <v/>
      </c>
      <c r="CW35" s="278" t="str">
        <f ca="true">+IF(OFFSET('Sanitation Data'!$F$30,0,10*ROW('Sanitation Data'!F29))="","",OFFSET('Sanitation Data'!$F$30,0,10*ROW('Sanitation Data'!F29)))</f>
        <v/>
      </c>
      <c r="CX35" s="278" t="str">
        <f ca="true">+IF(OFFSET('Sanitation Data'!$F$31,0,10*ROW('Sanitation Data'!F29))="","",OFFSET('Sanitation Data'!$F$31,0,10*ROW('Sanitation Data'!F29)))</f>
        <v/>
      </c>
      <c r="CY35" s="278" t="str">
        <f ca="true">+IF(OFFSET('Sanitation Data'!$F$32,0,10*ROW('Sanitation Data'!F29))="","",OFFSET('Sanitation Data'!$F$32,0,10*ROW('Sanitation Data'!F29)))</f>
        <v/>
      </c>
      <c r="CZ35" s="278" t="str">
        <f ca="true">+IF(OFFSET('Sanitation Data'!$G$28,0,10*ROW('Sanitation Data'!G29))="","",OFFSET('Sanitation Data'!$G$28,0,10*ROW('Sanitation Data'!G29)))</f>
        <v/>
      </c>
      <c r="DA35" s="278" t="str">
        <f ca="true">+IF(OFFSET('Sanitation Data'!$G$29,0,10*ROW('Sanitation Data'!G29))="","",OFFSET('Sanitation Data'!$G$29,0,10*ROW('Sanitation Data'!G29)))</f>
        <v/>
      </c>
      <c r="DB35" s="278" t="str">
        <f ca="true">+IF(OFFSET('Sanitation Data'!$G$30,0,10*ROW('Sanitation Data'!G29))="","",OFFSET('Sanitation Data'!$G$30,0,10*ROW('Sanitation Data'!G29)))</f>
        <v/>
      </c>
      <c r="DC35" s="278" t="str">
        <f ca="true">+IF(OFFSET('Sanitation Data'!$G$31,0,10*ROW('Sanitation Data'!G29))="","",OFFSET('Sanitation Data'!$G$31,0,10*ROW('Sanitation Data'!G29)))</f>
        <v/>
      </c>
      <c r="DD35" s="278" t="str">
        <f ca="true">+IF(OFFSET('Sanitation Data'!$G$32,0,10*ROW('Sanitation Data'!G29))="","",OFFSET('Sanitation Data'!$G$32,0,10*ROW('Sanitation Data'!G29)))</f>
        <v/>
      </c>
      <c r="DE35" s="278" t="str">
        <f ca="true">+IF(OFFSET('Sanitation Data'!$H$28,0,10*ROW('Sanitation Data'!H29))="","",OFFSET('Sanitation Data'!$H$28,0,10*ROW('Sanitation Data'!H29)))</f>
        <v/>
      </c>
      <c r="DF35" s="278" t="str">
        <f ca="true">+IF(OFFSET('Sanitation Data'!$H$29,0,10*ROW('Sanitation Data'!H29))="","",OFFSET('Sanitation Data'!$H$29,0,10*ROW('Sanitation Data'!H29)))</f>
        <v/>
      </c>
      <c r="DG35" s="278" t="str">
        <f ca="true">+IF(OFFSET('Sanitation Data'!$H$30,0,10*ROW('Sanitation Data'!H29))="","",OFFSET('Sanitation Data'!$H$30,0,10*ROW('Sanitation Data'!H29)))</f>
        <v/>
      </c>
      <c r="DH35" s="278" t="str">
        <f ca="true">+IF(OFFSET('Sanitation Data'!$H$31,0,10*ROW('Sanitation Data'!H29))="","",OFFSET('Sanitation Data'!$H$31,0,10*ROW('Sanitation Data'!H29)))</f>
        <v/>
      </c>
      <c r="DI35" s="278" t="str">
        <f ca="true">+IF(OFFSET('Sanitation Data'!$H$32,0,10*ROW('Sanitation Data'!H29))="","",OFFSET('Sanitation Data'!$H$32,0,10*ROW('Sanitation Data'!H29)))</f>
        <v/>
      </c>
      <c r="DJ35" s="278" t="str">
        <f ca="true">+IF(OFFSET('Sanitation Data'!$I$28,0,10*ROW('Sanitation Data'!I29))="","",OFFSET('Sanitation Data'!$I$28,0,10*ROW('Sanitation Data'!I29)))</f>
        <v/>
      </c>
      <c r="DK35" s="278" t="str">
        <f ca="true">+IF(OFFSET('Sanitation Data'!$I$29,0,10*ROW('Sanitation Data'!I29))="","",OFFSET('Sanitation Data'!$I$29,0,10*ROW('Sanitation Data'!I29)))</f>
        <v/>
      </c>
      <c r="DL35" s="278" t="str">
        <f ca="true">+IF(OFFSET('Sanitation Data'!$I$30,0,10*ROW('Sanitation Data'!I29))="","",OFFSET('Sanitation Data'!$I$30,0,10*ROW('Sanitation Data'!I29)))</f>
        <v/>
      </c>
      <c r="DM35" s="278" t="str">
        <f ca="true">+IF(OFFSET('Sanitation Data'!$I$31,0,10*ROW('Sanitation Data'!I29))="","",OFFSET('Sanitation Data'!$I$31,0,10*ROW('Sanitation Data'!I29)))</f>
        <v/>
      </c>
      <c r="DN35" s="278" t="str">
        <f ca="true">+IF(OFFSET('Sanitation Data'!$I$32,0,10*ROW('Sanitation Data'!I29))="","",OFFSET('Sanitation Data'!$I$32,0,10*ROW('Sanitation Data'!I29)))</f>
        <v/>
      </c>
      <c r="DO35" s="278" t="str">
        <f ca="true">+IF(OFFSET('Hygiene Data'!$D$11,0,10*ROW('Hygiene Data'!D29))="","",OFFSET('Hygiene Data'!$D$11,0,10*ROW('Hygiene Data'!D29)))</f>
        <v/>
      </c>
      <c r="DP35" s="278" t="str">
        <f ca="true">+IF(OFFSET('Hygiene Data'!$D$12,0,10*ROW('Hygiene Data'!D29))="","",OFFSET('Hygiene Data'!$D$12,0,10*ROW('Hygiene Data'!D29)))</f>
        <v/>
      </c>
      <c r="DQ35" s="278" t="str">
        <f ca="true">+IF(OFFSET('Hygiene Data'!$D$13,0,10*ROW('Hygiene Data'!D29))="","",OFFSET('Hygiene Data'!$D$13,0,10*ROW('Hygiene Data'!D29)))</f>
        <v/>
      </c>
      <c r="DR35" s="278" t="str">
        <f ca="true">+IF(OFFSET('Hygiene Data'!$E$11,0,10*ROW('Hygiene Data'!E29))="","",OFFSET('Hygiene Data'!$E$11,0,10*ROW('Hygiene Data'!E29)))</f>
        <v/>
      </c>
      <c r="DS35" s="278" t="str">
        <f ca="true">+IF(OFFSET('Hygiene Data'!$E$12,0,10*ROW('Hygiene Data'!E29))="","",OFFSET('Hygiene Data'!$E$12,0,10*ROW('Hygiene Data'!E29)))</f>
        <v/>
      </c>
      <c r="DT35" s="278" t="str">
        <f ca="true">+IF(OFFSET('Hygiene Data'!$E$13,0,10*ROW('Hygiene Data'!E29))="","",OFFSET('Hygiene Data'!$E$13,0,10*ROW('Hygiene Data'!E29)))</f>
        <v/>
      </c>
      <c r="DU35" s="278" t="str">
        <f ca="true">+IF(OFFSET('Hygiene Data'!$F$11,0,10*ROW('Hygiene Data'!F29))="","",OFFSET('Hygiene Data'!$F$11,0,10*ROW('Hygiene Data'!F29)))</f>
        <v/>
      </c>
      <c r="DV35" s="278" t="str">
        <f ca="true">+IF(OFFSET('Hygiene Data'!$F$12,0,10*ROW('Hygiene Data'!F29))="","",OFFSET('Hygiene Data'!$F$12,0,10*ROW('Hygiene Data'!F29)))</f>
        <v/>
      </c>
      <c r="DW35" s="278" t="str">
        <f ca="true">+IF(OFFSET('Hygiene Data'!$F$13,0,10*ROW('Hygiene Data'!F29))="","",OFFSET('Hygiene Data'!$F$13,0,10*ROW('Hygiene Data'!F29)))</f>
        <v/>
      </c>
      <c r="DX35" s="278" t="str">
        <f ca="true">+IF(OFFSET('Hygiene Data'!$G$11,0,10*ROW('Hygiene Data'!G29))="","",OFFSET('Hygiene Data'!$G$11,0,10*ROW('Hygiene Data'!G29)))</f>
        <v/>
      </c>
      <c r="DY35" s="278" t="str">
        <f ca="true">+IF(OFFSET('Hygiene Data'!$G$12,0,10*ROW('Hygiene Data'!G29))="","",OFFSET('Hygiene Data'!$G$12,0,10*ROW('Hygiene Data'!G29)))</f>
        <v/>
      </c>
      <c r="DZ35" s="278" t="str">
        <f ca="true">+IF(OFFSET('Hygiene Data'!$G$13,0,10*ROW('Hygiene Data'!G29))="","",OFFSET('Hygiene Data'!$G$13,0,10*ROW('Hygiene Data'!G29)))</f>
        <v/>
      </c>
      <c r="EA35" s="278" t="str">
        <f ca="true">+IF(OFFSET('Hygiene Data'!$H$11,0,10*ROW('Hygiene Data'!H29))="","",OFFSET('Hygiene Data'!$H$11,0,10*ROW('Hygiene Data'!H29)))</f>
        <v/>
      </c>
      <c r="EB35" s="278" t="str">
        <f ca="true">+IF(OFFSET('Hygiene Data'!$H$12,0,10*ROW('Hygiene Data'!H29))="","",OFFSET('Hygiene Data'!$H$12,0,10*ROW('Hygiene Data'!H29)))</f>
        <v/>
      </c>
      <c r="EC35" s="278" t="str">
        <f ca="true">+IF(OFFSET('Hygiene Data'!$H$13,0,10*ROW('Hygiene Data'!H29))="","",OFFSET('Hygiene Data'!$H$13,0,10*ROW('Hygiene Data'!H29)))</f>
        <v/>
      </c>
      <c r="ED35" s="278" t="str">
        <f ca="true">+IF(OFFSET('Hygiene Data'!$I$11,0,10*ROW('Hygiene Data'!I29))="","",OFFSET('Hygiene Data'!$I$11,0,10*ROW('Hygiene Data'!I29)))</f>
        <v/>
      </c>
      <c r="EE35" s="278" t="str">
        <f ca="true">+IF(OFFSET('Hygiene Data'!$I$12,0,10*ROW('Hygiene Data'!I29))="","",OFFSET('Hygiene Data'!$I$12,0,10*ROW('Hygiene Data'!I29)))</f>
        <v/>
      </c>
      <c r="EF35" s="27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4"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8"/>
      <c r="BS36" s="278" t="str">
        <f ca="true">+IF(OFFSET('Water Data'!$D$27,0,10*ROW('Water Data'!D30))="","",OFFSET('Water Data'!$D$27,0,10*ROW('Water Data'!D30)))</f>
        <v/>
      </c>
      <c r="BT36" s="278" t="str">
        <f ca="true">+IF(OFFSET('Water Data'!$D$28,0,10*ROW('Water Data'!D30))="","",OFFSET('Water Data'!$D$28,0,10*ROW('Water Data'!D30)))</f>
        <v/>
      </c>
      <c r="BU36" s="278" t="str">
        <f ca="true">+IF(OFFSET('Water Data'!$D$29,0,10*ROW('Water Data'!D30))="","",OFFSET('Water Data'!$D$29,0,10*ROW('Water Data'!D30)))</f>
        <v/>
      </c>
      <c r="BV36" s="278" t="str">
        <f ca="true">+IF(OFFSET('Water Data'!$E$27,0,10*ROW('Water Data'!E30))="","",OFFSET('Water Data'!$E$27,0,10*ROW('Water Data'!E30)))</f>
        <v/>
      </c>
      <c r="BW36" s="278" t="str">
        <f ca="true">+IF(OFFSET('Water Data'!$E$28,0,10*ROW('Water Data'!E30))="","",OFFSET('Water Data'!$E$28,0,10*ROW('Water Data'!E30)))</f>
        <v/>
      </c>
      <c r="BX36" s="278" t="str">
        <f ca="true">+IF(OFFSET('Water Data'!$E$29,0,10*ROW('Water Data'!E30))="","",OFFSET('Water Data'!$E$29,0,10*ROW('Water Data'!E30)))</f>
        <v/>
      </c>
      <c r="BY36" s="278" t="str">
        <f ca="true">+IF(OFFSET('Water Data'!$F$27,0,10*ROW('Water Data'!F30))="","",OFFSET('Water Data'!$F$27,0,10*ROW('Water Data'!F30)))</f>
        <v/>
      </c>
      <c r="BZ36" s="278" t="str">
        <f ca="true">+IF(OFFSET('Water Data'!$F$28,0,10*ROW('Water Data'!F30))="","",OFFSET('Water Data'!$F$28,0,10*ROW('Water Data'!F30)))</f>
        <v/>
      </c>
      <c r="CA36" s="278" t="str">
        <f ca="true">+IF(OFFSET('Water Data'!$F$29,0,10*ROW('Water Data'!F30))="","",OFFSET('Water Data'!$F$29,0,10*ROW('Water Data'!F30)))</f>
        <v/>
      </c>
      <c r="CB36" s="278" t="str">
        <f ca="true">+IF(OFFSET('Water Data'!$G$27,0,10*ROW('Water Data'!G30))="","",OFFSET('Water Data'!$G$27,0,10*ROW('Water Data'!G30)))</f>
        <v/>
      </c>
      <c r="CC36" s="278" t="str">
        <f ca="true">+IF(OFFSET('Water Data'!$G$28,0,10*ROW('Water Data'!G30))="","",OFFSET('Water Data'!$G$28,0,10*ROW('Water Data'!G30)))</f>
        <v/>
      </c>
      <c r="CD36" s="278" t="str">
        <f ca="true">+IF(OFFSET('Water Data'!$G$29,0,10*ROW('Water Data'!G30))="","",OFFSET('Water Data'!$G$29,0,10*ROW('Water Data'!G30)))</f>
        <v/>
      </c>
      <c r="CE36" s="278" t="str">
        <f ca="true">+IF(OFFSET('Water Data'!$H$27,0,10*ROW('Water Data'!H30))="","",OFFSET('Water Data'!$H$27,0,10*ROW('Water Data'!H30)))</f>
        <v/>
      </c>
      <c r="CF36" s="278" t="str">
        <f ca="true">+IF(OFFSET('Water Data'!$H$28,0,10*ROW('Water Data'!H30))="","",OFFSET('Water Data'!$H$28,0,10*ROW('Water Data'!H30)))</f>
        <v/>
      </c>
      <c r="CG36" s="278" t="str">
        <f ca="true">+IF(OFFSET('Water Data'!$H$29,0,10*ROW('Water Data'!H30))="","",OFFSET('Water Data'!$H$29,0,10*ROW('Water Data'!H30)))</f>
        <v/>
      </c>
      <c r="CH36" s="278" t="str">
        <f ca="true">+IF(OFFSET('Water Data'!$I$27,0,10*ROW('Water Data'!I30))="","",OFFSET('Water Data'!$I$27,0,10*ROW('Water Data'!I30)))</f>
        <v/>
      </c>
      <c r="CI36" s="278" t="str">
        <f ca="true">+IF(OFFSET('Water Data'!$I$28,0,10*ROW('Water Data'!I30))="","",OFFSET('Water Data'!$I$28,0,10*ROW('Water Data'!I30)))</f>
        <v/>
      </c>
      <c r="CJ36" s="278" t="str">
        <f ca="true">+IF(OFFSET('Water Data'!$I$29,0,10*ROW('Water Data'!I30))="","",OFFSET('Water Data'!$I$29,0,10*ROW('Water Data'!I30)))</f>
        <v/>
      </c>
      <c r="CK36" s="278" t="str">
        <f ca="true">+IF(OFFSET('Sanitation Data'!$D$28,0,10*ROW('Sanitation Data'!D30))="","",OFFSET('Sanitation Data'!$D$28,0,10*ROW('Sanitation Data'!D30)))</f>
        <v/>
      </c>
      <c r="CL36" s="278" t="str">
        <f ca="true">+IF(OFFSET('Sanitation Data'!$D$29,0,10*ROW('Sanitation Data'!D30))="","",OFFSET('Sanitation Data'!$D$29,0,10*ROW('Sanitation Data'!D30)))</f>
        <v/>
      </c>
      <c r="CM36" s="278" t="str">
        <f ca="true">+IF(OFFSET('Sanitation Data'!$D$30,0,10*ROW('Sanitation Data'!D30))="","",OFFSET('Sanitation Data'!$D$30,0,10*ROW('Sanitation Data'!D30)))</f>
        <v/>
      </c>
      <c r="CN36" s="278" t="str">
        <f ca="true">+IF(OFFSET('Sanitation Data'!$D$31,0,10*ROW('Sanitation Data'!D30))="","",OFFSET('Sanitation Data'!$D$31,0,10*ROW('Sanitation Data'!D30)))</f>
        <v/>
      </c>
      <c r="CO36" s="278" t="str">
        <f ca="true">+IF(OFFSET('Sanitation Data'!$D$32,0,10*ROW('Sanitation Data'!D30))="","",OFFSET('Sanitation Data'!$D$32,0,10*ROW('Sanitation Data'!D30)))</f>
        <v/>
      </c>
      <c r="CP36" s="278" t="str">
        <f ca="true">+IF(OFFSET('Sanitation Data'!$E$28,0,10*ROW('Sanitation Data'!E30))="","",OFFSET('Sanitation Data'!$E$28,0,10*ROW('Sanitation Data'!E30)))</f>
        <v/>
      </c>
      <c r="CQ36" s="278" t="str">
        <f ca="true">+IF(OFFSET('Sanitation Data'!$E$29,0,10*ROW('Sanitation Data'!E30))="","",OFFSET('Sanitation Data'!$E$29,0,10*ROW('Sanitation Data'!E30)))</f>
        <v/>
      </c>
      <c r="CR36" s="278" t="str">
        <f ca="true">+IF(OFFSET('Sanitation Data'!$E$30,0,10*ROW('Sanitation Data'!E30))="","",OFFSET('Sanitation Data'!$E$30,0,10*ROW('Sanitation Data'!E30)))</f>
        <v/>
      </c>
      <c r="CS36" s="278" t="str">
        <f ca="true">+IF(OFFSET('Sanitation Data'!$E$31,0,10*ROW('Sanitation Data'!E30))="","",OFFSET('Sanitation Data'!$E$31,0,10*ROW('Sanitation Data'!E30)))</f>
        <v/>
      </c>
      <c r="CT36" s="278" t="str">
        <f ca="true">+IF(OFFSET('Sanitation Data'!$E$32,0,10*ROW('Sanitation Data'!E30))="","",OFFSET('Sanitation Data'!$E$32,0,10*ROW('Sanitation Data'!E30)))</f>
        <v/>
      </c>
      <c r="CU36" s="278" t="str">
        <f ca="true">+IF(OFFSET('Sanitation Data'!$F$28,0,10*ROW('Sanitation Data'!F30))="","",OFFSET('Sanitation Data'!$F$28,0,10*ROW('Sanitation Data'!F30)))</f>
        <v/>
      </c>
      <c r="CV36" s="278" t="str">
        <f ca="true">+IF(OFFSET('Sanitation Data'!$F$29,0,10*ROW('Sanitation Data'!F30))="","",OFFSET('Sanitation Data'!$F$29,0,10*ROW('Sanitation Data'!F30)))</f>
        <v/>
      </c>
      <c r="CW36" s="278" t="str">
        <f ca="true">+IF(OFFSET('Sanitation Data'!$F$30,0,10*ROW('Sanitation Data'!F30))="","",OFFSET('Sanitation Data'!$F$30,0,10*ROW('Sanitation Data'!F30)))</f>
        <v/>
      </c>
      <c r="CX36" s="278" t="str">
        <f ca="true">+IF(OFFSET('Sanitation Data'!$F$31,0,10*ROW('Sanitation Data'!F30))="","",OFFSET('Sanitation Data'!$F$31,0,10*ROW('Sanitation Data'!F30)))</f>
        <v/>
      </c>
      <c r="CY36" s="278" t="str">
        <f ca="true">+IF(OFFSET('Sanitation Data'!$F$32,0,10*ROW('Sanitation Data'!F30))="","",OFFSET('Sanitation Data'!$F$32,0,10*ROW('Sanitation Data'!F30)))</f>
        <v/>
      </c>
      <c r="CZ36" s="278" t="str">
        <f ca="true">+IF(OFFSET('Sanitation Data'!$G$28,0,10*ROW('Sanitation Data'!G30))="","",OFFSET('Sanitation Data'!$G$28,0,10*ROW('Sanitation Data'!G30)))</f>
        <v/>
      </c>
      <c r="DA36" s="278" t="str">
        <f ca="true">+IF(OFFSET('Sanitation Data'!$G$29,0,10*ROW('Sanitation Data'!G30))="","",OFFSET('Sanitation Data'!$G$29,0,10*ROW('Sanitation Data'!G30)))</f>
        <v/>
      </c>
      <c r="DB36" s="278" t="str">
        <f ca="true">+IF(OFFSET('Sanitation Data'!$G$30,0,10*ROW('Sanitation Data'!G30))="","",OFFSET('Sanitation Data'!$G$30,0,10*ROW('Sanitation Data'!G30)))</f>
        <v/>
      </c>
      <c r="DC36" s="278" t="str">
        <f ca="true">+IF(OFFSET('Sanitation Data'!$G$31,0,10*ROW('Sanitation Data'!G30))="","",OFFSET('Sanitation Data'!$G$31,0,10*ROW('Sanitation Data'!G30)))</f>
        <v/>
      </c>
      <c r="DD36" s="278" t="str">
        <f ca="true">+IF(OFFSET('Sanitation Data'!$G$32,0,10*ROW('Sanitation Data'!G30))="","",OFFSET('Sanitation Data'!$G$32,0,10*ROW('Sanitation Data'!G30)))</f>
        <v/>
      </c>
      <c r="DE36" s="278" t="str">
        <f ca="true">+IF(OFFSET('Sanitation Data'!$H$28,0,10*ROW('Sanitation Data'!H30))="","",OFFSET('Sanitation Data'!$H$28,0,10*ROW('Sanitation Data'!H30)))</f>
        <v/>
      </c>
      <c r="DF36" s="278" t="str">
        <f ca="true">+IF(OFFSET('Sanitation Data'!$H$29,0,10*ROW('Sanitation Data'!H30))="","",OFFSET('Sanitation Data'!$H$29,0,10*ROW('Sanitation Data'!H30)))</f>
        <v/>
      </c>
      <c r="DG36" s="278" t="str">
        <f ca="true">+IF(OFFSET('Sanitation Data'!$H$30,0,10*ROW('Sanitation Data'!H30))="","",OFFSET('Sanitation Data'!$H$30,0,10*ROW('Sanitation Data'!H30)))</f>
        <v/>
      </c>
      <c r="DH36" s="278" t="str">
        <f ca="true">+IF(OFFSET('Sanitation Data'!$H$31,0,10*ROW('Sanitation Data'!H30))="","",OFFSET('Sanitation Data'!$H$31,0,10*ROW('Sanitation Data'!H30)))</f>
        <v/>
      </c>
      <c r="DI36" s="278" t="str">
        <f ca="true">+IF(OFFSET('Sanitation Data'!$H$32,0,10*ROW('Sanitation Data'!H30))="","",OFFSET('Sanitation Data'!$H$32,0,10*ROW('Sanitation Data'!H30)))</f>
        <v/>
      </c>
      <c r="DJ36" s="278" t="str">
        <f ca="true">+IF(OFFSET('Sanitation Data'!$I$28,0,10*ROW('Sanitation Data'!I30))="","",OFFSET('Sanitation Data'!$I$28,0,10*ROW('Sanitation Data'!I30)))</f>
        <v/>
      </c>
      <c r="DK36" s="278" t="str">
        <f ca="true">+IF(OFFSET('Sanitation Data'!$I$29,0,10*ROW('Sanitation Data'!I30))="","",OFFSET('Sanitation Data'!$I$29,0,10*ROW('Sanitation Data'!I30)))</f>
        <v/>
      </c>
      <c r="DL36" s="278" t="str">
        <f ca="true">+IF(OFFSET('Sanitation Data'!$I$30,0,10*ROW('Sanitation Data'!I30))="","",OFFSET('Sanitation Data'!$I$30,0,10*ROW('Sanitation Data'!I30)))</f>
        <v/>
      </c>
      <c r="DM36" s="278" t="str">
        <f ca="true">+IF(OFFSET('Sanitation Data'!$I$31,0,10*ROW('Sanitation Data'!I30))="","",OFFSET('Sanitation Data'!$I$31,0,10*ROW('Sanitation Data'!I30)))</f>
        <v/>
      </c>
      <c r="DN36" s="278" t="str">
        <f ca="true">+IF(OFFSET('Sanitation Data'!$I$32,0,10*ROW('Sanitation Data'!I30))="","",OFFSET('Sanitation Data'!$I$32,0,10*ROW('Sanitation Data'!I30)))</f>
        <v/>
      </c>
      <c r="DO36" s="278" t="str">
        <f ca="true">+IF(OFFSET('Hygiene Data'!$D$11,0,10*ROW('Hygiene Data'!D30))="","",OFFSET('Hygiene Data'!$D$11,0,10*ROW('Hygiene Data'!D30)))</f>
        <v/>
      </c>
      <c r="DP36" s="278" t="str">
        <f ca="true">+IF(OFFSET('Hygiene Data'!$D$12,0,10*ROW('Hygiene Data'!D30))="","",OFFSET('Hygiene Data'!$D$12,0,10*ROW('Hygiene Data'!D30)))</f>
        <v/>
      </c>
      <c r="DQ36" s="278" t="str">
        <f ca="true">+IF(OFFSET('Hygiene Data'!$D$13,0,10*ROW('Hygiene Data'!D30))="","",OFFSET('Hygiene Data'!$D$13,0,10*ROW('Hygiene Data'!D30)))</f>
        <v/>
      </c>
      <c r="DR36" s="278" t="str">
        <f ca="true">+IF(OFFSET('Hygiene Data'!$E$11,0,10*ROW('Hygiene Data'!E30))="","",OFFSET('Hygiene Data'!$E$11,0,10*ROW('Hygiene Data'!E30)))</f>
        <v/>
      </c>
      <c r="DS36" s="278" t="str">
        <f ca="true">+IF(OFFSET('Hygiene Data'!$E$12,0,10*ROW('Hygiene Data'!E30))="","",OFFSET('Hygiene Data'!$E$12,0,10*ROW('Hygiene Data'!E30)))</f>
        <v/>
      </c>
      <c r="DT36" s="278" t="str">
        <f ca="true">+IF(OFFSET('Hygiene Data'!$E$13,0,10*ROW('Hygiene Data'!E30))="","",OFFSET('Hygiene Data'!$E$13,0,10*ROW('Hygiene Data'!E30)))</f>
        <v/>
      </c>
      <c r="DU36" s="278" t="str">
        <f ca="true">+IF(OFFSET('Hygiene Data'!$F$11,0,10*ROW('Hygiene Data'!F30))="","",OFFSET('Hygiene Data'!$F$11,0,10*ROW('Hygiene Data'!F30)))</f>
        <v/>
      </c>
      <c r="DV36" s="278" t="str">
        <f ca="true">+IF(OFFSET('Hygiene Data'!$F$12,0,10*ROW('Hygiene Data'!F30))="","",OFFSET('Hygiene Data'!$F$12,0,10*ROW('Hygiene Data'!F30)))</f>
        <v/>
      </c>
      <c r="DW36" s="278" t="str">
        <f ca="true">+IF(OFFSET('Hygiene Data'!$F$13,0,10*ROW('Hygiene Data'!F30))="","",OFFSET('Hygiene Data'!$F$13,0,10*ROW('Hygiene Data'!F30)))</f>
        <v/>
      </c>
      <c r="DX36" s="278" t="str">
        <f ca="true">+IF(OFFSET('Hygiene Data'!$G$11,0,10*ROW('Hygiene Data'!G30))="","",OFFSET('Hygiene Data'!$G$11,0,10*ROW('Hygiene Data'!G30)))</f>
        <v/>
      </c>
      <c r="DY36" s="278" t="str">
        <f ca="true">+IF(OFFSET('Hygiene Data'!$G$12,0,10*ROW('Hygiene Data'!G30))="","",OFFSET('Hygiene Data'!$G$12,0,10*ROW('Hygiene Data'!G30)))</f>
        <v/>
      </c>
      <c r="DZ36" s="278" t="str">
        <f ca="true">+IF(OFFSET('Hygiene Data'!$G$13,0,10*ROW('Hygiene Data'!G30))="","",OFFSET('Hygiene Data'!$G$13,0,10*ROW('Hygiene Data'!G30)))</f>
        <v/>
      </c>
      <c r="EA36" s="278" t="str">
        <f ca="true">+IF(OFFSET('Hygiene Data'!$H$11,0,10*ROW('Hygiene Data'!H30))="","",OFFSET('Hygiene Data'!$H$11,0,10*ROW('Hygiene Data'!H30)))</f>
        <v/>
      </c>
      <c r="EB36" s="278" t="str">
        <f ca="true">+IF(OFFSET('Hygiene Data'!$H$12,0,10*ROW('Hygiene Data'!H30))="","",OFFSET('Hygiene Data'!$H$12,0,10*ROW('Hygiene Data'!H30)))</f>
        <v/>
      </c>
      <c r="EC36" s="278" t="str">
        <f ca="true">+IF(OFFSET('Hygiene Data'!$H$13,0,10*ROW('Hygiene Data'!H30))="","",OFFSET('Hygiene Data'!$H$13,0,10*ROW('Hygiene Data'!H30)))</f>
        <v/>
      </c>
      <c r="ED36" s="278" t="str">
        <f ca="true">+IF(OFFSET('Hygiene Data'!$I$11,0,10*ROW('Hygiene Data'!I30))="","",OFFSET('Hygiene Data'!$I$11,0,10*ROW('Hygiene Data'!I30)))</f>
        <v/>
      </c>
      <c r="EE36" s="278" t="str">
        <f ca="true">+IF(OFFSET('Hygiene Data'!$I$12,0,10*ROW('Hygiene Data'!I30))="","",OFFSET('Hygiene Data'!$I$12,0,10*ROW('Hygiene Data'!I30)))</f>
        <v/>
      </c>
      <c r="EF36" s="27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4"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8"/>
      <c r="BS37" s="278" t="str">
        <f ca="true">+IF(OFFSET('Water Data'!$D$27,0,10*ROW('Water Data'!D31))="","",OFFSET('Water Data'!$D$27,0,10*ROW('Water Data'!D31)))</f>
        <v/>
      </c>
      <c r="BT37" s="278" t="str">
        <f ca="true">+IF(OFFSET('Water Data'!$D$28,0,10*ROW('Water Data'!D31))="","",OFFSET('Water Data'!$D$28,0,10*ROW('Water Data'!D31)))</f>
        <v/>
      </c>
      <c r="BU37" s="278" t="str">
        <f ca="true">+IF(OFFSET('Water Data'!$D$29,0,10*ROW('Water Data'!D31))="","",OFFSET('Water Data'!$D$29,0,10*ROW('Water Data'!D31)))</f>
        <v/>
      </c>
      <c r="BV37" s="278" t="str">
        <f ca="true">+IF(OFFSET('Water Data'!$E$27,0,10*ROW('Water Data'!E31))="","",OFFSET('Water Data'!$E$27,0,10*ROW('Water Data'!E31)))</f>
        <v/>
      </c>
      <c r="BW37" s="278" t="str">
        <f ca="true">+IF(OFFSET('Water Data'!$E$28,0,10*ROW('Water Data'!E31))="","",OFFSET('Water Data'!$E$28,0,10*ROW('Water Data'!E31)))</f>
        <v/>
      </c>
      <c r="BX37" s="278" t="str">
        <f ca="true">+IF(OFFSET('Water Data'!$E$29,0,10*ROW('Water Data'!E31))="","",OFFSET('Water Data'!$E$29,0,10*ROW('Water Data'!E31)))</f>
        <v/>
      </c>
      <c r="BY37" s="278" t="str">
        <f ca="true">+IF(OFFSET('Water Data'!$F$27,0,10*ROW('Water Data'!F31))="","",OFFSET('Water Data'!$F$27,0,10*ROW('Water Data'!F31)))</f>
        <v/>
      </c>
      <c r="BZ37" s="278" t="str">
        <f ca="true">+IF(OFFSET('Water Data'!$F$28,0,10*ROW('Water Data'!F31))="","",OFFSET('Water Data'!$F$28,0,10*ROW('Water Data'!F31)))</f>
        <v/>
      </c>
      <c r="CA37" s="278" t="str">
        <f ca="true">+IF(OFFSET('Water Data'!$F$29,0,10*ROW('Water Data'!F31))="","",OFFSET('Water Data'!$F$29,0,10*ROW('Water Data'!F31)))</f>
        <v/>
      </c>
      <c r="CB37" s="278" t="str">
        <f ca="true">+IF(OFFSET('Water Data'!$G$27,0,10*ROW('Water Data'!G31))="","",OFFSET('Water Data'!$G$27,0,10*ROW('Water Data'!G31)))</f>
        <v/>
      </c>
      <c r="CC37" s="278" t="str">
        <f ca="true">+IF(OFFSET('Water Data'!$G$28,0,10*ROW('Water Data'!G31))="","",OFFSET('Water Data'!$G$28,0,10*ROW('Water Data'!G31)))</f>
        <v/>
      </c>
      <c r="CD37" s="278" t="str">
        <f ca="true">+IF(OFFSET('Water Data'!$G$29,0,10*ROW('Water Data'!G31))="","",OFFSET('Water Data'!$G$29,0,10*ROW('Water Data'!G31)))</f>
        <v/>
      </c>
      <c r="CE37" s="278" t="str">
        <f ca="true">+IF(OFFSET('Water Data'!$H$27,0,10*ROW('Water Data'!H31))="","",OFFSET('Water Data'!$H$27,0,10*ROW('Water Data'!H31)))</f>
        <v/>
      </c>
      <c r="CF37" s="278" t="str">
        <f ca="true">+IF(OFFSET('Water Data'!$H$28,0,10*ROW('Water Data'!H31))="","",OFFSET('Water Data'!$H$28,0,10*ROW('Water Data'!H31)))</f>
        <v/>
      </c>
      <c r="CG37" s="278" t="str">
        <f ca="true">+IF(OFFSET('Water Data'!$H$29,0,10*ROW('Water Data'!H31))="","",OFFSET('Water Data'!$H$29,0,10*ROW('Water Data'!H31)))</f>
        <v/>
      </c>
      <c r="CH37" s="278" t="str">
        <f ca="true">+IF(OFFSET('Water Data'!$I$27,0,10*ROW('Water Data'!I31))="","",OFFSET('Water Data'!$I$27,0,10*ROW('Water Data'!I31)))</f>
        <v/>
      </c>
      <c r="CI37" s="278" t="str">
        <f ca="true">+IF(OFFSET('Water Data'!$I$28,0,10*ROW('Water Data'!I31))="","",OFFSET('Water Data'!$I$28,0,10*ROW('Water Data'!I31)))</f>
        <v/>
      </c>
      <c r="CJ37" s="278" t="str">
        <f ca="true">+IF(OFFSET('Water Data'!$I$29,0,10*ROW('Water Data'!I31))="","",OFFSET('Water Data'!$I$29,0,10*ROW('Water Data'!I31)))</f>
        <v/>
      </c>
      <c r="CK37" s="278" t="str">
        <f ca="true">+IF(OFFSET('Sanitation Data'!$D$28,0,10*ROW('Sanitation Data'!D31))="","",OFFSET('Sanitation Data'!$D$28,0,10*ROW('Sanitation Data'!D31)))</f>
        <v/>
      </c>
      <c r="CL37" s="278" t="str">
        <f ca="true">+IF(OFFSET('Sanitation Data'!$D$29,0,10*ROW('Sanitation Data'!D31))="","",OFFSET('Sanitation Data'!$D$29,0,10*ROW('Sanitation Data'!D31)))</f>
        <v/>
      </c>
      <c r="CM37" s="278" t="str">
        <f ca="true">+IF(OFFSET('Sanitation Data'!$D$30,0,10*ROW('Sanitation Data'!D31))="","",OFFSET('Sanitation Data'!$D$30,0,10*ROW('Sanitation Data'!D31)))</f>
        <v/>
      </c>
      <c r="CN37" s="278" t="str">
        <f ca="true">+IF(OFFSET('Sanitation Data'!$D$31,0,10*ROW('Sanitation Data'!D31))="","",OFFSET('Sanitation Data'!$D$31,0,10*ROW('Sanitation Data'!D31)))</f>
        <v/>
      </c>
      <c r="CO37" s="278" t="str">
        <f ca="true">+IF(OFFSET('Sanitation Data'!$D$32,0,10*ROW('Sanitation Data'!D31))="","",OFFSET('Sanitation Data'!$D$32,0,10*ROW('Sanitation Data'!D31)))</f>
        <v/>
      </c>
      <c r="CP37" s="278" t="str">
        <f ca="true">+IF(OFFSET('Sanitation Data'!$E$28,0,10*ROW('Sanitation Data'!E31))="","",OFFSET('Sanitation Data'!$E$28,0,10*ROW('Sanitation Data'!E31)))</f>
        <v/>
      </c>
      <c r="CQ37" s="278" t="str">
        <f ca="true">+IF(OFFSET('Sanitation Data'!$E$29,0,10*ROW('Sanitation Data'!E31))="","",OFFSET('Sanitation Data'!$E$29,0,10*ROW('Sanitation Data'!E31)))</f>
        <v/>
      </c>
      <c r="CR37" s="278" t="str">
        <f ca="true">+IF(OFFSET('Sanitation Data'!$E$30,0,10*ROW('Sanitation Data'!E31))="","",OFFSET('Sanitation Data'!$E$30,0,10*ROW('Sanitation Data'!E31)))</f>
        <v/>
      </c>
      <c r="CS37" s="278" t="str">
        <f ca="true">+IF(OFFSET('Sanitation Data'!$E$31,0,10*ROW('Sanitation Data'!E31))="","",OFFSET('Sanitation Data'!$E$31,0,10*ROW('Sanitation Data'!E31)))</f>
        <v/>
      </c>
      <c r="CT37" s="278" t="str">
        <f ca="true">+IF(OFFSET('Sanitation Data'!$E$32,0,10*ROW('Sanitation Data'!E31))="","",OFFSET('Sanitation Data'!$E$32,0,10*ROW('Sanitation Data'!E31)))</f>
        <v/>
      </c>
      <c r="CU37" s="278" t="str">
        <f ca="true">+IF(OFFSET('Sanitation Data'!$F$28,0,10*ROW('Sanitation Data'!F31))="","",OFFSET('Sanitation Data'!$F$28,0,10*ROW('Sanitation Data'!F31)))</f>
        <v/>
      </c>
      <c r="CV37" s="278" t="str">
        <f ca="true">+IF(OFFSET('Sanitation Data'!$F$29,0,10*ROW('Sanitation Data'!F31))="","",OFFSET('Sanitation Data'!$F$29,0,10*ROW('Sanitation Data'!F31)))</f>
        <v/>
      </c>
      <c r="CW37" s="278" t="str">
        <f ca="true">+IF(OFFSET('Sanitation Data'!$F$30,0,10*ROW('Sanitation Data'!F31))="","",OFFSET('Sanitation Data'!$F$30,0,10*ROW('Sanitation Data'!F31)))</f>
        <v/>
      </c>
      <c r="CX37" s="278" t="str">
        <f ca="true">+IF(OFFSET('Sanitation Data'!$F$31,0,10*ROW('Sanitation Data'!F31))="","",OFFSET('Sanitation Data'!$F$31,0,10*ROW('Sanitation Data'!F31)))</f>
        <v/>
      </c>
      <c r="CY37" s="278" t="str">
        <f ca="true">+IF(OFFSET('Sanitation Data'!$F$32,0,10*ROW('Sanitation Data'!F31))="","",OFFSET('Sanitation Data'!$F$32,0,10*ROW('Sanitation Data'!F31)))</f>
        <v/>
      </c>
      <c r="CZ37" s="278" t="str">
        <f ca="true">+IF(OFFSET('Sanitation Data'!$G$28,0,10*ROW('Sanitation Data'!G31))="","",OFFSET('Sanitation Data'!$G$28,0,10*ROW('Sanitation Data'!G31)))</f>
        <v/>
      </c>
      <c r="DA37" s="278" t="str">
        <f ca="true">+IF(OFFSET('Sanitation Data'!$G$29,0,10*ROW('Sanitation Data'!G31))="","",OFFSET('Sanitation Data'!$G$29,0,10*ROW('Sanitation Data'!G31)))</f>
        <v/>
      </c>
      <c r="DB37" s="278" t="str">
        <f ca="true">+IF(OFFSET('Sanitation Data'!$G$30,0,10*ROW('Sanitation Data'!G31))="","",OFFSET('Sanitation Data'!$G$30,0,10*ROW('Sanitation Data'!G31)))</f>
        <v/>
      </c>
      <c r="DC37" s="278" t="str">
        <f ca="true">+IF(OFFSET('Sanitation Data'!$G$31,0,10*ROW('Sanitation Data'!G31))="","",OFFSET('Sanitation Data'!$G$31,0,10*ROW('Sanitation Data'!G31)))</f>
        <v/>
      </c>
      <c r="DD37" s="278" t="str">
        <f ca="true">+IF(OFFSET('Sanitation Data'!$G$32,0,10*ROW('Sanitation Data'!G31))="","",OFFSET('Sanitation Data'!$G$32,0,10*ROW('Sanitation Data'!G31)))</f>
        <v/>
      </c>
      <c r="DE37" s="278" t="str">
        <f ca="true">+IF(OFFSET('Sanitation Data'!$H$28,0,10*ROW('Sanitation Data'!H31))="","",OFFSET('Sanitation Data'!$H$28,0,10*ROW('Sanitation Data'!H31)))</f>
        <v/>
      </c>
      <c r="DF37" s="278" t="str">
        <f ca="true">+IF(OFFSET('Sanitation Data'!$H$29,0,10*ROW('Sanitation Data'!H31))="","",OFFSET('Sanitation Data'!$H$29,0,10*ROW('Sanitation Data'!H31)))</f>
        <v/>
      </c>
      <c r="DG37" s="278" t="str">
        <f ca="true">+IF(OFFSET('Sanitation Data'!$H$30,0,10*ROW('Sanitation Data'!H31))="","",OFFSET('Sanitation Data'!$H$30,0,10*ROW('Sanitation Data'!H31)))</f>
        <v/>
      </c>
      <c r="DH37" s="278" t="str">
        <f ca="true">+IF(OFFSET('Sanitation Data'!$H$31,0,10*ROW('Sanitation Data'!H31))="","",OFFSET('Sanitation Data'!$H$31,0,10*ROW('Sanitation Data'!H31)))</f>
        <v/>
      </c>
      <c r="DI37" s="278" t="str">
        <f ca="true">+IF(OFFSET('Sanitation Data'!$H$32,0,10*ROW('Sanitation Data'!H31))="","",OFFSET('Sanitation Data'!$H$32,0,10*ROW('Sanitation Data'!H31)))</f>
        <v/>
      </c>
      <c r="DJ37" s="278" t="str">
        <f ca="true">+IF(OFFSET('Sanitation Data'!$I$28,0,10*ROW('Sanitation Data'!I31))="","",OFFSET('Sanitation Data'!$I$28,0,10*ROW('Sanitation Data'!I31)))</f>
        <v/>
      </c>
      <c r="DK37" s="278" t="str">
        <f ca="true">+IF(OFFSET('Sanitation Data'!$I$29,0,10*ROW('Sanitation Data'!I31))="","",OFFSET('Sanitation Data'!$I$29,0,10*ROW('Sanitation Data'!I31)))</f>
        <v/>
      </c>
      <c r="DL37" s="278" t="str">
        <f ca="true">+IF(OFFSET('Sanitation Data'!$I$30,0,10*ROW('Sanitation Data'!I31))="","",OFFSET('Sanitation Data'!$I$30,0,10*ROW('Sanitation Data'!I31)))</f>
        <v/>
      </c>
      <c r="DM37" s="278" t="str">
        <f ca="true">+IF(OFFSET('Sanitation Data'!$I$31,0,10*ROW('Sanitation Data'!I31))="","",OFFSET('Sanitation Data'!$I$31,0,10*ROW('Sanitation Data'!I31)))</f>
        <v/>
      </c>
      <c r="DN37" s="278" t="str">
        <f ca="true">+IF(OFFSET('Sanitation Data'!$I$32,0,10*ROW('Sanitation Data'!I31))="","",OFFSET('Sanitation Data'!$I$32,0,10*ROW('Sanitation Data'!I31)))</f>
        <v/>
      </c>
      <c r="DO37" s="278" t="str">
        <f ca="true">+IF(OFFSET('Hygiene Data'!$D$11,0,10*ROW('Hygiene Data'!D31))="","",OFFSET('Hygiene Data'!$D$11,0,10*ROW('Hygiene Data'!D31)))</f>
        <v/>
      </c>
      <c r="DP37" s="278" t="str">
        <f ca="true">+IF(OFFSET('Hygiene Data'!$D$12,0,10*ROW('Hygiene Data'!D31))="","",OFFSET('Hygiene Data'!$D$12,0,10*ROW('Hygiene Data'!D31)))</f>
        <v/>
      </c>
      <c r="DQ37" s="278" t="str">
        <f ca="true">+IF(OFFSET('Hygiene Data'!$D$13,0,10*ROW('Hygiene Data'!D31))="","",OFFSET('Hygiene Data'!$D$13,0,10*ROW('Hygiene Data'!D31)))</f>
        <v/>
      </c>
      <c r="DR37" s="278" t="str">
        <f ca="true">+IF(OFFSET('Hygiene Data'!$E$11,0,10*ROW('Hygiene Data'!E31))="","",OFFSET('Hygiene Data'!$E$11,0,10*ROW('Hygiene Data'!E31)))</f>
        <v/>
      </c>
      <c r="DS37" s="278" t="str">
        <f ca="true">+IF(OFFSET('Hygiene Data'!$E$12,0,10*ROW('Hygiene Data'!E31))="","",OFFSET('Hygiene Data'!$E$12,0,10*ROW('Hygiene Data'!E31)))</f>
        <v/>
      </c>
      <c r="DT37" s="278" t="str">
        <f ca="true">+IF(OFFSET('Hygiene Data'!$E$13,0,10*ROW('Hygiene Data'!E31))="","",OFFSET('Hygiene Data'!$E$13,0,10*ROW('Hygiene Data'!E31)))</f>
        <v/>
      </c>
      <c r="DU37" s="278" t="str">
        <f ca="true">+IF(OFFSET('Hygiene Data'!$F$11,0,10*ROW('Hygiene Data'!F31))="","",OFFSET('Hygiene Data'!$F$11,0,10*ROW('Hygiene Data'!F31)))</f>
        <v/>
      </c>
      <c r="DV37" s="278" t="str">
        <f ca="true">+IF(OFFSET('Hygiene Data'!$F$12,0,10*ROW('Hygiene Data'!F31))="","",OFFSET('Hygiene Data'!$F$12,0,10*ROW('Hygiene Data'!F31)))</f>
        <v/>
      </c>
      <c r="DW37" s="278" t="str">
        <f ca="true">+IF(OFFSET('Hygiene Data'!$F$13,0,10*ROW('Hygiene Data'!F31))="","",OFFSET('Hygiene Data'!$F$13,0,10*ROW('Hygiene Data'!F31)))</f>
        <v/>
      </c>
      <c r="DX37" s="278" t="str">
        <f ca="true">+IF(OFFSET('Hygiene Data'!$G$11,0,10*ROW('Hygiene Data'!G31))="","",OFFSET('Hygiene Data'!$G$11,0,10*ROW('Hygiene Data'!G31)))</f>
        <v/>
      </c>
      <c r="DY37" s="278" t="str">
        <f ca="true">+IF(OFFSET('Hygiene Data'!$G$12,0,10*ROW('Hygiene Data'!G31))="","",OFFSET('Hygiene Data'!$G$12,0,10*ROW('Hygiene Data'!G31)))</f>
        <v/>
      </c>
      <c r="DZ37" s="278" t="str">
        <f ca="true">+IF(OFFSET('Hygiene Data'!$G$13,0,10*ROW('Hygiene Data'!G31))="","",OFFSET('Hygiene Data'!$G$13,0,10*ROW('Hygiene Data'!G31)))</f>
        <v/>
      </c>
      <c r="EA37" s="278" t="str">
        <f ca="true">+IF(OFFSET('Hygiene Data'!$H$11,0,10*ROW('Hygiene Data'!H31))="","",OFFSET('Hygiene Data'!$H$11,0,10*ROW('Hygiene Data'!H31)))</f>
        <v/>
      </c>
      <c r="EB37" s="278" t="str">
        <f ca="true">+IF(OFFSET('Hygiene Data'!$H$12,0,10*ROW('Hygiene Data'!H31))="","",OFFSET('Hygiene Data'!$H$12,0,10*ROW('Hygiene Data'!H31)))</f>
        <v/>
      </c>
      <c r="EC37" s="278" t="str">
        <f ca="true">+IF(OFFSET('Hygiene Data'!$H$13,0,10*ROW('Hygiene Data'!H31))="","",OFFSET('Hygiene Data'!$H$13,0,10*ROW('Hygiene Data'!H31)))</f>
        <v/>
      </c>
      <c r="ED37" s="278" t="str">
        <f ca="true">+IF(OFFSET('Hygiene Data'!$I$11,0,10*ROW('Hygiene Data'!I31))="","",OFFSET('Hygiene Data'!$I$11,0,10*ROW('Hygiene Data'!I31)))</f>
        <v/>
      </c>
      <c r="EE37" s="278" t="str">
        <f ca="true">+IF(OFFSET('Hygiene Data'!$I$12,0,10*ROW('Hygiene Data'!I31))="","",OFFSET('Hygiene Data'!$I$12,0,10*ROW('Hygiene Data'!I31)))</f>
        <v/>
      </c>
      <c r="EF37" s="27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4"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8"/>
      <c r="BS38" s="278" t="str">
        <f ca="true">+IF(OFFSET('Water Data'!$D$27,0,10*ROW('Water Data'!D32))="","",OFFSET('Water Data'!$D$27,0,10*ROW('Water Data'!D32)))</f>
        <v/>
      </c>
      <c r="BT38" s="278" t="str">
        <f ca="true">+IF(OFFSET('Water Data'!$D$28,0,10*ROW('Water Data'!D32))="","",OFFSET('Water Data'!$D$28,0,10*ROW('Water Data'!D32)))</f>
        <v/>
      </c>
      <c r="BU38" s="278" t="str">
        <f ca="true">+IF(OFFSET('Water Data'!$D$29,0,10*ROW('Water Data'!D32))="","",OFFSET('Water Data'!$D$29,0,10*ROW('Water Data'!D32)))</f>
        <v/>
      </c>
      <c r="BV38" s="278" t="str">
        <f ca="true">+IF(OFFSET('Water Data'!$E$27,0,10*ROW('Water Data'!E32))="","",OFFSET('Water Data'!$E$27,0,10*ROW('Water Data'!E32)))</f>
        <v/>
      </c>
      <c r="BW38" s="278" t="str">
        <f ca="true">+IF(OFFSET('Water Data'!$E$28,0,10*ROW('Water Data'!E32))="","",OFFSET('Water Data'!$E$28,0,10*ROW('Water Data'!E32)))</f>
        <v/>
      </c>
      <c r="BX38" s="278" t="str">
        <f ca="true">+IF(OFFSET('Water Data'!$E$29,0,10*ROW('Water Data'!E32))="","",OFFSET('Water Data'!$E$29,0,10*ROW('Water Data'!E32)))</f>
        <v/>
      </c>
      <c r="BY38" s="278" t="str">
        <f ca="true">+IF(OFFSET('Water Data'!$F$27,0,10*ROW('Water Data'!F32))="","",OFFSET('Water Data'!$F$27,0,10*ROW('Water Data'!F32)))</f>
        <v/>
      </c>
      <c r="BZ38" s="278" t="str">
        <f ca="true">+IF(OFFSET('Water Data'!$F$28,0,10*ROW('Water Data'!F32))="","",OFFSET('Water Data'!$F$28,0,10*ROW('Water Data'!F32)))</f>
        <v/>
      </c>
      <c r="CA38" s="278" t="str">
        <f ca="true">+IF(OFFSET('Water Data'!$F$29,0,10*ROW('Water Data'!F32))="","",OFFSET('Water Data'!$F$29,0,10*ROW('Water Data'!F32)))</f>
        <v/>
      </c>
      <c r="CB38" s="278" t="str">
        <f ca="true">+IF(OFFSET('Water Data'!$G$27,0,10*ROW('Water Data'!G32))="","",OFFSET('Water Data'!$G$27,0,10*ROW('Water Data'!G32)))</f>
        <v/>
      </c>
      <c r="CC38" s="278" t="str">
        <f ca="true">+IF(OFFSET('Water Data'!$G$28,0,10*ROW('Water Data'!G32))="","",OFFSET('Water Data'!$G$28,0,10*ROW('Water Data'!G32)))</f>
        <v/>
      </c>
      <c r="CD38" s="278" t="str">
        <f ca="true">+IF(OFFSET('Water Data'!$G$29,0,10*ROW('Water Data'!G32))="","",OFFSET('Water Data'!$G$29,0,10*ROW('Water Data'!G32)))</f>
        <v/>
      </c>
      <c r="CE38" s="278" t="str">
        <f ca="true">+IF(OFFSET('Water Data'!$H$27,0,10*ROW('Water Data'!H32))="","",OFFSET('Water Data'!$H$27,0,10*ROW('Water Data'!H32)))</f>
        <v/>
      </c>
      <c r="CF38" s="278" t="str">
        <f ca="true">+IF(OFFSET('Water Data'!$H$28,0,10*ROW('Water Data'!H32))="","",OFFSET('Water Data'!$H$28,0,10*ROW('Water Data'!H32)))</f>
        <v/>
      </c>
      <c r="CG38" s="278" t="str">
        <f ca="true">+IF(OFFSET('Water Data'!$H$29,0,10*ROW('Water Data'!H32))="","",OFFSET('Water Data'!$H$29,0,10*ROW('Water Data'!H32)))</f>
        <v/>
      </c>
      <c r="CH38" s="278" t="str">
        <f ca="true">+IF(OFFSET('Water Data'!$I$27,0,10*ROW('Water Data'!I32))="","",OFFSET('Water Data'!$I$27,0,10*ROW('Water Data'!I32)))</f>
        <v/>
      </c>
      <c r="CI38" s="278" t="str">
        <f ca="true">+IF(OFFSET('Water Data'!$I$28,0,10*ROW('Water Data'!I32))="","",OFFSET('Water Data'!$I$28,0,10*ROW('Water Data'!I32)))</f>
        <v/>
      </c>
      <c r="CJ38" s="278" t="str">
        <f ca="true">+IF(OFFSET('Water Data'!$I$29,0,10*ROW('Water Data'!I32))="","",OFFSET('Water Data'!$I$29,0,10*ROW('Water Data'!I32)))</f>
        <v/>
      </c>
      <c r="CK38" s="278" t="str">
        <f ca="true">+IF(OFFSET('Sanitation Data'!$D$28,0,10*ROW('Sanitation Data'!D32))="","",OFFSET('Sanitation Data'!$D$28,0,10*ROW('Sanitation Data'!D32)))</f>
        <v/>
      </c>
      <c r="CL38" s="278" t="str">
        <f ca="true">+IF(OFFSET('Sanitation Data'!$D$29,0,10*ROW('Sanitation Data'!D32))="","",OFFSET('Sanitation Data'!$D$29,0,10*ROW('Sanitation Data'!D32)))</f>
        <v/>
      </c>
      <c r="CM38" s="278" t="str">
        <f ca="true">+IF(OFFSET('Sanitation Data'!$D$30,0,10*ROW('Sanitation Data'!D32))="","",OFFSET('Sanitation Data'!$D$30,0,10*ROW('Sanitation Data'!D32)))</f>
        <v/>
      </c>
      <c r="CN38" s="278" t="str">
        <f ca="true">+IF(OFFSET('Sanitation Data'!$D$31,0,10*ROW('Sanitation Data'!D32))="","",OFFSET('Sanitation Data'!$D$31,0,10*ROW('Sanitation Data'!D32)))</f>
        <v/>
      </c>
      <c r="CO38" s="278" t="str">
        <f ca="true">+IF(OFFSET('Sanitation Data'!$D$32,0,10*ROW('Sanitation Data'!D32))="","",OFFSET('Sanitation Data'!$D$32,0,10*ROW('Sanitation Data'!D32)))</f>
        <v/>
      </c>
      <c r="CP38" s="278" t="str">
        <f ca="true">+IF(OFFSET('Sanitation Data'!$E$28,0,10*ROW('Sanitation Data'!E32))="","",OFFSET('Sanitation Data'!$E$28,0,10*ROW('Sanitation Data'!E32)))</f>
        <v/>
      </c>
      <c r="CQ38" s="278" t="str">
        <f ca="true">+IF(OFFSET('Sanitation Data'!$E$29,0,10*ROW('Sanitation Data'!E32))="","",OFFSET('Sanitation Data'!$E$29,0,10*ROW('Sanitation Data'!E32)))</f>
        <v/>
      </c>
      <c r="CR38" s="278" t="str">
        <f ca="true">+IF(OFFSET('Sanitation Data'!$E$30,0,10*ROW('Sanitation Data'!E32))="","",OFFSET('Sanitation Data'!$E$30,0,10*ROW('Sanitation Data'!E32)))</f>
        <v/>
      </c>
      <c r="CS38" s="278" t="str">
        <f ca="true">+IF(OFFSET('Sanitation Data'!$E$31,0,10*ROW('Sanitation Data'!E32))="","",OFFSET('Sanitation Data'!$E$31,0,10*ROW('Sanitation Data'!E32)))</f>
        <v/>
      </c>
      <c r="CT38" s="278" t="str">
        <f ca="true">+IF(OFFSET('Sanitation Data'!$E$32,0,10*ROW('Sanitation Data'!E32))="","",OFFSET('Sanitation Data'!$E$32,0,10*ROW('Sanitation Data'!E32)))</f>
        <v/>
      </c>
      <c r="CU38" s="278" t="str">
        <f ca="true">+IF(OFFSET('Sanitation Data'!$F$28,0,10*ROW('Sanitation Data'!F32))="","",OFFSET('Sanitation Data'!$F$28,0,10*ROW('Sanitation Data'!F32)))</f>
        <v/>
      </c>
      <c r="CV38" s="278" t="str">
        <f ca="true">+IF(OFFSET('Sanitation Data'!$F$29,0,10*ROW('Sanitation Data'!F32))="","",OFFSET('Sanitation Data'!$F$29,0,10*ROW('Sanitation Data'!F32)))</f>
        <v/>
      </c>
      <c r="CW38" s="278" t="str">
        <f ca="true">+IF(OFFSET('Sanitation Data'!$F$30,0,10*ROW('Sanitation Data'!F32))="","",OFFSET('Sanitation Data'!$F$30,0,10*ROW('Sanitation Data'!F32)))</f>
        <v/>
      </c>
      <c r="CX38" s="278" t="str">
        <f ca="true">+IF(OFFSET('Sanitation Data'!$F$31,0,10*ROW('Sanitation Data'!F32))="","",OFFSET('Sanitation Data'!$F$31,0,10*ROW('Sanitation Data'!F32)))</f>
        <v/>
      </c>
      <c r="CY38" s="278" t="str">
        <f ca="true">+IF(OFFSET('Sanitation Data'!$F$32,0,10*ROW('Sanitation Data'!F32))="","",OFFSET('Sanitation Data'!$F$32,0,10*ROW('Sanitation Data'!F32)))</f>
        <v/>
      </c>
      <c r="CZ38" s="278" t="str">
        <f ca="true">+IF(OFFSET('Sanitation Data'!$G$28,0,10*ROW('Sanitation Data'!G32))="","",OFFSET('Sanitation Data'!$G$28,0,10*ROW('Sanitation Data'!G32)))</f>
        <v/>
      </c>
      <c r="DA38" s="278" t="str">
        <f ca="true">+IF(OFFSET('Sanitation Data'!$G$29,0,10*ROW('Sanitation Data'!G32))="","",OFFSET('Sanitation Data'!$G$29,0,10*ROW('Sanitation Data'!G32)))</f>
        <v/>
      </c>
      <c r="DB38" s="278" t="str">
        <f ca="true">+IF(OFFSET('Sanitation Data'!$G$30,0,10*ROW('Sanitation Data'!G32))="","",OFFSET('Sanitation Data'!$G$30,0,10*ROW('Sanitation Data'!G32)))</f>
        <v/>
      </c>
      <c r="DC38" s="278" t="str">
        <f ca="true">+IF(OFFSET('Sanitation Data'!$G$31,0,10*ROW('Sanitation Data'!G32))="","",OFFSET('Sanitation Data'!$G$31,0,10*ROW('Sanitation Data'!G32)))</f>
        <v/>
      </c>
      <c r="DD38" s="278" t="str">
        <f ca="true">+IF(OFFSET('Sanitation Data'!$G$32,0,10*ROW('Sanitation Data'!G32))="","",OFFSET('Sanitation Data'!$G$32,0,10*ROW('Sanitation Data'!G32)))</f>
        <v/>
      </c>
      <c r="DE38" s="278" t="str">
        <f ca="true">+IF(OFFSET('Sanitation Data'!$H$28,0,10*ROW('Sanitation Data'!H32))="","",OFFSET('Sanitation Data'!$H$28,0,10*ROW('Sanitation Data'!H32)))</f>
        <v/>
      </c>
      <c r="DF38" s="278" t="str">
        <f ca="true">+IF(OFFSET('Sanitation Data'!$H$29,0,10*ROW('Sanitation Data'!H32))="","",OFFSET('Sanitation Data'!$H$29,0,10*ROW('Sanitation Data'!H32)))</f>
        <v/>
      </c>
      <c r="DG38" s="278" t="str">
        <f ca="true">+IF(OFFSET('Sanitation Data'!$H$30,0,10*ROW('Sanitation Data'!H32))="","",OFFSET('Sanitation Data'!$H$30,0,10*ROW('Sanitation Data'!H32)))</f>
        <v/>
      </c>
      <c r="DH38" s="278" t="str">
        <f ca="true">+IF(OFFSET('Sanitation Data'!$H$31,0,10*ROW('Sanitation Data'!H32))="","",OFFSET('Sanitation Data'!$H$31,0,10*ROW('Sanitation Data'!H32)))</f>
        <v/>
      </c>
      <c r="DI38" s="278" t="str">
        <f ca="true">+IF(OFFSET('Sanitation Data'!$H$32,0,10*ROW('Sanitation Data'!H32))="","",OFFSET('Sanitation Data'!$H$32,0,10*ROW('Sanitation Data'!H32)))</f>
        <v/>
      </c>
      <c r="DJ38" s="278" t="str">
        <f ca="true">+IF(OFFSET('Sanitation Data'!$I$28,0,10*ROW('Sanitation Data'!I32))="","",OFFSET('Sanitation Data'!$I$28,0,10*ROW('Sanitation Data'!I32)))</f>
        <v/>
      </c>
      <c r="DK38" s="278" t="str">
        <f ca="true">+IF(OFFSET('Sanitation Data'!$I$29,0,10*ROW('Sanitation Data'!I32))="","",OFFSET('Sanitation Data'!$I$29,0,10*ROW('Sanitation Data'!I32)))</f>
        <v/>
      </c>
      <c r="DL38" s="278" t="str">
        <f ca="true">+IF(OFFSET('Sanitation Data'!$I$30,0,10*ROW('Sanitation Data'!I32))="","",OFFSET('Sanitation Data'!$I$30,0,10*ROW('Sanitation Data'!I32)))</f>
        <v/>
      </c>
      <c r="DM38" s="278" t="str">
        <f ca="true">+IF(OFFSET('Sanitation Data'!$I$31,0,10*ROW('Sanitation Data'!I32))="","",OFFSET('Sanitation Data'!$I$31,0,10*ROW('Sanitation Data'!I32)))</f>
        <v/>
      </c>
      <c r="DN38" s="278" t="str">
        <f ca="true">+IF(OFFSET('Sanitation Data'!$I$32,0,10*ROW('Sanitation Data'!I32))="","",OFFSET('Sanitation Data'!$I$32,0,10*ROW('Sanitation Data'!I32)))</f>
        <v/>
      </c>
      <c r="DO38" s="278" t="str">
        <f ca="true">+IF(OFFSET('Hygiene Data'!$D$11,0,10*ROW('Hygiene Data'!D32))="","",OFFSET('Hygiene Data'!$D$11,0,10*ROW('Hygiene Data'!D32)))</f>
        <v/>
      </c>
      <c r="DP38" s="278" t="str">
        <f ca="true">+IF(OFFSET('Hygiene Data'!$D$12,0,10*ROW('Hygiene Data'!D32))="","",OFFSET('Hygiene Data'!$D$12,0,10*ROW('Hygiene Data'!D32)))</f>
        <v/>
      </c>
      <c r="DQ38" s="278" t="str">
        <f ca="true">+IF(OFFSET('Hygiene Data'!$D$13,0,10*ROW('Hygiene Data'!D32))="","",OFFSET('Hygiene Data'!$D$13,0,10*ROW('Hygiene Data'!D32)))</f>
        <v/>
      </c>
      <c r="DR38" s="278" t="str">
        <f ca="true">+IF(OFFSET('Hygiene Data'!$E$11,0,10*ROW('Hygiene Data'!E32))="","",OFFSET('Hygiene Data'!$E$11,0,10*ROW('Hygiene Data'!E32)))</f>
        <v/>
      </c>
      <c r="DS38" s="278" t="str">
        <f ca="true">+IF(OFFSET('Hygiene Data'!$E$12,0,10*ROW('Hygiene Data'!E32))="","",OFFSET('Hygiene Data'!$E$12,0,10*ROW('Hygiene Data'!E32)))</f>
        <v/>
      </c>
      <c r="DT38" s="278" t="str">
        <f ca="true">+IF(OFFSET('Hygiene Data'!$E$13,0,10*ROW('Hygiene Data'!E32))="","",OFFSET('Hygiene Data'!$E$13,0,10*ROW('Hygiene Data'!E32)))</f>
        <v/>
      </c>
      <c r="DU38" s="278" t="str">
        <f ca="true">+IF(OFFSET('Hygiene Data'!$F$11,0,10*ROW('Hygiene Data'!F32))="","",OFFSET('Hygiene Data'!$F$11,0,10*ROW('Hygiene Data'!F32)))</f>
        <v/>
      </c>
      <c r="DV38" s="278" t="str">
        <f ca="true">+IF(OFFSET('Hygiene Data'!$F$12,0,10*ROW('Hygiene Data'!F32))="","",OFFSET('Hygiene Data'!$F$12,0,10*ROW('Hygiene Data'!F32)))</f>
        <v/>
      </c>
      <c r="DW38" s="278" t="str">
        <f ca="true">+IF(OFFSET('Hygiene Data'!$F$13,0,10*ROW('Hygiene Data'!F32))="","",OFFSET('Hygiene Data'!$F$13,0,10*ROW('Hygiene Data'!F32)))</f>
        <v/>
      </c>
      <c r="DX38" s="278" t="str">
        <f ca="true">+IF(OFFSET('Hygiene Data'!$G$11,0,10*ROW('Hygiene Data'!G32))="","",OFFSET('Hygiene Data'!$G$11,0,10*ROW('Hygiene Data'!G32)))</f>
        <v/>
      </c>
      <c r="DY38" s="278" t="str">
        <f ca="true">+IF(OFFSET('Hygiene Data'!$G$12,0,10*ROW('Hygiene Data'!G32))="","",OFFSET('Hygiene Data'!$G$12,0,10*ROW('Hygiene Data'!G32)))</f>
        <v/>
      </c>
      <c r="DZ38" s="278" t="str">
        <f ca="true">+IF(OFFSET('Hygiene Data'!$G$13,0,10*ROW('Hygiene Data'!G32))="","",OFFSET('Hygiene Data'!$G$13,0,10*ROW('Hygiene Data'!G32)))</f>
        <v/>
      </c>
      <c r="EA38" s="278" t="str">
        <f ca="true">+IF(OFFSET('Hygiene Data'!$H$11,0,10*ROW('Hygiene Data'!H32))="","",OFFSET('Hygiene Data'!$H$11,0,10*ROW('Hygiene Data'!H32)))</f>
        <v/>
      </c>
      <c r="EB38" s="278" t="str">
        <f ca="true">+IF(OFFSET('Hygiene Data'!$H$12,0,10*ROW('Hygiene Data'!H32))="","",OFFSET('Hygiene Data'!$H$12,0,10*ROW('Hygiene Data'!H32)))</f>
        <v/>
      </c>
      <c r="EC38" s="278" t="str">
        <f ca="true">+IF(OFFSET('Hygiene Data'!$H$13,0,10*ROW('Hygiene Data'!H32))="","",OFFSET('Hygiene Data'!$H$13,0,10*ROW('Hygiene Data'!H32)))</f>
        <v/>
      </c>
      <c r="ED38" s="278" t="str">
        <f ca="true">+IF(OFFSET('Hygiene Data'!$I$11,0,10*ROW('Hygiene Data'!I32))="","",OFFSET('Hygiene Data'!$I$11,0,10*ROW('Hygiene Data'!I32)))</f>
        <v/>
      </c>
      <c r="EE38" s="278" t="str">
        <f ca="true">+IF(OFFSET('Hygiene Data'!$I$12,0,10*ROW('Hygiene Data'!I32))="","",OFFSET('Hygiene Data'!$I$12,0,10*ROW('Hygiene Data'!I32)))</f>
        <v/>
      </c>
      <c r="EF38" s="27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4"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8"/>
      <c r="BS39" s="278" t="str">
        <f ca="true">+IF(OFFSET('Water Data'!$D$27,0,10*ROW('Water Data'!D33))="","",OFFSET('Water Data'!$D$27,0,10*ROW('Water Data'!D33)))</f>
        <v/>
      </c>
      <c r="BT39" s="278" t="str">
        <f ca="true">+IF(OFFSET('Water Data'!$D$28,0,10*ROW('Water Data'!D33))="","",OFFSET('Water Data'!$D$28,0,10*ROW('Water Data'!D33)))</f>
        <v/>
      </c>
      <c r="BU39" s="278" t="str">
        <f ca="true">+IF(OFFSET('Water Data'!$D$29,0,10*ROW('Water Data'!D33))="","",OFFSET('Water Data'!$D$29,0,10*ROW('Water Data'!D33)))</f>
        <v/>
      </c>
      <c r="BV39" s="278" t="str">
        <f ca="true">+IF(OFFSET('Water Data'!$E$27,0,10*ROW('Water Data'!E33))="","",OFFSET('Water Data'!$E$27,0,10*ROW('Water Data'!E33)))</f>
        <v/>
      </c>
      <c r="BW39" s="278" t="str">
        <f ca="true">+IF(OFFSET('Water Data'!$E$28,0,10*ROW('Water Data'!E33))="","",OFFSET('Water Data'!$E$28,0,10*ROW('Water Data'!E33)))</f>
        <v/>
      </c>
      <c r="BX39" s="278" t="str">
        <f ca="true">+IF(OFFSET('Water Data'!$E$29,0,10*ROW('Water Data'!E33))="","",OFFSET('Water Data'!$E$29,0,10*ROW('Water Data'!E33)))</f>
        <v/>
      </c>
      <c r="BY39" s="278" t="str">
        <f ca="true">+IF(OFFSET('Water Data'!$F$27,0,10*ROW('Water Data'!F33))="","",OFFSET('Water Data'!$F$27,0,10*ROW('Water Data'!F33)))</f>
        <v/>
      </c>
      <c r="BZ39" s="278" t="str">
        <f ca="true">+IF(OFFSET('Water Data'!$F$28,0,10*ROW('Water Data'!F33))="","",OFFSET('Water Data'!$F$28,0,10*ROW('Water Data'!F33)))</f>
        <v/>
      </c>
      <c r="CA39" s="278" t="str">
        <f ca="true">+IF(OFFSET('Water Data'!$F$29,0,10*ROW('Water Data'!F33))="","",OFFSET('Water Data'!$F$29,0,10*ROW('Water Data'!F33)))</f>
        <v/>
      </c>
      <c r="CB39" s="278" t="str">
        <f ca="true">+IF(OFFSET('Water Data'!$G$27,0,10*ROW('Water Data'!G33))="","",OFFSET('Water Data'!$G$27,0,10*ROW('Water Data'!G33)))</f>
        <v/>
      </c>
      <c r="CC39" s="278" t="str">
        <f ca="true">+IF(OFFSET('Water Data'!$G$28,0,10*ROW('Water Data'!G33))="","",OFFSET('Water Data'!$G$28,0,10*ROW('Water Data'!G33)))</f>
        <v/>
      </c>
      <c r="CD39" s="278" t="str">
        <f ca="true">+IF(OFFSET('Water Data'!$G$29,0,10*ROW('Water Data'!G33))="","",OFFSET('Water Data'!$G$29,0,10*ROW('Water Data'!G33)))</f>
        <v/>
      </c>
      <c r="CE39" s="278" t="str">
        <f ca="true">+IF(OFFSET('Water Data'!$H$27,0,10*ROW('Water Data'!H33))="","",OFFSET('Water Data'!$H$27,0,10*ROW('Water Data'!H33)))</f>
        <v/>
      </c>
      <c r="CF39" s="278" t="str">
        <f ca="true">+IF(OFFSET('Water Data'!$H$28,0,10*ROW('Water Data'!H33))="","",OFFSET('Water Data'!$H$28,0,10*ROW('Water Data'!H33)))</f>
        <v/>
      </c>
      <c r="CG39" s="278" t="str">
        <f ca="true">+IF(OFFSET('Water Data'!$H$29,0,10*ROW('Water Data'!H33))="","",OFFSET('Water Data'!$H$29,0,10*ROW('Water Data'!H33)))</f>
        <v/>
      </c>
      <c r="CH39" s="278" t="str">
        <f ca="true">+IF(OFFSET('Water Data'!$I$27,0,10*ROW('Water Data'!I33))="","",OFFSET('Water Data'!$I$27,0,10*ROW('Water Data'!I33)))</f>
        <v/>
      </c>
      <c r="CI39" s="278" t="str">
        <f ca="true">+IF(OFFSET('Water Data'!$I$28,0,10*ROW('Water Data'!I33))="","",OFFSET('Water Data'!$I$28,0,10*ROW('Water Data'!I33)))</f>
        <v/>
      </c>
      <c r="CJ39" s="278" t="str">
        <f ca="true">+IF(OFFSET('Water Data'!$I$29,0,10*ROW('Water Data'!I33))="","",OFFSET('Water Data'!$I$29,0,10*ROW('Water Data'!I33)))</f>
        <v/>
      </c>
      <c r="CK39" s="278" t="str">
        <f ca="true">+IF(OFFSET('Sanitation Data'!$D$28,0,10*ROW('Sanitation Data'!D33))="","",OFFSET('Sanitation Data'!$D$28,0,10*ROW('Sanitation Data'!D33)))</f>
        <v/>
      </c>
      <c r="CL39" s="278" t="str">
        <f ca="true">+IF(OFFSET('Sanitation Data'!$D$29,0,10*ROW('Sanitation Data'!D33))="","",OFFSET('Sanitation Data'!$D$29,0,10*ROW('Sanitation Data'!D33)))</f>
        <v/>
      </c>
      <c r="CM39" s="278" t="str">
        <f ca="true">+IF(OFFSET('Sanitation Data'!$D$30,0,10*ROW('Sanitation Data'!D33))="","",OFFSET('Sanitation Data'!$D$30,0,10*ROW('Sanitation Data'!D33)))</f>
        <v/>
      </c>
      <c r="CN39" s="278" t="str">
        <f ca="true">+IF(OFFSET('Sanitation Data'!$D$31,0,10*ROW('Sanitation Data'!D33))="","",OFFSET('Sanitation Data'!$D$31,0,10*ROW('Sanitation Data'!D33)))</f>
        <v/>
      </c>
      <c r="CO39" s="278" t="str">
        <f ca="true">+IF(OFFSET('Sanitation Data'!$D$32,0,10*ROW('Sanitation Data'!D33))="","",OFFSET('Sanitation Data'!$D$32,0,10*ROW('Sanitation Data'!D33)))</f>
        <v/>
      </c>
      <c r="CP39" s="278" t="str">
        <f ca="true">+IF(OFFSET('Sanitation Data'!$E$28,0,10*ROW('Sanitation Data'!E33))="","",OFFSET('Sanitation Data'!$E$28,0,10*ROW('Sanitation Data'!E33)))</f>
        <v/>
      </c>
      <c r="CQ39" s="278" t="str">
        <f ca="true">+IF(OFFSET('Sanitation Data'!$E$29,0,10*ROW('Sanitation Data'!E33))="","",OFFSET('Sanitation Data'!$E$29,0,10*ROW('Sanitation Data'!E33)))</f>
        <v/>
      </c>
      <c r="CR39" s="278" t="str">
        <f ca="true">+IF(OFFSET('Sanitation Data'!$E$30,0,10*ROW('Sanitation Data'!E33))="","",OFFSET('Sanitation Data'!$E$30,0,10*ROW('Sanitation Data'!E33)))</f>
        <v/>
      </c>
      <c r="CS39" s="278" t="str">
        <f ca="true">+IF(OFFSET('Sanitation Data'!$E$31,0,10*ROW('Sanitation Data'!E33))="","",OFFSET('Sanitation Data'!$E$31,0,10*ROW('Sanitation Data'!E33)))</f>
        <v/>
      </c>
      <c r="CT39" s="278" t="str">
        <f ca="true">+IF(OFFSET('Sanitation Data'!$E$32,0,10*ROW('Sanitation Data'!E33))="","",OFFSET('Sanitation Data'!$E$32,0,10*ROW('Sanitation Data'!E33)))</f>
        <v/>
      </c>
      <c r="CU39" s="278" t="str">
        <f ca="true">+IF(OFFSET('Sanitation Data'!$F$28,0,10*ROW('Sanitation Data'!F33))="","",OFFSET('Sanitation Data'!$F$28,0,10*ROW('Sanitation Data'!F33)))</f>
        <v/>
      </c>
      <c r="CV39" s="278" t="str">
        <f ca="true">+IF(OFFSET('Sanitation Data'!$F$29,0,10*ROW('Sanitation Data'!F33))="","",OFFSET('Sanitation Data'!$F$29,0,10*ROW('Sanitation Data'!F33)))</f>
        <v/>
      </c>
      <c r="CW39" s="278" t="str">
        <f ca="true">+IF(OFFSET('Sanitation Data'!$F$30,0,10*ROW('Sanitation Data'!F33))="","",OFFSET('Sanitation Data'!$F$30,0,10*ROW('Sanitation Data'!F33)))</f>
        <v/>
      </c>
      <c r="CX39" s="278" t="str">
        <f ca="true">+IF(OFFSET('Sanitation Data'!$F$31,0,10*ROW('Sanitation Data'!F33))="","",OFFSET('Sanitation Data'!$F$31,0,10*ROW('Sanitation Data'!F33)))</f>
        <v/>
      </c>
      <c r="CY39" s="278" t="str">
        <f ca="true">+IF(OFFSET('Sanitation Data'!$F$32,0,10*ROW('Sanitation Data'!F33))="","",OFFSET('Sanitation Data'!$F$32,0,10*ROW('Sanitation Data'!F33)))</f>
        <v/>
      </c>
      <c r="CZ39" s="278" t="str">
        <f ca="true">+IF(OFFSET('Sanitation Data'!$G$28,0,10*ROW('Sanitation Data'!G33))="","",OFFSET('Sanitation Data'!$G$28,0,10*ROW('Sanitation Data'!G33)))</f>
        <v/>
      </c>
      <c r="DA39" s="278" t="str">
        <f ca="true">+IF(OFFSET('Sanitation Data'!$G$29,0,10*ROW('Sanitation Data'!G33))="","",OFFSET('Sanitation Data'!$G$29,0,10*ROW('Sanitation Data'!G33)))</f>
        <v/>
      </c>
      <c r="DB39" s="278" t="str">
        <f ca="true">+IF(OFFSET('Sanitation Data'!$G$30,0,10*ROW('Sanitation Data'!G33))="","",OFFSET('Sanitation Data'!$G$30,0,10*ROW('Sanitation Data'!G33)))</f>
        <v/>
      </c>
      <c r="DC39" s="278" t="str">
        <f ca="true">+IF(OFFSET('Sanitation Data'!$G$31,0,10*ROW('Sanitation Data'!G33))="","",OFFSET('Sanitation Data'!$G$31,0,10*ROW('Sanitation Data'!G33)))</f>
        <v/>
      </c>
      <c r="DD39" s="278" t="str">
        <f ca="true">+IF(OFFSET('Sanitation Data'!$G$32,0,10*ROW('Sanitation Data'!G33))="","",OFFSET('Sanitation Data'!$G$32,0,10*ROW('Sanitation Data'!G33)))</f>
        <v/>
      </c>
      <c r="DE39" s="278" t="str">
        <f ca="true">+IF(OFFSET('Sanitation Data'!$H$28,0,10*ROW('Sanitation Data'!H33))="","",OFFSET('Sanitation Data'!$H$28,0,10*ROW('Sanitation Data'!H33)))</f>
        <v/>
      </c>
      <c r="DF39" s="278" t="str">
        <f ca="true">+IF(OFFSET('Sanitation Data'!$H$29,0,10*ROW('Sanitation Data'!H33))="","",OFFSET('Sanitation Data'!$H$29,0,10*ROW('Sanitation Data'!H33)))</f>
        <v/>
      </c>
      <c r="DG39" s="278" t="str">
        <f ca="true">+IF(OFFSET('Sanitation Data'!$H$30,0,10*ROW('Sanitation Data'!H33))="","",OFFSET('Sanitation Data'!$H$30,0,10*ROW('Sanitation Data'!H33)))</f>
        <v/>
      </c>
      <c r="DH39" s="278" t="str">
        <f ca="true">+IF(OFFSET('Sanitation Data'!$H$31,0,10*ROW('Sanitation Data'!H33))="","",OFFSET('Sanitation Data'!$H$31,0,10*ROW('Sanitation Data'!H33)))</f>
        <v/>
      </c>
      <c r="DI39" s="278" t="str">
        <f ca="true">+IF(OFFSET('Sanitation Data'!$H$32,0,10*ROW('Sanitation Data'!H33))="","",OFFSET('Sanitation Data'!$H$32,0,10*ROW('Sanitation Data'!H33)))</f>
        <v/>
      </c>
      <c r="DJ39" s="278" t="str">
        <f ca="true">+IF(OFFSET('Sanitation Data'!$I$28,0,10*ROW('Sanitation Data'!I33))="","",OFFSET('Sanitation Data'!$I$28,0,10*ROW('Sanitation Data'!I33)))</f>
        <v/>
      </c>
      <c r="DK39" s="278" t="str">
        <f ca="true">+IF(OFFSET('Sanitation Data'!$I$29,0,10*ROW('Sanitation Data'!I33))="","",OFFSET('Sanitation Data'!$I$29,0,10*ROW('Sanitation Data'!I33)))</f>
        <v/>
      </c>
      <c r="DL39" s="278" t="str">
        <f ca="true">+IF(OFFSET('Sanitation Data'!$I$30,0,10*ROW('Sanitation Data'!I33))="","",OFFSET('Sanitation Data'!$I$30,0,10*ROW('Sanitation Data'!I33)))</f>
        <v/>
      </c>
      <c r="DM39" s="278" t="str">
        <f ca="true">+IF(OFFSET('Sanitation Data'!$I$31,0,10*ROW('Sanitation Data'!I33))="","",OFFSET('Sanitation Data'!$I$31,0,10*ROW('Sanitation Data'!I33)))</f>
        <v/>
      </c>
      <c r="DN39" s="278" t="str">
        <f ca="true">+IF(OFFSET('Sanitation Data'!$I$32,0,10*ROW('Sanitation Data'!I33))="","",OFFSET('Sanitation Data'!$I$32,0,10*ROW('Sanitation Data'!I33)))</f>
        <v/>
      </c>
      <c r="DO39" s="278" t="str">
        <f ca="true">+IF(OFFSET('Hygiene Data'!$D$11,0,10*ROW('Hygiene Data'!D33))="","",OFFSET('Hygiene Data'!$D$11,0,10*ROW('Hygiene Data'!D33)))</f>
        <v/>
      </c>
      <c r="DP39" s="278" t="str">
        <f ca="true">+IF(OFFSET('Hygiene Data'!$D$12,0,10*ROW('Hygiene Data'!D33))="","",OFFSET('Hygiene Data'!$D$12,0,10*ROW('Hygiene Data'!D33)))</f>
        <v/>
      </c>
      <c r="DQ39" s="278" t="str">
        <f ca="true">+IF(OFFSET('Hygiene Data'!$D$13,0,10*ROW('Hygiene Data'!D33))="","",OFFSET('Hygiene Data'!$D$13,0,10*ROW('Hygiene Data'!D33)))</f>
        <v/>
      </c>
      <c r="DR39" s="278" t="str">
        <f ca="true">+IF(OFFSET('Hygiene Data'!$E$11,0,10*ROW('Hygiene Data'!E33))="","",OFFSET('Hygiene Data'!$E$11,0,10*ROW('Hygiene Data'!E33)))</f>
        <v/>
      </c>
      <c r="DS39" s="278" t="str">
        <f ca="true">+IF(OFFSET('Hygiene Data'!$E$12,0,10*ROW('Hygiene Data'!E33))="","",OFFSET('Hygiene Data'!$E$12,0,10*ROW('Hygiene Data'!E33)))</f>
        <v/>
      </c>
      <c r="DT39" s="278" t="str">
        <f ca="true">+IF(OFFSET('Hygiene Data'!$E$13,0,10*ROW('Hygiene Data'!E33))="","",OFFSET('Hygiene Data'!$E$13,0,10*ROW('Hygiene Data'!E33)))</f>
        <v/>
      </c>
      <c r="DU39" s="278" t="str">
        <f ca="true">+IF(OFFSET('Hygiene Data'!$F$11,0,10*ROW('Hygiene Data'!F33))="","",OFFSET('Hygiene Data'!$F$11,0,10*ROW('Hygiene Data'!F33)))</f>
        <v/>
      </c>
      <c r="DV39" s="278" t="str">
        <f ca="true">+IF(OFFSET('Hygiene Data'!$F$12,0,10*ROW('Hygiene Data'!F33))="","",OFFSET('Hygiene Data'!$F$12,0,10*ROW('Hygiene Data'!F33)))</f>
        <v/>
      </c>
      <c r="DW39" s="278" t="str">
        <f ca="true">+IF(OFFSET('Hygiene Data'!$F$13,0,10*ROW('Hygiene Data'!F33))="","",OFFSET('Hygiene Data'!$F$13,0,10*ROW('Hygiene Data'!F33)))</f>
        <v/>
      </c>
      <c r="DX39" s="278" t="str">
        <f ca="true">+IF(OFFSET('Hygiene Data'!$G$11,0,10*ROW('Hygiene Data'!G33))="","",OFFSET('Hygiene Data'!$G$11,0,10*ROW('Hygiene Data'!G33)))</f>
        <v/>
      </c>
      <c r="DY39" s="278" t="str">
        <f ca="true">+IF(OFFSET('Hygiene Data'!$G$12,0,10*ROW('Hygiene Data'!G33))="","",OFFSET('Hygiene Data'!$G$12,0,10*ROW('Hygiene Data'!G33)))</f>
        <v/>
      </c>
      <c r="DZ39" s="278" t="str">
        <f ca="true">+IF(OFFSET('Hygiene Data'!$G$13,0,10*ROW('Hygiene Data'!G33))="","",OFFSET('Hygiene Data'!$G$13,0,10*ROW('Hygiene Data'!G33)))</f>
        <v/>
      </c>
      <c r="EA39" s="278" t="str">
        <f ca="true">+IF(OFFSET('Hygiene Data'!$H$11,0,10*ROW('Hygiene Data'!H33))="","",OFFSET('Hygiene Data'!$H$11,0,10*ROW('Hygiene Data'!H33)))</f>
        <v/>
      </c>
      <c r="EB39" s="278" t="str">
        <f ca="true">+IF(OFFSET('Hygiene Data'!$H$12,0,10*ROW('Hygiene Data'!H33))="","",OFFSET('Hygiene Data'!$H$12,0,10*ROW('Hygiene Data'!H33)))</f>
        <v/>
      </c>
      <c r="EC39" s="278" t="str">
        <f ca="true">+IF(OFFSET('Hygiene Data'!$H$13,0,10*ROW('Hygiene Data'!H33))="","",OFFSET('Hygiene Data'!$H$13,0,10*ROW('Hygiene Data'!H33)))</f>
        <v/>
      </c>
      <c r="ED39" s="278" t="str">
        <f ca="true">+IF(OFFSET('Hygiene Data'!$I$11,0,10*ROW('Hygiene Data'!I33))="","",OFFSET('Hygiene Data'!$I$11,0,10*ROW('Hygiene Data'!I33)))</f>
        <v/>
      </c>
      <c r="EE39" s="278" t="str">
        <f ca="true">+IF(OFFSET('Hygiene Data'!$I$12,0,10*ROW('Hygiene Data'!I33))="","",OFFSET('Hygiene Data'!$I$12,0,10*ROW('Hygiene Data'!I33)))</f>
        <v/>
      </c>
      <c r="EF39" s="27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4"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8"/>
      <c r="BS40" s="278" t="str">
        <f ca="true">+IF(OFFSET('Water Data'!$D$27,0,10*ROW('Water Data'!D34))="","",OFFSET('Water Data'!$D$27,0,10*ROW('Water Data'!D34)))</f>
        <v/>
      </c>
      <c r="BT40" s="278" t="str">
        <f ca="true">+IF(OFFSET('Water Data'!$D$28,0,10*ROW('Water Data'!D34))="","",OFFSET('Water Data'!$D$28,0,10*ROW('Water Data'!D34)))</f>
        <v/>
      </c>
      <c r="BU40" s="278" t="str">
        <f ca="true">+IF(OFFSET('Water Data'!$D$29,0,10*ROW('Water Data'!D34))="","",OFFSET('Water Data'!$D$29,0,10*ROW('Water Data'!D34)))</f>
        <v/>
      </c>
      <c r="BV40" s="278" t="str">
        <f ca="true">+IF(OFFSET('Water Data'!$E$27,0,10*ROW('Water Data'!E34))="","",OFFSET('Water Data'!$E$27,0,10*ROW('Water Data'!E34)))</f>
        <v/>
      </c>
      <c r="BW40" s="278" t="str">
        <f ca="true">+IF(OFFSET('Water Data'!$E$28,0,10*ROW('Water Data'!E34))="","",OFFSET('Water Data'!$E$28,0,10*ROW('Water Data'!E34)))</f>
        <v/>
      </c>
      <c r="BX40" s="278" t="str">
        <f ca="true">+IF(OFFSET('Water Data'!$E$29,0,10*ROW('Water Data'!E34))="","",OFFSET('Water Data'!$E$29,0,10*ROW('Water Data'!E34)))</f>
        <v/>
      </c>
      <c r="BY40" s="278" t="str">
        <f ca="true">+IF(OFFSET('Water Data'!$F$27,0,10*ROW('Water Data'!F34))="","",OFFSET('Water Data'!$F$27,0,10*ROW('Water Data'!F34)))</f>
        <v/>
      </c>
      <c r="BZ40" s="278" t="str">
        <f ca="true">+IF(OFFSET('Water Data'!$F$28,0,10*ROW('Water Data'!F34))="","",OFFSET('Water Data'!$F$28,0,10*ROW('Water Data'!F34)))</f>
        <v/>
      </c>
      <c r="CA40" s="278" t="str">
        <f ca="true">+IF(OFFSET('Water Data'!$F$29,0,10*ROW('Water Data'!F34))="","",OFFSET('Water Data'!$F$29,0,10*ROW('Water Data'!F34)))</f>
        <v/>
      </c>
      <c r="CB40" s="278" t="str">
        <f ca="true">+IF(OFFSET('Water Data'!$G$27,0,10*ROW('Water Data'!G34))="","",OFFSET('Water Data'!$G$27,0,10*ROW('Water Data'!G34)))</f>
        <v/>
      </c>
      <c r="CC40" s="278" t="str">
        <f ca="true">+IF(OFFSET('Water Data'!$G$28,0,10*ROW('Water Data'!G34))="","",OFFSET('Water Data'!$G$28,0,10*ROW('Water Data'!G34)))</f>
        <v/>
      </c>
      <c r="CD40" s="278" t="str">
        <f ca="true">+IF(OFFSET('Water Data'!$G$29,0,10*ROW('Water Data'!G34))="","",OFFSET('Water Data'!$G$29,0,10*ROW('Water Data'!G34)))</f>
        <v/>
      </c>
      <c r="CE40" s="278" t="str">
        <f ca="true">+IF(OFFSET('Water Data'!$H$27,0,10*ROW('Water Data'!H34))="","",OFFSET('Water Data'!$H$27,0,10*ROW('Water Data'!H34)))</f>
        <v/>
      </c>
      <c r="CF40" s="278" t="str">
        <f ca="true">+IF(OFFSET('Water Data'!$H$28,0,10*ROW('Water Data'!H34))="","",OFFSET('Water Data'!$H$28,0,10*ROW('Water Data'!H34)))</f>
        <v/>
      </c>
      <c r="CG40" s="278" t="str">
        <f ca="true">+IF(OFFSET('Water Data'!$H$29,0,10*ROW('Water Data'!H34))="","",OFFSET('Water Data'!$H$29,0,10*ROW('Water Data'!H34)))</f>
        <v/>
      </c>
      <c r="CH40" s="278" t="str">
        <f ca="true">+IF(OFFSET('Water Data'!$I$27,0,10*ROW('Water Data'!I34))="","",OFFSET('Water Data'!$I$27,0,10*ROW('Water Data'!I34)))</f>
        <v/>
      </c>
      <c r="CI40" s="278" t="str">
        <f ca="true">+IF(OFFSET('Water Data'!$I$28,0,10*ROW('Water Data'!I34))="","",OFFSET('Water Data'!$I$28,0,10*ROW('Water Data'!I34)))</f>
        <v/>
      </c>
      <c r="CJ40" s="278" t="str">
        <f ca="true">+IF(OFFSET('Water Data'!$I$29,0,10*ROW('Water Data'!I34))="","",OFFSET('Water Data'!$I$29,0,10*ROW('Water Data'!I34)))</f>
        <v/>
      </c>
      <c r="CK40" s="278" t="str">
        <f ca="true">+IF(OFFSET('Sanitation Data'!$D$28,0,10*ROW('Sanitation Data'!D34))="","",OFFSET('Sanitation Data'!$D$28,0,10*ROW('Sanitation Data'!D34)))</f>
        <v/>
      </c>
      <c r="CL40" s="278" t="str">
        <f ca="true">+IF(OFFSET('Sanitation Data'!$D$29,0,10*ROW('Sanitation Data'!D34))="","",OFFSET('Sanitation Data'!$D$29,0,10*ROW('Sanitation Data'!D34)))</f>
        <v/>
      </c>
      <c r="CM40" s="278" t="str">
        <f ca="true">+IF(OFFSET('Sanitation Data'!$D$30,0,10*ROW('Sanitation Data'!D34))="","",OFFSET('Sanitation Data'!$D$30,0,10*ROW('Sanitation Data'!D34)))</f>
        <v/>
      </c>
      <c r="CN40" s="278" t="str">
        <f ca="true">+IF(OFFSET('Sanitation Data'!$D$31,0,10*ROW('Sanitation Data'!D34))="","",OFFSET('Sanitation Data'!$D$31,0,10*ROW('Sanitation Data'!D34)))</f>
        <v/>
      </c>
      <c r="CO40" s="278" t="str">
        <f ca="true">+IF(OFFSET('Sanitation Data'!$D$32,0,10*ROW('Sanitation Data'!D34))="","",OFFSET('Sanitation Data'!$D$32,0,10*ROW('Sanitation Data'!D34)))</f>
        <v/>
      </c>
      <c r="CP40" s="278" t="str">
        <f ca="true">+IF(OFFSET('Sanitation Data'!$E$28,0,10*ROW('Sanitation Data'!E34))="","",OFFSET('Sanitation Data'!$E$28,0,10*ROW('Sanitation Data'!E34)))</f>
        <v/>
      </c>
      <c r="CQ40" s="278" t="str">
        <f ca="true">+IF(OFFSET('Sanitation Data'!$E$29,0,10*ROW('Sanitation Data'!E34))="","",OFFSET('Sanitation Data'!$E$29,0,10*ROW('Sanitation Data'!E34)))</f>
        <v/>
      </c>
      <c r="CR40" s="278" t="str">
        <f ca="true">+IF(OFFSET('Sanitation Data'!$E$30,0,10*ROW('Sanitation Data'!E34))="","",OFFSET('Sanitation Data'!$E$30,0,10*ROW('Sanitation Data'!E34)))</f>
        <v/>
      </c>
      <c r="CS40" s="278" t="str">
        <f ca="true">+IF(OFFSET('Sanitation Data'!$E$31,0,10*ROW('Sanitation Data'!E34))="","",OFFSET('Sanitation Data'!$E$31,0,10*ROW('Sanitation Data'!E34)))</f>
        <v/>
      </c>
      <c r="CT40" s="278" t="str">
        <f ca="true">+IF(OFFSET('Sanitation Data'!$E$32,0,10*ROW('Sanitation Data'!E34))="","",OFFSET('Sanitation Data'!$E$32,0,10*ROW('Sanitation Data'!E34)))</f>
        <v/>
      </c>
      <c r="CU40" s="278" t="str">
        <f ca="true">+IF(OFFSET('Sanitation Data'!$F$28,0,10*ROW('Sanitation Data'!F34))="","",OFFSET('Sanitation Data'!$F$28,0,10*ROW('Sanitation Data'!F34)))</f>
        <v/>
      </c>
      <c r="CV40" s="278" t="str">
        <f ca="true">+IF(OFFSET('Sanitation Data'!$F$29,0,10*ROW('Sanitation Data'!F34))="","",OFFSET('Sanitation Data'!$F$29,0,10*ROW('Sanitation Data'!F34)))</f>
        <v/>
      </c>
      <c r="CW40" s="278" t="str">
        <f ca="true">+IF(OFFSET('Sanitation Data'!$F$30,0,10*ROW('Sanitation Data'!F34))="","",OFFSET('Sanitation Data'!$F$30,0,10*ROW('Sanitation Data'!F34)))</f>
        <v/>
      </c>
      <c r="CX40" s="278" t="str">
        <f ca="true">+IF(OFFSET('Sanitation Data'!$F$31,0,10*ROW('Sanitation Data'!F34))="","",OFFSET('Sanitation Data'!$F$31,0,10*ROW('Sanitation Data'!F34)))</f>
        <v/>
      </c>
      <c r="CY40" s="278" t="str">
        <f ca="true">+IF(OFFSET('Sanitation Data'!$F$32,0,10*ROW('Sanitation Data'!F34))="","",OFFSET('Sanitation Data'!$F$32,0,10*ROW('Sanitation Data'!F34)))</f>
        <v/>
      </c>
      <c r="CZ40" s="278" t="str">
        <f ca="true">+IF(OFFSET('Sanitation Data'!$G$28,0,10*ROW('Sanitation Data'!G34))="","",OFFSET('Sanitation Data'!$G$28,0,10*ROW('Sanitation Data'!G34)))</f>
        <v/>
      </c>
      <c r="DA40" s="278" t="str">
        <f ca="true">+IF(OFFSET('Sanitation Data'!$G$29,0,10*ROW('Sanitation Data'!G34))="","",OFFSET('Sanitation Data'!$G$29,0,10*ROW('Sanitation Data'!G34)))</f>
        <v/>
      </c>
      <c r="DB40" s="278" t="str">
        <f ca="true">+IF(OFFSET('Sanitation Data'!$G$30,0,10*ROW('Sanitation Data'!G34))="","",OFFSET('Sanitation Data'!$G$30,0,10*ROW('Sanitation Data'!G34)))</f>
        <v/>
      </c>
      <c r="DC40" s="278" t="str">
        <f ca="true">+IF(OFFSET('Sanitation Data'!$G$31,0,10*ROW('Sanitation Data'!G34))="","",OFFSET('Sanitation Data'!$G$31,0,10*ROW('Sanitation Data'!G34)))</f>
        <v/>
      </c>
      <c r="DD40" s="278" t="str">
        <f ca="true">+IF(OFFSET('Sanitation Data'!$G$32,0,10*ROW('Sanitation Data'!G34))="","",OFFSET('Sanitation Data'!$G$32,0,10*ROW('Sanitation Data'!G34)))</f>
        <v/>
      </c>
      <c r="DE40" s="278" t="str">
        <f ca="true">+IF(OFFSET('Sanitation Data'!$H$28,0,10*ROW('Sanitation Data'!H34))="","",OFFSET('Sanitation Data'!$H$28,0,10*ROW('Sanitation Data'!H34)))</f>
        <v/>
      </c>
      <c r="DF40" s="278" t="str">
        <f ca="true">+IF(OFFSET('Sanitation Data'!$H$29,0,10*ROW('Sanitation Data'!H34))="","",OFFSET('Sanitation Data'!$H$29,0,10*ROW('Sanitation Data'!H34)))</f>
        <v/>
      </c>
      <c r="DG40" s="278" t="str">
        <f ca="true">+IF(OFFSET('Sanitation Data'!$H$30,0,10*ROW('Sanitation Data'!H34))="","",OFFSET('Sanitation Data'!$H$30,0,10*ROW('Sanitation Data'!H34)))</f>
        <v/>
      </c>
      <c r="DH40" s="278" t="str">
        <f ca="true">+IF(OFFSET('Sanitation Data'!$H$31,0,10*ROW('Sanitation Data'!H34))="","",OFFSET('Sanitation Data'!$H$31,0,10*ROW('Sanitation Data'!H34)))</f>
        <v/>
      </c>
      <c r="DI40" s="278" t="str">
        <f ca="true">+IF(OFFSET('Sanitation Data'!$H$32,0,10*ROW('Sanitation Data'!H34))="","",OFFSET('Sanitation Data'!$H$32,0,10*ROW('Sanitation Data'!H34)))</f>
        <v/>
      </c>
      <c r="DJ40" s="278" t="str">
        <f ca="true">+IF(OFFSET('Sanitation Data'!$I$28,0,10*ROW('Sanitation Data'!I34))="","",OFFSET('Sanitation Data'!$I$28,0,10*ROW('Sanitation Data'!I34)))</f>
        <v/>
      </c>
      <c r="DK40" s="278" t="str">
        <f ca="true">+IF(OFFSET('Sanitation Data'!$I$29,0,10*ROW('Sanitation Data'!I34))="","",OFFSET('Sanitation Data'!$I$29,0,10*ROW('Sanitation Data'!I34)))</f>
        <v/>
      </c>
      <c r="DL40" s="278" t="str">
        <f ca="true">+IF(OFFSET('Sanitation Data'!$I$30,0,10*ROW('Sanitation Data'!I34))="","",OFFSET('Sanitation Data'!$I$30,0,10*ROW('Sanitation Data'!I34)))</f>
        <v/>
      </c>
      <c r="DM40" s="278" t="str">
        <f ca="true">+IF(OFFSET('Sanitation Data'!$I$31,0,10*ROW('Sanitation Data'!I34))="","",OFFSET('Sanitation Data'!$I$31,0,10*ROW('Sanitation Data'!I34)))</f>
        <v/>
      </c>
      <c r="DN40" s="278" t="str">
        <f ca="true">+IF(OFFSET('Sanitation Data'!$I$32,0,10*ROW('Sanitation Data'!I34))="","",OFFSET('Sanitation Data'!$I$32,0,10*ROW('Sanitation Data'!I34)))</f>
        <v/>
      </c>
      <c r="DO40" s="278" t="str">
        <f ca="true">+IF(OFFSET('Hygiene Data'!$D$11,0,10*ROW('Hygiene Data'!D34))="","",OFFSET('Hygiene Data'!$D$11,0,10*ROW('Hygiene Data'!D34)))</f>
        <v/>
      </c>
      <c r="DP40" s="278" t="str">
        <f ca="true">+IF(OFFSET('Hygiene Data'!$D$12,0,10*ROW('Hygiene Data'!D34))="","",OFFSET('Hygiene Data'!$D$12,0,10*ROW('Hygiene Data'!D34)))</f>
        <v/>
      </c>
      <c r="DQ40" s="278" t="str">
        <f ca="true">+IF(OFFSET('Hygiene Data'!$D$13,0,10*ROW('Hygiene Data'!D34))="","",OFFSET('Hygiene Data'!$D$13,0,10*ROW('Hygiene Data'!D34)))</f>
        <v/>
      </c>
      <c r="DR40" s="278" t="str">
        <f ca="true">+IF(OFFSET('Hygiene Data'!$E$11,0,10*ROW('Hygiene Data'!E34))="","",OFFSET('Hygiene Data'!$E$11,0,10*ROW('Hygiene Data'!E34)))</f>
        <v/>
      </c>
      <c r="DS40" s="278" t="str">
        <f ca="true">+IF(OFFSET('Hygiene Data'!$E$12,0,10*ROW('Hygiene Data'!E34))="","",OFFSET('Hygiene Data'!$E$12,0,10*ROW('Hygiene Data'!E34)))</f>
        <v/>
      </c>
      <c r="DT40" s="278" t="str">
        <f ca="true">+IF(OFFSET('Hygiene Data'!$E$13,0,10*ROW('Hygiene Data'!E34))="","",OFFSET('Hygiene Data'!$E$13,0,10*ROW('Hygiene Data'!E34)))</f>
        <v/>
      </c>
      <c r="DU40" s="278" t="str">
        <f ca="true">+IF(OFFSET('Hygiene Data'!$F$11,0,10*ROW('Hygiene Data'!F34))="","",OFFSET('Hygiene Data'!$F$11,0,10*ROW('Hygiene Data'!F34)))</f>
        <v/>
      </c>
      <c r="DV40" s="278" t="str">
        <f ca="true">+IF(OFFSET('Hygiene Data'!$F$12,0,10*ROW('Hygiene Data'!F34))="","",OFFSET('Hygiene Data'!$F$12,0,10*ROW('Hygiene Data'!F34)))</f>
        <v/>
      </c>
      <c r="DW40" s="278" t="str">
        <f ca="true">+IF(OFFSET('Hygiene Data'!$F$13,0,10*ROW('Hygiene Data'!F34))="","",OFFSET('Hygiene Data'!$F$13,0,10*ROW('Hygiene Data'!F34)))</f>
        <v/>
      </c>
      <c r="DX40" s="278" t="str">
        <f ca="true">+IF(OFFSET('Hygiene Data'!$G$11,0,10*ROW('Hygiene Data'!G34))="","",OFFSET('Hygiene Data'!$G$11,0,10*ROW('Hygiene Data'!G34)))</f>
        <v/>
      </c>
      <c r="DY40" s="278" t="str">
        <f ca="true">+IF(OFFSET('Hygiene Data'!$G$12,0,10*ROW('Hygiene Data'!G34))="","",OFFSET('Hygiene Data'!$G$12,0,10*ROW('Hygiene Data'!G34)))</f>
        <v/>
      </c>
      <c r="DZ40" s="278" t="str">
        <f ca="true">+IF(OFFSET('Hygiene Data'!$G$13,0,10*ROW('Hygiene Data'!G34))="","",OFFSET('Hygiene Data'!$G$13,0,10*ROW('Hygiene Data'!G34)))</f>
        <v/>
      </c>
      <c r="EA40" s="278" t="str">
        <f ca="true">+IF(OFFSET('Hygiene Data'!$H$11,0,10*ROW('Hygiene Data'!H34))="","",OFFSET('Hygiene Data'!$H$11,0,10*ROW('Hygiene Data'!H34)))</f>
        <v/>
      </c>
      <c r="EB40" s="278" t="str">
        <f ca="true">+IF(OFFSET('Hygiene Data'!$H$12,0,10*ROW('Hygiene Data'!H34))="","",OFFSET('Hygiene Data'!$H$12,0,10*ROW('Hygiene Data'!H34)))</f>
        <v/>
      </c>
      <c r="EC40" s="278" t="str">
        <f ca="true">+IF(OFFSET('Hygiene Data'!$H$13,0,10*ROW('Hygiene Data'!H34))="","",OFFSET('Hygiene Data'!$H$13,0,10*ROW('Hygiene Data'!H34)))</f>
        <v/>
      </c>
      <c r="ED40" s="278" t="str">
        <f ca="true">+IF(OFFSET('Hygiene Data'!$I$11,0,10*ROW('Hygiene Data'!I34))="","",OFFSET('Hygiene Data'!$I$11,0,10*ROW('Hygiene Data'!I34)))</f>
        <v/>
      </c>
      <c r="EE40" s="278" t="str">
        <f ca="true">+IF(OFFSET('Hygiene Data'!$I$12,0,10*ROW('Hygiene Data'!I34))="","",OFFSET('Hygiene Data'!$I$12,0,10*ROW('Hygiene Data'!I34)))</f>
        <v/>
      </c>
      <c r="EF40" s="27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4"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8"/>
      <c r="BS41" s="278" t="str">
        <f ca="true">+IF(OFFSET('Water Data'!$D$27,0,10*ROW('Water Data'!D35))="","",OFFSET('Water Data'!$D$27,0,10*ROW('Water Data'!D35)))</f>
        <v/>
      </c>
      <c r="BT41" s="278" t="str">
        <f ca="true">+IF(OFFSET('Water Data'!$D$28,0,10*ROW('Water Data'!D35))="","",OFFSET('Water Data'!$D$28,0,10*ROW('Water Data'!D35)))</f>
        <v/>
      </c>
      <c r="BU41" s="278" t="str">
        <f ca="true">+IF(OFFSET('Water Data'!$D$29,0,10*ROW('Water Data'!D35))="","",OFFSET('Water Data'!$D$29,0,10*ROW('Water Data'!D35)))</f>
        <v/>
      </c>
      <c r="BV41" s="278" t="str">
        <f ca="true">+IF(OFFSET('Water Data'!$E$27,0,10*ROW('Water Data'!E35))="","",OFFSET('Water Data'!$E$27,0,10*ROW('Water Data'!E35)))</f>
        <v/>
      </c>
      <c r="BW41" s="278" t="str">
        <f ca="true">+IF(OFFSET('Water Data'!$E$28,0,10*ROW('Water Data'!E35))="","",OFFSET('Water Data'!$E$28,0,10*ROW('Water Data'!E35)))</f>
        <v/>
      </c>
      <c r="BX41" s="278" t="str">
        <f ca="true">+IF(OFFSET('Water Data'!$E$29,0,10*ROW('Water Data'!E35))="","",OFFSET('Water Data'!$E$29,0,10*ROW('Water Data'!E35)))</f>
        <v/>
      </c>
      <c r="BY41" s="278" t="str">
        <f ca="true">+IF(OFFSET('Water Data'!$F$27,0,10*ROW('Water Data'!F35))="","",OFFSET('Water Data'!$F$27,0,10*ROW('Water Data'!F35)))</f>
        <v/>
      </c>
      <c r="BZ41" s="278" t="str">
        <f ca="true">+IF(OFFSET('Water Data'!$F$28,0,10*ROW('Water Data'!F35))="","",OFFSET('Water Data'!$F$28,0,10*ROW('Water Data'!F35)))</f>
        <v/>
      </c>
      <c r="CA41" s="278" t="str">
        <f ca="true">+IF(OFFSET('Water Data'!$F$29,0,10*ROW('Water Data'!F35))="","",OFFSET('Water Data'!$F$29,0,10*ROW('Water Data'!F35)))</f>
        <v/>
      </c>
      <c r="CB41" s="278" t="str">
        <f ca="true">+IF(OFFSET('Water Data'!$G$27,0,10*ROW('Water Data'!G35))="","",OFFSET('Water Data'!$G$27,0,10*ROW('Water Data'!G35)))</f>
        <v/>
      </c>
      <c r="CC41" s="278" t="str">
        <f ca="true">+IF(OFFSET('Water Data'!$G$28,0,10*ROW('Water Data'!G35))="","",OFFSET('Water Data'!$G$28,0,10*ROW('Water Data'!G35)))</f>
        <v/>
      </c>
      <c r="CD41" s="278" t="str">
        <f ca="true">+IF(OFFSET('Water Data'!$G$29,0,10*ROW('Water Data'!G35))="","",OFFSET('Water Data'!$G$29,0,10*ROW('Water Data'!G35)))</f>
        <v/>
      </c>
      <c r="CE41" s="278" t="str">
        <f ca="true">+IF(OFFSET('Water Data'!$H$27,0,10*ROW('Water Data'!H35))="","",OFFSET('Water Data'!$H$27,0,10*ROW('Water Data'!H35)))</f>
        <v/>
      </c>
      <c r="CF41" s="278" t="str">
        <f ca="true">+IF(OFFSET('Water Data'!$H$28,0,10*ROW('Water Data'!H35))="","",OFFSET('Water Data'!$H$28,0,10*ROW('Water Data'!H35)))</f>
        <v/>
      </c>
      <c r="CG41" s="278" t="str">
        <f ca="true">+IF(OFFSET('Water Data'!$H$29,0,10*ROW('Water Data'!H35))="","",OFFSET('Water Data'!$H$29,0,10*ROW('Water Data'!H35)))</f>
        <v/>
      </c>
      <c r="CH41" s="278" t="str">
        <f ca="true">+IF(OFFSET('Water Data'!$I$27,0,10*ROW('Water Data'!I35))="","",OFFSET('Water Data'!$I$27,0,10*ROW('Water Data'!I35)))</f>
        <v/>
      </c>
      <c r="CI41" s="278" t="str">
        <f ca="true">+IF(OFFSET('Water Data'!$I$28,0,10*ROW('Water Data'!I35))="","",OFFSET('Water Data'!$I$28,0,10*ROW('Water Data'!I35)))</f>
        <v/>
      </c>
      <c r="CJ41" s="278" t="str">
        <f ca="true">+IF(OFFSET('Water Data'!$I$29,0,10*ROW('Water Data'!I35))="","",OFFSET('Water Data'!$I$29,0,10*ROW('Water Data'!I35)))</f>
        <v/>
      </c>
      <c r="CK41" s="278" t="str">
        <f ca="true">+IF(OFFSET('Sanitation Data'!$D$28,0,10*ROW('Sanitation Data'!D35))="","",OFFSET('Sanitation Data'!$D$28,0,10*ROW('Sanitation Data'!D35)))</f>
        <v/>
      </c>
      <c r="CL41" s="278" t="str">
        <f ca="true">+IF(OFFSET('Sanitation Data'!$D$29,0,10*ROW('Sanitation Data'!D35))="","",OFFSET('Sanitation Data'!$D$29,0,10*ROW('Sanitation Data'!D35)))</f>
        <v/>
      </c>
      <c r="CM41" s="278" t="str">
        <f ca="true">+IF(OFFSET('Sanitation Data'!$D$30,0,10*ROW('Sanitation Data'!D35))="","",OFFSET('Sanitation Data'!$D$30,0,10*ROW('Sanitation Data'!D35)))</f>
        <v/>
      </c>
      <c r="CN41" s="278" t="str">
        <f ca="true">+IF(OFFSET('Sanitation Data'!$D$31,0,10*ROW('Sanitation Data'!D35))="","",OFFSET('Sanitation Data'!$D$31,0,10*ROW('Sanitation Data'!D35)))</f>
        <v/>
      </c>
      <c r="CO41" s="278" t="str">
        <f ca="true">+IF(OFFSET('Sanitation Data'!$D$32,0,10*ROW('Sanitation Data'!D35))="","",OFFSET('Sanitation Data'!$D$32,0,10*ROW('Sanitation Data'!D35)))</f>
        <v/>
      </c>
      <c r="CP41" s="278" t="str">
        <f ca="true">+IF(OFFSET('Sanitation Data'!$E$28,0,10*ROW('Sanitation Data'!E35))="","",OFFSET('Sanitation Data'!$E$28,0,10*ROW('Sanitation Data'!E35)))</f>
        <v/>
      </c>
      <c r="CQ41" s="278" t="str">
        <f ca="true">+IF(OFFSET('Sanitation Data'!$E$29,0,10*ROW('Sanitation Data'!E35))="","",OFFSET('Sanitation Data'!$E$29,0,10*ROW('Sanitation Data'!E35)))</f>
        <v/>
      </c>
      <c r="CR41" s="278" t="str">
        <f ca="true">+IF(OFFSET('Sanitation Data'!$E$30,0,10*ROW('Sanitation Data'!E35))="","",OFFSET('Sanitation Data'!$E$30,0,10*ROW('Sanitation Data'!E35)))</f>
        <v/>
      </c>
      <c r="CS41" s="278" t="str">
        <f ca="true">+IF(OFFSET('Sanitation Data'!$E$31,0,10*ROW('Sanitation Data'!E35))="","",OFFSET('Sanitation Data'!$E$31,0,10*ROW('Sanitation Data'!E35)))</f>
        <v/>
      </c>
      <c r="CT41" s="278" t="str">
        <f ca="true">+IF(OFFSET('Sanitation Data'!$E$32,0,10*ROW('Sanitation Data'!E35))="","",OFFSET('Sanitation Data'!$E$32,0,10*ROW('Sanitation Data'!E35)))</f>
        <v/>
      </c>
      <c r="CU41" s="278" t="str">
        <f ca="true">+IF(OFFSET('Sanitation Data'!$F$28,0,10*ROW('Sanitation Data'!F35))="","",OFFSET('Sanitation Data'!$F$28,0,10*ROW('Sanitation Data'!F35)))</f>
        <v/>
      </c>
      <c r="CV41" s="278" t="str">
        <f ca="true">+IF(OFFSET('Sanitation Data'!$F$29,0,10*ROW('Sanitation Data'!F35))="","",OFFSET('Sanitation Data'!$F$29,0,10*ROW('Sanitation Data'!F35)))</f>
        <v/>
      </c>
      <c r="CW41" s="278" t="str">
        <f ca="true">+IF(OFFSET('Sanitation Data'!$F$30,0,10*ROW('Sanitation Data'!F35))="","",OFFSET('Sanitation Data'!$F$30,0,10*ROW('Sanitation Data'!F35)))</f>
        <v/>
      </c>
      <c r="CX41" s="278" t="str">
        <f ca="true">+IF(OFFSET('Sanitation Data'!$F$31,0,10*ROW('Sanitation Data'!F35))="","",OFFSET('Sanitation Data'!$F$31,0,10*ROW('Sanitation Data'!F35)))</f>
        <v/>
      </c>
      <c r="CY41" s="278" t="str">
        <f ca="true">+IF(OFFSET('Sanitation Data'!$F$32,0,10*ROW('Sanitation Data'!F35))="","",OFFSET('Sanitation Data'!$F$32,0,10*ROW('Sanitation Data'!F35)))</f>
        <v/>
      </c>
      <c r="CZ41" s="278" t="str">
        <f ca="true">+IF(OFFSET('Sanitation Data'!$G$28,0,10*ROW('Sanitation Data'!G35))="","",OFFSET('Sanitation Data'!$G$28,0,10*ROW('Sanitation Data'!G35)))</f>
        <v/>
      </c>
      <c r="DA41" s="278" t="str">
        <f ca="true">+IF(OFFSET('Sanitation Data'!$G$29,0,10*ROW('Sanitation Data'!G35))="","",OFFSET('Sanitation Data'!$G$29,0,10*ROW('Sanitation Data'!G35)))</f>
        <v/>
      </c>
      <c r="DB41" s="278" t="str">
        <f ca="true">+IF(OFFSET('Sanitation Data'!$G$30,0,10*ROW('Sanitation Data'!G35))="","",OFFSET('Sanitation Data'!$G$30,0,10*ROW('Sanitation Data'!G35)))</f>
        <v/>
      </c>
      <c r="DC41" s="278" t="str">
        <f ca="true">+IF(OFFSET('Sanitation Data'!$G$31,0,10*ROW('Sanitation Data'!G35))="","",OFFSET('Sanitation Data'!$G$31,0,10*ROW('Sanitation Data'!G35)))</f>
        <v/>
      </c>
      <c r="DD41" s="278" t="str">
        <f ca="true">+IF(OFFSET('Sanitation Data'!$G$32,0,10*ROW('Sanitation Data'!G35))="","",OFFSET('Sanitation Data'!$G$32,0,10*ROW('Sanitation Data'!G35)))</f>
        <v/>
      </c>
      <c r="DE41" s="278" t="str">
        <f ca="true">+IF(OFFSET('Sanitation Data'!$H$28,0,10*ROW('Sanitation Data'!H35))="","",OFFSET('Sanitation Data'!$H$28,0,10*ROW('Sanitation Data'!H35)))</f>
        <v/>
      </c>
      <c r="DF41" s="278" t="str">
        <f ca="true">+IF(OFFSET('Sanitation Data'!$H$29,0,10*ROW('Sanitation Data'!H35))="","",OFFSET('Sanitation Data'!$H$29,0,10*ROW('Sanitation Data'!H35)))</f>
        <v/>
      </c>
      <c r="DG41" s="278" t="str">
        <f ca="true">+IF(OFFSET('Sanitation Data'!$H$30,0,10*ROW('Sanitation Data'!H35))="","",OFFSET('Sanitation Data'!$H$30,0,10*ROW('Sanitation Data'!H35)))</f>
        <v/>
      </c>
      <c r="DH41" s="278" t="str">
        <f ca="true">+IF(OFFSET('Sanitation Data'!$H$31,0,10*ROW('Sanitation Data'!H35))="","",OFFSET('Sanitation Data'!$H$31,0,10*ROW('Sanitation Data'!H35)))</f>
        <v/>
      </c>
      <c r="DI41" s="278" t="str">
        <f ca="true">+IF(OFFSET('Sanitation Data'!$H$32,0,10*ROW('Sanitation Data'!H35))="","",OFFSET('Sanitation Data'!$H$32,0,10*ROW('Sanitation Data'!H35)))</f>
        <v/>
      </c>
      <c r="DJ41" s="278" t="str">
        <f ca="true">+IF(OFFSET('Sanitation Data'!$I$28,0,10*ROW('Sanitation Data'!I35))="","",OFFSET('Sanitation Data'!$I$28,0,10*ROW('Sanitation Data'!I35)))</f>
        <v/>
      </c>
      <c r="DK41" s="278" t="str">
        <f ca="true">+IF(OFFSET('Sanitation Data'!$I$29,0,10*ROW('Sanitation Data'!I35))="","",OFFSET('Sanitation Data'!$I$29,0,10*ROW('Sanitation Data'!I35)))</f>
        <v/>
      </c>
      <c r="DL41" s="278" t="str">
        <f ca="true">+IF(OFFSET('Sanitation Data'!$I$30,0,10*ROW('Sanitation Data'!I35))="","",OFFSET('Sanitation Data'!$I$30,0,10*ROW('Sanitation Data'!I35)))</f>
        <v/>
      </c>
      <c r="DM41" s="278" t="str">
        <f ca="true">+IF(OFFSET('Sanitation Data'!$I$31,0,10*ROW('Sanitation Data'!I35))="","",OFFSET('Sanitation Data'!$I$31,0,10*ROW('Sanitation Data'!I35)))</f>
        <v/>
      </c>
      <c r="DN41" s="278" t="str">
        <f ca="true">+IF(OFFSET('Sanitation Data'!$I$32,0,10*ROW('Sanitation Data'!I35))="","",OFFSET('Sanitation Data'!$I$32,0,10*ROW('Sanitation Data'!I35)))</f>
        <v/>
      </c>
      <c r="DO41" s="278" t="str">
        <f ca="true">+IF(OFFSET('Hygiene Data'!$D$11,0,10*ROW('Hygiene Data'!D35))="","",OFFSET('Hygiene Data'!$D$11,0,10*ROW('Hygiene Data'!D35)))</f>
        <v/>
      </c>
      <c r="DP41" s="278" t="str">
        <f ca="true">+IF(OFFSET('Hygiene Data'!$D$12,0,10*ROW('Hygiene Data'!D35))="","",OFFSET('Hygiene Data'!$D$12,0,10*ROW('Hygiene Data'!D35)))</f>
        <v/>
      </c>
      <c r="DQ41" s="278" t="str">
        <f ca="true">+IF(OFFSET('Hygiene Data'!$D$13,0,10*ROW('Hygiene Data'!D35))="","",OFFSET('Hygiene Data'!$D$13,0,10*ROW('Hygiene Data'!D35)))</f>
        <v/>
      </c>
      <c r="DR41" s="278" t="str">
        <f ca="true">+IF(OFFSET('Hygiene Data'!$E$11,0,10*ROW('Hygiene Data'!E35))="","",OFFSET('Hygiene Data'!$E$11,0,10*ROW('Hygiene Data'!E35)))</f>
        <v/>
      </c>
      <c r="DS41" s="278" t="str">
        <f ca="true">+IF(OFFSET('Hygiene Data'!$E$12,0,10*ROW('Hygiene Data'!E35))="","",OFFSET('Hygiene Data'!$E$12,0,10*ROW('Hygiene Data'!E35)))</f>
        <v/>
      </c>
      <c r="DT41" s="278" t="str">
        <f ca="true">+IF(OFFSET('Hygiene Data'!$E$13,0,10*ROW('Hygiene Data'!E35))="","",OFFSET('Hygiene Data'!$E$13,0,10*ROW('Hygiene Data'!E35)))</f>
        <v/>
      </c>
      <c r="DU41" s="278" t="str">
        <f ca="true">+IF(OFFSET('Hygiene Data'!$F$11,0,10*ROW('Hygiene Data'!F35))="","",OFFSET('Hygiene Data'!$F$11,0,10*ROW('Hygiene Data'!F35)))</f>
        <v/>
      </c>
      <c r="DV41" s="278" t="str">
        <f ca="true">+IF(OFFSET('Hygiene Data'!$F$12,0,10*ROW('Hygiene Data'!F35))="","",OFFSET('Hygiene Data'!$F$12,0,10*ROW('Hygiene Data'!F35)))</f>
        <v/>
      </c>
      <c r="DW41" s="278" t="str">
        <f ca="true">+IF(OFFSET('Hygiene Data'!$F$13,0,10*ROW('Hygiene Data'!F35))="","",OFFSET('Hygiene Data'!$F$13,0,10*ROW('Hygiene Data'!F35)))</f>
        <v/>
      </c>
      <c r="DX41" s="278" t="str">
        <f ca="true">+IF(OFFSET('Hygiene Data'!$G$11,0,10*ROW('Hygiene Data'!G35))="","",OFFSET('Hygiene Data'!$G$11,0,10*ROW('Hygiene Data'!G35)))</f>
        <v/>
      </c>
      <c r="DY41" s="278" t="str">
        <f ca="true">+IF(OFFSET('Hygiene Data'!$G$12,0,10*ROW('Hygiene Data'!G35))="","",OFFSET('Hygiene Data'!$G$12,0,10*ROW('Hygiene Data'!G35)))</f>
        <v/>
      </c>
      <c r="DZ41" s="278" t="str">
        <f ca="true">+IF(OFFSET('Hygiene Data'!$G$13,0,10*ROW('Hygiene Data'!G35))="","",OFFSET('Hygiene Data'!$G$13,0,10*ROW('Hygiene Data'!G35)))</f>
        <v/>
      </c>
      <c r="EA41" s="278" t="str">
        <f ca="true">+IF(OFFSET('Hygiene Data'!$H$11,0,10*ROW('Hygiene Data'!H35))="","",OFFSET('Hygiene Data'!$H$11,0,10*ROW('Hygiene Data'!H35)))</f>
        <v/>
      </c>
      <c r="EB41" s="278" t="str">
        <f ca="true">+IF(OFFSET('Hygiene Data'!$H$12,0,10*ROW('Hygiene Data'!H35))="","",OFFSET('Hygiene Data'!$H$12,0,10*ROW('Hygiene Data'!H35)))</f>
        <v/>
      </c>
      <c r="EC41" s="278" t="str">
        <f ca="true">+IF(OFFSET('Hygiene Data'!$H$13,0,10*ROW('Hygiene Data'!H35))="","",OFFSET('Hygiene Data'!$H$13,0,10*ROW('Hygiene Data'!H35)))</f>
        <v/>
      </c>
      <c r="ED41" s="278" t="str">
        <f ca="true">+IF(OFFSET('Hygiene Data'!$I$11,0,10*ROW('Hygiene Data'!I35))="","",OFFSET('Hygiene Data'!$I$11,0,10*ROW('Hygiene Data'!I35)))</f>
        <v/>
      </c>
      <c r="EE41" s="278" t="str">
        <f ca="true">+IF(OFFSET('Hygiene Data'!$I$12,0,10*ROW('Hygiene Data'!I35))="","",OFFSET('Hygiene Data'!$I$12,0,10*ROW('Hygiene Data'!I35)))</f>
        <v/>
      </c>
      <c r="EF41" s="27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4"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8"/>
      <c r="BS42" s="278" t="str">
        <f ca="true">+IF(OFFSET('Water Data'!$D$27,0,10*ROW('Water Data'!D36))="","",OFFSET('Water Data'!$D$27,0,10*ROW('Water Data'!D36)))</f>
        <v/>
      </c>
      <c r="BT42" s="278" t="str">
        <f ca="true">+IF(OFFSET('Water Data'!$D$28,0,10*ROW('Water Data'!D36))="","",OFFSET('Water Data'!$D$28,0,10*ROW('Water Data'!D36)))</f>
        <v/>
      </c>
      <c r="BU42" s="278" t="str">
        <f ca="true">+IF(OFFSET('Water Data'!$D$29,0,10*ROW('Water Data'!D36))="","",OFFSET('Water Data'!$D$29,0,10*ROW('Water Data'!D36)))</f>
        <v/>
      </c>
      <c r="BV42" s="278" t="str">
        <f ca="true">+IF(OFFSET('Water Data'!$E$27,0,10*ROW('Water Data'!E36))="","",OFFSET('Water Data'!$E$27,0,10*ROW('Water Data'!E36)))</f>
        <v/>
      </c>
      <c r="BW42" s="278" t="str">
        <f ca="true">+IF(OFFSET('Water Data'!$E$28,0,10*ROW('Water Data'!E36))="","",OFFSET('Water Data'!$E$28,0,10*ROW('Water Data'!E36)))</f>
        <v/>
      </c>
      <c r="BX42" s="278" t="str">
        <f ca="true">+IF(OFFSET('Water Data'!$E$29,0,10*ROW('Water Data'!E36))="","",OFFSET('Water Data'!$E$29,0,10*ROW('Water Data'!E36)))</f>
        <v/>
      </c>
      <c r="BY42" s="278" t="str">
        <f ca="true">+IF(OFFSET('Water Data'!$F$27,0,10*ROW('Water Data'!F36))="","",OFFSET('Water Data'!$F$27,0,10*ROW('Water Data'!F36)))</f>
        <v/>
      </c>
      <c r="BZ42" s="278" t="str">
        <f ca="true">+IF(OFFSET('Water Data'!$F$28,0,10*ROW('Water Data'!F36))="","",OFFSET('Water Data'!$F$28,0,10*ROW('Water Data'!F36)))</f>
        <v/>
      </c>
      <c r="CA42" s="278" t="str">
        <f ca="true">+IF(OFFSET('Water Data'!$F$29,0,10*ROW('Water Data'!F36))="","",OFFSET('Water Data'!$F$29,0,10*ROW('Water Data'!F36)))</f>
        <v/>
      </c>
      <c r="CB42" s="278" t="str">
        <f ca="true">+IF(OFFSET('Water Data'!$G$27,0,10*ROW('Water Data'!G36))="","",OFFSET('Water Data'!$G$27,0,10*ROW('Water Data'!G36)))</f>
        <v/>
      </c>
      <c r="CC42" s="278" t="str">
        <f ca="true">+IF(OFFSET('Water Data'!$G$28,0,10*ROW('Water Data'!G36))="","",OFFSET('Water Data'!$G$28,0,10*ROW('Water Data'!G36)))</f>
        <v/>
      </c>
      <c r="CD42" s="278" t="str">
        <f ca="true">+IF(OFFSET('Water Data'!$G$29,0,10*ROW('Water Data'!G36))="","",OFFSET('Water Data'!$G$29,0,10*ROW('Water Data'!G36)))</f>
        <v/>
      </c>
      <c r="CE42" s="278" t="str">
        <f ca="true">+IF(OFFSET('Water Data'!$H$27,0,10*ROW('Water Data'!H36))="","",OFFSET('Water Data'!$H$27,0,10*ROW('Water Data'!H36)))</f>
        <v/>
      </c>
      <c r="CF42" s="278" t="str">
        <f ca="true">+IF(OFFSET('Water Data'!$H$28,0,10*ROW('Water Data'!H36))="","",OFFSET('Water Data'!$H$28,0,10*ROW('Water Data'!H36)))</f>
        <v/>
      </c>
      <c r="CG42" s="278" t="str">
        <f ca="true">+IF(OFFSET('Water Data'!$H$29,0,10*ROW('Water Data'!H36))="","",OFFSET('Water Data'!$H$29,0,10*ROW('Water Data'!H36)))</f>
        <v/>
      </c>
      <c r="CH42" s="278" t="str">
        <f ca="true">+IF(OFFSET('Water Data'!$I$27,0,10*ROW('Water Data'!I36))="","",OFFSET('Water Data'!$I$27,0,10*ROW('Water Data'!I36)))</f>
        <v/>
      </c>
      <c r="CI42" s="278" t="str">
        <f ca="true">+IF(OFFSET('Water Data'!$I$28,0,10*ROW('Water Data'!I36))="","",OFFSET('Water Data'!$I$28,0,10*ROW('Water Data'!I36)))</f>
        <v/>
      </c>
      <c r="CJ42" s="278" t="str">
        <f ca="true">+IF(OFFSET('Water Data'!$I$29,0,10*ROW('Water Data'!I36))="","",OFFSET('Water Data'!$I$29,0,10*ROW('Water Data'!I36)))</f>
        <v/>
      </c>
      <c r="CK42" s="278" t="str">
        <f ca="true">+IF(OFFSET('Sanitation Data'!$D$28,0,10*ROW('Sanitation Data'!D36))="","",OFFSET('Sanitation Data'!$D$28,0,10*ROW('Sanitation Data'!D36)))</f>
        <v/>
      </c>
      <c r="CL42" s="278" t="str">
        <f ca="true">+IF(OFFSET('Sanitation Data'!$D$29,0,10*ROW('Sanitation Data'!D36))="","",OFFSET('Sanitation Data'!$D$29,0,10*ROW('Sanitation Data'!D36)))</f>
        <v/>
      </c>
      <c r="CM42" s="278" t="str">
        <f ca="true">+IF(OFFSET('Sanitation Data'!$D$30,0,10*ROW('Sanitation Data'!D36))="","",OFFSET('Sanitation Data'!$D$30,0,10*ROW('Sanitation Data'!D36)))</f>
        <v/>
      </c>
      <c r="CN42" s="278" t="str">
        <f ca="true">+IF(OFFSET('Sanitation Data'!$D$31,0,10*ROW('Sanitation Data'!D36))="","",OFFSET('Sanitation Data'!$D$31,0,10*ROW('Sanitation Data'!D36)))</f>
        <v/>
      </c>
      <c r="CO42" s="278" t="str">
        <f ca="true">+IF(OFFSET('Sanitation Data'!$D$32,0,10*ROW('Sanitation Data'!D36))="","",OFFSET('Sanitation Data'!$D$32,0,10*ROW('Sanitation Data'!D36)))</f>
        <v/>
      </c>
      <c r="CP42" s="278" t="str">
        <f ca="true">+IF(OFFSET('Sanitation Data'!$E$28,0,10*ROW('Sanitation Data'!E36))="","",OFFSET('Sanitation Data'!$E$28,0,10*ROW('Sanitation Data'!E36)))</f>
        <v/>
      </c>
      <c r="CQ42" s="278" t="str">
        <f ca="true">+IF(OFFSET('Sanitation Data'!$E$29,0,10*ROW('Sanitation Data'!E36))="","",OFFSET('Sanitation Data'!$E$29,0,10*ROW('Sanitation Data'!E36)))</f>
        <v/>
      </c>
      <c r="CR42" s="278" t="str">
        <f ca="true">+IF(OFFSET('Sanitation Data'!$E$30,0,10*ROW('Sanitation Data'!E36))="","",OFFSET('Sanitation Data'!$E$30,0,10*ROW('Sanitation Data'!E36)))</f>
        <v/>
      </c>
      <c r="CS42" s="278" t="str">
        <f ca="true">+IF(OFFSET('Sanitation Data'!$E$31,0,10*ROW('Sanitation Data'!E36))="","",OFFSET('Sanitation Data'!$E$31,0,10*ROW('Sanitation Data'!E36)))</f>
        <v/>
      </c>
      <c r="CT42" s="278" t="str">
        <f ca="true">+IF(OFFSET('Sanitation Data'!$E$32,0,10*ROW('Sanitation Data'!E36))="","",OFFSET('Sanitation Data'!$E$32,0,10*ROW('Sanitation Data'!E36)))</f>
        <v/>
      </c>
      <c r="CU42" s="278" t="str">
        <f ca="true">+IF(OFFSET('Sanitation Data'!$F$28,0,10*ROW('Sanitation Data'!F36))="","",OFFSET('Sanitation Data'!$F$28,0,10*ROW('Sanitation Data'!F36)))</f>
        <v/>
      </c>
      <c r="CV42" s="278" t="str">
        <f ca="true">+IF(OFFSET('Sanitation Data'!$F$29,0,10*ROW('Sanitation Data'!F36))="","",OFFSET('Sanitation Data'!$F$29,0,10*ROW('Sanitation Data'!F36)))</f>
        <v/>
      </c>
      <c r="CW42" s="278" t="str">
        <f ca="true">+IF(OFFSET('Sanitation Data'!$F$30,0,10*ROW('Sanitation Data'!F36))="","",OFFSET('Sanitation Data'!$F$30,0,10*ROW('Sanitation Data'!F36)))</f>
        <v/>
      </c>
      <c r="CX42" s="278" t="str">
        <f ca="true">+IF(OFFSET('Sanitation Data'!$F$31,0,10*ROW('Sanitation Data'!F36))="","",OFFSET('Sanitation Data'!$F$31,0,10*ROW('Sanitation Data'!F36)))</f>
        <v/>
      </c>
      <c r="CY42" s="278" t="str">
        <f ca="true">+IF(OFFSET('Sanitation Data'!$F$32,0,10*ROW('Sanitation Data'!F36))="","",OFFSET('Sanitation Data'!$F$32,0,10*ROW('Sanitation Data'!F36)))</f>
        <v/>
      </c>
      <c r="CZ42" s="278" t="str">
        <f ca="true">+IF(OFFSET('Sanitation Data'!$G$28,0,10*ROW('Sanitation Data'!G36))="","",OFFSET('Sanitation Data'!$G$28,0,10*ROW('Sanitation Data'!G36)))</f>
        <v/>
      </c>
      <c r="DA42" s="278" t="str">
        <f ca="true">+IF(OFFSET('Sanitation Data'!$G$29,0,10*ROW('Sanitation Data'!G36))="","",OFFSET('Sanitation Data'!$G$29,0,10*ROW('Sanitation Data'!G36)))</f>
        <v/>
      </c>
      <c r="DB42" s="278" t="str">
        <f ca="true">+IF(OFFSET('Sanitation Data'!$G$30,0,10*ROW('Sanitation Data'!G36))="","",OFFSET('Sanitation Data'!$G$30,0,10*ROW('Sanitation Data'!G36)))</f>
        <v/>
      </c>
      <c r="DC42" s="278" t="str">
        <f ca="true">+IF(OFFSET('Sanitation Data'!$G$31,0,10*ROW('Sanitation Data'!G36))="","",OFFSET('Sanitation Data'!$G$31,0,10*ROW('Sanitation Data'!G36)))</f>
        <v/>
      </c>
      <c r="DD42" s="278" t="str">
        <f ca="true">+IF(OFFSET('Sanitation Data'!$G$32,0,10*ROW('Sanitation Data'!G36))="","",OFFSET('Sanitation Data'!$G$32,0,10*ROW('Sanitation Data'!G36)))</f>
        <v/>
      </c>
      <c r="DE42" s="278" t="str">
        <f ca="true">+IF(OFFSET('Sanitation Data'!$H$28,0,10*ROW('Sanitation Data'!H36))="","",OFFSET('Sanitation Data'!$H$28,0,10*ROW('Sanitation Data'!H36)))</f>
        <v/>
      </c>
      <c r="DF42" s="278" t="str">
        <f ca="true">+IF(OFFSET('Sanitation Data'!$H$29,0,10*ROW('Sanitation Data'!H36))="","",OFFSET('Sanitation Data'!$H$29,0,10*ROW('Sanitation Data'!H36)))</f>
        <v/>
      </c>
      <c r="DG42" s="278" t="str">
        <f ca="true">+IF(OFFSET('Sanitation Data'!$H$30,0,10*ROW('Sanitation Data'!H36))="","",OFFSET('Sanitation Data'!$H$30,0,10*ROW('Sanitation Data'!H36)))</f>
        <v/>
      </c>
      <c r="DH42" s="278" t="str">
        <f ca="true">+IF(OFFSET('Sanitation Data'!$H$31,0,10*ROW('Sanitation Data'!H36))="","",OFFSET('Sanitation Data'!$H$31,0,10*ROW('Sanitation Data'!H36)))</f>
        <v/>
      </c>
      <c r="DI42" s="278" t="str">
        <f ca="true">+IF(OFFSET('Sanitation Data'!$H$32,0,10*ROW('Sanitation Data'!H36))="","",OFFSET('Sanitation Data'!$H$32,0,10*ROW('Sanitation Data'!H36)))</f>
        <v/>
      </c>
      <c r="DJ42" s="278" t="str">
        <f ca="true">+IF(OFFSET('Sanitation Data'!$I$28,0,10*ROW('Sanitation Data'!I36))="","",OFFSET('Sanitation Data'!$I$28,0,10*ROW('Sanitation Data'!I36)))</f>
        <v/>
      </c>
      <c r="DK42" s="278" t="str">
        <f ca="true">+IF(OFFSET('Sanitation Data'!$I$29,0,10*ROW('Sanitation Data'!I36))="","",OFFSET('Sanitation Data'!$I$29,0,10*ROW('Sanitation Data'!I36)))</f>
        <v/>
      </c>
      <c r="DL42" s="278" t="str">
        <f ca="true">+IF(OFFSET('Sanitation Data'!$I$30,0,10*ROW('Sanitation Data'!I36))="","",OFFSET('Sanitation Data'!$I$30,0,10*ROW('Sanitation Data'!I36)))</f>
        <v/>
      </c>
      <c r="DM42" s="278" t="str">
        <f ca="true">+IF(OFFSET('Sanitation Data'!$I$31,0,10*ROW('Sanitation Data'!I36))="","",OFFSET('Sanitation Data'!$I$31,0,10*ROW('Sanitation Data'!I36)))</f>
        <v/>
      </c>
      <c r="DN42" s="278" t="str">
        <f ca="true">+IF(OFFSET('Sanitation Data'!$I$32,0,10*ROW('Sanitation Data'!I36))="","",OFFSET('Sanitation Data'!$I$32,0,10*ROW('Sanitation Data'!I36)))</f>
        <v/>
      </c>
      <c r="DO42" s="278" t="str">
        <f ca="true">+IF(OFFSET('Hygiene Data'!$D$11,0,10*ROW('Hygiene Data'!D36))="","",OFFSET('Hygiene Data'!$D$11,0,10*ROW('Hygiene Data'!D36)))</f>
        <v/>
      </c>
      <c r="DP42" s="278" t="str">
        <f ca="true">+IF(OFFSET('Hygiene Data'!$D$12,0,10*ROW('Hygiene Data'!D36))="","",OFFSET('Hygiene Data'!$D$12,0,10*ROW('Hygiene Data'!D36)))</f>
        <v/>
      </c>
      <c r="DQ42" s="278" t="str">
        <f ca="true">+IF(OFFSET('Hygiene Data'!$D$13,0,10*ROW('Hygiene Data'!D36))="","",OFFSET('Hygiene Data'!$D$13,0,10*ROW('Hygiene Data'!D36)))</f>
        <v/>
      </c>
      <c r="DR42" s="278" t="str">
        <f ca="true">+IF(OFFSET('Hygiene Data'!$E$11,0,10*ROW('Hygiene Data'!E36))="","",OFFSET('Hygiene Data'!$E$11,0,10*ROW('Hygiene Data'!E36)))</f>
        <v/>
      </c>
      <c r="DS42" s="278" t="str">
        <f ca="true">+IF(OFFSET('Hygiene Data'!$E$12,0,10*ROW('Hygiene Data'!E36))="","",OFFSET('Hygiene Data'!$E$12,0,10*ROW('Hygiene Data'!E36)))</f>
        <v/>
      </c>
      <c r="DT42" s="278" t="str">
        <f ca="true">+IF(OFFSET('Hygiene Data'!$E$13,0,10*ROW('Hygiene Data'!E36))="","",OFFSET('Hygiene Data'!$E$13,0,10*ROW('Hygiene Data'!E36)))</f>
        <v/>
      </c>
      <c r="DU42" s="278" t="str">
        <f ca="true">+IF(OFFSET('Hygiene Data'!$F$11,0,10*ROW('Hygiene Data'!F36))="","",OFFSET('Hygiene Data'!$F$11,0,10*ROW('Hygiene Data'!F36)))</f>
        <v/>
      </c>
      <c r="DV42" s="278" t="str">
        <f ca="true">+IF(OFFSET('Hygiene Data'!$F$12,0,10*ROW('Hygiene Data'!F36))="","",OFFSET('Hygiene Data'!$F$12,0,10*ROW('Hygiene Data'!F36)))</f>
        <v/>
      </c>
      <c r="DW42" s="278" t="str">
        <f ca="true">+IF(OFFSET('Hygiene Data'!$F$13,0,10*ROW('Hygiene Data'!F36))="","",OFFSET('Hygiene Data'!$F$13,0,10*ROW('Hygiene Data'!F36)))</f>
        <v/>
      </c>
      <c r="DX42" s="278" t="str">
        <f ca="true">+IF(OFFSET('Hygiene Data'!$G$11,0,10*ROW('Hygiene Data'!G36))="","",OFFSET('Hygiene Data'!$G$11,0,10*ROW('Hygiene Data'!G36)))</f>
        <v/>
      </c>
      <c r="DY42" s="278" t="str">
        <f ca="true">+IF(OFFSET('Hygiene Data'!$G$12,0,10*ROW('Hygiene Data'!G36))="","",OFFSET('Hygiene Data'!$G$12,0,10*ROW('Hygiene Data'!G36)))</f>
        <v/>
      </c>
      <c r="DZ42" s="278" t="str">
        <f ca="true">+IF(OFFSET('Hygiene Data'!$G$13,0,10*ROW('Hygiene Data'!G36))="","",OFFSET('Hygiene Data'!$G$13,0,10*ROW('Hygiene Data'!G36)))</f>
        <v/>
      </c>
      <c r="EA42" s="278" t="str">
        <f ca="true">+IF(OFFSET('Hygiene Data'!$H$11,0,10*ROW('Hygiene Data'!H36))="","",OFFSET('Hygiene Data'!$H$11,0,10*ROW('Hygiene Data'!H36)))</f>
        <v/>
      </c>
      <c r="EB42" s="278" t="str">
        <f ca="true">+IF(OFFSET('Hygiene Data'!$H$12,0,10*ROW('Hygiene Data'!H36))="","",OFFSET('Hygiene Data'!$H$12,0,10*ROW('Hygiene Data'!H36)))</f>
        <v/>
      </c>
      <c r="EC42" s="278" t="str">
        <f ca="true">+IF(OFFSET('Hygiene Data'!$H$13,0,10*ROW('Hygiene Data'!H36))="","",OFFSET('Hygiene Data'!$H$13,0,10*ROW('Hygiene Data'!H36)))</f>
        <v/>
      </c>
      <c r="ED42" s="278" t="str">
        <f ca="true">+IF(OFFSET('Hygiene Data'!$I$11,0,10*ROW('Hygiene Data'!I36))="","",OFFSET('Hygiene Data'!$I$11,0,10*ROW('Hygiene Data'!I36)))</f>
        <v/>
      </c>
      <c r="EE42" s="278" t="str">
        <f ca="true">+IF(OFFSET('Hygiene Data'!$I$12,0,10*ROW('Hygiene Data'!I36))="","",OFFSET('Hygiene Data'!$I$12,0,10*ROW('Hygiene Data'!I36)))</f>
        <v/>
      </c>
      <c r="EF42" s="27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4"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8"/>
      <c r="BS43" s="278" t="str">
        <f ca="true">+IF(OFFSET('Water Data'!$D$27,0,10*ROW('Water Data'!D37))="","",OFFSET('Water Data'!$D$27,0,10*ROW('Water Data'!D37)))</f>
        <v/>
      </c>
      <c r="BT43" s="278" t="str">
        <f ca="true">+IF(OFFSET('Water Data'!$D$28,0,10*ROW('Water Data'!D37))="","",OFFSET('Water Data'!$D$28,0,10*ROW('Water Data'!D37)))</f>
        <v/>
      </c>
      <c r="BU43" s="278" t="str">
        <f ca="true">+IF(OFFSET('Water Data'!$D$29,0,10*ROW('Water Data'!D37))="","",OFFSET('Water Data'!$D$29,0,10*ROW('Water Data'!D37)))</f>
        <v/>
      </c>
      <c r="BV43" s="278" t="str">
        <f ca="true">+IF(OFFSET('Water Data'!$E$27,0,10*ROW('Water Data'!E37))="","",OFFSET('Water Data'!$E$27,0,10*ROW('Water Data'!E37)))</f>
        <v/>
      </c>
      <c r="BW43" s="278" t="str">
        <f ca="true">+IF(OFFSET('Water Data'!$E$28,0,10*ROW('Water Data'!E37))="","",OFFSET('Water Data'!$E$28,0,10*ROW('Water Data'!E37)))</f>
        <v/>
      </c>
      <c r="BX43" s="278" t="str">
        <f ca="true">+IF(OFFSET('Water Data'!$E$29,0,10*ROW('Water Data'!E37))="","",OFFSET('Water Data'!$E$29,0,10*ROW('Water Data'!E37)))</f>
        <v/>
      </c>
      <c r="BY43" s="278" t="str">
        <f ca="true">+IF(OFFSET('Water Data'!$F$27,0,10*ROW('Water Data'!F37))="","",OFFSET('Water Data'!$F$27,0,10*ROW('Water Data'!F37)))</f>
        <v/>
      </c>
      <c r="BZ43" s="278" t="str">
        <f ca="true">+IF(OFFSET('Water Data'!$F$28,0,10*ROW('Water Data'!F37))="","",OFFSET('Water Data'!$F$28,0,10*ROW('Water Data'!F37)))</f>
        <v/>
      </c>
      <c r="CA43" s="278" t="str">
        <f ca="true">+IF(OFFSET('Water Data'!$F$29,0,10*ROW('Water Data'!F37))="","",OFFSET('Water Data'!$F$29,0,10*ROW('Water Data'!F37)))</f>
        <v/>
      </c>
      <c r="CB43" s="278" t="str">
        <f ca="true">+IF(OFFSET('Water Data'!$G$27,0,10*ROW('Water Data'!G37))="","",OFFSET('Water Data'!$G$27,0,10*ROW('Water Data'!G37)))</f>
        <v/>
      </c>
      <c r="CC43" s="278" t="str">
        <f ca="true">+IF(OFFSET('Water Data'!$G$28,0,10*ROW('Water Data'!G37))="","",OFFSET('Water Data'!$G$28,0,10*ROW('Water Data'!G37)))</f>
        <v/>
      </c>
      <c r="CD43" s="278" t="str">
        <f ca="true">+IF(OFFSET('Water Data'!$G$29,0,10*ROW('Water Data'!G37))="","",OFFSET('Water Data'!$G$29,0,10*ROW('Water Data'!G37)))</f>
        <v/>
      </c>
      <c r="CE43" s="278" t="str">
        <f ca="true">+IF(OFFSET('Water Data'!$H$27,0,10*ROW('Water Data'!H37))="","",OFFSET('Water Data'!$H$27,0,10*ROW('Water Data'!H37)))</f>
        <v/>
      </c>
      <c r="CF43" s="278" t="str">
        <f ca="true">+IF(OFFSET('Water Data'!$H$28,0,10*ROW('Water Data'!H37))="","",OFFSET('Water Data'!$H$28,0,10*ROW('Water Data'!H37)))</f>
        <v/>
      </c>
      <c r="CG43" s="278" t="str">
        <f ca="true">+IF(OFFSET('Water Data'!$H$29,0,10*ROW('Water Data'!H37))="","",OFFSET('Water Data'!$H$29,0,10*ROW('Water Data'!H37)))</f>
        <v/>
      </c>
      <c r="CH43" s="278" t="str">
        <f ca="true">+IF(OFFSET('Water Data'!$I$27,0,10*ROW('Water Data'!I37))="","",OFFSET('Water Data'!$I$27,0,10*ROW('Water Data'!I37)))</f>
        <v/>
      </c>
      <c r="CI43" s="278" t="str">
        <f ca="true">+IF(OFFSET('Water Data'!$I$28,0,10*ROW('Water Data'!I37))="","",OFFSET('Water Data'!$I$28,0,10*ROW('Water Data'!I37)))</f>
        <v/>
      </c>
      <c r="CJ43" s="278" t="str">
        <f ca="true">+IF(OFFSET('Water Data'!$I$29,0,10*ROW('Water Data'!I37))="","",OFFSET('Water Data'!$I$29,0,10*ROW('Water Data'!I37)))</f>
        <v/>
      </c>
      <c r="CK43" s="278" t="str">
        <f ca="true">+IF(OFFSET('Sanitation Data'!$D$28,0,10*ROW('Sanitation Data'!D37))="","",OFFSET('Sanitation Data'!$D$28,0,10*ROW('Sanitation Data'!D37)))</f>
        <v/>
      </c>
      <c r="CL43" s="278" t="str">
        <f ca="true">+IF(OFFSET('Sanitation Data'!$D$29,0,10*ROW('Sanitation Data'!D37))="","",OFFSET('Sanitation Data'!$D$29,0,10*ROW('Sanitation Data'!D37)))</f>
        <v/>
      </c>
      <c r="CM43" s="278" t="str">
        <f ca="true">+IF(OFFSET('Sanitation Data'!$D$30,0,10*ROW('Sanitation Data'!D37))="","",OFFSET('Sanitation Data'!$D$30,0,10*ROW('Sanitation Data'!D37)))</f>
        <v/>
      </c>
      <c r="CN43" s="278" t="str">
        <f ca="true">+IF(OFFSET('Sanitation Data'!$D$31,0,10*ROW('Sanitation Data'!D37))="","",OFFSET('Sanitation Data'!$D$31,0,10*ROW('Sanitation Data'!D37)))</f>
        <v/>
      </c>
      <c r="CO43" s="278" t="str">
        <f ca="true">+IF(OFFSET('Sanitation Data'!$D$32,0,10*ROW('Sanitation Data'!D37))="","",OFFSET('Sanitation Data'!$D$32,0,10*ROW('Sanitation Data'!D37)))</f>
        <v/>
      </c>
      <c r="CP43" s="278" t="str">
        <f ca="true">+IF(OFFSET('Sanitation Data'!$E$28,0,10*ROW('Sanitation Data'!E37))="","",OFFSET('Sanitation Data'!$E$28,0,10*ROW('Sanitation Data'!E37)))</f>
        <v/>
      </c>
      <c r="CQ43" s="278" t="str">
        <f ca="true">+IF(OFFSET('Sanitation Data'!$E$29,0,10*ROW('Sanitation Data'!E37))="","",OFFSET('Sanitation Data'!$E$29,0,10*ROW('Sanitation Data'!E37)))</f>
        <v/>
      </c>
      <c r="CR43" s="278" t="str">
        <f ca="true">+IF(OFFSET('Sanitation Data'!$E$30,0,10*ROW('Sanitation Data'!E37))="","",OFFSET('Sanitation Data'!$E$30,0,10*ROW('Sanitation Data'!E37)))</f>
        <v/>
      </c>
      <c r="CS43" s="278" t="str">
        <f ca="true">+IF(OFFSET('Sanitation Data'!$E$31,0,10*ROW('Sanitation Data'!E37))="","",OFFSET('Sanitation Data'!$E$31,0,10*ROW('Sanitation Data'!E37)))</f>
        <v/>
      </c>
      <c r="CT43" s="278" t="str">
        <f ca="true">+IF(OFFSET('Sanitation Data'!$E$32,0,10*ROW('Sanitation Data'!E37))="","",OFFSET('Sanitation Data'!$E$32,0,10*ROW('Sanitation Data'!E37)))</f>
        <v/>
      </c>
      <c r="CU43" s="278" t="str">
        <f ca="true">+IF(OFFSET('Sanitation Data'!$F$28,0,10*ROW('Sanitation Data'!F37))="","",OFFSET('Sanitation Data'!$F$28,0,10*ROW('Sanitation Data'!F37)))</f>
        <v/>
      </c>
      <c r="CV43" s="278" t="str">
        <f ca="true">+IF(OFFSET('Sanitation Data'!$F$29,0,10*ROW('Sanitation Data'!F37))="","",OFFSET('Sanitation Data'!$F$29,0,10*ROW('Sanitation Data'!F37)))</f>
        <v/>
      </c>
      <c r="CW43" s="278" t="str">
        <f ca="true">+IF(OFFSET('Sanitation Data'!$F$30,0,10*ROW('Sanitation Data'!F37))="","",OFFSET('Sanitation Data'!$F$30,0,10*ROW('Sanitation Data'!F37)))</f>
        <v/>
      </c>
      <c r="CX43" s="278" t="str">
        <f ca="true">+IF(OFFSET('Sanitation Data'!$F$31,0,10*ROW('Sanitation Data'!F37))="","",OFFSET('Sanitation Data'!$F$31,0,10*ROW('Sanitation Data'!F37)))</f>
        <v/>
      </c>
      <c r="CY43" s="278" t="str">
        <f ca="true">+IF(OFFSET('Sanitation Data'!$F$32,0,10*ROW('Sanitation Data'!F37))="","",OFFSET('Sanitation Data'!$F$32,0,10*ROW('Sanitation Data'!F37)))</f>
        <v/>
      </c>
      <c r="CZ43" s="278" t="str">
        <f ca="true">+IF(OFFSET('Sanitation Data'!$G$28,0,10*ROW('Sanitation Data'!G37))="","",OFFSET('Sanitation Data'!$G$28,0,10*ROW('Sanitation Data'!G37)))</f>
        <v/>
      </c>
      <c r="DA43" s="278" t="str">
        <f ca="true">+IF(OFFSET('Sanitation Data'!$G$29,0,10*ROW('Sanitation Data'!G37))="","",OFFSET('Sanitation Data'!$G$29,0,10*ROW('Sanitation Data'!G37)))</f>
        <v/>
      </c>
      <c r="DB43" s="278" t="str">
        <f ca="true">+IF(OFFSET('Sanitation Data'!$G$30,0,10*ROW('Sanitation Data'!G37))="","",OFFSET('Sanitation Data'!$G$30,0,10*ROW('Sanitation Data'!G37)))</f>
        <v/>
      </c>
      <c r="DC43" s="278" t="str">
        <f ca="true">+IF(OFFSET('Sanitation Data'!$G$31,0,10*ROW('Sanitation Data'!G37))="","",OFFSET('Sanitation Data'!$G$31,0,10*ROW('Sanitation Data'!G37)))</f>
        <v/>
      </c>
      <c r="DD43" s="278" t="str">
        <f ca="true">+IF(OFFSET('Sanitation Data'!$G$32,0,10*ROW('Sanitation Data'!G37))="","",OFFSET('Sanitation Data'!$G$32,0,10*ROW('Sanitation Data'!G37)))</f>
        <v/>
      </c>
      <c r="DE43" s="278" t="str">
        <f ca="true">+IF(OFFSET('Sanitation Data'!$H$28,0,10*ROW('Sanitation Data'!H37))="","",OFFSET('Sanitation Data'!$H$28,0,10*ROW('Sanitation Data'!H37)))</f>
        <v/>
      </c>
      <c r="DF43" s="278" t="str">
        <f ca="true">+IF(OFFSET('Sanitation Data'!$H$29,0,10*ROW('Sanitation Data'!H37))="","",OFFSET('Sanitation Data'!$H$29,0,10*ROW('Sanitation Data'!H37)))</f>
        <v/>
      </c>
      <c r="DG43" s="278" t="str">
        <f ca="true">+IF(OFFSET('Sanitation Data'!$H$30,0,10*ROW('Sanitation Data'!H37))="","",OFFSET('Sanitation Data'!$H$30,0,10*ROW('Sanitation Data'!H37)))</f>
        <v/>
      </c>
      <c r="DH43" s="278" t="str">
        <f ca="true">+IF(OFFSET('Sanitation Data'!$H$31,0,10*ROW('Sanitation Data'!H37))="","",OFFSET('Sanitation Data'!$H$31,0,10*ROW('Sanitation Data'!H37)))</f>
        <v/>
      </c>
      <c r="DI43" s="278" t="str">
        <f ca="true">+IF(OFFSET('Sanitation Data'!$H$32,0,10*ROW('Sanitation Data'!H37))="","",OFFSET('Sanitation Data'!$H$32,0,10*ROW('Sanitation Data'!H37)))</f>
        <v/>
      </c>
      <c r="DJ43" s="278" t="str">
        <f ca="true">+IF(OFFSET('Sanitation Data'!$I$28,0,10*ROW('Sanitation Data'!I37))="","",OFFSET('Sanitation Data'!$I$28,0,10*ROW('Sanitation Data'!I37)))</f>
        <v/>
      </c>
      <c r="DK43" s="278" t="str">
        <f ca="true">+IF(OFFSET('Sanitation Data'!$I$29,0,10*ROW('Sanitation Data'!I37))="","",OFFSET('Sanitation Data'!$I$29,0,10*ROW('Sanitation Data'!I37)))</f>
        <v/>
      </c>
      <c r="DL43" s="278" t="str">
        <f ca="true">+IF(OFFSET('Sanitation Data'!$I$30,0,10*ROW('Sanitation Data'!I37))="","",OFFSET('Sanitation Data'!$I$30,0,10*ROW('Sanitation Data'!I37)))</f>
        <v/>
      </c>
      <c r="DM43" s="278" t="str">
        <f ca="true">+IF(OFFSET('Sanitation Data'!$I$31,0,10*ROW('Sanitation Data'!I37))="","",OFFSET('Sanitation Data'!$I$31,0,10*ROW('Sanitation Data'!I37)))</f>
        <v/>
      </c>
      <c r="DN43" s="278" t="str">
        <f ca="true">+IF(OFFSET('Sanitation Data'!$I$32,0,10*ROW('Sanitation Data'!I37))="","",OFFSET('Sanitation Data'!$I$32,0,10*ROW('Sanitation Data'!I37)))</f>
        <v/>
      </c>
      <c r="DO43" s="278" t="str">
        <f ca="true">+IF(OFFSET('Hygiene Data'!$D$11,0,10*ROW('Hygiene Data'!D37))="","",OFFSET('Hygiene Data'!$D$11,0,10*ROW('Hygiene Data'!D37)))</f>
        <v/>
      </c>
      <c r="DP43" s="278" t="str">
        <f ca="true">+IF(OFFSET('Hygiene Data'!$D$12,0,10*ROW('Hygiene Data'!D37))="","",OFFSET('Hygiene Data'!$D$12,0,10*ROW('Hygiene Data'!D37)))</f>
        <v/>
      </c>
      <c r="DQ43" s="278" t="str">
        <f ca="true">+IF(OFFSET('Hygiene Data'!$D$13,0,10*ROW('Hygiene Data'!D37))="","",OFFSET('Hygiene Data'!$D$13,0,10*ROW('Hygiene Data'!D37)))</f>
        <v/>
      </c>
      <c r="DR43" s="278" t="str">
        <f ca="true">+IF(OFFSET('Hygiene Data'!$E$11,0,10*ROW('Hygiene Data'!E37))="","",OFFSET('Hygiene Data'!$E$11,0,10*ROW('Hygiene Data'!E37)))</f>
        <v/>
      </c>
      <c r="DS43" s="278" t="str">
        <f ca="true">+IF(OFFSET('Hygiene Data'!$E$12,0,10*ROW('Hygiene Data'!E37))="","",OFFSET('Hygiene Data'!$E$12,0,10*ROW('Hygiene Data'!E37)))</f>
        <v/>
      </c>
      <c r="DT43" s="278" t="str">
        <f ca="true">+IF(OFFSET('Hygiene Data'!$E$13,0,10*ROW('Hygiene Data'!E37))="","",OFFSET('Hygiene Data'!$E$13,0,10*ROW('Hygiene Data'!E37)))</f>
        <v/>
      </c>
      <c r="DU43" s="278" t="str">
        <f ca="true">+IF(OFFSET('Hygiene Data'!$F$11,0,10*ROW('Hygiene Data'!F37))="","",OFFSET('Hygiene Data'!$F$11,0,10*ROW('Hygiene Data'!F37)))</f>
        <v/>
      </c>
      <c r="DV43" s="278" t="str">
        <f ca="true">+IF(OFFSET('Hygiene Data'!$F$12,0,10*ROW('Hygiene Data'!F37))="","",OFFSET('Hygiene Data'!$F$12,0,10*ROW('Hygiene Data'!F37)))</f>
        <v/>
      </c>
      <c r="DW43" s="278" t="str">
        <f ca="true">+IF(OFFSET('Hygiene Data'!$F$13,0,10*ROW('Hygiene Data'!F37))="","",OFFSET('Hygiene Data'!$F$13,0,10*ROW('Hygiene Data'!F37)))</f>
        <v/>
      </c>
      <c r="DX43" s="278" t="str">
        <f ca="true">+IF(OFFSET('Hygiene Data'!$G$11,0,10*ROW('Hygiene Data'!G37))="","",OFFSET('Hygiene Data'!$G$11,0,10*ROW('Hygiene Data'!G37)))</f>
        <v/>
      </c>
      <c r="DY43" s="278" t="str">
        <f ca="true">+IF(OFFSET('Hygiene Data'!$G$12,0,10*ROW('Hygiene Data'!G37))="","",OFFSET('Hygiene Data'!$G$12,0,10*ROW('Hygiene Data'!G37)))</f>
        <v/>
      </c>
      <c r="DZ43" s="278" t="str">
        <f ca="true">+IF(OFFSET('Hygiene Data'!$G$13,0,10*ROW('Hygiene Data'!G37))="","",OFFSET('Hygiene Data'!$G$13,0,10*ROW('Hygiene Data'!G37)))</f>
        <v/>
      </c>
      <c r="EA43" s="278" t="str">
        <f ca="true">+IF(OFFSET('Hygiene Data'!$H$11,0,10*ROW('Hygiene Data'!H37))="","",OFFSET('Hygiene Data'!$H$11,0,10*ROW('Hygiene Data'!H37)))</f>
        <v/>
      </c>
      <c r="EB43" s="278" t="str">
        <f ca="true">+IF(OFFSET('Hygiene Data'!$H$12,0,10*ROW('Hygiene Data'!H37))="","",OFFSET('Hygiene Data'!$H$12,0,10*ROW('Hygiene Data'!H37)))</f>
        <v/>
      </c>
      <c r="EC43" s="278" t="str">
        <f ca="true">+IF(OFFSET('Hygiene Data'!$H$13,0,10*ROW('Hygiene Data'!H37))="","",OFFSET('Hygiene Data'!$H$13,0,10*ROW('Hygiene Data'!H37)))</f>
        <v/>
      </c>
      <c r="ED43" s="278" t="str">
        <f ca="true">+IF(OFFSET('Hygiene Data'!$I$11,0,10*ROW('Hygiene Data'!I37))="","",OFFSET('Hygiene Data'!$I$11,0,10*ROW('Hygiene Data'!I37)))</f>
        <v/>
      </c>
      <c r="EE43" s="278" t="str">
        <f ca="true">+IF(OFFSET('Hygiene Data'!$I$12,0,10*ROW('Hygiene Data'!I37))="","",OFFSET('Hygiene Data'!$I$12,0,10*ROW('Hygiene Data'!I37)))</f>
        <v/>
      </c>
      <c r="EF43" s="27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4"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8"/>
      <c r="BS44" s="278" t="str">
        <f ca="true">+IF(OFFSET('Water Data'!$D$27,0,10*ROW('Water Data'!D38))="","",OFFSET('Water Data'!$D$27,0,10*ROW('Water Data'!D38)))</f>
        <v/>
      </c>
      <c r="BT44" s="278" t="str">
        <f ca="true">+IF(OFFSET('Water Data'!$D$28,0,10*ROW('Water Data'!D38))="","",OFFSET('Water Data'!$D$28,0,10*ROW('Water Data'!D38)))</f>
        <v/>
      </c>
      <c r="BU44" s="278" t="str">
        <f ca="true">+IF(OFFSET('Water Data'!$D$29,0,10*ROW('Water Data'!D38))="","",OFFSET('Water Data'!$D$29,0,10*ROW('Water Data'!D38)))</f>
        <v/>
      </c>
      <c r="BV44" s="278" t="str">
        <f ca="true">+IF(OFFSET('Water Data'!$E$27,0,10*ROW('Water Data'!E38))="","",OFFSET('Water Data'!$E$27,0,10*ROW('Water Data'!E38)))</f>
        <v/>
      </c>
      <c r="BW44" s="278" t="str">
        <f ca="true">+IF(OFFSET('Water Data'!$E$28,0,10*ROW('Water Data'!E38))="","",OFFSET('Water Data'!$E$28,0,10*ROW('Water Data'!E38)))</f>
        <v/>
      </c>
      <c r="BX44" s="278" t="str">
        <f ca="true">+IF(OFFSET('Water Data'!$E$29,0,10*ROW('Water Data'!E38))="","",OFFSET('Water Data'!$E$29,0,10*ROW('Water Data'!E38)))</f>
        <v/>
      </c>
      <c r="BY44" s="278" t="str">
        <f ca="true">+IF(OFFSET('Water Data'!$F$27,0,10*ROW('Water Data'!F38))="","",OFFSET('Water Data'!$F$27,0,10*ROW('Water Data'!F38)))</f>
        <v/>
      </c>
      <c r="BZ44" s="278" t="str">
        <f ca="true">+IF(OFFSET('Water Data'!$F$28,0,10*ROW('Water Data'!F38))="","",OFFSET('Water Data'!$F$28,0,10*ROW('Water Data'!F38)))</f>
        <v/>
      </c>
      <c r="CA44" s="278" t="str">
        <f ca="true">+IF(OFFSET('Water Data'!$F$29,0,10*ROW('Water Data'!F38))="","",OFFSET('Water Data'!$F$29,0,10*ROW('Water Data'!F38)))</f>
        <v/>
      </c>
      <c r="CB44" s="278" t="str">
        <f ca="true">+IF(OFFSET('Water Data'!$G$27,0,10*ROW('Water Data'!G38))="","",OFFSET('Water Data'!$G$27,0,10*ROW('Water Data'!G38)))</f>
        <v/>
      </c>
      <c r="CC44" s="278" t="str">
        <f ca="true">+IF(OFFSET('Water Data'!$G$28,0,10*ROW('Water Data'!G38))="","",OFFSET('Water Data'!$G$28,0,10*ROW('Water Data'!G38)))</f>
        <v/>
      </c>
      <c r="CD44" s="278" t="str">
        <f ca="true">+IF(OFFSET('Water Data'!$G$29,0,10*ROW('Water Data'!G38))="","",OFFSET('Water Data'!$G$29,0,10*ROW('Water Data'!G38)))</f>
        <v/>
      </c>
      <c r="CE44" s="278" t="str">
        <f ca="true">+IF(OFFSET('Water Data'!$H$27,0,10*ROW('Water Data'!H38))="","",OFFSET('Water Data'!$H$27,0,10*ROW('Water Data'!H38)))</f>
        <v/>
      </c>
      <c r="CF44" s="278" t="str">
        <f ca="true">+IF(OFFSET('Water Data'!$H$28,0,10*ROW('Water Data'!H38))="","",OFFSET('Water Data'!$H$28,0,10*ROW('Water Data'!H38)))</f>
        <v/>
      </c>
      <c r="CG44" s="278" t="str">
        <f ca="true">+IF(OFFSET('Water Data'!$H$29,0,10*ROW('Water Data'!H38))="","",OFFSET('Water Data'!$H$29,0,10*ROW('Water Data'!H38)))</f>
        <v/>
      </c>
      <c r="CH44" s="278" t="str">
        <f ca="true">+IF(OFFSET('Water Data'!$I$27,0,10*ROW('Water Data'!I38))="","",OFFSET('Water Data'!$I$27,0,10*ROW('Water Data'!I38)))</f>
        <v/>
      </c>
      <c r="CI44" s="278" t="str">
        <f ca="true">+IF(OFFSET('Water Data'!$I$28,0,10*ROW('Water Data'!I38))="","",OFFSET('Water Data'!$I$28,0,10*ROW('Water Data'!I38)))</f>
        <v/>
      </c>
      <c r="CJ44" s="278" t="str">
        <f ca="true">+IF(OFFSET('Water Data'!$I$29,0,10*ROW('Water Data'!I38))="","",OFFSET('Water Data'!$I$29,0,10*ROW('Water Data'!I38)))</f>
        <v/>
      </c>
      <c r="CK44" s="278" t="str">
        <f ca="true">+IF(OFFSET('Sanitation Data'!$D$28,0,10*ROW('Sanitation Data'!D38))="","",OFFSET('Sanitation Data'!$D$28,0,10*ROW('Sanitation Data'!D38)))</f>
        <v/>
      </c>
      <c r="CL44" s="278" t="str">
        <f ca="true">+IF(OFFSET('Sanitation Data'!$D$29,0,10*ROW('Sanitation Data'!D38))="","",OFFSET('Sanitation Data'!$D$29,0,10*ROW('Sanitation Data'!D38)))</f>
        <v/>
      </c>
      <c r="CM44" s="278" t="str">
        <f ca="true">+IF(OFFSET('Sanitation Data'!$D$30,0,10*ROW('Sanitation Data'!D38))="","",OFFSET('Sanitation Data'!$D$30,0,10*ROW('Sanitation Data'!D38)))</f>
        <v/>
      </c>
      <c r="CN44" s="278" t="str">
        <f ca="true">+IF(OFFSET('Sanitation Data'!$D$31,0,10*ROW('Sanitation Data'!D38))="","",OFFSET('Sanitation Data'!$D$31,0,10*ROW('Sanitation Data'!D38)))</f>
        <v/>
      </c>
      <c r="CO44" s="278" t="str">
        <f ca="true">+IF(OFFSET('Sanitation Data'!$D$32,0,10*ROW('Sanitation Data'!D38))="","",OFFSET('Sanitation Data'!$D$32,0,10*ROW('Sanitation Data'!D38)))</f>
        <v/>
      </c>
      <c r="CP44" s="278" t="str">
        <f ca="true">+IF(OFFSET('Sanitation Data'!$E$28,0,10*ROW('Sanitation Data'!E38))="","",OFFSET('Sanitation Data'!$E$28,0,10*ROW('Sanitation Data'!E38)))</f>
        <v/>
      </c>
      <c r="CQ44" s="278" t="str">
        <f ca="true">+IF(OFFSET('Sanitation Data'!$E$29,0,10*ROW('Sanitation Data'!E38))="","",OFFSET('Sanitation Data'!$E$29,0,10*ROW('Sanitation Data'!E38)))</f>
        <v/>
      </c>
      <c r="CR44" s="278" t="str">
        <f ca="true">+IF(OFFSET('Sanitation Data'!$E$30,0,10*ROW('Sanitation Data'!E38))="","",OFFSET('Sanitation Data'!$E$30,0,10*ROW('Sanitation Data'!E38)))</f>
        <v/>
      </c>
      <c r="CS44" s="278" t="str">
        <f ca="true">+IF(OFFSET('Sanitation Data'!$E$31,0,10*ROW('Sanitation Data'!E38))="","",OFFSET('Sanitation Data'!$E$31,0,10*ROW('Sanitation Data'!E38)))</f>
        <v/>
      </c>
      <c r="CT44" s="278" t="str">
        <f ca="true">+IF(OFFSET('Sanitation Data'!$E$32,0,10*ROW('Sanitation Data'!E38))="","",OFFSET('Sanitation Data'!$E$32,0,10*ROW('Sanitation Data'!E38)))</f>
        <v/>
      </c>
      <c r="CU44" s="278" t="str">
        <f ca="true">+IF(OFFSET('Sanitation Data'!$F$28,0,10*ROW('Sanitation Data'!F38))="","",OFFSET('Sanitation Data'!$F$28,0,10*ROW('Sanitation Data'!F38)))</f>
        <v/>
      </c>
      <c r="CV44" s="278" t="str">
        <f ca="true">+IF(OFFSET('Sanitation Data'!$F$29,0,10*ROW('Sanitation Data'!F38))="","",OFFSET('Sanitation Data'!$F$29,0,10*ROW('Sanitation Data'!F38)))</f>
        <v/>
      </c>
      <c r="CW44" s="278" t="str">
        <f ca="true">+IF(OFFSET('Sanitation Data'!$F$30,0,10*ROW('Sanitation Data'!F38))="","",OFFSET('Sanitation Data'!$F$30,0,10*ROW('Sanitation Data'!F38)))</f>
        <v/>
      </c>
      <c r="CX44" s="278" t="str">
        <f ca="true">+IF(OFFSET('Sanitation Data'!$F$31,0,10*ROW('Sanitation Data'!F38))="","",OFFSET('Sanitation Data'!$F$31,0,10*ROW('Sanitation Data'!F38)))</f>
        <v/>
      </c>
      <c r="CY44" s="278" t="str">
        <f ca="true">+IF(OFFSET('Sanitation Data'!$F$32,0,10*ROW('Sanitation Data'!F38))="","",OFFSET('Sanitation Data'!$F$32,0,10*ROW('Sanitation Data'!F38)))</f>
        <v/>
      </c>
      <c r="CZ44" s="278" t="str">
        <f ca="true">+IF(OFFSET('Sanitation Data'!$G$28,0,10*ROW('Sanitation Data'!G38))="","",OFFSET('Sanitation Data'!$G$28,0,10*ROW('Sanitation Data'!G38)))</f>
        <v/>
      </c>
      <c r="DA44" s="278" t="str">
        <f ca="true">+IF(OFFSET('Sanitation Data'!$G$29,0,10*ROW('Sanitation Data'!G38))="","",OFFSET('Sanitation Data'!$G$29,0,10*ROW('Sanitation Data'!G38)))</f>
        <v/>
      </c>
      <c r="DB44" s="278" t="str">
        <f ca="true">+IF(OFFSET('Sanitation Data'!$G$30,0,10*ROW('Sanitation Data'!G38))="","",OFFSET('Sanitation Data'!$G$30,0,10*ROW('Sanitation Data'!G38)))</f>
        <v/>
      </c>
      <c r="DC44" s="278" t="str">
        <f ca="true">+IF(OFFSET('Sanitation Data'!$G$31,0,10*ROW('Sanitation Data'!G38))="","",OFFSET('Sanitation Data'!$G$31,0,10*ROW('Sanitation Data'!G38)))</f>
        <v/>
      </c>
      <c r="DD44" s="278" t="str">
        <f ca="true">+IF(OFFSET('Sanitation Data'!$G$32,0,10*ROW('Sanitation Data'!G38))="","",OFFSET('Sanitation Data'!$G$32,0,10*ROW('Sanitation Data'!G38)))</f>
        <v/>
      </c>
      <c r="DE44" s="278" t="str">
        <f ca="true">+IF(OFFSET('Sanitation Data'!$H$28,0,10*ROW('Sanitation Data'!H38))="","",OFFSET('Sanitation Data'!$H$28,0,10*ROW('Sanitation Data'!H38)))</f>
        <v/>
      </c>
      <c r="DF44" s="278" t="str">
        <f ca="true">+IF(OFFSET('Sanitation Data'!$H$29,0,10*ROW('Sanitation Data'!H38))="","",OFFSET('Sanitation Data'!$H$29,0,10*ROW('Sanitation Data'!H38)))</f>
        <v/>
      </c>
      <c r="DG44" s="278" t="str">
        <f ca="true">+IF(OFFSET('Sanitation Data'!$H$30,0,10*ROW('Sanitation Data'!H38))="","",OFFSET('Sanitation Data'!$H$30,0,10*ROW('Sanitation Data'!H38)))</f>
        <v/>
      </c>
      <c r="DH44" s="278" t="str">
        <f ca="true">+IF(OFFSET('Sanitation Data'!$H$31,0,10*ROW('Sanitation Data'!H38))="","",OFFSET('Sanitation Data'!$H$31,0,10*ROW('Sanitation Data'!H38)))</f>
        <v/>
      </c>
      <c r="DI44" s="278" t="str">
        <f ca="true">+IF(OFFSET('Sanitation Data'!$H$32,0,10*ROW('Sanitation Data'!H38))="","",OFFSET('Sanitation Data'!$H$32,0,10*ROW('Sanitation Data'!H38)))</f>
        <v/>
      </c>
      <c r="DJ44" s="278" t="str">
        <f ca="true">+IF(OFFSET('Sanitation Data'!$I$28,0,10*ROW('Sanitation Data'!I38))="","",OFFSET('Sanitation Data'!$I$28,0,10*ROW('Sanitation Data'!I38)))</f>
        <v/>
      </c>
      <c r="DK44" s="278" t="str">
        <f ca="true">+IF(OFFSET('Sanitation Data'!$I$29,0,10*ROW('Sanitation Data'!I38))="","",OFFSET('Sanitation Data'!$I$29,0,10*ROW('Sanitation Data'!I38)))</f>
        <v/>
      </c>
      <c r="DL44" s="278" t="str">
        <f ca="true">+IF(OFFSET('Sanitation Data'!$I$30,0,10*ROW('Sanitation Data'!I38))="","",OFFSET('Sanitation Data'!$I$30,0,10*ROW('Sanitation Data'!I38)))</f>
        <v/>
      </c>
      <c r="DM44" s="278" t="str">
        <f ca="true">+IF(OFFSET('Sanitation Data'!$I$31,0,10*ROW('Sanitation Data'!I38))="","",OFFSET('Sanitation Data'!$I$31,0,10*ROW('Sanitation Data'!I38)))</f>
        <v/>
      </c>
      <c r="DN44" s="278" t="str">
        <f ca="true">+IF(OFFSET('Sanitation Data'!$I$32,0,10*ROW('Sanitation Data'!I38))="","",OFFSET('Sanitation Data'!$I$32,0,10*ROW('Sanitation Data'!I38)))</f>
        <v/>
      </c>
      <c r="DO44" s="278" t="str">
        <f ca="true">+IF(OFFSET('Hygiene Data'!$D$11,0,10*ROW('Hygiene Data'!D38))="","",OFFSET('Hygiene Data'!$D$11,0,10*ROW('Hygiene Data'!D38)))</f>
        <v/>
      </c>
      <c r="DP44" s="278" t="str">
        <f ca="true">+IF(OFFSET('Hygiene Data'!$D$12,0,10*ROW('Hygiene Data'!D38))="","",OFFSET('Hygiene Data'!$D$12,0,10*ROW('Hygiene Data'!D38)))</f>
        <v/>
      </c>
      <c r="DQ44" s="278" t="str">
        <f ca="true">+IF(OFFSET('Hygiene Data'!$D$13,0,10*ROW('Hygiene Data'!D38))="","",OFFSET('Hygiene Data'!$D$13,0,10*ROW('Hygiene Data'!D38)))</f>
        <v/>
      </c>
      <c r="DR44" s="278" t="str">
        <f ca="true">+IF(OFFSET('Hygiene Data'!$E$11,0,10*ROW('Hygiene Data'!E38))="","",OFFSET('Hygiene Data'!$E$11,0,10*ROW('Hygiene Data'!E38)))</f>
        <v/>
      </c>
      <c r="DS44" s="278" t="str">
        <f ca="true">+IF(OFFSET('Hygiene Data'!$E$12,0,10*ROW('Hygiene Data'!E38))="","",OFFSET('Hygiene Data'!$E$12,0,10*ROW('Hygiene Data'!E38)))</f>
        <v/>
      </c>
      <c r="DT44" s="278" t="str">
        <f ca="true">+IF(OFFSET('Hygiene Data'!$E$13,0,10*ROW('Hygiene Data'!E38))="","",OFFSET('Hygiene Data'!$E$13,0,10*ROW('Hygiene Data'!E38)))</f>
        <v/>
      </c>
      <c r="DU44" s="278" t="str">
        <f ca="true">+IF(OFFSET('Hygiene Data'!$F$11,0,10*ROW('Hygiene Data'!F38))="","",OFFSET('Hygiene Data'!$F$11,0,10*ROW('Hygiene Data'!F38)))</f>
        <v/>
      </c>
      <c r="DV44" s="278" t="str">
        <f ca="true">+IF(OFFSET('Hygiene Data'!$F$12,0,10*ROW('Hygiene Data'!F38))="","",OFFSET('Hygiene Data'!$F$12,0,10*ROW('Hygiene Data'!F38)))</f>
        <v/>
      </c>
      <c r="DW44" s="278" t="str">
        <f ca="true">+IF(OFFSET('Hygiene Data'!$F$13,0,10*ROW('Hygiene Data'!F38))="","",OFFSET('Hygiene Data'!$F$13,0,10*ROW('Hygiene Data'!F38)))</f>
        <v/>
      </c>
      <c r="DX44" s="278" t="str">
        <f ca="true">+IF(OFFSET('Hygiene Data'!$G$11,0,10*ROW('Hygiene Data'!G38))="","",OFFSET('Hygiene Data'!$G$11,0,10*ROW('Hygiene Data'!G38)))</f>
        <v/>
      </c>
      <c r="DY44" s="278" t="str">
        <f ca="true">+IF(OFFSET('Hygiene Data'!$G$12,0,10*ROW('Hygiene Data'!G38))="","",OFFSET('Hygiene Data'!$G$12,0,10*ROW('Hygiene Data'!G38)))</f>
        <v/>
      </c>
      <c r="DZ44" s="278" t="str">
        <f ca="true">+IF(OFFSET('Hygiene Data'!$G$13,0,10*ROW('Hygiene Data'!G38))="","",OFFSET('Hygiene Data'!$G$13,0,10*ROW('Hygiene Data'!G38)))</f>
        <v/>
      </c>
      <c r="EA44" s="278" t="str">
        <f ca="true">+IF(OFFSET('Hygiene Data'!$H$11,0,10*ROW('Hygiene Data'!H38))="","",OFFSET('Hygiene Data'!$H$11,0,10*ROW('Hygiene Data'!H38)))</f>
        <v/>
      </c>
      <c r="EB44" s="278" t="str">
        <f ca="true">+IF(OFFSET('Hygiene Data'!$H$12,0,10*ROW('Hygiene Data'!H38))="","",OFFSET('Hygiene Data'!$H$12,0,10*ROW('Hygiene Data'!H38)))</f>
        <v/>
      </c>
      <c r="EC44" s="278" t="str">
        <f ca="true">+IF(OFFSET('Hygiene Data'!$H$13,0,10*ROW('Hygiene Data'!H38))="","",OFFSET('Hygiene Data'!$H$13,0,10*ROW('Hygiene Data'!H38)))</f>
        <v/>
      </c>
      <c r="ED44" s="278" t="str">
        <f ca="true">+IF(OFFSET('Hygiene Data'!$I$11,0,10*ROW('Hygiene Data'!I38))="","",OFFSET('Hygiene Data'!$I$11,0,10*ROW('Hygiene Data'!I38)))</f>
        <v/>
      </c>
      <c r="EE44" s="278" t="str">
        <f ca="true">+IF(OFFSET('Hygiene Data'!$I$12,0,10*ROW('Hygiene Data'!I38))="","",OFFSET('Hygiene Data'!$I$12,0,10*ROW('Hygiene Data'!I38)))</f>
        <v/>
      </c>
      <c r="EF44" s="27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4"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8"/>
      <c r="BS45" s="278" t="str">
        <f ca="true">+IF(OFFSET('Water Data'!$D$27,0,10*ROW('Water Data'!D39))="","",OFFSET('Water Data'!$D$27,0,10*ROW('Water Data'!D39)))</f>
        <v/>
      </c>
      <c r="BT45" s="278" t="str">
        <f ca="true">+IF(OFFSET('Water Data'!$D$28,0,10*ROW('Water Data'!D39))="","",OFFSET('Water Data'!$D$28,0,10*ROW('Water Data'!D39)))</f>
        <v/>
      </c>
      <c r="BU45" s="278" t="str">
        <f ca="true">+IF(OFFSET('Water Data'!$D$29,0,10*ROW('Water Data'!D39))="","",OFFSET('Water Data'!$D$29,0,10*ROW('Water Data'!D39)))</f>
        <v/>
      </c>
      <c r="BV45" s="278" t="str">
        <f ca="true">+IF(OFFSET('Water Data'!$E$27,0,10*ROW('Water Data'!E39))="","",OFFSET('Water Data'!$E$27,0,10*ROW('Water Data'!E39)))</f>
        <v/>
      </c>
      <c r="BW45" s="278" t="str">
        <f ca="true">+IF(OFFSET('Water Data'!$E$28,0,10*ROW('Water Data'!E39))="","",OFFSET('Water Data'!$E$28,0,10*ROW('Water Data'!E39)))</f>
        <v/>
      </c>
      <c r="BX45" s="278" t="str">
        <f ca="true">+IF(OFFSET('Water Data'!$E$29,0,10*ROW('Water Data'!E39))="","",OFFSET('Water Data'!$E$29,0,10*ROW('Water Data'!E39)))</f>
        <v/>
      </c>
      <c r="BY45" s="278" t="str">
        <f ca="true">+IF(OFFSET('Water Data'!$F$27,0,10*ROW('Water Data'!F39))="","",OFFSET('Water Data'!$F$27,0,10*ROW('Water Data'!F39)))</f>
        <v/>
      </c>
      <c r="BZ45" s="278" t="str">
        <f ca="true">+IF(OFFSET('Water Data'!$F$28,0,10*ROW('Water Data'!F39))="","",OFFSET('Water Data'!$F$28,0,10*ROW('Water Data'!F39)))</f>
        <v/>
      </c>
      <c r="CA45" s="278" t="str">
        <f ca="true">+IF(OFFSET('Water Data'!$F$29,0,10*ROW('Water Data'!F39))="","",OFFSET('Water Data'!$F$29,0,10*ROW('Water Data'!F39)))</f>
        <v/>
      </c>
      <c r="CB45" s="278" t="str">
        <f ca="true">+IF(OFFSET('Water Data'!$G$27,0,10*ROW('Water Data'!G39))="","",OFFSET('Water Data'!$G$27,0,10*ROW('Water Data'!G39)))</f>
        <v/>
      </c>
      <c r="CC45" s="278" t="str">
        <f ca="true">+IF(OFFSET('Water Data'!$G$28,0,10*ROW('Water Data'!G39))="","",OFFSET('Water Data'!$G$28,0,10*ROW('Water Data'!G39)))</f>
        <v/>
      </c>
      <c r="CD45" s="278" t="str">
        <f ca="true">+IF(OFFSET('Water Data'!$G$29,0,10*ROW('Water Data'!G39))="","",OFFSET('Water Data'!$G$29,0,10*ROW('Water Data'!G39)))</f>
        <v/>
      </c>
      <c r="CE45" s="278" t="str">
        <f ca="true">+IF(OFFSET('Water Data'!$H$27,0,10*ROW('Water Data'!H39))="","",OFFSET('Water Data'!$H$27,0,10*ROW('Water Data'!H39)))</f>
        <v/>
      </c>
      <c r="CF45" s="278" t="str">
        <f ca="true">+IF(OFFSET('Water Data'!$H$28,0,10*ROW('Water Data'!H39))="","",OFFSET('Water Data'!$H$28,0,10*ROW('Water Data'!H39)))</f>
        <v/>
      </c>
      <c r="CG45" s="278" t="str">
        <f ca="true">+IF(OFFSET('Water Data'!$H$29,0,10*ROW('Water Data'!H39))="","",OFFSET('Water Data'!$H$29,0,10*ROW('Water Data'!H39)))</f>
        <v/>
      </c>
      <c r="CH45" s="278" t="str">
        <f ca="true">+IF(OFFSET('Water Data'!$I$27,0,10*ROW('Water Data'!I39))="","",OFFSET('Water Data'!$I$27,0,10*ROW('Water Data'!I39)))</f>
        <v/>
      </c>
      <c r="CI45" s="278" t="str">
        <f ca="true">+IF(OFFSET('Water Data'!$I$28,0,10*ROW('Water Data'!I39))="","",OFFSET('Water Data'!$I$28,0,10*ROW('Water Data'!I39)))</f>
        <v/>
      </c>
      <c r="CJ45" s="278" t="str">
        <f ca="true">+IF(OFFSET('Water Data'!$I$29,0,10*ROW('Water Data'!I39))="","",OFFSET('Water Data'!$I$29,0,10*ROW('Water Data'!I39)))</f>
        <v/>
      </c>
      <c r="CK45" s="278" t="str">
        <f ca="true">+IF(OFFSET('Sanitation Data'!$D$28,0,10*ROW('Sanitation Data'!D39))="","",OFFSET('Sanitation Data'!$D$28,0,10*ROW('Sanitation Data'!D39)))</f>
        <v/>
      </c>
      <c r="CL45" s="278" t="str">
        <f ca="true">+IF(OFFSET('Sanitation Data'!$D$29,0,10*ROW('Sanitation Data'!D39))="","",OFFSET('Sanitation Data'!$D$29,0,10*ROW('Sanitation Data'!D39)))</f>
        <v/>
      </c>
      <c r="CM45" s="278" t="str">
        <f ca="true">+IF(OFFSET('Sanitation Data'!$D$30,0,10*ROW('Sanitation Data'!D39))="","",OFFSET('Sanitation Data'!$D$30,0,10*ROW('Sanitation Data'!D39)))</f>
        <v/>
      </c>
      <c r="CN45" s="278" t="str">
        <f ca="true">+IF(OFFSET('Sanitation Data'!$D$31,0,10*ROW('Sanitation Data'!D39))="","",OFFSET('Sanitation Data'!$D$31,0,10*ROW('Sanitation Data'!D39)))</f>
        <v/>
      </c>
      <c r="CO45" s="278" t="str">
        <f ca="true">+IF(OFFSET('Sanitation Data'!$D$32,0,10*ROW('Sanitation Data'!D39))="","",OFFSET('Sanitation Data'!$D$32,0,10*ROW('Sanitation Data'!D39)))</f>
        <v/>
      </c>
      <c r="CP45" s="278" t="str">
        <f ca="true">+IF(OFFSET('Sanitation Data'!$E$28,0,10*ROW('Sanitation Data'!E39))="","",OFFSET('Sanitation Data'!$E$28,0,10*ROW('Sanitation Data'!E39)))</f>
        <v/>
      </c>
      <c r="CQ45" s="278" t="str">
        <f ca="true">+IF(OFFSET('Sanitation Data'!$E$29,0,10*ROW('Sanitation Data'!E39))="","",OFFSET('Sanitation Data'!$E$29,0,10*ROW('Sanitation Data'!E39)))</f>
        <v/>
      </c>
      <c r="CR45" s="278" t="str">
        <f ca="true">+IF(OFFSET('Sanitation Data'!$E$30,0,10*ROW('Sanitation Data'!E39))="","",OFFSET('Sanitation Data'!$E$30,0,10*ROW('Sanitation Data'!E39)))</f>
        <v/>
      </c>
      <c r="CS45" s="278" t="str">
        <f ca="true">+IF(OFFSET('Sanitation Data'!$E$31,0,10*ROW('Sanitation Data'!E39))="","",OFFSET('Sanitation Data'!$E$31,0,10*ROW('Sanitation Data'!E39)))</f>
        <v/>
      </c>
      <c r="CT45" s="278" t="str">
        <f ca="true">+IF(OFFSET('Sanitation Data'!$E$32,0,10*ROW('Sanitation Data'!E39))="","",OFFSET('Sanitation Data'!$E$32,0,10*ROW('Sanitation Data'!E39)))</f>
        <v/>
      </c>
      <c r="CU45" s="278" t="str">
        <f ca="true">+IF(OFFSET('Sanitation Data'!$F$28,0,10*ROW('Sanitation Data'!F39))="","",OFFSET('Sanitation Data'!$F$28,0,10*ROW('Sanitation Data'!F39)))</f>
        <v/>
      </c>
      <c r="CV45" s="278" t="str">
        <f ca="true">+IF(OFFSET('Sanitation Data'!$F$29,0,10*ROW('Sanitation Data'!F39))="","",OFFSET('Sanitation Data'!$F$29,0,10*ROW('Sanitation Data'!F39)))</f>
        <v/>
      </c>
      <c r="CW45" s="278" t="str">
        <f ca="true">+IF(OFFSET('Sanitation Data'!$F$30,0,10*ROW('Sanitation Data'!F39))="","",OFFSET('Sanitation Data'!$F$30,0,10*ROW('Sanitation Data'!F39)))</f>
        <v/>
      </c>
      <c r="CX45" s="278" t="str">
        <f ca="true">+IF(OFFSET('Sanitation Data'!$F$31,0,10*ROW('Sanitation Data'!F39))="","",OFFSET('Sanitation Data'!$F$31,0,10*ROW('Sanitation Data'!F39)))</f>
        <v/>
      </c>
      <c r="CY45" s="278" t="str">
        <f ca="true">+IF(OFFSET('Sanitation Data'!$F$32,0,10*ROW('Sanitation Data'!F39))="","",OFFSET('Sanitation Data'!$F$32,0,10*ROW('Sanitation Data'!F39)))</f>
        <v/>
      </c>
      <c r="CZ45" s="278" t="str">
        <f ca="true">+IF(OFFSET('Sanitation Data'!$G$28,0,10*ROW('Sanitation Data'!G39))="","",OFFSET('Sanitation Data'!$G$28,0,10*ROW('Sanitation Data'!G39)))</f>
        <v/>
      </c>
      <c r="DA45" s="278" t="str">
        <f ca="true">+IF(OFFSET('Sanitation Data'!$G$29,0,10*ROW('Sanitation Data'!G39))="","",OFFSET('Sanitation Data'!$G$29,0,10*ROW('Sanitation Data'!G39)))</f>
        <v/>
      </c>
      <c r="DB45" s="278" t="str">
        <f ca="true">+IF(OFFSET('Sanitation Data'!$G$30,0,10*ROW('Sanitation Data'!G39))="","",OFFSET('Sanitation Data'!$G$30,0,10*ROW('Sanitation Data'!G39)))</f>
        <v/>
      </c>
      <c r="DC45" s="278" t="str">
        <f ca="true">+IF(OFFSET('Sanitation Data'!$G$31,0,10*ROW('Sanitation Data'!G39))="","",OFFSET('Sanitation Data'!$G$31,0,10*ROW('Sanitation Data'!G39)))</f>
        <v/>
      </c>
      <c r="DD45" s="278" t="str">
        <f ca="true">+IF(OFFSET('Sanitation Data'!$G$32,0,10*ROW('Sanitation Data'!G39))="","",OFFSET('Sanitation Data'!$G$32,0,10*ROW('Sanitation Data'!G39)))</f>
        <v/>
      </c>
      <c r="DE45" s="278" t="str">
        <f ca="true">+IF(OFFSET('Sanitation Data'!$H$28,0,10*ROW('Sanitation Data'!H39))="","",OFFSET('Sanitation Data'!$H$28,0,10*ROW('Sanitation Data'!H39)))</f>
        <v/>
      </c>
      <c r="DF45" s="278" t="str">
        <f ca="true">+IF(OFFSET('Sanitation Data'!$H$29,0,10*ROW('Sanitation Data'!H39))="","",OFFSET('Sanitation Data'!$H$29,0,10*ROW('Sanitation Data'!H39)))</f>
        <v/>
      </c>
      <c r="DG45" s="278" t="str">
        <f ca="true">+IF(OFFSET('Sanitation Data'!$H$30,0,10*ROW('Sanitation Data'!H39))="","",OFFSET('Sanitation Data'!$H$30,0,10*ROW('Sanitation Data'!H39)))</f>
        <v/>
      </c>
      <c r="DH45" s="278" t="str">
        <f ca="true">+IF(OFFSET('Sanitation Data'!$H$31,0,10*ROW('Sanitation Data'!H39))="","",OFFSET('Sanitation Data'!$H$31,0,10*ROW('Sanitation Data'!H39)))</f>
        <v/>
      </c>
      <c r="DI45" s="278" t="str">
        <f ca="true">+IF(OFFSET('Sanitation Data'!$H$32,0,10*ROW('Sanitation Data'!H39))="","",OFFSET('Sanitation Data'!$H$32,0,10*ROW('Sanitation Data'!H39)))</f>
        <v/>
      </c>
      <c r="DJ45" s="278" t="str">
        <f ca="true">+IF(OFFSET('Sanitation Data'!$I$28,0,10*ROW('Sanitation Data'!I39))="","",OFFSET('Sanitation Data'!$I$28,0,10*ROW('Sanitation Data'!I39)))</f>
        <v/>
      </c>
      <c r="DK45" s="278" t="str">
        <f ca="true">+IF(OFFSET('Sanitation Data'!$I$29,0,10*ROW('Sanitation Data'!I39))="","",OFFSET('Sanitation Data'!$I$29,0,10*ROW('Sanitation Data'!I39)))</f>
        <v/>
      </c>
      <c r="DL45" s="278" t="str">
        <f ca="true">+IF(OFFSET('Sanitation Data'!$I$30,0,10*ROW('Sanitation Data'!I39))="","",OFFSET('Sanitation Data'!$I$30,0,10*ROW('Sanitation Data'!I39)))</f>
        <v/>
      </c>
      <c r="DM45" s="278" t="str">
        <f ca="true">+IF(OFFSET('Sanitation Data'!$I$31,0,10*ROW('Sanitation Data'!I39))="","",OFFSET('Sanitation Data'!$I$31,0,10*ROW('Sanitation Data'!I39)))</f>
        <v/>
      </c>
      <c r="DN45" s="278" t="str">
        <f ca="true">+IF(OFFSET('Sanitation Data'!$I$32,0,10*ROW('Sanitation Data'!I39))="","",OFFSET('Sanitation Data'!$I$32,0,10*ROW('Sanitation Data'!I39)))</f>
        <v/>
      </c>
      <c r="DO45" s="278" t="str">
        <f ca="true">+IF(OFFSET('Hygiene Data'!$D$11,0,10*ROW('Hygiene Data'!D39))="","",OFFSET('Hygiene Data'!$D$11,0,10*ROW('Hygiene Data'!D39)))</f>
        <v/>
      </c>
      <c r="DP45" s="278" t="str">
        <f ca="true">+IF(OFFSET('Hygiene Data'!$D$12,0,10*ROW('Hygiene Data'!D39))="","",OFFSET('Hygiene Data'!$D$12,0,10*ROW('Hygiene Data'!D39)))</f>
        <v/>
      </c>
      <c r="DQ45" s="278" t="str">
        <f ca="true">+IF(OFFSET('Hygiene Data'!$D$13,0,10*ROW('Hygiene Data'!D39))="","",OFFSET('Hygiene Data'!$D$13,0,10*ROW('Hygiene Data'!D39)))</f>
        <v/>
      </c>
      <c r="DR45" s="278" t="str">
        <f ca="true">+IF(OFFSET('Hygiene Data'!$E$11,0,10*ROW('Hygiene Data'!E39))="","",OFFSET('Hygiene Data'!$E$11,0,10*ROW('Hygiene Data'!E39)))</f>
        <v/>
      </c>
      <c r="DS45" s="278" t="str">
        <f ca="true">+IF(OFFSET('Hygiene Data'!$E$12,0,10*ROW('Hygiene Data'!E39))="","",OFFSET('Hygiene Data'!$E$12,0,10*ROW('Hygiene Data'!E39)))</f>
        <v/>
      </c>
      <c r="DT45" s="278" t="str">
        <f ca="true">+IF(OFFSET('Hygiene Data'!$E$13,0,10*ROW('Hygiene Data'!E39))="","",OFFSET('Hygiene Data'!$E$13,0,10*ROW('Hygiene Data'!E39)))</f>
        <v/>
      </c>
      <c r="DU45" s="278" t="str">
        <f ca="true">+IF(OFFSET('Hygiene Data'!$F$11,0,10*ROW('Hygiene Data'!F39))="","",OFFSET('Hygiene Data'!$F$11,0,10*ROW('Hygiene Data'!F39)))</f>
        <v/>
      </c>
      <c r="DV45" s="278" t="str">
        <f ca="true">+IF(OFFSET('Hygiene Data'!$F$12,0,10*ROW('Hygiene Data'!F39))="","",OFFSET('Hygiene Data'!$F$12,0,10*ROW('Hygiene Data'!F39)))</f>
        <v/>
      </c>
      <c r="DW45" s="278" t="str">
        <f ca="true">+IF(OFFSET('Hygiene Data'!$F$13,0,10*ROW('Hygiene Data'!F39))="","",OFFSET('Hygiene Data'!$F$13,0,10*ROW('Hygiene Data'!F39)))</f>
        <v/>
      </c>
      <c r="DX45" s="278" t="str">
        <f ca="true">+IF(OFFSET('Hygiene Data'!$G$11,0,10*ROW('Hygiene Data'!G39))="","",OFFSET('Hygiene Data'!$G$11,0,10*ROW('Hygiene Data'!G39)))</f>
        <v/>
      </c>
      <c r="DY45" s="278" t="str">
        <f ca="true">+IF(OFFSET('Hygiene Data'!$G$12,0,10*ROW('Hygiene Data'!G39))="","",OFFSET('Hygiene Data'!$G$12,0,10*ROW('Hygiene Data'!G39)))</f>
        <v/>
      </c>
      <c r="DZ45" s="278" t="str">
        <f ca="true">+IF(OFFSET('Hygiene Data'!$G$13,0,10*ROW('Hygiene Data'!G39))="","",OFFSET('Hygiene Data'!$G$13,0,10*ROW('Hygiene Data'!G39)))</f>
        <v/>
      </c>
      <c r="EA45" s="278" t="str">
        <f ca="true">+IF(OFFSET('Hygiene Data'!$H$11,0,10*ROW('Hygiene Data'!H39))="","",OFFSET('Hygiene Data'!$H$11,0,10*ROW('Hygiene Data'!H39)))</f>
        <v/>
      </c>
      <c r="EB45" s="278" t="str">
        <f ca="true">+IF(OFFSET('Hygiene Data'!$H$12,0,10*ROW('Hygiene Data'!H39))="","",OFFSET('Hygiene Data'!$H$12,0,10*ROW('Hygiene Data'!H39)))</f>
        <v/>
      </c>
      <c r="EC45" s="278" t="str">
        <f ca="true">+IF(OFFSET('Hygiene Data'!$H$13,0,10*ROW('Hygiene Data'!H39))="","",OFFSET('Hygiene Data'!$H$13,0,10*ROW('Hygiene Data'!H39)))</f>
        <v/>
      </c>
      <c r="ED45" s="278" t="str">
        <f ca="true">+IF(OFFSET('Hygiene Data'!$I$11,0,10*ROW('Hygiene Data'!I39))="","",OFFSET('Hygiene Data'!$I$11,0,10*ROW('Hygiene Data'!I39)))</f>
        <v/>
      </c>
      <c r="EE45" s="278" t="str">
        <f ca="true">+IF(OFFSET('Hygiene Data'!$I$12,0,10*ROW('Hygiene Data'!I39))="","",OFFSET('Hygiene Data'!$I$12,0,10*ROW('Hygiene Data'!I39)))</f>
        <v/>
      </c>
      <c r="EF45" s="27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4"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8"/>
      <c r="BS46" s="278" t="str">
        <f ca="true">+IF(OFFSET('Water Data'!$D$27,0,10*ROW('Water Data'!D40))="","",OFFSET('Water Data'!$D$27,0,10*ROW('Water Data'!D40)))</f>
        <v/>
      </c>
      <c r="BT46" s="278" t="str">
        <f ca="true">+IF(OFFSET('Water Data'!$D$28,0,10*ROW('Water Data'!D40))="","",OFFSET('Water Data'!$D$28,0,10*ROW('Water Data'!D40)))</f>
        <v/>
      </c>
      <c r="BU46" s="278" t="str">
        <f ca="true">+IF(OFFSET('Water Data'!$D$29,0,10*ROW('Water Data'!D40))="","",OFFSET('Water Data'!$D$29,0,10*ROW('Water Data'!D40)))</f>
        <v/>
      </c>
      <c r="BV46" s="278" t="str">
        <f ca="true">+IF(OFFSET('Water Data'!$E$27,0,10*ROW('Water Data'!E40))="","",OFFSET('Water Data'!$E$27,0,10*ROW('Water Data'!E40)))</f>
        <v/>
      </c>
      <c r="BW46" s="278" t="str">
        <f ca="true">+IF(OFFSET('Water Data'!$E$28,0,10*ROW('Water Data'!E40))="","",OFFSET('Water Data'!$E$28,0,10*ROW('Water Data'!E40)))</f>
        <v/>
      </c>
      <c r="BX46" s="278" t="str">
        <f ca="true">+IF(OFFSET('Water Data'!$E$29,0,10*ROW('Water Data'!E40))="","",OFFSET('Water Data'!$E$29,0,10*ROW('Water Data'!E40)))</f>
        <v/>
      </c>
      <c r="BY46" s="278" t="str">
        <f ca="true">+IF(OFFSET('Water Data'!$F$27,0,10*ROW('Water Data'!F40))="","",OFFSET('Water Data'!$F$27,0,10*ROW('Water Data'!F40)))</f>
        <v/>
      </c>
      <c r="BZ46" s="278" t="str">
        <f ca="true">+IF(OFFSET('Water Data'!$F$28,0,10*ROW('Water Data'!F40))="","",OFFSET('Water Data'!$F$28,0,10*ROW('Water Data'!F40)))</f>
        <v/>
      </c>
      <c r="CA46" s="278" t="str">
        <f ca="true">+IF(OFFSET('Water Data'!$F$29,0,10*ROW('Water Data'!F40))="","",OFFSET('Water Data'!$F$29,0,10*ROW('Water Data'!F40)))</f>
        <v/>
      </c>
      <c r="CB46" s="278" t="str">
        <f ca="true">+IF(OFFSET('Water Data'!$G$27,0,10*ROW('Water Data'!G40))="","",OFFSET('Water Data'!$G$27,0,10*ROW('Water Data'!G40)))</f>
        <v/>
      </c>
      <c r="CC46" s="278" t="str">
        <f ca="true">+IF(OFFSET('Water Data'!$G$28,0,10*ROW('Water Data'!G40))="","",OFFSET('Water Data'!$G$28,0,10*ROW('Water Data'!G40)))</f>
        <v/>
      </c>
      <c r="CD46" s="278" t="str">
        <f ca="true">+IF(OFFSET('Water Data'!$G$29,0,10*ROW('Water Data'!G40))="","",OFFSET('Water Data'!$G$29,0,10*ROW('Water Data'!G40)))</f>
        <v/>
      </c>
      <c r="CE46" s="278" t="str">
        <f ca="true">+IF(OFFSET('Water Data'!$H$27,0,10*ROW('Water Data'!H40))="","",OFFSET('Water Data'!$H$27,0,10*ROW('Water Data'!H40)))</f>
        <v/>
      </c>
      <c r="CF46" s="278" t="str">
        <f ca="true">+IF(OFFSET('Water Data'!$H$28,0,10*ROW('Water Data'!H40))="","",OFFSET('Water Data'!$H$28,0,10*ROW('Water Data'!H40)))</f>
        <v/>
      </c>
      <c r="CG46" s="278" t="str">
        <f ca="true">+IF(OFFSET('Water Data'!$H$29,0,10*ROW('Water Data'!H40))="","",OFFSET('Water Data'!$H$29,0,10*ROW('Water Data'!H40)))</f>
        <v/>
      </c>
      <c r="CH46" s="278" t="str">
        <f ca="true">+IF(OFFSET('Water Data'!$I$27,0,10*ROW('Water Data'!I40))="","",OFFSET('Water Data'!$I$27,0,10*ROW('Water Data'!I40)))</f>
        <v/>
      </c>
      <c r="CI46" s="278" t="str">
        <f ca="true">+IF(OFFSET('Water Data'!$I$28,0,10*ROW('Water Data'!I40))="","",OFFSET('Water Data'!$I$28,0,10*ROW('Water Data'!I40)))</f>
        <v/>
      </c>
      <c r="CJ46" s="278" t="str">
        <f ca="true">+IF(OFFSET('Water Data'!$I$29,0,10*ROW('Water Data'!I40))="","",OFFSET('Water Data'!$I$29,0,10*ROW('Water Data'!I40)))</f>
        <v/>
      </c>
      <c r="CK46" s="278" t="str">
        <f ca="true">+IF(OFFSET('Sanitation Data'!$D$28,0,10*ROW('Sanitation Data'!D40))="","",OFFSET('Sanitation Data'!$D$28,0,10*ROW('Sanitation Data'!D40)))</f>
        <v/>
      </c>
      <c r="CL46" s="278" t="str">
        <f ca="true">+IF(OFFSET('Sanitation Data'!$D$29,0,10*ROW('Sanitation Data'!D40))="","",OFFSET('Sanitation Data'!$D$29,0,10*ROW('Sanitation Data'!D40)))</f>
        <v/>
      </c>
      <c r="CM46" s="278" t="str">
        <f ca="true">+IF(OFFSET('Sanitation Data'!$D$30,0,10*ROW('Sanitation Data'!D40))="","",OFFSET('Sanitation Data'!$D$30,0,10*ROW('Sanitation Data'!D40)))</f>
        <v/>
      </c>
      <c r="CN46" s="278" t="str">
        <f ca="true">+IF(OFFSET('Sanitation Data'!$D$31,0,10*ROW('Sanitation Data'!D40))="","",OFFSET('Sanitation Data'!$D$31,0,10*ROW('Sanitation Data'!D40)))</f>
        <v/>
      </c>
      <c r="CO46" s="278" t="str">
        <f ca="true">+IF(OFFSET('Sanitation Data'!$D$32,0,10*ROW('Sanitation Data'!D40))="","",OFFSET('Sanitation Data'!$D$32,0,10*ROW('Sanitation Data'!D40)))</f>
        <v/>
      </c>
      <c r="CP46" s="278" t="str">
        <f ca="true">+IF(OFFSET('Sanitation Data'!$E$28,0,10*ROW('Sanitation Data'!E40))="","",OFFSET('Sanitation Data'!$E$28,0,10*ROW('Sanitation Data'!E40)))</f>
        <v/>
      </c>
      <c r="CQ46" s="278" t="str">
        <f ca="true">+IF(OFFSET('Sanitation Data'!$E$29,0,10*ROW('Sanitation Data'!E40))="","",OFFSET('Sanitation Data'!$E$29,0,10*ROW('Sanitation Data'!E40)))</f>
        <v/>
      </c>
      <c r="CR46" s="278" t="str">
        <f ca="true">+IF(OFFSET('Sanitation Data'!$E$30,0,10*ROW('Sanitation Data'!E40))="","",OFFSET('Sanitation Data'!$E$30,0,10*ROW('Sanitation Data'!E40)))</f>
        <v/>
      </c>
      <c r="CS46" s="278" t="str">
        <f ca="true">+IF(OFFSET('Sanitation Data'!$E$31,0,10*ROW('Sanitation Data'!E40))="","",OFFSET('Sanitation Data'!$E$31,0,10*ROW('Sanitation Data'!E40)))</f>
        <v/>
      </c>
      <c r="CT46" s="278" t="str">
        <f ca="true">+IF(OFFSET('Sanitation Data'!$E$32,0,10*ROW('Sanitation Data'!E40))="","",OFFSET('Sanitation Data'!$E$32,0,10*ROW('Sanitation Data'!E40)))</f>
        <v/>
      </c>
      <c r="CU46" s="278" t="str">
        <f ca="true">+IF(OFFSET('Sanitation Data'!$F$28,0,10*ROW('Sanitation Data'!F40))="","",OFFSET('Sanitation Data'!$F$28,0,10*ROW('Sanitation Data'!F40)))</f>
        <v/>
      </c>
      <c r="CV46" s="278" t="str">
        <f ca="true">+IF(OFFSET('Sanitation Data'!$F$29,0,10*ROW('Sanitation Data'!F40))="","",OFFSET('Sanitation Data'!$F$29,0,10*ROW('Sanitation Data'!F40)))</f>
        <v/>
      </c>
      <c r="CW46" s="278" t="str">
        <f ca="true">+IF(OFFSET('Sanitation Data'!$F$30,0,10*ROW('Sanitation Data'!F40))="","",OFFSET('Sanitation Data'!$F$30,0,10*ROW('Sanitation Data'!F40)))</f>
        <v/>
      </c>
      <c r="CX46" s="278" t="str">
        <f ca="true">+IF(OFFSET('Sanitation Data'!$F$31,0,10*ROW('Sanitation Data'!F40))="","",OFFSET('Sanitation Data'!$F$31,0,10*ROW('Sanitation Data'!F40)))</f>
        <v/>
      </c>
      <c r="CY46" s="278" t="str">
        <f ca="true">+IF(OFFSET('Sanitation Data'!$F$32,0,10*ROW('Sanitation Data'!F40))="","",OFFSET('Sanitation Data'!$F$32,0,10*ROW('Sanitation Data'!F40)))</f>
        <v/>
      </c>
      <c r="CZ46" s="278" t="str">
        <f ca="true">+IF(OFFSET('Sanitation Data'!$G$28,0,10*ROW('Sanitation Data'!G40))="","",OFFSET('Sanitation Data'!$G$28,0,10*ROW('Sanitation Data'!G40)))</f>
        <v/>
      </c>
      <c r="DA46" s="278" t="str">
        <f ca="true">+IF(OFFSET('Sanitation Data'!$G$29,0,10*ROW('Sanitation Data'!G40))="","",OFFSET('Sanitation Data'!$G$29,0,10*ROW('Sanitation Data'!G40)))</f>
        <v/>
      </c>
      <c r="DB46" s="278" t="str">
        <f ca="true">+IF(OFFSET('Sanitation Data'!$G$30,0,10*ROW('Sanitation Data'!G40))="","",OFFSET('Sanitation Data'!$G$30,0,10*ROW('Sanitation Data'!G40)))</f>
        <v/>
      </c>
      <c r="DC46" s="278" t="str">
        <f ca="true">+IF(OFFSET('Sanitation Data'!$G$31,0,10*ROW('Sanitation Data'!G40))="","",OFFSET('Sanitation Data'!$G$31,0,10*ROW('Sanitation Data'!G40)))</f>
        <v/>
      </c>
      <c r="DD46" s="278" t="str">
        <f ca="true">+IF(OFFSET('Sanitation Data'!$G$32,0,10*ROW('Sanitation Data'!G40))="","",OFFSET('Sanitation Data'!$G$32,0,10*ROW('Sanitation Data'!G40)))</f>
        <v/>
      </c>
      <c r="DE46" s="278" t="str">
        <f ca="true">+IF(OFFSET('Sanitation Data'!$H$28,0,10*ROW('Sanitation Data'!H40))="","",OFFSET('Sanitation Data'!$H$28,0,10*ROW('Sanitation Data'!H40)))</f>
        <v/>
      </c>
      <c r="DF46" s="278" t="str">
        <f ca="true">+IF(OFFSET('Sanitation Data'!$H$29,0,10*ROW('Sanitation Data'!H40))="","",OFFSET('Sanitation Data'!$H$29,0,10*ROW('Sanitation Data'!H40)))</f>
        <v/>
      </c>
      <c r="DG46" s="278" t="str">
        <f ca="true">+IF(OFFSET('Sanitation Data'!$H$30,0,10*ROW('Sanitation Data'!H40))="","",OFFSET('Sanitation Data'!$H$30,0,10*ROW('Sanitation Data'!H40)))</f>
        <v/>
      </c>
      <c r="DH46" s="278" t="str">
        <f ca="true">+IF(OFFSET('Sanitation Data'!$H$31,0,10*ROW('Sanitation Data'!H40))="","",OFFSET('Sanitation Data'!$H$31,0,10*ROW('Sanitation Data'!H40)))</f>
        <v/>
      </c>
      <c r="DI46" s="278" t="str">
        <f ca="true">+IF(OFFSET('Sanitation Data'!$H$32,0,10*ROW('Sanitation Data'!H40))="","",OFFSET('Sanitation Data'!$H$32,0,10*ROW('Sanitation Data'!H40)))</f>
        <v/>
      </c>
      <c r="DJ46" s="278" t="str">
        <f ca="true">+IF(OFFSET('Sanitation Data'!$I$28,0,10*ROW('Sanitation Data'!I40))="","",OFFSET('Sanitation Data'!$I$28,0,10*ROW('Sanitation Data'!I40)))</f>
        <v/>
      </c>
      <c r="DK46" s="278" t="str">
        <f ca="true">+IF(OFFSET('Sanitation Data'!$I$29,0,10*ROW('Sanitation Data'!I40))="","",OFFSET('Sanitation Data'!$I$29,0,10*ROW('Sanitation Data'!I40)))</f>
        <v/>
      </c>
      <c r="DL46" s="278" t="str">
        <f ca="true">+IF(OFFSET('Sanitation Data'!$I$30,0,10*ROW('Sanitation Data'!I40))="","",OFFSET('Sanitation Data'!$I$30,0,10*ROW('Sanitation Data'!I40)))</f>
        <v/>
      </c>
      <c r="DM46" s="278" t="str">
        <f ca="true">+IF(OFFSET('Sanitation Data'!$I$31,0,10*ROW('Sanitation Data'!I40))="","",OFFSET('Sanitation Data'!$I$31,0,10*ROW('Sanitation Data'!I40)))</f>
        <v/>
      </c>
      <c r="DN46" s="278" t="str">
        <f ca="true">+IF(OFFSET('Sanitation Data'!$I$32,0,10*ROW('Sanitation Data'!I40))="","",OFFSET('Sanitation Data'!$I$32,0,10*ROW('Sanitation Data'!I40)))</f>
        <v/>
      </c>
      <c r="DO46" s="278" t="str">
        <f ca="true">+IF(OFFSET('Hygiene Data'!$D$11,0,10*ROW('Hygiene Data'!D40))="","",OFFSET('Hygiene Data'!$D$11,0,10*ROW('Hygiene Data'!D40)))</f>
        <v/>
      </c>
      <c r="DP46" s="278" t="str">
        <f ca="true">+IF(OFFSET('Hygiene Data'!$D$12,0,10*ROW('Hygiene Data'!D40))="","",OFFSET('Hygiene Data'!$D$12,0,10*ROW('Hygiene Data'!D40)))</f>
        <v/>
      </c>
      <c r="DQ46" s="278" t="str">
        <f ca="true">+IF(OFFSET('Hygiene Data'!$D$13,0,10*ROW('Hygiene Data'!D40))="","",OFFSET('Hygiene Data'!$D$13,0,10*ROW('Hygiene Data'!D40)))</f>
        <v/>
      </c>
      <c r="DR46" s="278" t="str">
        <f ca="true">+IF(OFFSET('Hygiene Data'!$E$11,0,10*ROW('Hygiene Data'!E40))="","",OFFSET('Hygiene Data'!$E$11,0,10*ROW('Hygiene Data'!E40)))</f>
        <v/>
      </c>
      <c r="DS46" s="278" t="str">
        <f ca="true">+IF(OFFSET('Hygiene Data'!$E$12,0,10*ROW('Hygiene Data'!E40))="","",OFFSET('Hygiene Data'!$E$12,0,10*ROW('Hygiene Data'!E40)))</f>
        <v/>
      </c>
      <c r="DT46" s="278" t="str">
        <f ca="true">+IF(OFFSET('Hygiene Data'!$E$13,0,10*ROW('Hygiene Data'!E40))="","",OFFSET('Hygiene Data'!$E$13,0,10*ROW('Hygiene Data'!E40)))</f>
        <v/>
      </c>
      <c r="DU46" s="278" t="str">
        <f ca="true">+IF(OFFSET('Hygiene Data'!$F$11,0,10*ROW('Hygiene Data'!F40))="","",OFFSET('Hygiene Data'!$F$11,0,10*ROW('Hygiene Data'!F40)))</f>
        <v/>
      </c>
      <c r="DV46" s="278" t="str">
        <f ca="true">+IF(OFFSET('Hygiene Data'!$F$12,0,10*ROW('Hygiene Data'!F40))="","",OFFSET('Hygiene Data'!$F$12,0,10*ROW('Hygiene Data'!F40)))</f>
        <v/>
      </c>
      <c r="DW46" s="278" t="str">
        <f ca="true">+IF(OFFSET('Hygiene Data'!$F$13,0,10*ROW('Hygiene Data'!F40))="","",OFFSET('Hygiene Data'!$F$13,0,10*ROW('Hygiene Data'!F40)))</f>
        <v/>
      </c>
      <c r="DX46" s="278" t="str">
        <f ca="true">+IF(OFFSET('Hygiene Data'!$G$11,0,10*ROW('Hygiene Data'!G40))="","",OFFSET('Hygiene Data'!$G$11,0,10*ROW('Hygiene Data'!G40)))</f>
        <v/>
      </c>
      <c r="DY46" s="278" t="str">
        <f ca="true">+IF(OFFSET('Hygiene Data'!$G$12,0,10*ROW('Hygiene Data'!G40))="","",OFFSET('Hygiene Data'!$G$12,0,10*ROW('Hygiene Data'!G40)))</f>
        <v/>
      </c>
      <c r="DZ46" s="278" t="str">
        <f ca="true">+IF(OFFSET('Hygiene Data'!$G$13,0,10*ROW('Hygiene Data'!G40))="","",OFFSET('Hygiene Data'!$G$13,0,10*ROW('Hygiene Data'!G40)))</f>
        <v/>
      </c>
      <c r="EA46" s="278" t="str">
        <f ca="true">+IF(OFFSET('Hygiene Data'!$H$11,0,10*ROW('Hygiene Data'!H40))="","",OFFSET('Hygiene Data'!$H$11,0,10*ROW('Hygiene Data'!H40)))</f>
        <v/>
      </c>
      <c r="EB46" s="278" t="str">
        <f ca="true">+IF(OFFSET('Hygiene Data'!$H$12,0,10*ROW('Hygiene Data'!H40))="","",OFFSET('Hygiene Data'!$H$12,0,10*ROW('Hygiene Data'!H40)))</f>
        <v/>
      </c>
      <c r="EC46" s="278" t="str">
        <f ca="true">+IF(OFFSET('Hygiene Data'!$H$13,0,10*ROW('Hygiene Data'!H40))="","",OFFSET('Hygiene Data'!$H$13,0,10*ROW('Hygiene Data'!H40)))</f>
        <v/>
      </c>
      <c r="ED46" s="278" t="str">
        <f ca="true">+IF(OFFSET('Hygiene Data'!$I$11,0,10*ROW('Hygiene Data'!I40))="","",OFFSET('Hygiene Data'!$I$11,0,10*ROW('Hygiene Data'!I40)))</f>
        <v/>
      </c>
      <c r="EE46" s="278" t="str">
        <f ca="true">+IF(OFFSET('Hygiene Data'!$I$12,0,10*ROW('Hygiene Data'!I40))="","",OFFSET('Hygiene Data'!$I$12,0,10*ROW('Hygiene Data'!I40)))</f>
        <v/>
      </c>
      <c r="EF46" s="27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4"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8"/>
      <c r="BS47" s="278" t="str">
        <f ca="true">+IF(OFFSET('Water Data'!$D$27,0,10*ROW('Water Data'!D41))="","",OFFSET('Water Data'!$D$27,0,10*ROW('Water Data'!D41)))</f>
        <v/>
      </c>
      <c r="BT47" s="278" t="str">
        <f ca="true">+IF(OFFSET('Water Data'!$D$28,0,10*ROW('Water Data'!D41))="","",OFFSET('Water Data'!$D$28,0,10*ROW('Water Data'!D41)))</f>
        <v/>
      </c>
      <c r="BU47" s="278" t="str">
        <f ca="true">+IF(OFFSET('Water Data'!$D$29,0,10*ROW('Water Data'!D41))="","",OFFSET('Water Data'!$D$29,0,10*ROW('Water Data'!D41)))</f>
        <v/>
      </c>
      <c r="BV47" s="278" t="str">
        <f ca="true">+IF(OFFSET('Water Data'!$E$27,0,10*ROW('Water Data'!E41))="","",OFFSET('Water Data'!$E$27,0,10*ROW('Water Data'!E41)))</f>
        <v/>
      </c>
      <c r="BW47" s="278" t="str">
        <f ca="true">+IF(OFFSET('Water Data'!$E$28,0,10*ROW('Water Data'!E41))="","",OFFSET('Water Data'!$E$28,0,10*ROW('Water Data'!E41)))</f>
        <v/>
      </c>
      <c r="BX47" s="278" t="str">
        <f ca="true">+IF(OFFSET('Water Data'!$E$29,0,10*ROW('Water Data'!E41))="","",OFFSET('Water Data'!$E$29,0,10*ROW('Water Data'!E41)))</f>
        <v/>
      </c>
      <c r="BY47" s="278" t="str">
        <f ca="true">+IF(OFFSET('Water Data'!$F$27,0,10*ROW('Water Data'!F41))="","",OFFSET('Water Data'!$F$27,0,10*ROW('Water Data'!F41)))</f>
        <v/>
      </c>
      <c r="BZ47" s="278" t="str">
        <f ca="true">+IF(OFFSET('Water Data'!$F$28,0,10*ROW('Water Data'!F41))="","",OFFSET('Water Data'!$F$28,0,10*ROW('Water Data'!F41)))</f>
        <v/>
      </c>
      <c r="CA47" s="278" t="str">
        <f ca="true">+IF(OFFSET('Water Data'!$F$29,0,10*ROW('Water Data'!F41))="","",OFFSET('Water Data'!$F$29,0,10*ROW('Water Data'!F41)))</f>
        <v/>
      </c>
      <c r="CB47" s="278" t="str">
        <f ca="true">+IF(OFFSET('Water Data'!$G$27,0,10*ROW('Water Data'!G41))="","",OFFSET('Water Data'!$G$27,0,10*ROW('Water Data'!G41)))</f>
        <v/>
      </c>
      <c r="CC47" s="278" t="str">
        <f ca="true">+IF(OFFSET('Water Data'!$G$28,0,10*ROW('Water Data'!G41))="","",OFFSET('Water Data'!$G$28,0,10*ROW('Water Data'!G41)))</f>
        <v/>
      </c>
      <c r="CD47" s="278" t="str">
        <f ca="true">+IF(OFFSET('Water Data'!$G$29,0,10*ROW('Water Data'!G41))="","",OFFSET('Water Data'!$G$29,0,10*ROW('Water Data'!G41)))</f>
        <v/>
      </c>
      <c r="CE47" s="278" t="str">
        <f ca="true">+IF(OFFSET('Water Data'!$H$27,0,10*ROW('Water Data'!H41))="","",OFFSET('Water Data'!$H$27,0,10*ROW('Water Data'!H41)))</f>
        <v/>
      </c>
      <c r="CF47" s="278" t="str">
        <f ca="true">+IF(OFFSET('Water Data'!$H$28,0,10*ROW('Water Data'!H41))="","",OFFSET('Water Data'!$H$28,0,10*ROW('Water Data'!H41)))</f>
        <v/>
      </c>
      <c r="CG47" s="278" t="str">
        <f ca="true">+IF(OFFSET('Water Data'!$H$29,0,10*ROW('Water Data'!H41))="","",OFFSET('Water Data'!$H$29,0,10*ROW('Water Data'!H41)))</f>
        <v/>
      </c>
      <c r="CH47" s="278" t="str">
        <f ca="true">+IF(OFFSET('Water Data'!$I$27,0,10*ROW('Water Data'!I41))="","",OFFSET('Water Data'!$I$27,0,10*ROW('Water Data'!I41)))</f>
        <v/>
      </c>
      <c r="CI47" s="278" t="str">
        <f ca="true">+IF(OFFSET('Water Data'!$I$28,0,10*ROW('Water Data'!I41))="","",OFFSET('Water Data'!$I$28,0,10*ROW('Water Data'!I41)))</f>
        <v/>
      </c>
      <c r="CJ47" s="278" t="str">
        <f ca="true">+IF(OFFSET('Water Data'!$I$29,0,10*ROW('Water Data'!I41))="","",OFFSET('Water Data'!$I$29,0,10*ROW('Water Data'!I41)))</f>
        <v/>
      </c>
      <c r="CK47" s="278" t="str">
        <f ca="true">+IF(OFFSET('Sanitation Data'!$D$28,0,10*ROW('Sanitation Data'!D41))="","",OFFSET('Sanitation Data'!$D$28,0,10*ROW('Sanitation Data'!D41)))</f>
        <v/>
      </c>
      <c r="CL47" s="278" t="str">
        <f ca="true">+IF(OFFSET('Sanitation Data'!$D$29,0,10*ROW('Sanitation Data'!D41))="","",OFFSET('Sanitation Data'!$D$29,0,10*ROW('Sanitation Data'!D41)))</f>
        <v/>
      </c>
      <c r="CM47" s="278" t="str">
        <f ca="true">+IF(OFFSET('Sanitation Data'!$D$30,0,10*ROW('Sanitation Data'!D41))="","",OFFSET('Sanitation Data'!$D$30,0,10*ROW('Sanitation Data'!D41)))</f>
        <v/>
      </c>
      <c r="CN47" s="278" t="str">
        <f ca="true">+IF(OFFSET('Sanitation Data'!$D$31,0,10*ROW('Sanitation Data'!D41))="","",OFFSET('Sanitation Data'!$D$31,0,10*ROW('Sanitation Data'!D41)))</f>
        <v/>
      </c>
      <c r="CO47" s="278" t="str">
        <f ca="true">+IF(OFFSET('Sanitation Data'!$D$32,0,10*ROW('Sanitation Data'!D41))="","",OFFSET('Sanitation Data'!$D$32,0,10*ROW('Sanitation Data'!D41)))</f>
        <v/>
      </c>
      <c r="CP47" s="278" t="str">
        <f ca="true">+IF(OFFSET('Sanitation Data'!$E$28,0,10*ROW('Sanitation Data'!E41))="","",OFFSET('Sanitation Data'!$E$28,0,10*ROW('Sanitation Data'!E41)))</f>
        <v/>
      </c>
      <c r="CQ47" s="278" t="str">
        <f ca="true">+IF(OFFSET('Sanitation Data'!$E$29,0,10*ROW('Sanitation Data'!E41))="","",OFFSET('Sanitation Data'!$E$29,0,10*ROW('Sanitation Data'!E41)))</f>
        <v/>
      </c>
      <c r="CR47" s="278" t="str">
        <f ca="true">+IF(OFFSET('Sanitation Data'!$E$30,0,10*ROW('Sanitation Data'!E41))="","",OFFSET('Sanitation Data'!$E$30,0,10*ROW('Sanitation Data'!E41)))</f>
        <v/>
      </c>
      <c r="CS47" s="278" t="str">
        <f ca="true">+IF(OFFSET('Sanitation Data'!$E$31,0,10*ROW('Sanitation Data'!E41))="","",OFFSET('Sanitation Data'!$E$31,0,10*ROW('Sanitation Data'!E41)))</f>
        <v/>
      </c>
      <c r="CT47" s="278" t="str">
        <f ca="true">+IF(OFFSET('Sanitation Data'!$E$32,0,10*ROW('Sanitation Data'!E41))="","",OFFSET('Sanitation Data'!$E$32,0,10*ROW('Sanitation Data'!E41)))</f>
        <v/>
      </c>
      <c r="CU47" s="278" t="str">
        <f ca="true">+IF(OFFSET('Sanitation Data'!$F$28,0,10*ROW('Sanitation Data'!F41))="","",OFFSET('Sanitation Data'!$F$28,0,10*ROW('Sanitation Data'!F41)))</f>
        <v/>
      </c>
      <c r="CV47" s="278" t="str">
        <f ca="true">+IF(OFFSET('Sanitation Data'!$F$29,0,10*ROW('Sanitation Data'!F41))="","",OFFSET('Sanitation Data'!$F$29,0,10*ROW('Sanitation Data'!F41)))</f>
        <v/>
      </c>
      <c r="CW47" s="278" t="str">
        <f ca="true">+IF(OFFSET('Sanitation Data'!$F$30,0,10*ROW('Sanitation Data'!F41))="","",OFFSET('Sanitation Data'!$F$30,0,10*ROW('Sanitation Data'!F41)))</f>
        <v/>
      </c>
      <c r="CX47" s="278" t="str">
        <f ca="true">+IF(OFFSET('Sanitation Data'!$F$31,0,10*ROW('Sanitation Data'!F41))="","",OFFSET('Sanitation Data'!$F$31,0,10*ROW('Sanitation Data'!F41)))</f>
        <v/>
      </c>
      <c r="CY47" s="278" t="str">
        <f ca="true">+IF(OFFSET('Sanitation Data'!$F$32,0,10*ROW('Sanitation Data'!F41))="","",OFFSET('Sanitation Data'!$F$32,0,10*ROW('Sanitation Data'!F41)))</f>
        <v/>
      </c>
      <c r="CZ47" s="278" t="str">
        <f ca="true">+IF(OFFSET('Sanitation Data'!$G$28,0,10*ROW('Sanitation Data'!G41))="","",OFFSET('Sanitation Data'!$G$28,0,10*ROW('Sanitation Data'!G41)))</f>
        <v/>
      </c>
      <c r="DA47" s="278" t="str">
        <f ca="true">+IF(OFFSET('Sanitation Data'!$G$29,0,10*ROW('Sanitation Data'!G41))="","",OFFSET('Sanitation Data'!$G$29,0,10*ROW('Sanitation Data'!G41)))</f>
        <v/>
      </c>
      <c r="DB47" s="278" t="str">
        <f ca="true">+IF(OFFSET('Sanitation Data'!$G$30,0,10*ROW('Sanitation Data'!G41))="","",OFFSET('Sanitation Data'!$G$30,0,10*ROW('Sanitation Data'!G41)))</f>
        <v/>
      </c>
      <c r="DC47" s="278" t="str">
        <f ca="true">+IF(OFFSET('Sanitation Data'!$G$31,0,10*ROW('Sanitation Data'!G41))="","",OFFSET('Sanitation Data'!$G$31,0,10*ROW('Sanitation Data'!G41)))</f>
        <v/>
      </c>
      <c r="DD47" s="278" t="str">
        <f ca="true">+IF(OFFSET('Sanitation Data'!$G$32,0,10*ROW('Sanitation Data'!G41))="","",OFFSET('Sanitation Data'!$G$32,0,10*ROW('Sanitation Data'!G41)))</f>
        <v/>
      </c>
      <c r="DE47" s="278" t="str">
        <f ca="true">+IF(OFFSET('Sanitation Data'!$H$28,0,10*ROW('Sanitation Data'!H41))="","",OFFSET('Sanitation Data'!$H$28,0,10*ROW('Sanitation Data'!H41)))</f>
        <v/>
      </c>
      <c r="DF47" s="278" t="str">
        <f ca="true">+IF(OFFSET('Sanitation Data'!$H$29,0,10*ROW('Sanitation Data'!H41))="","",OFFSET('Sanitation Data'!$H$29,0,10*ROW('Sanitation Data'!H41)))</f>
        <v/>
      </c>
      <c r="DG47" s="278" t="str">
        <f ca="true">+IF(OFFSET('Sanitation Data'!$H$30,0,10*ROW('Sanitation Data'!H41))="","",OFFSET('Sanitation Data'!$H$30,0,10*ROW('Sanitation Data'!H41)))</f>
        <v/>
      </c>
      <c r="DH47" s="278" t="str">
        <f ca="true">+IF(OFFSET('Sanitation Data'!$H$31,0,10*ROW('Sanitation Data'!H41))="","",OFFSET('Sanitation Data'!$H$31,0,10*ROW('Sanitation Data'!H41)))</f>
        <v/>
      </c>
      <c r="DI47" s="278" t="str">
        <f ca="true">+IF(OFFSET('Sanitation Data'!$H$32,0,10*ROW('Sanitation Data'!H41))="","",OFFSET('Sanitation Data'!$H$32,0,10*ROW('Sanitation Data'!H41)))</f>
        <v/>
      </c>
      <c r="DJ47" s="278" t="str">
        <f ca="true">+IF(OFFSET('Sanitation Data'!$I$28,0,10*ROW('Sanitation Data'!I41))="","",OFFSET('Sanitation Data'!$I$28,0,10*ROW('Sanitation Data'!I41)))</f>
        <v/>
      </c>
      <c r="DK47" s="278" t="str">
        <f ca="true">+IF(OFFSET('Sanitation Data'!$I$29,0,10*ROW('Sanitation Data'!I41))="","",OFFSET('Sanitation Data'!$I$29,0,10*ROW('Sanitation Data'!I41)))</f>
        <v/>
      </c>
      <c r="DL47" s="278" t="str">
        <f ca="true">+IF(OFFSET('Sanitation Data'!$I$30,0,10*ROW('Sanitation Data'!I41))="","",OFFSET('Sanitation Data'!$I$30,0,10*ROW('Sanitation Data'!I41)))</f>
        <v/>
      </c>
      <c r="DM47" s="278" t="str">
        <f ca="true">+IF(OFFSET('Sanitation Data'!$I$31,0,10*ROW('Sanitation Data'!I41))="","",OFFSET('Sanitation Data'!$I$31,0,10*ROW('Sanitation Data'!I41)))</f>
        <v/>
      </c>
      <c r="DN47" s="278" t="str">
        <f ca="true">+IF(OFFSET('Sanitation Data'!$I$32,0,10*ROW('Sanitation Data'!I41))="","",OFFSET('Sanitation Data'!$I$32,0,10*ROW('Sanitation Data'!I41)))</f>
        <v/>
      </c>
      <c r="DO47" s="278" t="str">
        <f ca="true">+IF(OFFSET('Hygiene Data'!$D$11,0,10*ROW('Hygiene Data'!D41))="","",OFFSET('Hygiene Data'!$D$11,0,10*ROW('Hygiene Data'!D41)))</f>
        <v/>
      </c>
      <c r="DP47" s="278" t="str">
        <f ca="true">+IF(OFFSET('Hygiene Data'!$D$12,0,10*ROW('Hygiene Data'!D41))="","",OFFSET('Hygiene Data'!$D$12,0,10*ROW('Hygiene Data'!D41)))</f>
        <v/>
      </c>
      <c r="DQ47" s="278" t="str">
        <f ca="true">+IF(OFFSET('Hygiene Data'!$D$13,0,10*ROW('Hygiene Data'!D41))="","",OFFSET('Hygiene Data'!$D$13,0,10*ROW('Hygiene Data'!D41)))</f>
        <v/>
      </c>
      <c r="DR47" s="278" t="str">
        <f ca="true">+IF(OFFSET('Hygiene Data'!$E$11,0,10*ROW('Hygiene Data'!E41))="","",OFFSET('Hygiene Data'!$E$11,0,10*ROW('Hygiene Data'!E41)))</f>
        <v/>
      </c>
      <c r="DS47" s="278" t="str">
        <f ca="true">+IF(OFFSET('Hygiene Data'!$E$12,0,10*ROW('Hygiene Data'!E41))="","",OFFSET('Hygiene Data'!$E$12,0,10*ROW('Hygiene Data'!E41)))</f>
        <v/>
      </c>
      <c r="DT47" s="278" t="str">
        <f ca="true">+IF(OFFSET('Hygiene Data'!$E$13,0,10*ROW('Hygiene Data'!E41))="","",OFFSET('Hygiene Data'!$E$13,0,10*ROW('Hygiene Data'!E41)))</f>
        <v/>
      </c>
      <c r="DU47" s="278" t="str">
        <f ca="true">+IF(OFFSET('Hygiene Data'!$F$11,0,10*ROW('Hygiene Data'!F41))="","",OFFSET('Hygiene Data'!$F$11,0,10*ROW('Hygiene Data'!F41)))</f>
        <v/>
      </c>
      <c r="DV47" s="278" t="str">
        <f ca="true">+IF(OFFSET('Hygiene Data'!$F$12,0,10*ROW('Hygiene Data'!F41))="","",OFFSET('Hygiene Data'!$F$12,0,10*ROW('Hygiene Data'!F41)))</f>
        <v/>
      </c>
      <c r="DW47" s="278" t="str">
        <f ca="true">+IF(OFFSET('Hygiene Data'!$F$13,0,10*ROW('Hygiene Data'!F41))="","",OFFSET('Hygiene Data'!$F$13,0,10*ROW('Hygiene Data'!F41)))</f>
        <v/>
      </c>
      <c r="DX47" s="278" t="str">
        <f ca="true">+IF(OFFSET('Hygiene Data'!$G$11,0,10*ROW('Hygiene Data'!G41))="","",OFFSET('Hygiene Data'!$G$11,0,10*ROW('Hygiene Data'!G41)))</f>
        <v/>
      </c>
      <c r="DY47" s="278" t="str">
        <f ca="true">+IF(OFFSET('Hygiene Data'!$G$12,0,10*ROW('Hygiene Data'!G41))="","",OFFSET('Hygiene Data'!$G$12,0,10*ROW('Hygiene Data'!G41)))</f>
        <v/>
      </c>
      <c r="DZ47" s="278" t="str">
        <f ca="true">+IF(OFFSET('Hygiene Data'!$G$13,0,10*ROW('Hygiene Data'!G41))="","",OFFSET('Hygiene Data'!$G$13,0,10*ROW('Hygiene Data'!G41)))</f>
        <v/>
      </c>
      <c r="EA47" s="278" t="str">
        <f ca="true">+IF(OFFSET('Hygiene Data'!$H$11,0,10*ROW('Hygiene Data'!H41))="","",OFFSET('Hygiene Data'!$H$11,0,10*ROW('Hygiene Data'!H41)))</f>
        <v/>
      </c>
      <c r="EB47" s="278" t="str">
        <f ca="true">+IF(OFFSET('Hygiene Data'!$H$12,0,10*ROW('Hygiene Data'!H41))="","",OFFSET('Hygiene Data'!$H$12,0,10*ROW('Hygiene Data'!H41)))</f>
        <v/>
      </c>
      <c r="EC47" s="278" t="str">
        <f ca="true">+IF(OFFSET('Hygiene Data'!$H$13,0,10*ROW('Hygiene Data'!H41))="","",OFFSET('Hygiene Data'!$H$13,0,10*ROW('Hygiene Data'!H41)))</f>
        <v/>
      </c>
      <c r="ED47" s="278" t="str">
        <f ca="true">+IF(OFFSET('Hygiene Data'!$I$11,0,10*ROW('Hygiene Data'!I41))="","",OFFSET('Hygiene Data'!$I$11,0,10*ROW('Hygiene Data'!I41)))</f>
        <v/>
      </c>
      <c r="EE47" s="278" t="str">
        <f ca="true">+IF(OFFSET('Hygiene Data'!$I$12,0,10*ROW('Hygiene Data'!I41))="","",OFFSET('Hygiene Data'!$I$12,0,10*ROW('Hygiene Data'!I41)))</f>
        <v/>
      </c>
      <c r="EF47" s="27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4"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8"/>
      <c r="BS48" s="278" t="str">
        <f ca="true">+IF(OFFSET('Water Data'!$D$27,0,10*ROW('Water Data'!D42))="","",OFFSET('Water Data'!$D$27,0,10*ROW('Water Data'!D42)))</f>
        <v/>
      </c>
      <c r="BT48" s="278" t="str">
        <f ca="true">+IF(OFFSET('Water Data'!$D$28,0,10*ROW('Water Data'!D42))="","",OFFSET('Water Data'!$D$28,0,10*ROW('Water Data'!D42)))</f>
        <v/>
      </c>
      <c r="BU48" s="278" t="str">
        <f ca="true">+IF(OFFSET('Water Data'!$D$29,0,10*ROW('Water Data'!D42))="","",OFFSET('Water Data'!$D$29,0,10*ROW('Water Data'!D42)))</f>
        <v/>
      </c>
      <c r="BV48" s="278" t="str">
        <f ca="true">+IF(OFFSET('Water Data'!$E$27,0,10*ROW('Water Data'!E42))="","",OFFSET('Water Data'!$E$27,0,10*ROW('Water Data'!E42)))</f>
        <v/>
      </c>
      <c r="BW48" s="278" t="str">
        <f ca="true">+IF(OFFSET('Water Data'!$E$28,0,10*ROW('Water Data'!E42))="","",OFFSET('Water Data'!$E$28,0,10*ROW('Water Data'!E42)))</f>
        <v/>
      </c>
      <c r="BX48" s="278" t="str">
        <f ca="true">+IF(OFFSET('Water Data'!$E$29,0,10*ROW('Water Data'!E42))="","",OFFSET('Water Data'!$E$29,0,10*ROW('Water Data'!E42)))</f>
        <v/>
      </c>
      <c r="BY48" s="278" t="str">
        <f ca="true">+IF(OFFSET('Water Data'!$F$27,0,10*ROW('Water Data'!F42))="","",OFFSET('Water Data'!$F$27,0,10*ROW('Water Data'!F42)))</f>
        <v/>
      </c>
      <c r="BZ48" s="278" t="str">
        <f ca="true">+IF(OFFSET('Water Data'!$F$28,0,10*ROW('Water Data'!F42))="","",OFFSET('Water Data'!$F$28,0,10*ROW('Water Data'!F42)))</f>
        <v/>
      </c>
      <c r="CA48" s="278" t="str">
        <f ca="true">+IF(OFFSET('Water Data'!$F$29,0,10*ROW('Water Data'!F42))="","",OFFSET('Water Data'!$F$29,0,10*ROW('Water Data'!F42)))</f>
        <v/>
      </c>
      <c r="CB48" s="278" t="str">
        <f ca="true">+IF(OFFSET('Water Data'!$G$27,0,10*ROW('Water Data'!G42))="","",OFFSET('Water Data'!$G$27,0,10*ROW('Water Data'!G42)))</f>
        <v/>
      </c>
      <c r="CC48" s="278" t="str">
        <f ca="true">+IF(OFFSET('Water Data'!$G$28,0,10*ROW('Water Data'!G42))="","",OFFSET('Water Data'!$G$28,0,10*ROW('Water Data'!G42)))</f>
        <v/>
      </c>
      <c r="CD48" s="278" t="str">
        <f ca="true">+IF(OFFSET('Water Data'!$G$29,0,10*ROW('Water Data'!G42))="","",OFFSET('Water Data'!$G$29,0,10*ROW('Water Data'!G42)))</f>
        <v/>
      </c>
      <c r="CE48" s="278" t="str">
        <f ca="true">+IF(OFFSET('Water Data'!$H$27,0,10*ROW('Water Data'!H42))="","",OFFSET('Water Data'!$H$27,0,10*ROW('Water Data'!H42)))</f>
        <v/>
      </c>
      <c r="CF48" s="278" t="str">
        <f ca="true">+IF(OFFSET('Water Data'!$H$28,0,10*ROW('Water Data'!H42))="","",OFFSET('Water Data'!$H$28,0,10*ROW('Water Data'!H42)))</f>
        <v/>
      </c>
      <c r="CG48" s="278" t="str">
        <f ca="true">+IF(OFFSET('Water Data'!$H$29,0,10*ROW('Water Data'!H42))="","",OFFSET('Water Data'!$H$29,0,10*ROW('Water Data'!H42)))</f>
        <v/>
      </c>
      <c r="CH48" s="278" t="str">
        <f ca="true">+IF(OFFSET('Water Data'!$I$27,0,10*ROW('Water Data'!I42))="","",OFFSET('Water Data'!$I$27,0,10*ROW('Water Data'!I42)))</f>
        <v/>
      </c>
      <c r="CI48" s="278" t="str">
        <f ca="true">+IF(OFFSET('Water Data'!$I$28,0,10*ROW('Water Data'!I42))="","",OFFSET('Water Data'!$I$28,0,10*ROW('Water Data'!I42)))</f>
        <v/>
      </c>
      <c r="CJ48" s="278" t="str">
        <f ca="true">+IF(OFFSET('Water Data'!$I$29,0,10*ROW('Water Data'!I42))="","",OFFSET('Water Data'!$I$29,0,10*ROW('Water Data'!I42)))</f>
        <v/>
      </c>
      <c r="CK48" s="278" t="str">
        <f ca="true">+IF(OFFSET('Sanitation Data'!$D$28,0,10*ROW('Sanitation Data'!D42))="","",OFFSET('Sanitation Data'!$D$28,0,10*ROW('Sanitation Data'!D42)))</f>
        <v/>
      </c>
      <c r="CL48" s="278" t="str">
        <f ca="true">+IF(OFFSET('Sanitation Data'!$D$29,0,10*ROW('Sanitation Data'!D42))="","",OFFSET('Sanitation Data'!$D$29,0,10*ROW('Sanitation Data'!D42)))</f>
        <v/>
      </c>
      <c r="CM48" s="278" t="str">
        <f ca="true">+IF(OFFSET('Sanitation Data'!$D$30,0,10*ROW('Sanitation Data'!D42))="","",OFFSET('Sanitation Data'!$D$30,0,10*ROW('Sanitation Data'!D42)))</f>
        <v/>
      </c>
      <c r="CN48" s="278" t="str">
        <f ca="true">+IF(OFFSET('Sanitation Data'!$D$31,0,10*ROW('Sanitation Data'!D42))="","",OFFSET('Sanitation Data'!$D$31,0,10*ROW('Sanitation Data'!D42)))</f>
        <v/>
      </c>
      <c r="CO48" s="278" t="str">
        <f ca="true">+IF(OFFSET('Sanitation Data'!$D$32,0,10*ROW('Sanitation Data'!D42))="","",OFFSET('Sanitation Data'!$D$32,0,10*ROW('Sanitation Data'!D42)))</f>
        <v/>
      </c>
      <c r="CP48" s="278" t="str">
        <f ca="true">+IF(OFFSET('Sanitation Data'!$E$28,0,10*ROW('Sanitation Data'!E42))="","",OFFSET('Sanitation Data'!$E$28,0,10*ROW('Sanitation Data'!E42)))</f>
        <v/>
      </c>
      <c r="CQ48" s="278" t="str">
        <f ca="true">+IF(OFFSET('Sanitation Data'!$E$29,0,10*ROW('Sanitation Data'!E42))="","",OFFSET('Sanitation Data'!$E$29,0,10*ROW('Sanitation Data'!E42)))</f>
        <v/>
      </c>
      <c r="CR48" s="278" t="str">
        <f ca="true">+IF(OFFSET('Sanitation Data'!$E$30,0,10*ROW('Sanitation Data'!E42))="","",OFFSET('Sanitation Data'!$E$30,0,10*ROW('Sanitation Data'!E42)))</f>
        <v/>
      </c>
      <c r="CS48" s="278" t="str">
        <f ca="true">+IF(OFFSET('Sanitation Data'!$E$31,0,10*ROW('Sanitation Data'!E42))="","",OFFSET('Sanitation Data'!$E$31,0,10*ROW('Sanitation Data'!E42)))</f>
        <v/>
      </c>
      <c r="CT48" s="278" t="str">
        <f ca="true">+IF(OFFSET('Sanitation Data'!$E$32,0,10*ROW('Sanitation Data'!E42))="","",OFFSET('Sanitation Data'!$E$32,0,10*ROW('Sanitation Data'!E42)))</f>
        <v/>
      </c>
      <c r="CU48" s="278" t="str">
        <f ca="true">+IF(OFFSET('Sanitation Data'!$F$28,0,10*ROW('Sanitation Data'!F42))="","",OFFSET('Sanitation Data'!$F$28,0,10*ROW('Sanitation Data'!F42)))</f>
        <v/>
      </c>
      <c r="CV48" s="278" t="str">
        <f ca="true">+IF(OFFSET('Sanitation Data'!$F$29,0,10*ROW('Sanitation Data'!F42))="","",OFFSET('Sanitation Data'!$F$29,0,10*ROW('Sanitation Data'!F42)))</f>
        <v/>
      </c>
      <c r="CW48" s="278" t="str">
        <f ca="true">+IF(OFFSET('Sanitation Data'!$F$30,0,10*ROW('Sanitation Data'!F42))="","",OFFSET('Sanitation Data'!$F$30,0,10*ROW('Sanitation Data'!F42)))</f>
        <v/>
      </c>
      <c r="CX48" s="278" t="str">
        <f ca="true">+IF(OFFSET('Sanitation Data'!$F$31,0,10*ROW('Sanitation Data'!F42))="","",OFFSET('Sanitation Data'!$F$31,0,10*ROW('Sanitation Data'!F42)))</f>
        <v/>
      </c>
      <c r="CY48" s="278" t="str">
        <f ca="true">+IF(OFFSET('Sanitation Data'!$F$32,0,10*ROW('Sanitation Data'!F42))="","",OFFSET('Sanitation Data'!$F$32,0,10*ROW('Sanitation Data'!F42)))</f>
        <v/>
      </c>
      <c r="CZ48" s="278" t="str">
        <f ca="true">+IF(OFFSET('Sanitation Data'!$G$28,0,10*ROW('Sanitation Data'!G42))="","",OFFSET('Sanitation Data'!$G$28,0,10*ROW('Sanitation Data'!G42)))</f>
        <v/>
      </c>
      <c r="DA48" s="278" t="str">
        <f ca="true">+IF(OFFSET('Sanitation Data'!$G$29,0,10*ROW('Sanitation Data'!G42))="","",OFFSET('Sanitation Data'!$G$29,0,10*ROW('Sanitation Data'!G42)))</f>
        <v/>
      </c>
      <c r="DB48" s="278" t="str">
        <f ca="true">+IF(OFFSET('Sanitation Data'!$G$30,0,10*ROW('Sanitation Data'!G42))="","",OFFSET('Sanitation Data'!$G$30,0,10*ROW('Sanitation Data'!G42)))</f>
        <v/>
      </c>
      <c r="DC48" s="278" t="str">
        <f ca="true">+IF(OFFSET('Sanitation Data'!$G$31,0,10*ROW('Sanitation Data'!G42))="","",OFFSET('Sanitation Data'!$G$31,0,10*ROW('Sanitation Data'!G42)))</f>
        <v/>
      </c>
      <c r="DD48" s="278" t="str">
        <f ca="true">+IF(OFFSET('Sanitation Data'!$G$32,0,10*ROW('Sanitation Data'!G42))="","",OFFSET('Sanitation Data'!$G$32,0,10*ROW('Sanitation Data'!G42)))</f>
        <v/>
      </c>
      <c r="DE48" s="278" t="str">
        <f ca="true">+IF(OFFSET('Sanitation Data'!$H$28,0,10*ROW('Sanitation Data'!H42))="","",OFFSET('Sanitation Data'!$H$28,0,10*ROW('Sanitation Data'!H42)))</f>
        <v/>
      </c>
      <c r="DF48" s="278" t="str">
        <f ca="true">+IF(OFFSET('Sanitation Data'!$H$29,0,10*ROW('Sanitation Data'!H42))="","",OFFSET('Sanitation Data'!$H$29,0,10*ROW('Sanitation Data'!H42)))</f>
        <v/>
      </c>
      <c r="DG48" s="278" t="str">
        <f ca="true">+IF(OFFSET('Sanitation Data'!$H$30,0,10*ROW('Sanitation Data'!H42))="","",OFFSET('Sanitation Data'!$H$30,0,10*ROW('Sanitation Data'!H42)))</f>
        <v/>
      </c>
      <c r="DH48" s="278" t="str">
        <f ca="true">+IF(OFFSET('Sanitation Data'!$H$31,0,10*ROW('Sanitation Data'!H42))="","",OFFSET('Sanitation Data'!$H$31,0,10*ROW('Sanitation Data'!H42)))</f>
        <v/>
      </c>
      <c r="DI48" s="278" t="str">
        <f ca="true">+IF(OFFSET('Sanitation Data'!$H$32,0,10*ROW('Sanitation Data'!H42))="","",OFFSET('Sanitation Data'!$H$32,0,10*ROW('Sanitation Data'!H42)))</f>
        <v/>
      </c>
      <c r="DJ48" s="278" t="str">
        <f ca="true">+IF(OFFSET('Sanitation Data'!$I$28,0,10*ROW('Sanitation Data'!I42))="","",OFFSET('Sanitation Data'!$I$28,0,10*ROW('Sanitation Data'!I42)))</f>
        <v/>
      </c>
      <c r="DK48" s="278" t="str">
        <f ca="true">+IF(OFFSET('Sanitation Data'!$I$29,0,10*ROW('Sanitation Data'!I42))="","",OFFSET('Sanitation Data'!$I$29,0,10*ROW('Sanitation Data'!I42)))</f>
        <v/>
      </c>
      <c r="DL48" s="278" t="str">
        <f ca="true">+IF(OFFSET('Sanitation Data'!$I$30,0,10*ROW('Sanitation Data'!I42))="","",OFFSET('Sanitation Data'!$I$30,0,10*ROW('Sanitation Data'!I42)))</f>
        <v/>
      </c>
      <c r="DM48" s="278" t="str">
        <f ca="true">+IF(OFFSET('Sanitation Data'!$I$31,0,10*ROW('Sanitation Data'!I42))="","",OFFSET('Sanitation Data'!$I$31,0,10*ROW('Sanitation Data'!I42)))</f>
        <v/>
      </c>
      <c r="DN48" s="278" t="str">
        <f ca="true">+IF(OFFSET('Sanitation Data'!$I$32,0,10*ROW('Sanitation Data'!I42))="","",OFFSET('Sanitation Data'!$I$32,0,10*ROW('Sanitation Data'!I42)))</f>
        <v/>
      </c>
      <c r="DO48" s="278" t="str">
        <f ca="true">+IF(OFFSET('Hygiene Data'!$D$11,0,10*ROW('Hygiene Data'!D42))="","",OFFSET('Hygiene Data'!$D$11,0,10*ROW('Hygiene Data'!D42)))</f>
        <v/>
      </c>
      <c r="DP48" s="278" t="str">
        <f ca="true">+IF(OFFSET('Hygiene Data'!$D$12,0,10*ROW('Hygiene Data'!D42))="","",OFFSET('Hygiene Data'!$D$12,0,10*ROW('Hygiene Data'!D42)))</f>
        <v/>
      </c>
      <c r="DQ48" s="278" t="str">
        <f ca="true">+IF(OFFSET('Hygiene Data'!$D$13,0,10*ROW('Hygiene Data'!D42))="","",OFFSET('Hygiene Data'!$D$13,0,10*ROW('Hygiene Data'!D42)))</f>
        <v/>
      </c>
      <c r="DR48" s="278" t="str">
        <f ca="true">+IF(OFFSET('Hygiene Data'!$E$11,0,10*ROW('Hygiene Data'!E42))="","",OFFSET('Hygiene Data'!$E$11,0,10*ROW('Hygiene Data'!E42)))</f>
        <v/>
      </c>
      <c r="DS48" s="278" t="str">
        <f ca="true">+IF(OFFSET('Hygiene Data'!$E$12,0,10*ROW('Hygiene Data'!E42))="","",OFFSET('Hygiene Data'!$E$12,0,10*ROW('Hygiene Data'!E42)))</f>
        <v/>
      </c>
      <c r="DT48" s="278" t="str">
        <f ca="true">+IF(OFFSET('Hygiene Data'!$E$13,0,10*ROW('Hygiene Data'!E42))="","",OFFSET('Hygiene Data'!$E$13,0,10*ROW('Hygiene Data'!E42)))</f>
        <v/>
      </c>
      <c r="DU48" s="278" t="str">
        <f ca="true">+IF(OFFSET('Hygiene Data'!$F$11,0,10*ROW('Hygiene Data'!F42))="","",OFFSET('Hygiene Data'!$F$11,0,10*ROW('Hygiene Data'!F42)))</f>
        <v/>
      </c>
      <c r="DV48" s="278" t="str">
        <f ca="true">+IF(OFFSET('Hygiene Data'!$F$12,0,10*ROW('Hygiene Data'!F42))="","",OFFSET('Hygiene Data'!$F$12,0,10*ROW('Hygiene Data'!F42)))</f>
        <v/>
      </c>
      <c r="DW48" s="278" t="str">
        <f ca="true">+IF(OFFSET('Hygiene Data'!$F$13,0,10*ROW('Hygiene Data'!F42))="","",OFFSET('Hygiene Data'!$F$13,0,10*ROW('Hygiene Data'!F42)))</f>
        <v/>
      </c>
      <c r="DX48" s="278" t="str">
        <f ca="true">+IF(OFFSET('Hygiene Data'!$G$11,0,10*ROW('Hygiene Data'!G42))="","",OFFSET('Hygiene Data'!$G$11,0,10*ROW('Hygiene Data'!G42)))</f>
        <v/>
      </c>
      <c r="DY48" s="278" t="str">
        <f ca="true">+IF(OFFSET('Hygiene Data'!$G$12,0,10*ROW('Hygiene Data'!G42))="","",OFFSET('Hygiene Data'!$G$12,0,10*ROW('Hygiene Data'!G42)))</f>
        <v/>
      </c>
      <c r="DZ48" s="278" t="str">
        <f ca="true">+IF(OFFSET('Hygiene Data'!$G$13,0,10*ROW('Hygiene Data'!G42))="","",OFFSET('Hygiene Data'!$G$13,0,10*ROW('Hygiene Data'!G42)))</f>
        <v/>
      </c>
      <c r="EA48" s="278" t="str">
        <f ca="true">+IF(OFFSET('Hygiene Data'!$H$11,0,10*ROW('Hygiene Data'!H42))="","",OFFSET('Hygiene Data'!$H$11,0,10*ROW('Hygiene Data'!H42)))</f>
        <v/>
      </c>
      <c r="EB48" s="278" t="str">
        <f ca="true">+IF(OFFSET('Hygiene Data'!$H$12,0,10*ROW('Hygiene Data'!H42))="","",OFFSET('Hygiene Data'!$H$12,0,10*ROW('Hygiene Data'!H42)))</f>
        <v/>
      </c>
      <c r="EC48" s="278" t="str">
        <f ca="true">+IF(OFFSET('Hygiene Data'!$H$13,0,10*ROW('Hygiene Data'!H42))="","",OFFSET('Hygiene Data'!$H$13,0,10*ROW('Hygiene Data'!H42)))</f>
        <v/>
      </c>
      <c r="ED48" s="278" t="str">
        <f ca="true">+IF(OFFSET('Hygiene Data'!$I$11,0,10*ROW('Hygiene Data'!I42))="","",OFFSET('Hygiene Data'!$I$11,0,10*ROW('Hygiene Data'!I42)))</f>
        <v/>
      </c>
      <c r="EE48" s="278" t="str">
        <f ca="true">+IF(OFFSET('Hygiene Data'!$I$12,0,10*ROW('Hygiene Data'!I42))="","",OFFSET('Hygiene Data'!$I$12,0,10*ROW('Hygiene Data'!I42)))</f>
        <v/>
      </c>
      <c r="EF48" s="27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4"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8"/>
      <c r="BS49" s="278" t="str">
        <f ca="true">+IF(OFFSET('Water Data'!$D$27,0,10*ROW('Water Data'!D43))="","",OFFSET('Water Data'!$D$27,0,10*ROW('Water Data'!D43)))</f>
        <v/>
      </c>
      <c r="BT49" s="278" t="str">
        <f ca="true">+IF(OFFSET('Water Data'!$D$28,0,10*ROW('Water Data'!D43))="","",OFFSET('Water Data'!$D$28,0,10*ROW('Water Data'!D43)))</f>
        <v/>
      </c>
      <c r="BU49" s="278" t="str">
        <f ca="true">+IF(OFFSET('Water Data'!$D$29,0,10*ROW('Water Data'!D43))="","",OFFSET('Water Data'!$D$29,0,10*ROW('Water Data'!D43)))</f>
        <v/>
      </c>
      <c r="BV49" s="278" t="str">
        <f ca="true">+IF(OFFSET('Water Data'!$E$27,0,10*ROW('Water Data'!E43))="","",OFFSET('Water Data'!$E$27,0,10*ROW('Water Data'!E43)))</f>
        <v/>
      </c>
      <c r="BW49" s="278" t="str">
        <f ca="true">+IF(OFFSET('Water Data'!$E$28,0,10*ROW('Water Data'!E43))="","",OFFSET('Water Data'!$E$28,0,10*ROW('Water Data'!E43)))</f>
        <v/>
      </c>
      <c r="BX49" s="278" t="str">
        <f ca="true">+IF(OFFSET('Water Data'!$E$29,0,10*ROW('Water Data'!E43))="","",OFFSET('Water Data'!$E$29,0,10*ROW('Water Data'!E43)))</f>
        <v/>
      </c>
      <c r="BY49" s="278" t="str">
        <f ca="true">+IF(OFFSET('Water Data'!$F$27,0,10*ROW('Water Data'!F43))="","",OFFSET('Water Data'!$F$27,0,10*ROW('Water Data'!F43)))</f>
        <v/>
      </c>
      <c r="BZ49" s="278" t="str">
        <f ca="true">+IF(OFFSET('Water Data'!$F$28,0,10*ROW('Water Data'!F43))="","",OFFSET('Water Data'!$F$28,0,10*ROW('Water Data'!F43)))</f>
        <v/>
      </c>
      <c r="CA49" s="278" t="str">
        <f ca="true">+IF(OFFSET('Water Data'!$F$29,0,10*ROW('Water Data'!F43))="","",OFFSET('Water Data'!$F$29,0,10*ROW('Water Data'!F43)))</f>
        <v/>
      </c>
      <c r="CB49" s="278" t="str">
        <f ca="true">+IF(OFFSET('Water Data'!$G$27,0,10*ROW('Water Data'!G43))="","",OFFSET('Water Data'!$G$27,0,10*ROW('Water Data'!G43)))</f>
        <v/>
      </c>
      <c r="CC49" s="278" t="str">
        <f ca="true">+IF(OFFSET('Water Data'!$G$28,0,10*ROW('Water Data'!G43))="","",OFFSET('Water Data'!$G$28,0,10*ROW('Water Data'!G43)))</f>
        <v/>
      </c>
      <c r="CD49" s="278" t="str">
        <f ca="true">+IF(OFFSET('Water Data'!$G$29,0,10*ROW('Water Data'!G43))="","",OFFSET('Water Data'!$G$29,0,10*ROW('Water Data'!G43)))</f>
        <v/>
      </c>
      <c r="CE49" s="278" t="str">
        <f ca="true">+IF(OFFSET('Water Data'!$H$27,0,10*ROW('Water Data'!H43))="","",OFFSET('Water Data'!$H$27,0,10*ROW('Water Data'!H43)))</f>
        <v/>
      </c>
      <c r="CF49" s="278" t="str">
        <f ca="true">+IF(OFFSET('Water Data'!$H$28,0,10*ROW('Water Data'!H43))="","",OFFSET('Water Data'!$H$28,0,10*ROW('Water Data'!H43)))</f>
        <v/>
      </c>
      <c r="CG49" s="278" t="str">
        <f ca="true">+IF(OFFSET('Water Data'!$H$29,0,10*ROW('Water Data'!H43))="","",OFFSET('Water Data'!$H$29,0,10*ROW('Water Data'!H43)))</f>
        <v/>
      </c>
      <c r="CH49" s="278" t="str">
        <f ca="true">+IF(OFFSET('Water Data'!$I$27,0,10*ROW('Water Data'!I43))="","",OFFSET('Water Data'!$I$27,0,10*ROW('Water Data'!I43)))</f>
        <v/>
      </c>
      <c r="CI49" s="278" t="str">
        <f ca="true">+IF(OFFSET('Water Data'!$I$28,0,10*ROW('Water Data'!I43))="","",OFFSET('Water Data'!$I$28,0,10*ROW('Water Data'!I43)))</f>
        <v/>
      </c>
      <c r="CJ49" s="278" t="str">
        <f ca="true">+IF(OFFSET('Water Data'!$I$29,0,10*ROW('Water Data'!I43))="","",OFFSET('Water Data'!$I$29,0,10*ROW('Water Data'!I43)))</f>
        <v/>
      </c>
      <c r="CK49" s="278" t="str">
        <f ca="true">+IF(OFFSET('Sanitation Data'!$D$28,0,10*ROW('Sanitation Data'!D43))="","",OFFSET('Sanitation Data'!$D$28,0,10*ROW('Sanitation Data'!D43)))</f>
        <v/>
      </c>
      <c r="CL49" s="278" t="str">
        <f ca="true">+IF(OFFSET('Sanitation Data'!$D$29,0,10*ROW('Sanitation Data'!D43))="","",OFFSET('Sanitation Data'!$D$29,0,10*ROW('Sanitation Data'!D43)))</f>
        <v/>
      </c>
      <c r="CM49" s="278" t="str">
        <f ca="true">+IF(OFFSET('Sanitation Data'!$D$30,0,10*ROW('Sanitation Data'!D43))="","",OFFSET('Sanitation Data'!$D$30,0,10*ROW('Sanitation Data'!D43)))</f>
        <v/>
      </c>
      <c r="CN49" s="278" t="str">
        <f ca="true">+IF(OFFSET('Sanitation Data'!$D$31,0,10*ROW('Sanitation Data'!D43))="","",OFFSET('Sanitation Data'!$D$31,0,10*ROW('Sanitation Data'!D43)))</f>
        <v/>
      </c>
      <c r="CO49" s="278" t="str">
        <f ca="true">+IF(OFFSET('Sanitation Data'!$D$32,0,10*ROW('Sanitation Data'!D43))="","",OFFSET('Sanitation Data'!$D$32,0,10*ROW('Sanitation Data'!D43)))</f>
        <v/>
      </c>
      <c r="CP49" s="278" t="str">
        <f ca="true">+IF(OFFSET('Sanitation Data'!$E$28,0,10*ROW('Sanitation Data'!E43))="","",OFFSET('Sanitation Data'!$E$28,0,10*ROW('Sanitation Data'!E43)))</f>
        <v/>
      </c>
      <c r="CQ49" s="278" t="str">
        <f ca="true">+IF(OFFSET('Sanitation Data'!$E$29,0,10*ROW('Sanitation Data'!E43))="","",OFFSET('Sanitation Data'!$E$29,0,10*ROW('Sanitation Data'!E43)))</f>
        <v/>
      </c>
      <c r="CR49" s="278" t="str">
        <f ca="true">+IF(OFFSET('Sanitation Data'!$E$30,0,10*ROW('Sanitation Data'!E43))="","",OFFSET('Sanitation Data'!$E$30,0,10*ROW('Sanitation Data'!E43)))</f>
        <v/>
      </c>
      <c r="CS49" s="278" t="str">
        <f ca="true">+IF(OFFSET('Sanitation Data'!$E$31,0,10*ROW('Sanitation Data'!E43))="","",OFFSET('Sanitation Data'!$E$31,0,10*ROW('Sanitation Data'!E43)))</f>
        <v/>
      </c>
      <c r="CT49" s="278" t="str">
        <f ca="true">+IF(OFFSET('Sanitation Data'!$E$32,0,10*ROW('Sanitation Data'!E43))="","",OFFSET('Sanitation Data'!$E$32,0,10*ROW('Sanitation Data'!E43)))</f>
        <v/>
      </c>
      <c r="CU49" s="278" t="str">
        <f ca="true">+IF(OFFSET('Sanitation Data'!$F$28,0,10*ROW('Sanitation Data'!F43))="","",OFFSET('Sanitation Data'!$F$28,0,10*ROW('Sanitation Data'!F43)))</f>
        <v/>
      </c>
      <c r="CV49" s="278" t="str">
        <f ca="true">+IF(OFFSET('Sanitation Data'!$F$29,0,10*ROW('Sanitation Data'!F43))="","",OFFSET('Sanitation Data'!$F$29,0,10*ROW('Sanitation Data'!F43)))</f>
        <v/>
      </c>
      <c r="CW49" s="278" t="str">
        <f ca="true">+IF(OFFSET('Sanitation Data'!$F$30,0,10*ROW('Sanitation Data'!F43))="","",OFFSET('Sanitation Data'!$F$30,0,10*ROW('Sanitation Data'!F43)))</f>
        <v/>
      </c>
      <c r="CX49" s="278" t="str">
        <f ca="true">+IF(OFFSET('Sanitation Data'!$F$31,0,10*ROW('Sanitation Data'!F43))="","",OFFSET('Sanitation Data'!$F$31,0,10*ROW('Sanitation Data'!F43)))</f>
        <v/>
      </c>
      <c r="CY49" s="278" t="str">
        <f ca="true">+IF(OFFSET('Sanitation Data'!$F$32,0,10*ROW('Sanitation Data'!F43))="","",OFFSET('Sanitation Data'!$F$32,0,10*ROW('Sanitation Data'!F43)))</f>
        <v/>
      </c>
      <c r="CZ49" s="278" t="str">
        <f ca="true">+IF(OFFSET('Sanitation Data'!$G$28,0,10*ROW('Sanitation Data'!G43))="","",OFFSET('Sanitation Data'!$G$28,0,10*ROW('Sanitation Data'!G43)))</f>
        <v/>
      </c>
      <c r="DA49" s="278" t="str">
        <f ca="true">+IF(OFFSET('Sanitation Data'!$G$29,0,10*ROW('Sanitation Data'!G43))="","",OFFSET('Sanitation Data'!$G$29,0,10*ROW('Sanitation Data'!G43)))</f>
        <v/>
      </c>
      <c r="DB49" s="278" t="str">
        <f ca="true">+IF(OFFSET('Sanitation Data'!$G$30,0,10*ROW('Sanitation Data'!G43))="","",OFFSET('Sanitation Data'!$G$30,0,10*ROW('Sanitation Data'!G43)))</f>
        <v/>
      </c>
      <c r="DC49" s="278" t="str">
        <f ca="true">+IF(OFFSET('Sanitation Data'!$G$31,0,10*ROW('Sanitation Data'!G43))="","",OFFSET('Sanitation Data'!$G$31,0,10*ROW('Sanitation Data'!G43)))</f>
        <v/>
      </c>
      <c r="DD49" s="278" t="str">
        <f ca="true">+IF(OFFSET('Sanitation Data'!$G$32,0,10*ROW('Sanitation Data'!G43))="","",OFFSET('Sanitation Data'!$G$32,0,10*ROW('Sanitation Data'!G43)))</f>
        <v/>
      </c>
      <c r="DE49" s="278" t="str">
        <f ca="true">+IF(OFFSET('Sanitation Data'!$H$28,0,10*ROW('Sanitation Data'!H43))="","",OFFSET('Sanitation Data'!$H$28,0,10*ROW('Sanitation Data'!H43)))</f>
        <v/>
      </c>
      <c r="DF49" s="278" t="str">
        <f ca="true">+IF(OFFSET('Sanitation Data'!$H$29,0,10*ROW('Sanitation Data'!H43))="","",OFFSET('Sanitation Data'!$H$29,0,10*ROW('Sanitation Data'!H43)))</f>
        <v/>
      </c>
      <c r="DG49" s="278" t="str">
        <f ca="true">+IF(OFFSET('Sanitation Data'!$H$30,0,10*ROW('Sanitation Data'!H43))="","",OFFSET('Sanitation Data'!$H$30,0,10*ROW('Sanitation Data'!H43)))</f>
        <v/>
      </c>
      <c r="DH49" s="278" t="str">
        <f ca="true">+IF(OFFSET('Sanitation Data'!$H$31,0,10*ROW('Sanitation Data'!H43))="","",OFFSET('Sanitation Data'!$H$31,0,10*ROW('Sanitation Data'!H43)))</f>
        <v/>
      </c>
      <c r="DI49" s="278" t="str">
        <f ca="true">+IF(OFFSET('Sanitation Data'!$H$32,0,10*ROW('Sanitation Data'!H43))="","",OFFSET('Sanitation Data'!$H$32,0,10*ROW('Sanitation Data'!H43)))</f>
        <v/>
      </c>
      <c r="DJ49" s="278" t="str">
        <f ca="true">+IF(OFFSET('Sanitation Data'!$I$28,0,10*ROW('Sanitation Data'!I43))="","",OFFSET('Sanitation Data'!$I$28,0,10*ROW('Sanitation Data'!I43)))</f>
        <v/>
      </c>
      <c r="DK49" s="278" t="str">
        <f ca="true">+IF(OFFSET('Sanitation Data'!$I$29,0,10*ROW('Sanitation Data'!I43))="","",OFFSET('Sanitation Data'!$I$29,0,10*ROW('Sanitation Data'!I43)))</f>
        <v/>
      </c>
      <c r="DL49" s="278" t="str">
        <f ca="true">+IF(OFFSET('Sanitation Data'!$I$30,0,10*ROW('Sanitation Data'!I43))="","",OFFSET('Sanitation Data'!$I$30,0,10*ROW('Sanitation Data'!I43)))</f>
        <v/>
      </c>
      <c r="DM49" s="278" t="str">
        <f ca="true">+IF(OFFSET('Sanitation Data'!$I$31,0,10*ROW('Sanitation Data'!I43))="","",OFFSET('Sanitation Data'!$I$31,0,10*ROW('Sanitation Data'!I43)))</f>
        <v/>
      </c>
      <c r="DN49" s="278" t="str">
        <f ca="true">+IF(OFFSET('Sanitation Data'!$I$32,0,10*ROW('Sanitation Data'!I43))="","",OFFSET('Sanitation Data'!$I$32,0,10*ROW('Sanitation Data'!I43)))</f>
        <v/>
      </c>
      <c r="DO49" s="278" t="str">
        <f ca="true">+IF(OFFSET('Hygiene Data'!$D$11,0,10*ROW('Hygiene Data'!D43))="","",OFFSET('Hygiene Data'!$D$11,0,10*ROW('Hygiene Data'!D43)))</f>
        <v/>
      </c>
      <c r="DP49" s="278" t="str">
        <f ca="true">+IF(OFFSET('Hygiene Data'!$D$12,0,10*ROW('Hygiene Data'!D43))="","",OFFSET('Hygiene Data'!$D$12,0,10*ROW('Hygiene Data'!D43)))</f>
        <v/>
      </c>
      <c r="DQ49" s="278" t="str">
        <f ca="true">+IF(OFFSET('Hygiene Data'!$D$13,0,10*ROW('Hygiene Data'!D43))="","",OFFSET('Hygiene Data'!$D$13,0,10*ROW('Hygiene Data'!D43)))</f>
        <v/>
      </c>
      <c r="DR49" s="278" t="str">
        <f ca="true">+IF(OFFSET('Hygiene Data'!$E$11,0,10*ROW('Hygiene Data'!E43))="","",OFFSET('Hygiene Data'!$E$11,0,10*ROW('Hygiene Data'!E43)))</f>
        <v/>
      </c>
      <c r="DS49" s="278" t="str">
        <f ca="true">+IF(OFFSET('Hygiene Data'!$E$12,0,10*ROW('Hygiene Data'!E43))="","",OFFSET('Hygiene Data'!$E$12,0,10*ROW('Hygiene Data'!E43)))</f>
        <v/>
      </c>
      <c r="DT49" s="278" t="str">
        <f ca="true">+IF(OFFSET('Hygiene Data'!$E$13,0,10*ROW('Hygiene Data'!E43))="","",OFFSET('Hygiene Data'!$E$13,0,10*ROW('Hygiene Data'!E43)))</f>
        <v/>
      </c>
      <c r="DU49" s="278" t="str">
        <f ca="true">+IF(OFFSET('Hygiene Data'!$F$11,0,10*ROW('Hygiene Data'!F43))="","",OFFSET('Hygiene Data'!$F$11,0,10*ROW('Hygiene Data'!F43)))</f>
        <v/>
      </c>
      <c r="DV49" s="278" t="str">
        <f ca="true">+IF(OFFSET('Hygiene Data'!$F$12,0,10*ROW('Hygiene Data'!F43))="","",OFFSET('Hygiene Data'!$F$12,0,10*ROW('Hygiene Data'!F43)))</f>
        <v/>
      </c>
      <c r="DW49" s="278" t="str">
        <f ca="true">+IF(OFFSET('Hygiene Data'!$F$13,0,10*ROW('Hygiene Data'!F43))="","",OFFSET('Hygiene Data'!$F$13,0,10*ROW('Hygiene Data'!F43)))</f>
        <v/>
      </c>
      <c r="DX49" s="278" t="str">
        <f ca="true">+IF(OFFSET('Hygiene Data'!$G$11,0,10*ROW('Hygiene Data'!G43))="","",OFFSET('Hygiene Data'!$G$11,0,10*ROW('Hygiene Data'!G43)))</f>
        <v/>
      </c>
      <c r="DY49" s="278" t="str">
        <f ca="true">+IF(OFFSET('Hygiene Data'!$G$12,0,10*ROW('Hygiene Data'!G43))="","",OFFSET('Hygiene Data'!$G$12,0,10*ROW('Hygiene Data'!G43)))</f>
        <v/>
      </c>
      <c r="DZ49" s="278" t="str">
        <f ca="true">+IF(OFFSET('Hygiene Data'!$G$13,0,10*ROW('Hygiene Data'!G43))="","",OFFSET('Hygiene Data'!$G$13,0,10*ROW('Hygiene Data'!G43)))</f>
        <v/>
      </c>
      <c r="EA49" s="278" t="str">
        <f ca="true">+IF(OFFSET('Hygiene Data'!$H$11,0,10*ROW('Hygiene Data'!H43))="","",OFFSET('Hygiene Data'!$H$11,0,10*ROW('Hygiene Data'!H43)))</f>
        <v/>
      </c>
      <c r="EB49" s="278" t="str">
        <f ca="true">+IF(OFFSET('Hygiene Data'!$H$12,0,10*ROW('Hygiene Data'!H43))="","",OFFSET('Hygiene Data'!$H$12,0,10*ROW('Hygiene Data'!H43)))</f>
        <v/>
      </c>
      <c r="EC49" s="278" t="str">
        <f ca="true">+IF(OFFSET('Hygiene Data'!$H$13,0,10*ROW('Hygiene Data'!H43))="","",OFFSET('Hygiene Data'!$H$13,0,10*ROW('Hygiene Data'!H43)))</f>
        <v/>
      </c>
      <c r="ED49" s="278" t="str">
        <f ca="true">+IF(OFFSET('Hygiene Data'!$I$11,0,10*ROW('Hygiene Data'!I43))="","",OFFSET('Hygiene Data'!$I$11,0,10*ROW('Hygiene Data'!I43)))</f>
        <v/>
      </c>
      <c r="EE49" s="278" t="str">
        <f ca="true">+IF(OFFSET('Hygiene Data'!$I$12,0,10*ROW('Hygiene Data'!I43))="","",OFFSET('Hygiene Data'!$I$12,0,10*ROW('Hygiene Data'!I43)))</f>
        <v/>
      </c>
      <c r="EF49" s="27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4"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8"/>
      <c r="BS50" s="278" t="str">
        <f ca="true">+IF(OFFSET('Water Data'!$D$27,0,10*ROW('Water Data'!D44))="","",OFFSET('Water Data'!$D$27,0,10*ROW('Water Data'!D44)))</f>
        <v/>
      </c>
      <c r="BT50" s="278" t="str">
        <f ca="true">+IF(OFFSET('Water Data'!$D$28,0,10*ROW('Water Data'!D44))="","",OFFSET('Water Data'!$D$28,0,10*ROW('Water Data'!D44)))</f>
        <v/>
      </c>
      <c r="BU50" s="278" t="str">
        <f ca="true">+IF(OFFSET('Water Data'!$D$29,0,10*ROW('Water Data'!D44))="","",OFFSET('Water Data'!$D$29,0,10*ROW('Water Data'!D44)))</f>
        <v/>
      </c>
      <c r="BV50" s="278" t="str">
        <f ca="true">+IF(OFFSET('Water Data'!$E$27,0,10*ROW('Water Data'!E44))="","",OFFSET('Water Data'!$E$27,0,10*ROW('Water Data'!E44)))</f>
        <v/>
      </c>
      <c r="BW50" s="278" t="str">
        <f ca="true">+IF(OFFSET('Water Data'!$E$28,0,10*ROW('Water Data'!E44))="","",OFFSET('Water Data'!$E$28,0,10*ROW('Water Data'!E44)))</f>
        <v/>
      </c>
      <c r="BX50" s="278" t="str">
        <f ca="true">+IF(OFFSET('Water Data'!$E$29,0,10*ROW('Water Data'!E44))="","",OFFSET('Water Data'!$E$29,0,10*ROW('Water Data'!E44)))</f>
        <v/>
      </c>
      <c r="BY50" s="278" t="str">
        <f ca="true">+IF(OFFSET('Water Data'!$F$27,0,10*ROW('Water Data'!F44))="","",OFFSET('Water Data'!$F$27,0,10*ROW('Water Data'!F44)))</f>
        <v/>
      </c>
      <c r="BZ50" s="278" t="str">
        <f ca="true">+IF(OFFSET('Water Data'!$F$28,0,10*ROW('Water Data'!F44))="","",OFFSET('Water Data'!$F$28,0,10*ROW('Water Data'!F44)))</f>
        <v/>
      </c>
      <c r="CA50" s="278" t="str">
        <f ca="true">+IF(OFFSET('Water Data'!$F$29,0,10*ROW('Water Data'!F44))="","",OFFSET('Water Data'!$F$29,0,10*ROW('Water Data'!F44)))</f>
        <v/>
      </c>
      <c r="CB50" s="278" t="str">
        <f ca="true">+IF(OFFSET('Water Data'!$G$27,0,10*ROW('Water Data'!G44))="","",OFFSET('Water Data'!$G$27,0,10*ROW('Water Data'!G44)))</f>
        <v/>
      </c>
      <c r="CC50" s="278" t="str">
        <f ca="true">+IF(OFFSET('Water Data'!$G$28,0,10*ROW('Water Data'!G44))="","",OFFSET('Water Data'!$G$28,0,10*ROW('Water Data'!G44)))</f>
        <v/>
      </c>
      <c r="CD50" s="278" t="str">
        <f ca="true">+IF(OFFSET('Water Data'!$G$29,0,10*ROW('Water Data'!G44))="","",OFFSET('Water Data'!$G$29,0,10*ROW('Water Data'!G44)))</f>
        <v/>
      </c>
      <c r="CE50" s="278" t="str">
        <f ca="true">+IF(OFFSET('Water Data'!$H$27,0,10*ROW('Water Data'!H44))="","",OFFSET('Water Data'!$H$27,0,10*ROW('Water Data'!H44)))</f>
        <v/>
      </c>
      <c r="CF50" s="278" t="str">
        <f ca="true">+IF(OFFSET('Water Data'!$H$28,0,10*ROW('Water Data'!H44))="","",OFFSET('Water Data'!$H$28,0,10*ROW('Water Data'!H44)))</f>
        <v/>
      </c>
      <c r="CG50" s="278" t="str">
        <f ca="true">+IF(OFFSET('Water Data'!$H$29,0,10*ROW('Water Data'!H44))="","",OFFSET('Water Data'!$H$29,0,10*ROW('Water Data'!H44)))</f>
        <v/>
      </c>
      <c r="CH50" s="278" t="str">
        <f ca="true">+IF(OFFSET('Water Data'!$I$27,0,10*ROW('Water Data'!I44))="","",OFFSET('Water Data'!$I$27,0,10*ROW('Water Data'!I44)))</f>
        <v/>
      </c>
      <c r="CI50" s="278" t="str">
        <f ca="true">+IF(OFFSET('Water Data'!$I$28,0,10*ROW('Water Data'!I44))="","",OFFSET('Water Data'!$I$28,0,10*ROW('Water Data'!I44)))</f>
        <v/>
      </c>
      <c r="CJ50" s="278" t="str">
        <f ca="true">+IF(OFFSET('Water Data'!$I$29,0,10*ROW('Water Data'!I44))="","",OFFSET('Water Data'!$I$29,0,10*ROW('Water Data'!I44)))</f>
        <v/>
      </c>
      <c r="CK50" s="278" t="str">
        <f ca="true">+IF(OFFSET('Sanitation Data'!$D$28,0,10*ROW('Sanitation Data'!D44))="","",OFFSET('Sanitation Data'!$D$28,0,10*ROW('Sanitation Data'!D44)))</f>
        <v/>
      </c>
      <c r="CL50" s="278" t="str">
        <f ca="true">+IF(OFFSET('Sanitation Data'!$D$29,0,10*ROW('Sanitation Data'!D44))="","",OFFSET('Sanitation Data'!$D$29,0,10*ROW('Sanitation Data'!D44)))</f>
        <v/>
      </c>
      <c r="CM50" s="278" t="str">
        <f ca="true">+IF(OFFSET('Sanitation Data'!$D$30,0,10*ROW('Sanitation Data'!D44))="","",OFFSET('Sanitation Data'!$D$30,0,10*ROW('Sanitation Data'!D44)))</f>
        <v/>
      </c>
      <c r="CN50" s="278" t="str">
        <f ca="true">+IF(OFFSET('Sanitation Data'!$D$31,0,10*ROW('Sanitation Data'!D44))="","",OFFSET('Sanitation Data'!$D$31,0,10*ROW('Sanitation Data'!D44)))</f>
        <v/>
      </c>
      <c r="CO50" s="278" t="str">
        <f ca="true">+IF(OFFSET('Sanitation Data'!$D$32,0,10*ROW('Sanitation Data'!D44))="","",OFFSET('Sanitation Data'!$D$32,0,10*ROW('Sanitation Data'!D44)))</f>
        <v/>
      </c>
      <c r="CP50" s="278" t="str">
        <f ca="true">+IF(OFFSET('Sanitation Data'!$E$28,0,10*ROW('Sanitation Data'!E44))="","",OFFSET('Sanitation Data'!$E$28,0,10*ROW('Sanitation Data'!E44)))</f>
        <v/>
      </c>
      <c r="CQ50" s="278" t="str">
        <f ca="true">+IF(OFFSET('Sanitation Data'!$E$29,0,10*ROW('Sanitation Data'!E44))="","",OFFSET('Sanitation Data'!$E$29,0,10*ROW('Sanitation Data'!E44)))</f>
        <v/>
      </c>
      <c r="CR50" s="278" t="str">
        <f ca="true">+IF(OFFSET('Sanitation Data'!$E$30,0,10*ROW('Sanitation Data'!E44))="","",OFFSET('Sanitation Data'!$E$30,0,10*ROW('Sanitation Data'!E44)))</f>
        <v/>
      </c>
      <c r="CS50" s="278" t="str">
        <f ca="true">+IF(OFFSET('Sanitation Data'!$E$31,0,10*ROW('Sanitation Data'!E44))="","",OFFSET('Sanitation Data'!$E$31,0,10*ROW('Sanitation Data'!E44)))</f>
        <v/>
      </c>
      <c r="CT50" s="278" t="str">
        <f ca="true">+IF(OFFSET('Sanitation Data'!$E$32,0,10*ROW('Sanitation Data'!E44))="","",OFFSET('Sanitation Data'!$E$32,0,10*ROW('Sanitation Data'!E44)))</f>
        <v/>
      </c>
      <c r="CU50" s="278" t="str">
        <f ca="true">+IF(OFFSET('Sanitation Data'!$F$28,0,10*ROW('Sanitation Data'!F44))="","",OFFSET('Sanitation Data'!$F$28,0,10*ROW('Sanitation Data'!F44)))</f>
        <v/>
      </c>
      <c r="CV50" s="278" t="str">
        <f ca="true">+IF(OFFSET('Sanitation Data'!$F$29,0,10*ROW('Sanitation Data'!F44))="","",OFFSET('Sanitation Data'!$F$29,0,10*ROW('Sanitation Data'!F44)))</f>
        <v/>
      </c>
      <c r="CW50" s="278" t="str">
        <f ca="true">+IF(OFFSET('Sanitation Data'!$F$30,0,10*ROW('Sanitation Data'!F44))="","",OFFSET('Sanitation Data'!$F$30,0,10*ROW('Sanitation Data'!F44)))</f>
        <v/>
      </c>
      <c r="CX50" s="278" t="str">
        <f ca="true">+IF(OFFSET('Sanitation Data'!$F$31,0,10*ROW('Sanitation Data'!F44))="","",OFFSET('Sanitation Data'!$F$31,0,10*ROW('Sanitation Data'!F44)))</f>
        <v/>
      </c>
      <c r="CY50" s="278" t="str">
        <f ca="true">+IF(OFFSET('Sanitation Data'!$F$32,0,10*ROW('Sanitation Data'!F44))="","",OFFSET('Sanitation Data'!$F$32,0,10*ROW('Sanitation Data'!F44)))</f>
        <v/>
      </c>
      <c r="CZ50" s="278" t="str">
        <f ca="true">+IF(OFFSET('Sanitation Data'!$G$28,0,10*ROW('Sanitation Data'!G44))="","",OFFSET('Sanitation Data'!$G$28,0,10*ROW('Sanitation Data'!G44)))</f>
        <v/>
      </c>
      <c r="DA50" s="278" t="str">
        <f ca="true">+IF(OFFSET('Sanitation Data'!$G$29,0,10*ROW('Sanitation Data'!G44))="","",OFFSET('Sanitation Data'!$G$29,0,10*ROW('Sanitation Data'!G44)))</f>
        <v/>
      </c>
      <c r="DB50" s="278" t="str">
        <f ca="true">+IF(OFFSET('Sanitation Data'!$G$30,0,10*ROW('Sanitation Data'!G44))="","",OFFSET('Sanitation Data'!$G$30,0,10*ROW('Sanitation Data'!G44)))</f>
        <v/>
      </c>
      <c r="DC50" s="278" t="str">
        <f ca="true">+IF(OFFSET('Sanitation Data'!$G$31,0,10*ROW('Sanitation Data'!G44))="","",OFFSET('Sanitation Data'!$G$31,0,10*ROW('Sanitation Data'!G44)))</f>
        <v/>
      </c>
      <c r="DD50" s="278" t="str">
        <f ca="true">+IF(OFFSET('Sanitation Data'!$G$32,0,10*ROW('Sanitation Data'!G44))="","",OFFSET('Sanitation Data'!$G$32,0,10*ROW('Sanitation Data'!G44)))</f>
        <v/>
      </c>
      <c r="DE50" s="278" t="str">
        <f ca="true">+IF(OFFSET('Sanitation Data'!$H$28,0,10*ROW('Sanitation Data'!H44))="","",OFFSET('Sanitation Data'!$H$28,0,10*ROW('Sanitation Data'!H44)))</f>
        <v/>
      </c>
      <c r="DF50" s="278" t="str">
        <f ca="true">+IF(OFFSET('Sanitation Data'!$H$29,0,10*ROW('Sanitation Data'!H44))="","",OFFSET('Sanitation Data'!$H$29,0,10*ROW('Sanitation Data'!H44)))</f>
        <v/>
      </c>
      <c r="DG50" s="278" t="str">
        <f ca="true">+IF(OFFSET('Sanitation Data'!$H$30,0,10*ROW('Sanitation Data'!H44))="","",OFFSET('Sanitation Data'!$H$30,0,10*ROW('Sanitation Data'!H44)))</f>
        <v/>
      </c>
      <c r="DH50" s="278" t="str">
        <f ca="true">+IF(OFFSET('Sanitation Data'!$H$31,0,10*ROW('Sanitation Data'!H44))="","",OFFSET('Sanitation Data'!$H$31,0,10*ROW('Sanitation Data'!H44)))</f>
        <v/>
      </c>
      <c r="DI50" s="278" t="str">
        <f ca="true">+IF(OFFSET('Sanitation Data'!$H$32,0,10*ROW('Sanitation Data'!H44))="","",OFFSET('Sanitation Data'!$H$32,0,10*ROW('Sanitation Data'!H44)))</f>
        <v/>
      </c>
      <c r="DJ50" s="278" t="str">
        <f ca="true">+IF(OFFSET('Sanitation Data'!$I$28,0,10*ROW('Sanitation Data'!I44))="","",OFFSET('Sanitation Data'!$I$28,0,10*ROW('Sanitation Data'!I44)))</f>
        <v/>
      </c>
      <c r="DK50" s="278" t="str">
        <f ca="true">+IF(OFFSET('Sanitation Data'!$I$29,0,10*ROW('Sanitation Data'!I44))="","",OFFSET('Sanitation Data'!$I$29,0,10*ROW('Sanitation Data'!I44)))</f>
        <v/>
      </c>
      <c r="DL50" s="278" t="str">
        <f ca="true">+IF(OFFSET('Sanitation Data'!$I$30,0,10*ROW('Sanitation Data'!I44))="","",OFFSET('Sanitation Data'!$I$30,0,10*ROW('Sanitation Data'!I44)))</f>
        <v/>
      </c>
      <c r="DM50" s="278" t="str">
        <f ca="true">+IF(OFFSET('Sanitation Data'!$I$31,0,10*ROW('Sanitation Data'!I44))="","",OFFSET('Sanitation Data'!$I$31,0,10*ROW('Sanitation Data'!I44)))</f>
        <v/>
      </c>
      <c r="DN50" s="278" t="str">
        <f ca="true">+IF(OFFSET('Sanitation Data'!$I$32,0,10*ROW('Sanitation Data'!I44))="","",OFFSET('Sanitation Data'!$I$32,0,10*ROW('Sanitation Data'!I44)))</f>
        <v/>
      </c>
      <c r="DO50" s="278" t="str">
        <f ca="true">+IF(OFFSET('Hygiene Data'!$D$11,0,10*ROW('Hygiene Data'!D44))="","",OFFSET('Hygiene Data'!$D$11,0,10*ROW('Hygiene Data'!D44)))</f>
        <v/>
      </c>
      <c r="DP50" s="278" t="str">
        <f ca="true">+IF(OFFSET('Hygiene Data'!$D$12,0,10*ROW('Hygiene Data'!D44))="","",OFFSET('Hygiene Data'!$D$12,0,10*ROW('Hygiene Data'!D44)))</f>
        <v/>
      </c>
      <c r="DQ50" s="278" t="str">
        <f ca="true">+IF(OFFSET('Hygiene Data'!$D$13,0,10*ROW('Hygiene Data'!D44))="","",OFFSET('Hygiene Data'!$D$13,0,10*ROW('Hygiene Data'!D44)))</f>
        <v/>
      </c>
      <c r="DR50" s="278" t="str">
        <f ca="true">+IF(OFFSET('Hygiene Data'!$E$11,0,10*ROW('Hygiene Data'!E44))="","",OFFSET('Hygiene Data'!$E$11,0,10*ROW('Hygiene Data'!E44)))</f>
        <v/>
      </c>
      <c r="DS50" s="278" t="str">
        <f ca="true">+IF(OFFSET('Hygiene Data'!$E$12,0,10*ROW('Hygiene Data'!E44))="","",OFFSET('Hygiene Data'!$E$12,0,10*ROW('Hygiene Data'!E44)))</f>
        <v/>
      </c>
      <c r="DT50" s="278" t="str">
        <f ca="true">+IF(OFFSET('Hygiene Data'!$E$13,0,10*ROW('Hygiene Data'!E44))="","",OFFSET('Hygiene Data'!$E$13,0,10*ROW('Hygiene Data'!E44)))</f>
        <v/>
      </c>
      <c r="DU50" s="278" t="str">
        <f ca="true">+IF(OFFSET('Hygiene Data'!$F$11,0,10*ROW('Hygiene Data'!F44))="","",OFFSET('Hygiene Data'!$F$11,0,10*ROW('Hygiene Data'!F44)))</f>
        <v/>
      </c>
      <c r="DV50" s="278" t="str">
        <f ca="true">+IF(OFFSET('Hygiene Data'!$F$12,0,10*ROW('Hygiene Data'!F44))="","",OFFSET('Hygiene Data'!$F$12,0,10*ROW('Hygiene Data'!F44)))</f>
        <v/>
      </c>
      <c r="DW50" s="278" t="str">
        <f ca="true">+IF(OFFSET('Hygiene Data'!$F$13,0,10*ROW('Hygiene Data'!F44))="","",OFFSET('Hygiene Data'!$F$13,0,10*ROW('Hygiene Data'!F44)))</f>
        <v/>
      </c>
      <c r="DX50" s="278" t="str">
        <f ca="true">+IF(OFFSET('Hygiene Data'!$G$11,0,10*ROW('Hygiene Data'!G44))="","",OFFSET('Hygiene Data'!$G$11,0,10*ROW('Hygiene Data'!G44)))</f>
        <v/>
      </c>
      <c r="DY50" s="278" t="str">
        <f ca="true">+IF(OFFSET('Hygiene Data'!$G$12,0,10*ROW('Hygiene Data'!G44))="","",OFFSET('Hygiene Data'!$G$12,0,10*ROW('Hygiene Data'!G44)))</f>
        <v/>
      </c>
      <c r="DZ50" s="278" t="str">
        <f ca="true">+IF(OFFSET('Hygiene Data'!$G$13,0,10*ROW('Hygiene Data'!G44))="","",OFFSET('Hygiene Data'!$G$13,0,10*ROW('Hygiene Data'!G44)))</f>
        <v/>
      </c>
      <c r="EA50" s="278" t="str">
        <f ca="true">+IF(OFFSET('Hygiene Data'!$H$11,0,10*ROW('Hygiene Data'!H44))="","",OFFSET('Hygiene Data'!$H$11,0,10*ROW('Hygiene Data'!H44)))</f>
        <v/>
      </c>
      <c r="EB50" s="278" t="str">
        <f ca="true">+IF(OFFSET('Hygiene Data'!$H$12,0,10*ROW('Hygiene Data'!H44))="","",OFFSET('Hygiene Data'!$H$12,0,10*ROW('Hygiene Data'!H44)))</f>
        <v/>
      </c>
      <c r="EC50" s="278" t="str">
        <f ca="true">+IF(OFFSET('Hygiene Data'!$H$13,0,10*ROW('Hygiene Data'!H44))="","",OFFSET('Hygiene Data'!$H$13,0,10*ROW('Hygiene Data'!H44)))</f>
        <v/>
      </c>
      <c r="ED50" s="278" t="str">
        <f ca="true">+IF(OFFSET('Hygiene Data'!$I$11,0,10*ROW('Hygiene Data'!I44))="","",OFFSET('Hygiene Data'!$I$11,0,10*ROW('Hygiene Data'!I44)))</f>
        <v/>
      </c>
      <c r="EE50" s="278" t="str">
        <f ca="true">+IF(OFFSET('Hygiene Data'!$I$12,0,10*ROW('Hygiene Data'!I44))="","",OFFSET('Hygiene Data'!$I$12,0,10*ROW('Hygiene Data'!I44)))</f>
        <v/>
      </c>
      <c r="EF50" s="27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4"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8"/>
      <c r="BS51" s="278" t="str">
        <f ca="true">+IF(OFFSET('Water Data'!$D$27,0,10*ROW('Water Data'!D45))="","",OFFSET('Water Data'!$D$27,0,10*ROW('Water Data'!D45)))</f>
        <v/>
      </c>
      <c r="BT51" s="278" t="str">
        <f ca="true">+IF(OFFSET('Water Data'!$D$28,0,10*ROW('Water Data'!D45))="","",OFFSET('Water Data'!$D$28,0,10*ROW('Water Data'!D45)))</f>
        <v/>
      </c>
      <c r="BU51" s="278" t="str">
        <f ca="true">+IF(OFFSET('Water Data'!$D$29,0,10*ROW('Water Data'!D45))="","",OFFSET('Water Data'!$D$29,0,10*ROW('Water Data'!D45)))</f>
        <v/>
      </c>
      <c r="BV51" s="278" t="str">
        <f ca="true">+IF(OFFSET('Water Data'!$E$27,0,10*ROW('Water Data'!E45))="","",OFFSET('Water Data'!$E$27,0,10*ROW('Water Data'!E45)))</f>
        <v/>
      </c>
      <c r="BW51" s="278" t="str">
        <f ca="true">+IF(OFFSET('Water Data'!$E$28,0,10*ROW('Water Data'!E45))="","",OFFSET('Water Data'!$E$28,0,10*ROW('Water Data'!E45)))</f>
        <v/>
      </c>
      <c r="BX51" s="278" t="str">
        <f ca="true">+IF(OFFSET('Water Data'!$E$29,0,10*ROW('Water Data'!E45))="","",OFFSET('Water Data'!$E$29,0,10*ROW('Water Data'!E45)))</f>
        <v/>
      </c>
      <c r="BY51" s="278" t="str">
        <f ca="true">+IF(OFFSET('Water Data'!$F$27,0,10*ROW('Water Data'!F45))="","",OFFSET('Water Data'!$F$27,0,10*ROW('Water Data'!F45)))</f>
        <v/>
      </c>
      <c r="BZ51" s="278" t="str">
        <f ca="true">+IF(OFFSET('Water Data'!$F$28,0,10*ROW('Water Data'!F45))="","",OFFSET('Water Data'!$F$28,0,10*ROW('Water Data'!F45)))</f>
        <v/>
      </c>
      <c r="CA51" s="278" t="str">
        <f ca="true">+IF(OFFSET('Water Data'!$F$29,0,10*ROW('Water Data'!F45))="","",OFFSET('Water Data'!$F$29,0,10*ROW('Water Data'!F45)))</f>
        <v/>
      </c>
      <c r="CB51" s="278" t="str">
        <f ca="true">+IF(OFFSET('Water Data'!$G$27,0,10*ROW('Water Data'!G45))="","",OFFSET('Water Data'!$G$27,0,10*ROW('Water Data'!G45)))</f>
        <v/>
      </c>
      <c r="CC51" s="278" t="str">
        <f ca="true">+IF(OFFSET('Water Data'!$G$28,0,10*ROW('Water Data'!G45))="","",OFFSET('Water Data'!$G$28,0,10*ROW('Water Data'!G45)))</f>
        <v/>
      </c>
      <c r="CD51" s="278" t="str">
        <f ca="true">+IF(OFFSET('Water Data'!$G$29,0,10*ROW('Water Data'!G45))="","",OFFSET('Water Data'!$G$29,0,10*ROW('Water Data'!G45)))</f>
        <v/>
      </c>
      <c r="CE51" s="278" t="str">
        <f ca="true">+IF(OFFSET('Water Data'!$H$27,0,10*ROW('Water Data'!H45))="","",OFFSET('Water Data'!$H$27,0,10*ROW('Water Data'!H45)))</f>
        <v/>
      </c>
      <c r="CF51" s="278" t="str">
        <f ca="true">+IF(OFFSET('Water Data'!$H$28,0,10*ROW('Water Data'!H45))="","",OFFSET('Water Data'!$H$28,0,10*ROW('Water Data'!H45)))</f>
        <v/>
      </c>
      <c r="CG51" s="278" t="str">
        <f ca="true">+IF(OFFSET('Water Data'!$H$29,0,10*ROW('Water Data'!H45))="","",OFFSET('Water Data'!$H$29,0,10*ROW('Water Data'!H45)))</f>
        <v/>
      </c>
      <c r="CH51" s="278" t="str">
        <f ca="true">+IF(OFFSET('Water Data'!$I$27,0,10*ROW('Water Data'!I45))="","",OFFSET('Water Data'!$I$27,0,10*ROW('Water Data'!I45)))</f>
        <v/>
      </c>
      <c r="CI51" s="278" t="str">
        <f ca="true">+IF(OFFSET('Water Data'!$I$28,0,10*ROW('Water Data'!I45))="","",OFFSET('Water Data'!$I$28,0,10*ROW('Water Data'!I45)))</f>
        <v/>
      </c>
      <c r="CJ51" s="278" t="str">
        <f ca="true">+IF(OFFSET('Water Data'!$I$29,0,10*ROW('Water Data'!I45))="","",OFFSET('Water Data'!$I$29,0,10*ROW('Water Data'!I45)))</f>
        <v/>
      </c>
      <c r="CK51" s="278" t="str">
        <f ca="true">+IF(OFFSET('Sanitation Data'!$D$28,0,10*ROW('Sanitation Data'!D45))="","",OFFSET('Sanitation Data'!$D$28,0,10*ROW('Sanitation Data'!D45)))</f>
        <v/>
      </c>
      <c r="CL51" s="278" t="str">
        <f ca="true">+IF(OFFSET('Sanitation Data'!$D$29,0,10*ROW('Sanitation Data'!D45))="","",OFFSET('Sanitation Data'!$D$29,0,10*ROW('Sanitation Data'!D45)))</f>
        <v/>
      </c>
      <c r="CM51" s="278" t="str">
        <f ca="true">+IF(OFFSET('Sanitation Data'!$D$30,0,10*ROW('Sanitation Data'!D45))="","",OFFSET('Sanitation Data'!$D$30,0,10*ROW('Sanitation Data'!D45)))</f>
        <v/>
      </c>
      <c r="CN51" s="278" t="str">
        <f ca="true">+IF(OFFSET('Sanitation Data'!$D$31,0,10*ROW('Sanitation Data'!D45))="","",OFFSET('Sanitation Data'!$D$31,0,10*ROW('Sanitation Data'!D45)))</f>
        <v/>
      </c>
      <c r="CO51" s="278" t="str">
        <f ca="true">+IF(OFFSET('Sanitation Data'!$D$32,0,10*ROW('Sanitation Data'!D45))="","",OFFSET('Sanitation Data'!$D$32,0,10*ROW('Sanitation Data'!D45)))</f>
        <v/>
      </c>
      <c r="CP51" s="278" t="str">
        <f ca="true">+IF(OFFSET('Sanitation Data'!$E$28,0,10*ROW('Sanitation Data'!E45))="","",OFFSET('Sanitation Data'!$E$28,0,10*ROW('Sanitation Data'!E45)))</f>
        <v/>
      </c>
      <c r="CQ51" s="278" t="str">
        <f ca="true">+IF(OFFSET('Sanitation Data'!$E$29,0,10*ROW('Sanitation Data'!E45))="","",OFFSET('Sanitation Data'!$E$29,0,10*ROW('Sanitation Data'!E45)))</f>
        <v/>
      </c>
      <c r="CR51" s="278" t="str">
        <f ca="true">+IF(OFFSET('Sanitation Data'!$E$30,0,10*ROW('Sanitation Data'!E45))="","",OFFSET('Sanitation Data'!$E$30,0,10*ROW('Sanitation Data'!E45)))</f>
        <v/>
      </c>
      <c r="CS51" s="278" t="str">
        <f ca="true">+IF(OFFSET('Sanitation Data'!$E$31,0,10*ROW('Sanitation Data'!E45))="","",OFFSET('Sanitation Data'!$E$31,0,10*ROW('Sanitation Data'!E45)))</f>
        <v/>
      </c>
      <c r="CT51" s="278" t="str">
        <f ca="true">+IF(OFFSET('Sanitation Data'!$E$32,0,10*ROW('Sanitation Data'!E45))="","",OFFSET('Sanitation Data'!$E$32,0,10*ROW('Sanitation Data'!E45)))</f>
        <v/>
      </c>
      <c r="CU51" s="278" t="str">
        <f ca="true">+IF(OFFSET('Sanitation Data'!$F$28,0,10*ROW('Sanitation Data'!F45))="","",OFFSET('Sanitation Data'!$F$28,0,10*ROW('Sanitation Data'!F45)))</f>
        <v/>
      </c>
      <c r="CV51" s="278" t="str">
        <f ca="true">+IF(OFFSET('Sanitation Data'!$F$29,0,10*ROW('Sanitation Data'!F45))="","",OFFSET('Sanitation Data'!$F$29,0,10*ROW('Sanitation Data'!F45)))</f>
        <v/>
      </c>
      <c r="CW51" s="278" t="str">
        <f ca="true">+IF(OFFSET('Sanitation Data'!$F$30,0,10*ROW('Sanitation Data'!F45))="","",OFFSET('Sanitation Data'!$F$30,0,10*ROW('Sanitation Data'!F45)))</f>
        <v/>
      </c>
      <c r="CX51" s="278" t="str">
        <f ca="true">+IF(OFFSET('Sanitation Data'!$F$31,0,10*ROW('Sanitation Data'!F45))="","",OFFSET('Sanitation Data'!$F$31,0,10*ROW('Sanitation Data'!F45)))</f>
        <v/>
      </c>
      <c r="CY51" s="278" t="str">
        <f ca="true">+IF(OFFSET('Sanitation Data'!$F$32,0,10*ROW('Sanitation Data'!F45))="","",OFFSET('Sanitation Data'!$F$32,0,10*ROW('Sanitation Data'!F45)))</f>
        <v/>
      </c>
      <c r="CZ51" s="278" t="str">
        <f ca="true">+IF(OFFSET('Sanitation Data'!$G$28,0,10*ROW('Sanitation Data'!G45))="","",OFFSET('Sanitation Data'!$G$28,0,10*ROW('Sanitation Data'!G45)))</f>
        <v/>
      </c>
      <c r="DA51" s="278" t="str">
        <f ca="true">+IF(OFFSET('Sanitation Data'!$G$29,0,10*ROW('Sanitation Data'!G45))="","",OFFSET('Sanitation Data'!$G$29,0,10*ROW('Sanitation Data'!G45)))</f>
        <v/>
      </c>
      <c r="DB51" s="278" t="str">
        <f ca="true">+IF(OFFSET('Sanitation Data'!$G$30,0,10*ROW('Sanitation Data'!G45))="","",OFFSET('Sanitation Data'!$G$30,0,10*ROW('Sanitation Data'!G45)))</f>
        <v/>
      </c>
      <c r="DC51" s="278" t="str">
        <f ca="true">+IF(OFFSET('Sanitation Data'!$G$31,0,10*ROW('Sanitation Data'!G45))="","",OFFSET('Sanitation Data'!$G$31,0,10*ROW('Sanitation Data'!G45)))</f>
        <v/>
      </c>
      <c r="DD51" s="278" t="str">
        <f ca="true">+IF(OFFSET('Sanitation Data'!$G$32,0,10*ROW('Sanitation Data'!G45))="","",OFFSET('Sanitation Data'!$G$32,0,10*ROW('Sanitation Data'!G45)))</f>
        <v/>
      </c>
      <c r="DE51" s="278" t="str">
        <f ca="true">+IF(OFFSET('Sanitation Data'!$H$28,0,10*ROW('Sanitation Data'!H45))="","",OFFSET('Sanitation Data'!$H$28,0,10*ROW('Sanitation Data'!H45)))</f>
        <v/>
      </c>
      <c r="DF51" s="278" t="str">
        <f ca="true">+IF(OFFSET('Sanitation Data'!$H$29,0,10*ROW('Sanitation Data'!H45))="","",OFFSET('Sanitation Data'!$H$29,0,10*ROW('Sanitation Data'!H45)))</f>
        <v/>
      </c>
      <c r="DG51" s="278" t="str">
        <f ca="true">+IF(OFFSET('Sanitation Data'!$H$30,0,10*ROW('Sanitation Data'!H45))="","",OFFSET('Sanitation Data'!$H$30,0,10*ROW('Sanitation Data'!H45)))</f>
        <v/>
      </c>
      <c r="DH51" s="278" t="str">
        <f ca="true">+IF(OFFSET('Sanitation Data'!$H$31,0,10*ROW('Sanitation Data'!H45))="","",OFFSET('Sanitation Data'!$H$31,0,10*ROW('Sanitation Data'!H45)))</f>
        <v/>
      </c>
      <c r="DI51" s="278" t="str">
        <f ca="true">+IF(OFFSET('Sanitation Data'!$H$32,0,10*ROW('Sanitation Data'!H45))="","",OFFSET('Sanitation Data'!$H$32,0,10*ROW('Sanitation Data'!H45)))</f>
        <v/>
      </c>
      <c r="DJ51" s="278" t="str">
        <f ca="true">+IF(OFFSET('Sanitation Data'!$I$28,0,10*ROW('Sanitation Data'!I45))="","",OFFSET('Sanitation Data'!$I$28,0,10*ROW('Sanitation Data'!I45)))</f>
        <v/>
      </c>
      <c r="DK51" s="278" t="str">
        <f ca="true">+IF(OFFSET('Sanitation Data'!$I$29,0,10*ROW('Sanitation Data'!I45))="","",OFFSET('Sanitation Data'!$I$29,0,10*ROW('Sanitation Data'!I45)))</f>
        <v/>
      </c>
      <c r="DL51" s="278" t="str">
        <f ca="true">+IF(OFFSET('Sanitation Data'!$I$30,0,10*ROW('Sanitation Data'!I45))="","",OFFSET('Sanitation Data'!$I$30,0,10*ROW('Sanitation Data'!I45)))</f>
        <v/>
      </c>
      <c r="DM51" s="278" t="str">
        <f ca="true">+IF(OFFSET('Sanitation Data'!$I$31,0,10*ROW('Sanitation Data'!I45))="","",OFFSET('Sanitation Data'!$I$31,0,10*ROW('Sanitation Data'!I45)))</f>
        <v/>
      </c>
      <c r="DN51" s="278" t="str">
        <f ca="true">+IF(OFFSET('Sanitation Data'!$I$32,0,10*ROW('Sanitation Data'!I45))="","",OFFSET('Sanitation Data'!$I$32,0,10*ROW('Sanitation Data'!I45)))</f>
        <v/>
      </c>
      <c r="DO51" s="278" t="str">
        <f ca="true">+IF(OFFSET('Hygiene Data'!$D$11,0,10*ROW('Hygiene Data'!D45))="","",OFFSET('Hygiene Data'!$D$11,0,10*ROW('Hygiene Data'!D45)))</f>
        <v/>
      </c>
      <c r="DP51" s="278" t="str">
        <f ca="true">+IF(OFFSET('Hygiene Data'!$D$12,0,10*ROW('Hygiene Data'!D45))="","",OFFSET('Hygiene Data'!$D$12,0,10*ROW('Hygiene Data'!D45)))</f>
        <v/>
      </c>
      <c r="DQ51" s="278" t="str">
        <f ca="true">+IF(OFFSET('Hygiene Data'!$D$13,0,10*ROW('Hygiene Data'!D45))="","",OFFSET('Hygiene Data'!$D$13,0,10*ROW('Hygiene Data'!D45)))</f>
        <v/>
      </c>
      <c r="DR51" s="278" t="str">
        <f ca="true">+IF(OFFSET('Hygiene Data'!$E$11,0,10*ROW('Hygiene Data'!E45))="","",OFFSET('Hygiene Data'!$E$11,0,10*ROW('Hygiene Data'!E45)))</f>
        <v/>
      </c>
      <c r="DS51" s="278" t="str">
        <f ca="true">+IF(OFFSET('Hygiene Data'!$E$12,0,10*ROW('Hygiene Data'!E45))="","",OFFSET('Hygiene Data'!$E$12,0,10*ROW('Hygiene Data'!E45)))</f>
        <v/>
      </c>
      <c r="DT51" s="278" t="str">
        <f ca="true">+IF(OFFSET('Hygiene Data'!$E$13,0,10*ROW('Hygiene Data'!E45))="","",OFFSET('Hygiene Data'!$E$13,0,10*ROW('Hygiene Data'!E45)))</f>
        <v/>
      </c>
      <c r="DU51" s="278" t="str">
        <f ca="true">+IF(OFFSET('Hygiene Data'!$F$11,0,10*ROW('Hygiene Data'!F45))="","",OFFSET('Hygiene Data'!$F$11,0,10*ROW('Hygiene Data'!F45)))</f>
        <v/>
      </c>
      <c r="DV51" s="278" t="str">
        <f ca="true">+IF(OFFSET('Hygiene Data'!$F$12,0,10*ROW('Hygiene Data'!F45))="","",OFFSET('Hygiene Data'!$F$12,0,10*ROW('Hygiene Data'!F45)))</f>
        <v/>
      </c>
      <c r="DW51" s="278" t="str">
        <f ca="true">+IF(OFFSET('Hygiene Data'!$F$13,0,10*ROW('Hygiene Data'!F45))="","",OFFSET('Hygiene Data'!$F$13,0,10*ROW('Hygiene Data'!F45)))</f>
        <v/>
      </c>
      <c r="DX51" s="278" t="str">
        <f ca="true">+IF(OFFSET('Hygiene Data'!$G$11,0,10*ROW('Hygiene Data'!G45))="","",OFFSET('Hygiene Data'!$G$11,0,10*ROW('Hygiene Data'!G45)))</f>
        <v/>
      </c>
      <c r="DY51" s="278" t="str">
        <f ca="true">+IF(OFFSET('Hygiene Data'!$G$12,0,10*ROW('Hygiene Data'!G45))="","",OFFSET('Hygiene Data'!$G$12,0,10*ROW('Hygiene Data'!G45)))</f>
        <v/>
      </c>
      <c r="DZ51" s="278" t="str">
        <f ca="true">+IF(OFFSET('Hygiene Data'!$G$13,0,10*ROW('Hygiene Data'!G45))="","",OFFSET('Hygiene Data'!$G$13,0,10*ROW('Hygiene Data'!G45)))</f>
        <v/>
      </c>
      <c r="EA51" s="278" t="str">
        <f ca="true">+IF(OFFSET('Hygiene Data'!$H$11,0,10*ROW('Hygiene Data'!H45))="","",OFFSET('Hygiene Data'!$H$11,0,10*ROW('Hygiene Data'!H45)))</f>
        <v/>
      </c>
      <c r="EB51" s="278" t="str">
        <f ca="true">+IF(OFFSET('Hygiene Data'!$H$12,0,10*ROW('Hygiene Data'!H45))="","",OFFSET('Hygiene Data'!$H$12,0,10*ROW('Hygiene Data'!H45)))</f>
        <v/>
      </c>
      <c r="EC51" s="278" t="str">
        <f ca="true">+IF(OFFSET('Hygiene Data'!$H$13,0,10*ROW('Hygiene Data'!H45))="","",OFFSET('Hygiene Data'!$H$13,0,10*ROW('Hygiene Data'!H45)))</f>
        <v/>
      </c>
      <c r="ED51" s="278" t="str">
        <f ca="true">+IF(OFFSET('Hygiene Data'!$I$11,0,10*ROW('Hygiene Data'!I45))="","",OFFSET('Hygiene Data'!$I$11,0,10*ROW('Hygiene Data'!I45)))</f>
        <v/>
      </c>
      <c r="EE51" s="278" t="str">
        <f ca="true">+IF(OFFSET('Hygiene Data'!$I$12,0,10*ROW('Hygiene Data'!I45))="","",OFFSET('Hygiene Data'!$I$12,0,10*ROW('Hygiene Data'!I45)))</f>
        <v/>
      </c>
      <c r="EF51" s="27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4"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8"/>
      <c r="BS52" s="278" t="str">
        <f ca="true">+IF(OFFSET('Water Data'!$D$27,0,10*ROW('Water Data'!D46))="","",OFFSET('Water Data'!$D$27,0,10*ROW('Water Data'!D46)))</f>
        <v/>
      </c>
      <c r="BT52" s="278" t="str">
        <f ca="true">+IF(OFFSET('Water Data'!$D$28,0,10*ROW('Water Data'!D46))="","",OFFSET('Water Data'!$D$28,0,10*ROW('Water Data'!D46)))</f>
        <v/>
      </c>
      <c r="BU52" s="278" t="str">
        <f ca="true">+IF(OFFSET('Water Data'!$D$29,0,10*ROW('Water Data'!D46))="","",OFFSET('Water Data'!$D$29,0,10*ROW('Water Data'!D46)))</f>
        <v/>
      </c>
      <c r="BV52" s="278" t="str">
        <f ca="true">+IF(OFFSET('Water Data'!$E$27,0,10*ROW('Water Data'!E46))="","",OFFSET('Water Data'!$E$27,0,10*ROW('Water Data'!E46)))</f>
        <v/>
      </c>
      <c r="BW52" s="278" t="str">
        <f ca="true">+IF(OFFSET('Water Data'!$E$28,0,10*ROW('Water Data'!E46))="","",OFFSET('Water Data'!$E$28,0,10*ROW('Water Data'!E46)))</f>
        <v/>
      </c>
      <c r="BX52" s="278" t="str">
        <f ca="true">+IF(OFFSET('Water Data'!$E$29,0,10*ROW('Water Data'!E46))="","",OFFSET('Water Data'!$E$29,0,10*ROW('Water Data'!E46)))</f>
        <v/>
      </c>
      <c r="BY52" s="278" t="str">
        <f ca="true">+IF(OFFSET('Water Data'!$F$27,0,10*ROW('Water Data'!F46))="","",OFFSET('Water Data'!$F$27,0,10*ROW('Water Data'!F46)))</f>
        <v/>
      </c>
      <c r="BZ52" s="278" t="str">
        <f ca="true">+IF(OFFSET('Water Data'!$F$28,0,10*ROW('Water Data'!F46))="","",OFFSET('Water Data'!$F$28,0,10*ROW('Water Data'!F46)))</f>
        <v/>
      </c>
      <c r="CA52" s="278" t="str">
        <f ca="true">+IF(OFFSET('Water Data'!$F$29,0,10*ROW('Water Data'!F46))="","",OFFSET('Water Data'!$F$29,0,10*ROW('Water Data'!F46)))</f>
        <v/>
      </c>
      <c r="CB52" s="278" t="str">
        <f ca="true">+IF(OFFSET('Water Data'!$G$27,0,10*ROW('Water Data'!G46))="","",OFFSET('Water Data'!$G$27,0,10*ROW('Water Data'!G46)))</f>
        <v/>
      </c>
      <c r="CC52" s="278" t="str">
        <f ca="true">+IF(OFFSET('Water Data'!$G$28,0,10*ROW('Water Data'!G46))="","",OFFSET('Water Data'!$G$28,0,10*ROW('Water Data'!G46)))</f>
        <v/>
      </c>
      <c r="CD52" s="278" t="str">
        <f ca="true">+IF(OFFSET('Water Data'!$G$29,0,10*ROW('Water Data'!G46))="","",OFFSET('Water Data'!$G$29,0,10*ROW('Water Data'!G46)))</f>
        <v/>
      </c>
      <c r="CE52" s="278" t="str">
        <f ca="true">+IF(OFFSET('Water Data'!$H$27,0,10*ROW('Water Data'!H46))="","",OFFSET('Water Data'!$H$27,0,10*ROW('Water Data'!H46)))</f>
        <v/>
      </c>
      <c r="CF52" s="278" t="str">
        <f ca="true">+IF(OFFSET('Water Data'!$H$28,0,10*ROW('Water Data'!H46))="","",OFFSET('Water Data'!$H$28,0,10*ROW('Water Data'!H46)))</f>
        <v/>
      </c>
      <c r="CG52" s="278" t="str">
        <f ca="true">+IF(OFFSET('Water Data'!$H$29,0,10*ROW('Water Data'!H46))="","",OFFSET('Water Data'!$H$29,0,10*ROW('Water Data'!H46)))</f>
        <v/>
      </c>
      <c r="CH52" s="278" t="str">
        <f ca="true">+IF(OFFSET('Water Data'!$I$27,0,10*ROW('Water Data'!I46))="","",OFFSET('Water Data'!$I$27,0,10*ROW('Water Data'!I46)))</f>
        <v/>
      </c>
      <c r="CI52" s="278" t="str">
        <f ca="true">+IF(OFFSET('Water Data'!$I$28,0,10*ROW('Water Data'!I46))="","",OFFSET('Water Data'!$I$28,0,10*ROW('Water Data'!I46)))</f>
        <v/>
      </c>
      <c r="CJ52" s="278" t="str">
        <f ca="true">+IF(OFFSET('Water Data'!$I$29,0,10*ROW('Water Data'!I46))="","",OFFSET('Water Data'!$I$29,0,10*ROW('Water Data'!I46)))</f>
        <v/>
      </c>
      <c r="CK52" s="278" t="str">
        <f ca="true">+IF(OFFSET('Sanitation Data'!$D$28,0,10*ROW('Sanitation Data'!D46))="","",OFFSET('Sanitation Data'!$D$28,0,10*ROW('Sanitation Data'!D46)))</f>
        <v/>
      </c>
      <c r="CL52" s="278" t="str">
        <f ca="true">+IF(OFFSET('Sanitation Data'!$D$29,0,10*ROW('Sanitation Data'!D46))="","",OFFSET('Sanitation Data'!$D$29,0,10*ROW('Sanitation Data'!D46)))</f>
        <v/>
      </c>
      <c r="CM52" s="278" t="str">
        <f ca="true">+IF(OFFSET('Sanitation Data'!$D$30,0,10*ROW('Sanitation Data'!D46))="","",OFFSET('Sanitation Data'!$D$30,0,10*ROW('Sanitation Data'!D46)))</f>
        <v/>
      </c>
      <c r="CN52" s="278" t="str">
        <f ca="true">+IF(OFFSET('Sanitation Data'!$D$31,0,10*ROW('Sanitation Data'!D46))="","",OFFSET('Sanitation Data'!$D$31,0,10*ROW('Sanitation Data'!D46)))</f>
        <v/>
      </c>
      <c r="CO52" s="278" t="str">
        <f ca="true">+IF(OFFSET('Sanitation Data'!$D$32,0,10*ROW('Sanitation Data'!D46))="","",OFFSET('Sanitation Data'!$D$32,0,10*ROW('Sanitation Data'!D46)))</f>
        <v/>
      </c>
      <c r="CP52" s="278" t="str">
        <f ca="true">+IF(OFFSET('Sanitation Data'!$E$28,0,10*ROW('Sanitation Data'!E46))="","",OFFSET('Sanitation Data'!$E$28,0,10*ROW('Sanitation Data'!E46)))</f>
        <v/>
      </c>
      <c r="CQ52" s="278" t="str">
        <f ca="true">+IF(OFFSET('Sanitation Data'!$E$29,0,10*ROW('Sanitation Data'!E46))="","",OFFSET('Sanitation Data'!$E$29,0,10*ROW('Sanitation Data'!E46)))</f>
        <v/>
      </c>
      <c r="CR52" s="278" t="str">
        <f ca="true">+IF(OFFSET('Sanitation Data'!$E$30,0,10*ROW('Sanitation Data'!E46))="","",OFFSET('Sanitation Data'!$E$30,0,10*ROW('Sanitation Data'!E46)))</f>
        <v/>
      </c>
      <c r="CS52" s="278" t="str">
        <f ca="true">+IF(OFFSET('Sanitation Data'!$E$31,0,10*ROW('Sanitation Data'!E46))="","",OFFSET('Sanitation Data'!$E$31,0,10*ROW('Sanitation Data'!E46)))</f>
        <v/>
      </c>
      <c r="CT52" s="278" t="str">
        <f ca="true">+IF(OFFSET('Sanitation Data'!$E$32,0,10*ROW('Sanitation Data'!E46))="","",OFFSET('Sanitation Data'!$E$32,0,10*ROW('Sanitation Data'!E46)))</f>
        <v/>
      </c>
      <c r="CU52" s="278" t="str">
        <f ca="true">+IF(OFFSET('Sanitation Data'!$F$28,0,10*ROW('Sanitation Data'!F46))="","",OFFSET('Sanitation Data'!$F$28,0,10*ROW('Sanitation Data'!F46)))</f>
        <v/>
      </c>
      <c r="CV52" s="278" t="str">
        <f ca="true">+IF(OFFSET('Sanitation Data'!$F$29,0,10*ROW('Sanitation Data'!F46))="","",OFFSET('Sanitation Data'!$F$29,0,10*ROW('Sanitation Data'!F46)))</f>
        <v/>
      </c>
      <c r="CW52" s="278" t="str">
        <f ca="true">+IF(OFFSET('Sanitation Data'!$F$30,0,10*ROW('Sanitation Data'!F46))="","",OFFSET('Sanitation Data'!$F$30,0,10*ROW('Sanitation Data'!F46)))</f>
        <v/>
      </c>
      <c r="CX52" s="278" t="str">
        <f ca="true">+IF(OFFSET('Sanitation Data'!$F$31,0,10*ROW('Sanitation Data'!F46))="","",OFFSET('Sanitation Data'!$F$31,0,10*ROW('Sanitation Data'!F46)))</f>
        <v/>
      </c>
      <c r="CY52" s="278" t="str">
        <f ca="true">+IF(OFFSET('Sanitation Data'!$F$32,0,10*ROW('Sanitation Data'!F46))="","",OFFSET('Sanitation Data'!$F$32,0,10*ROW('Sanitation Data'!F46)))</f>
        <v/>
      </c>
      <c r="CZ52" s="278" t="str">
        <f ca="true">+IF(OFFSET('Sanitation Data'!$G$28,0,10*ROW('Sanitation Data'!G46))="","",OFFSET('Sanitation Data'!$G$28,0,10*ROW('Sanitation Data'!G46)))</f>
        <v/>
      </c>
      <c r="DA52" s="278" t="str">
        <f ca="true">+IF(OFFSET('Sanitation Data'!$G$29,0,10*ROW('Sanitation Data'!G46))="","",OFFSET('Sanitation Data'!$G$29,0,10*ROW('Sanitation Data'!G46)))</f>
        <v/>
      </c>
      <c r="DB52" s="278" t="str">
        <f ca="true">+IF(OFFSET('Sanitation Data'!$G$30,0,10*ROW('Sanitation Data'!G46))="","",OFFSET('Sanitation Data'!$G$30,0,10*ROW('Sanitation Data'!G46)))</f>
        <v/>
      </c>
      <c r="DC52" s="278" t="str">
        <f ca="true">+IF(OFFSET('Sanitation Data'!$G$31,0,10*ROW('Sanitation Data'!G46))="","",OFFSET('Sanitation Data'!$G$31,0,10*ROW('Sanitation Data'!G46)))</f>
        <v/>
      </c>
      <c r="DD52" s="278" t="str">
        <f ca="true">+IF(OFFSET('Sanitation Data'!$G$32,0,10*ROW('Sanitation Data'!G46))="","",OFFSET('Sanitation Data'!$G$32,0,10*ROW('Sanitation Data'!G46)))</f>
        <v/>
      </c>
      <c r="DE52" s="278" t="str">
        <f ca="true">+IF(OFFSET('Sanitation Data'!$H$28,0,10*ROW('Sanitation Data'!H46))="","",OFFSET('Sanitation Data'!$H$28,0,10*ROW('Sanitation Data'!H46)))</f>
        <v/>
      </c>
      <c r="DF52" s="278" t="str">
        <f ca="true">+IF(OFFSET('Sanitation Data'!$H$29,0,10*ROW('Sanitation Data'!H46))="","",OFFSET('Sanitation Data'!$H$29,0,10*ROW('Sanitation Data'!H46)))</f>
        <v/>
      </c>
      <c r="DG52" s="278" t="str">
        <f ca="true">+IF(OFFSET('Sanitation Data'!$H$30,0,10*ROW('Sanitation Data'!H46))="","",OFFSET('Sanitation Data'!$H$30,0,10*ROW('Sanitation Data'!H46)))</f>
        <v/>
      </c>
      <c r="DH52" s="278" t="str">
        <f ca="true">+IF(OFFSET('Sanitation Data'!$H$31,0,10*ROW('Sanitation Data'!H46))="","",OFFSET('Sanitation Data'!$H$31,0,10*ROW('Sanitation Data'!H46)))</f>
        <v/>
      </c>
      <c r="DI52" s="278" t="str">
        <f ca="true">+IF(OFFSET('Sanitation Data'!$H$32,0,10*ROW('Sanitation Data'!H46))="","",OFFSET('Sanitation Data'!$H$32,0,10*ROW('Sanitation Data'!H46)))</f>
        <v/>
      </c>
      <c r="DJ52" s="278" t="str">
        <f ca="true">+IF(OFFSET('Sanitation Data'!$I$28,0,10*ROW('Sanitation Data'!I46))="","",OFFSET('Sanitation Data'!$I$28,0,10*ROW('Sanitation Data'!I46)))</f>
        <v/>
      </c>
      <c r="DK52" s="278" t="str">
        <f ca="true">+IF(OFFSET('Sanitation Data'!$I$29,0,10*ROW('Sanitation Data'!I46))="","",OFFSET('Sanitation Data'!$I$29,0,10*ROW('Sanitation Data'!I46)))</f>
        <v/>
      </c>
      <c r="DL52" s="278" t="str">
        <f ca="true">+IF(OFFSET('Sanitation Data'!$I$30,0,10*ROW('Sanitation Data'!I46))="","",OFFSET('Sanitation Data'!$I$30,0,10*ROW('Sanitation Data'!I46)))</f>
        <v/>
      </c>
      <c r="DM52" s="278" t="str">
        <f ca="true">+IF(OFFSET('Sanitation Data'!$I$31,0,10*ROW('Sanitation Data'!I46))="","",OFFSET('Sanitation Data'!$I$31,0,10*ROW('Sanitation Data'!I46)))</f>
        <v/>
      </c>
      <c r="DN52" s="278" t="str">
        <f ca="true">+IF(OFFSET('Sanitation Data'!$I$32,0,10*ROW('Sanitation Data'!I46))="","",OFFSET('Sanitation Data'!$I$32,0,10*ROW('Sanitation Data'!I46)))</f>
        <v/>
      </c>
      <c r="DO52" s="278" t="str">
        <f ca="true">+IF(OFFSET('Hygiene Data'!$D$11,0,10*ROW('Hygiene Data'!D46))="","",OFFSET('Hygiene Data'!$D$11,0,10*ROW('Hygiene Data'!D46)))</f>
        <v/>
      </c>
      <c r="DP52" s="278" t="str">
        <f ca="true">+IF(OFFSET('Hygiene Data'!$D$12,0,10*ROW('Hygiene Data'!D46))="","",OFFSET('Hygiene Data'!$D$12,0,10*ROW('Hygiene Data'!D46)))</f>
        <v/>
      </c>
      <c r="DQ52" s="278" t="str">
        <f ca="true">+IF(OFFSET('Hygiene Data'!$D$13,0,10*ROW('Hygiene Data'!D46))="","",OFFSET('Hygiene Data'!$D$13,0,10*ROW('Hygiene Data'!D46)))</f>
        <v/>
      </c>
      <c r="DR52" s="278" t="str">
        <f ca="true">+IF(OFFSET('Hygiene Data'!$E$11,0,10*ROW('Hygiene Data'!E46))="","",OFFSET('Hygiene Data'!$E$11,0,10*ROW('Hygiene Data'!E46)))</f>
        <v/>
      </c>
      <c r="DS52" s="278" t="str">
        <f ca="true">+IF(OFFSET('Hygiene Data'!$E$12,0,10*ROW('Hygiene Data'!E46))="","",OFFSET('Hygiene Data'!$E$12,0,10*ROW('Hygiene Data'!E46)))</f>
        <v/>
      </c>
      <c r="DT52" s="278" t="str">
        <f ca="true">+IF(OFFSET('Hygiene Data'!$E$13,0,10*ROW('Hygiene Data'!E46))="","",OFFSET('Hygiene Data'!$E$13,0,10*ROW('Hygiene Data'!E46)))</f>
        <v/>
      </c>
      <c r="DU52" s="278" t="str">
        <f ca="true">+IF(OFFSET('Hygiene Data'!$F$11,0,10*ROW('Hygiene Data'!F46))="","",OFFSET('Hygiene Data'!$F$11,0,10*ROW('Hygiene Data'!F46)))</f>
        <v/>
      </c>
      <c r="DV52" s="278" t="str">
        <f ca="true">+IF(OFFSET('Hygiene Data'!$F$12,0,10*ROW('Hygiene Data'!F46))="","",OFFSET('Hygiene Data'!$F$12,0,10*ROW('Hygiene Data'!F46)))</f>
        <v/>
      </c>
      <c r="DW52" s="278" t="str">
        <f ca="true">+IF(OFFSET('Hygiene Data'!$F$13,0,10*ROW('Hygiene Data'!F46))="","",OFFSET('Hygiene Data'!$F$13,0,10*ROW('Hygiene Data'!F46)))</f>
        <v/>
      </c>
      <c r="DX52" s="278" t="str">
        <f ca="true">+IF(OFFSET('Hygiene Data'!$G$11,0,10*ROW('Hygiene Data'!G46))="","",OFFSET('Hygiene Data'!$G$11,0,10*ROW('Hygiene Data'!G46)))</f>
        <v/>
      </c>
      <c r="DY52" s="278" t="str">
        <f ca="true">+IF(OFFSET('Hygiene Data'!$G$12,0,10*ROW('Hygiene Data'!G46))="","",OFFSET('Hygiene Data'!$G$12,0,10*ROW('Hygiene Data'!G46)))</f>
        <v/>
      </c>
      <c r="DZ52" s="278" t="str">
        <f ca="true">+IF(OFFSET('Hygiene Data'!$G$13,0,10*ROW('Hygiene Data'!G46))="","",OFFSET('Hygiene Data'!$G$13,0,10*ROW('Hygiene Data'!G46)))</f>
        <v/>
      </c>
      <c r="EA52" s="278" t="str">
        <f ca="true">+IF(OFFSET('Hygiene Data'!$H$11,0,10*ROW('Hygiene Data'!H46))="","",OFFSET('Hygiene Data'!$H$11,0,10*ROW('Hygiene Data'!H46)))</f>
        <v/>
      </c>
      <c r="EB52" s="278" t="str">
        <f ca="true">+IF(OFFSET('Hygiene Data'!$H$12,0,10*ROW('Hygiene Data'!H46))="","",OFFSET('Hygiene Data'!$H$12,0,10*ROW('Hygiene Data'!H46)))</f>
        <v/>
      </c>
      <c r="EC52" s="278" t="str">
        <f ca="true">+IF(OFFSET('Hygiene Data'!$H$13,0,10*ROW('Hygiene Data'!H46))="","",OFFSET('Hygiene Data'!$H$13,0,10*ROW('Hygiene Data'!H46)))</f>
        <v/>
      </c>
      <c r="ED52" s="278" t="str">
        <f ca="true">+IF(OFFSET('Hygiene Data'!$I$11,0,10*ROW('Hygiene Data'!I46))="","",OFFSET('Hygiene Data'!$I$11,0,10*ROW('Hygiene Data'!I46)))</f>
        <v/>
      </c>
      <c r="EE52" s="278" t="str">
        <f ca="true">+IF(OFFSET('Hygiene Data'!$I$12,0,10*ROW('Hygiene Data'!I46))="","",OFFSET('Hygiene Data'!$I$12,0,10*ROW('Hygiene Data'!I46)))</f>
        <v/>
      </c>
      <c r="EF52" s="27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4"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8"/>
      <c r="BS53" s="278" t="str">
        <f ca="true">+IF(OFFSET('Water Data'!$D$27,0,10*ROW('Water Data'!D47))="","",OFFSET('Water Data'!$D$27,0,10*ROW('Water Data'!D47)))</f>
        <v/>
      </c>
      <c r="BT53" s="278" t="str">
        <f ca="true">+IF(OFFSET('Water Data'!$D$28,0,10*ROW('Water Data'!D47))="","",OFFSET('Water Data'!$D$28,0,10*ROW('Water Data'!D47)))</f>
        <v/>
      </c>
      <c r="BU53" s="278" t="str">
        <f ca="true">+IF(OFFSET('Water Data'!$D$29,0,10*ROW('Water Data'!D47))="","",OFFSET('Water Data'!$D$29,0,10*ROW('Water Data'!D47)))</f>
        <v/>
      </c>
      <c r="BV53" s="278" t="str">
        <f ca="true">+IF(OFFSET('Water Data'!$E$27,0,10*ROW('Water Data'!E47))="","",OFFSET('Water Data'!$E$27,0,10*ROW('Water Data'!E47)))</f>
        <v/>
      </c>
      <c r="BW53" s="278" t="str">
        <f ca="true">+IF(OFFSET('Water Data'!$E$28,0,10*ROW('Water Data'!E47))="","",OFFSET('Water Data'!$E$28,0,10*ROW('Water Data'!E47)))</f>
        <v/>
      </c>
      <c r="BX53" s="278" t="str">
        <f ca="true">+IF(OFFSET('Water Data'!$E$29,0,10*ROW('Water Data'!E47))="","",OFFSET('Water Data'!$E$29,0,10*ROW('Water Data'!E47)))</f>
        <v/>
      </c>
      <c r="BY53" s="278" t="str">
        <f ca="true">+IF(OFFSET('Water Data'!$F$27,0,10*ROW('Water Data'!F47))="","",OFFSET('Water Data'!$F$27,0,10*ROW('Water Data'!F47)))</f>
        <v/>
      </c>
      <c r="BZ53" s="278" t="str">
        <f ca="true">+IF(OFFSET('Water Data'!$F$28,0,10*ROW('Water Data'!F47))="","",OFFSET('Water Data'!$F$28,0,10*ROW('Water Data'!F47)))</f>
        <v/>
      </c>
      <c r="CA53" s="278" t="str">
        <f ca="true">+IF(OFFSET('Water Data'!$F$29,0,10*ROW('Water Data'!F47))="","",OFFSET('Water Data'!$F$29,0,10*ROW('Water Data'!F47)))</f>
        <v/>
      </c>
      <c r="CB53" s="278" t="str">
        <f ca="true">+IF(OFFSET('Water Data'!$G$27,0,10*ROW('Water Data'!G47))="","",OFFSET('Water Data'!$G$27,0,10*ROW('Water Data'!G47)))</f>
        <v/>
      </c>
      <c r="CC53" s="278" t="str">
        <f ca="true">+IF(OFFSET('Water Data'!$G$28,0,10*ROW('Water Data'!G47))="","",OFFSET('Water Data'!$G$28,0,10*ROW('Water Data'!G47)))</f>
        <v/>
      </c>
      <c r="CD53" s="278" t="str">
        <f ca="true">+IF(OFFSET('Water Data'!$G$29,0,10*ROW('Water Data'!G47))="","",OFFSET('Water Data'!$G$29,0,10*ROW('Water Data'!G47)))</f>
        <v/>
      </c>
      <c r="CE53" s="278" t="str">
        <f ca="true">+IF(OFFSET('Water Data'!$H$27,0,10*ROW('Water Data'!H47))="","",OFFSET('Water Data'!$H$27,0,10*ROW('Water Data'!H47)))</f>
        <v/>
      </c>
      <c r="CF53" s="278" t="str">
        <f ca="true">+IF(OFFSET('Water Data'!$H$28,0,10*ROW('Water Data'!H47))="","",OFFSET('Water Data'!$H$28,0,10*ROW('Water Data'!H47)))</f>
        <v/>
      </c>
      <c r="CG53" s="278" t="str">
        <f ca="true">+IF(OFFSET('Water Data'!$H$29,0,10*ROW('Water Data'!H47))="","",OFFSET('Water Data'!$H$29,0,10*ROW('Water Data'!H47)))</f>
        <v/>
      </c>
      <c r="CH53" s="278" t="str">
        <f ca="true">+IF(OFFSET('Water Data'!$I$27,0,10*ROW('Water Data'!I47))="","",OFFSET('Water Data'!$I$27,0,10*ROW('Water Data'!I47)))</f>
        <v/>
      </c>
      <c r="CI53" s="278" t="str">
        <f ca="true">+IF(OFFSET('Water Data'!$I$28,0,10*ROW('Water Data'!I47))="","",OFFSET('Water Data'!$I$28,0,10*ROW('Water Data'!I47)))</f>
        <v/>
      </c>
      <c r="CJ53" s="278" t="str">
        <f ca="true">+IF(OFFSET('Water Data'!$I$29,0,10*ROW('Water Data'!I47))="","",OFFSET('Water Data'!$I$29,0,10*ROW('Water Data'!I47)))</f>
        <v/>
      </c>
      <c r="CK53" s="278" t="str">
        <f ca="true">+IF(OFFSET('Sanitation Data'!$D$28,0,10*ROW('Sanitation Data'!D47))="","",OFFSET('Sanitation Data'!$D$28,0,10*ROW('Sanitation Data'!D47)))</f>
        <v/>
      </c>
      <c r="CL53" s="278" t="str">
        <f ca="true">+IF(OFFSET('Sanitation Data'!$D$29,0,10*ROW('Sanitation Data'!D47))="","",OFFSET('Sanitation Data'!$D$29,0,10*ROW('Sanitation Data'!D47)))</f>
        <v/>
      </c>
      <c r="CM53" s="278" t="str">
        <f ca="true">+IF(OFFSET('Sanitation Data'!$D$30,0,10*ROW('Sanitation Data'!D47))="","",OFFSET('Sanitation Data'!$D$30,0,10*ROW('Sanitation Data'!D47)))</f>
        <v/>
      </c>
      <c r="CN53" s="278" t="str">
        <f ca="true">+IF(OFFSET('Sanitation Data'!$D$31,0,10*ROW('Sanitation Data'!D47))="","",OFFSET('Sanitation Data'!$D$31,0,10*ROW('Sanitation Data'!D47)))</f>
        <v/>
      </c>
      <c r="CO53" s="278" t="str">
        <f ca="true">+IF(OFFSET('Sanitation Data'!$D$32,0,10*ROW('Sanitation Data'!D47))="","",OFFSET('Sanitation Data'!$D$32,0,10*ROW('Sanitation Data'!D47)))</f>
        <v/>
      </c>
      <c r="CP53" s="278" t="str">
        <f ca="true">+IF(OFFSET('Sanitation Data'!$E$28,0,10*ROW('Sanitation Data'!E47))="","",OFFSET('Sanitation Data'!$E$28,0,10*ROW('Sanitation Data'!E47)))</f>
        <v/>
      </c>
      <c r="CQ53" s="278" t="str">
        <f ca="true">+IF(OFFSET('Sanitation Data'!$E$29,0,10*ROW('Sanitation Data'!E47))="","",OFFSET('Sanitation Data'!$E$29,0,10*ROW('Sanitation Data'!E47)))</f>
        <v/>
      </c>
      <c r="CR53" s="278" t="str">
        <f ca="true">+IF(OFFSET('Sanitation Data'!$E$30,0,10*ROW('Sanitation Data'!E47))="","",OFFSET('Sanitation Data'!$E$30,0,10*ROW('Sanitation Data'!E47)))</f>
        <v/>
      </c>
      <c r="CS53" s="278" t="str">
        <f ca="true">+IF(OFFSET('Sanitation Data'!$E$31,0,10*ROW('Sanitation Data'!E47))="","",OFFSET('Sanitation Data'!$E$31,0,10*ROW('Sanitation Data'!E47)))</f>
        <v/>
      </c>
      <c r="CT53" s="278" t="str">
        <f ca="true">+IF(OFFSET('Sanitation Data'!$E$32,0,10*ROW('Sanitation Data'!E47))="","",OFFSET('Sanitation Data'!$E$32,0,10*ROW('Sanitation Data'!E47)))</f>
        <v/>
      </c>
      <c r="CU53" s="278" t="str">
        <f ca="true">+IF(OFFSET('Sanitation Data'!$F$28,0,10*ROW('Sanitation Data'!F47))="","",OFFSET('Sanitation Data'!$F$28,0,10*ROW('Sanitation Data'!F47)))</f>
        <v/>
      </c>
      <c r="CV53" s="278" t="str">
        <f ca="true">+IF(OFFSET('Sanitation Data'!$F$29,0,10*ROW('Sanitation Data'!F47))="","",OFFSET('Sanitation Data'!$F$29,0,10*ROW('Sanitation Data'!F47)))</f>
        <v/>
      </c>
      <c r="CW53" s="278" t="str">
        <f ca="true">+IF(OFFSET('Sanitation Data'!$F$30,0,10*ROW('Sanitation Data'!F47))="","",OFFSET('Sanitation Data'!$F$30,0,10*ROW('Sanitation Data'!F47)))</f>
        <v/>
      </c>
      <c r="CX53" s="278" t="str">
        <f ca="true">+IF(OFFSET('Sanitation Data'!$F$31,0,10*ROW('Sanitation Data'!F47))="","",OFFSET('Sanitation Data'!$F$31,0,10*ROW('Sanitation Data'!F47)))</f>
        <v/>
      </c>
      <c r="CY53" s="278" t="str">
        <f ca="true">+IF(OFFSET('Sanitation Data'!$F$32,0,10*ROW('Sanitation Data'!F47))="","",OFFSET('Sanitation Data'!$F$32,0,10*ROW('Sanitation Data'!F47)))</f>
        <v/>
      </c>
      <c r="CZ53" s="278" t="str">
        <f ca="true">+IF(OFFSET('Sanitation Data'!$G$28,0,10*ROW('Sanitation Data'!G47))="","",OFFSET('Sanitation Data'!$G$28,0,10*ROW('Sanitation Data'!G47)))</f>
        <v/>
      </c>
      <c r="DA53" s="278" t="str">
        <f ca="true">+IF(OFFSET('Sanitation Data'!$G$29,0,10*ROW('Sanitation Data'!G47))="","",OFFSET('Sanitation Data'!$G$29,0,10*ROW('Sanitation Data'!G47)))</f>
        <v/>
      </c>
      <c r="DB53" s="278" t="str">
        <f ca="true">+IF(OFFSET('Sanitation Data'!$G$30,0,10*ROW('Sanitation Data'!G47))="","",OFFSET('Sanitation Data'!$G$30,0,10*ROW('Sanitation Data'!G47)))</f>
        <v/>
      </c>
      <c r="DC53" s="278" t="str">
        <f ca="true">+IF(OFFSET('Sanitation Data'!$G$31,0,10*ROW('Sanitation Data'!G47))="","",OFFSET('Sanitation Data'!$G$31,0,10*ROW('Sanitation Data'!G47)))</f>
        <v/>
      </c>
      <c r="DD53" s="278" t="str">
        <f ca="true">+IF(OFFSET('Sanitation Data'!$G$32,0,10*ROW('Sanitation Data'!G47))="","",OFFSET('Sanitation Data'!$G$32,0,10*ROW('Sanitation Data'!G47)))</f>
        <v/>
      </c>
      <c r="DE53" s="278" t="str">
        <f ca="true">+IF(OFFSET('Sanitation Data'!$H$28,0,10*ROW('Sanitation Data'!H47))="","",OFFSET('Sanitation Data'!$H$28,0,10*ROW('Sanitation Data'!H47)))</f>
        <v/>
      </c>
      <c r="DF53" s="278" t="str">
        <f ca="true">+IF(OFFSET('Sanitation Data'!$H$29,0,10*ROW('Sanitation Data'!H47))="","",OFFSET('Sanitation Data'!$H$29,0,10*ROW('Sanitation Data'!H47)))</f>
        <v/>
      </c>
      <c r="DG53" s="278" t="str">
        <f ca="true">+IF(OFFSET('Sanitation Data'!$H$30,0,10*ROW('Sanitation Data'!H47))="","",OFFSET('Sanitation Data'!$H$30,0,10*ROW('Sanitation Data'!H47)))</f>
        <v/>
      </c>
      <c r="DH53" s="278" t="str">
        <f ca="true">+IF(OFFSET('Sanitation Data'!$H$31,0,10*ROW('Sanitation Data'!H47))="","",OFFSET('Sanitation Data'!$H$31,0,10*ROW('Sanitation Data'!H47)))</f>
        <v/>
      </c>
      <c r="DI53" s="278" t="str">
        <f ca="true">+IF(OFFSET('Sanitation Data'!$H$32,0,10*ROW('Sanitation Data'!H47))="","",OFFSET('Sanitation Data'!$H$32,0,10*ROW('Sanitation Data'!H47)))</f>
        <v/>
      </c>
      <c r="DJ53" s="278" t="str">
        <f ca="true">+IF(OFFSET('Sanitation Data'!$I$28,0,10*ROW('Sanitation Data'!I47))="","",OFFSET('Sanitation Data'!$I$28,0,10*ROW('Sanitation Data'!I47)))</f>
        <v/>
      </c>
      <c r="DK53" s="278" t="str">
        <f ca="true">+IF(OFFSET('Sanitation Data'!$I$29,0,10*ROW('Sanitation Data'!I47))="","",OFFSET('Sanitation Data'!$I$29,0,10*ROW('Sanitation Data'!I47)))</f>
        <v/>
      </c>
      <c r="DL53" s="278" t="str">
        <f ca="true">+IF(OFFSET('Sanitation Data'!$I$30,0,10*ROW('Sanitation Data'!I47))="","",OFFSET('Sanitation Data'!$I$30,0,10*ROW('Sanitation Data'!I47)))</f>
        <v/>
      </c>
      <c r="DM53" s="278" t="str">
        <f ca="true">+IF(OFFSET('Sanitation Data'!$I$31,0,10*ROW('Sanitation Data'!I47))="","",OFFSET('Sanitation Data'!$I$31,0,10*ROW('Sanitation Data'!I47)))</f>
        <v/>
      </c>
      <c r="DN53" s="278" t="str">
        <f ca="true">+IF(OFFSET('Sanitation Data'!$I$32,0,10*ROW('Sanitation Data'!I47))="","",OFFSET('Sanitation Data'!$I$32,0,10*ROW('Sanitation Data'!I47)))</f>
        <v/>
      </c>
      <c r="DO53" s="278" t="str">
        <f ca="true">+IF(OFFSET('Hygiene Data'!$D$11,0,10*ROW('Hygiene Data'!D47))="","",OFFSET('Hygiene Data'!$D$11,0,10*ROW('Hygiene Data'!D47)))</f>
        <v/>
      </c>
      <c r="DP53" s="278" t="str">
        <f ca="true">+IF(OFFSET('Hygiene Data'!$D$12,0,10*ROW('Hygiene Data'!D47))="","",OFFSET('Hygiene Data'!$D$12,0,10*ROW('Hygiene Data'!D47)))</f>
        <v/>
      </c>
      <c r="DQ53" s="278" t="str">
        <f ca="true">+IF(OFFSET('Hygiene Data'!$D$13,0,10*ROW('Hygiene Data'!D47))="","",OFFSET('Hygiene Data'!$D$13,0,10*ROW('Hygiene Data'!D47)))</f>
        <v/>
      </c>
      <c r="DR53" s="278" t="str">
        <f ca="true">+IF(OFFSET('Hygiene Data'!$E$11,0,10*ROW('Hygiene Data'!E47))="","",OFFSET('Hygiene Data'!$E$11,0,10*ROW('Hygiene Data'!E47)))</f>
        <v/>
      </c>
      <c r="DS53" s="278" t="str">
        <f ca="true">+IF(OFFSET('Hygiene Data'!$E$12,0,10*ROW('Hygiene Data'!E47))="","",OFFSET('Hygiene Data'!$E$12,0,10*ROW('Hygiene Data'!E47)))</f>
        <v/>
      </c>
      <c r="DT53" s="278" t="str">
        <f ca="true">+IF(OFFSET('Hygiene Data'!$E$13,0,10*ROW('Hygiene Data'!E47))="","",OFFSET('Hygiene Data'!$E$13,0,10*ROW('Hygiene Data'!E47)))</f>
        <v/>
      </c>
      <c r="DU53" s="278" t="str">
        <f ca="true">+IF(OFFSET('Hygiene Data'!$F$11,0,10*ROW('Hygiene Data'!F47))="","",OFFSET('Hygiene Data'!$F$11,0,10*ROW('Hygiene Data'!F47)))</f>
        <v/>
      </c>
      <c r="DV53" s="278" t="str">
        <f ca="true">+IF(OFFSET('Hygiene Data'!$F$12,0,10*ROW('Hygiene Data'!F47))="","",OFFSET('Hygiene Data'!$F$12,0,10*ROW('Hygiene Data'!F47)))</f>
        <v/>
      </c>
      <c r="DW53" s="278" t="str">
        <f ca="true">+IF(OFFSET('Hygiene Data'!$F$13,0,10*ROW('Hygiene Data'!F47))="","",OFFSET('Hygiene Data'!$F$13,0,10*ROW('Hygiene Data'!F47)))</f>
        <v/>
      </c>
      <c r="DX53" s="278" t="str">
        <f ca="true">+IF(OFFSET('Hygiene Data'!$G$11,0,10*ROW('Hygiene Data'!G47))="","",OFFSET('Hygiene Data'!$G$11,0,10*ROW('Hygiene Data'!G47)))</f>
        <v/>
      </c>
      <c r="DY53" s="278" t="str">
        <f ca="true">+IF(OFFSET('Hygiene Data'!$G$12,0,10*ROW('Hygiene Data'!G47))="","",OFFSET('Hygiene Data'!$G$12,0,10*ROW('Hygiene Data'!G47)))</f>
        <v/>
      </c>
      <c r="DZ53" s="278" t="str">
        <f ca="true">+IF(OFFSET('Hygiene Data'!$G$13,0,10*ROW('Hygiene Data'!G47))="","",OFFSET('Hygiene Data'!$G$13,0,10*ROW('Hygiene Data'!G47)))</f>
        <v/>
      </c>
      <c r="EA53" s="278" t="str">
        <f ca="true">+IF(OFFSET('Hygiene Data'!$H$11,0,10*ROW('Hygiene Data'!H47))="","",OFFSET('Hygiene Data'!$H$11,0,10*ROW('Hygiene Data'!H47)))</f>
        <v/>
      </c>
      <c r="EB53" s="278" t="str">
        <f ca="true">+IF(OFFSET('Hygiene Data'!$H$12,0,10*ROW('Hygiene Data'!H47))="","",OFFSET('Hygiene Data'!$H$12,0,10*ROW('Hygiene Data'!H47)))</f>
        <v/>
      </c>
      <c r="EC53" s="278" t="str">
        <f ca="true">+IF(OFFSET('Hygiene Data'!$H$13,0,10*ROW('Hygiene Data'!H47))="","",OFFSET('Hygiene Data'!$H$13,0,10*ROW('Hygiene Data'!H47)))</f>
        <v/>
      </c>
      <c r="ED53" s="278" t="str">
        <f ca="true">+IF(OFFSET('Hygiene Data'!$I$11,0,10*ROW('Hygiene Data'!I47))="","",OFFSET('Hygiene Data'!$I$11,0,10*ROW('Hygiene Data'!I47)))</f>
        <v/>
      </c>
      <c r="EE53" s="278" t="str">
        <f ca="true">+IF(OFFSET('Hygiene Data'!$I$12,0,10*ROW('Hygiene Data'!I47))="","",OFFSET('Hygiene Data'!$I$12,0,10*ROW('Hygiene Data'!I47)))</f>
        <v/>
      </c>
      <c r="EF53" s="27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4"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8"/>
      <c r="BS54" s="278" t="str">
        <f ca="true">+IF(OFFSET('Water Data'!$D$27,0,10*ROW('Water Data'!D48))="","",OFFSET('Water Data'!$D$27,0,10*ROW('Water Data'!D48)))</f>
        <v/>
      </c>
      <c r="BT54" s="278" t="str">
        <f ca="true">+IF(OFFSET('Water Data'!$D$28,0,10*ROW('Water Data'!D48))="","",OFFSET('Water Data'!$D$28,0,10*ROW('Water Data'!D48)))</f>
        <v/>
      </c>
      <c r="BU54" s="278" t="str">
        <f ca="true">+IF(OFFSET('Water Data'!$D$29,0,10*ROW('Water Data'!D48))="","",OFFSET('Water Data'!$D$29,0,10*ROW('Water Data'!D48)))</f>
        <v/>
      </c>
      <c r="BV54" s="278" t="str">
        <f ca="true">+IF(OFFSET('Water Data'!$E$27,0,10*ROW('Water Data'!E48))="","",OFFSET('Water Data'!$E$27,0,10*ROW('Water Data'!E48)))</f>
        <v/>
      </c>
      <c r="BW54" s="278" t="str">
        <f ca="true">+IF(OFFSET('Water Data'!$E$28,0,10*ROW('Water Data'!E48))="","",OFFSET('Water Data'!$E$28,0,10*ROW('Water Data'!E48)))</f>
        <v/>
      </c>
      <c r="BX54" s="278" t="str">
        <f ca="true">+IF(OFFSET('Water Data'!$E$29,0,10*ROW('Water Data'!E48))="","",OFFSET('Water Data'!$E$29,0,10*ROW('Water Data'!E48)))</f>
        <v/>
      </c>
      <c r="BY54" s="278" t="str">
        <f ca="true">+IF(OFFSET('Water Data'!$F$27,0,10*ROW('Water Data'!F48))="","",OFFSET('Water Data'!$F$27,0,10*ROW('Water Data'!F48)))</f>
        <v/>
      </c>
      <c r="BZ54" s="278" t="str">
        <f ca="true">+IF(OFFSET('Water Data'!$F$28,0,10*ROW('Water Data'!F48))="","",OFFSET('Water Data'!$F$28,0,10*ROW('Water Data'!F48)))</f>
        <v/>
      </c>
      <c r="CA54" s="278" t="str">
        <f ca="true">+IF(OFFSET('Water Data'!$F$29,0,10*ROW('Water Data'!F48))="","",OFFSET('Water Data'!$F$29,0,10*ROW('Water Data'!F48)))</f>
        <v/>
      </c>
      <c r="CB54" s="278" t="str">
        <f ca="true">+IF(OFFSET('Water Data'!$G$27,0,10*ROW('Water Data'!G48))="","",OFFSET('Water Data'!$G$27,0,10*ROW('Water Data'!G48)))</f>
        <v/>
      </c>
      <c r="CC54" s="278" t="str">
        <f ca="true">+IF(OFFSET('Water Data'!$G$28,0,10*ROW('Water Data'!G48))="","",OFFSET('Water Data'!$G$28,0,10*ROW('Water Data'!G48)))</f>
        <v/>
      </c>
      <c r="CD54" s="278" t="str">
        <f ca="true">+IF(OFFSET('Water Data'!$G$29,0,10*ROW('Water Data'!G48))="","",OFFSET('Water Data'!$G$29,0,10*ROW('Water Data'!G48)))</f>
        <v/>
      </c>
      <c r="CE54" s="278" t="str">
        <f ca="true">+IF(OFFSET('Water Data'!$H$27,0,10*ROW('Water Data'!H48))="","",OFFSET('Water Data'!$H$27,0,10*ROW('Water Data'!H48)))</f>
        <v/>
      </c>
      <c r="CF54" s="278" t="str">
        <f ca="true">+IF(OFFSET('Water Data'!$H$28,0,10*ROW('Water Data'!H48))="","",OFFSET('Water Data'!$H$28,0,10*ROW('Water Data'!H48)))</f>
        <v/>
      </c>
      <c r="CG54" s="278" t="str">
        <f ca="true">+IF(OFFSET('Water Data'!$H$29,0,10*ROW('Water Data'!H48))="","",OFFSET('Water Data'!$H$29,0,10*ROW('Water Data'!H48)))</f>
        <v/>
      </c>
      <c r="CH54" s="278" t="str">
        <f ca="true">+IF(OFFSET('Water Data'!$I$27,0,10*ROW('Water Data'!I48))="","",OFFSET('Water Data'!$I$27,0,10*ROW('Water Data'!I48)))</f>
        <v/>
      </c>
      <c r="CI54" s="278" t="str">
        <f ca="true">+IF(OFFSET('Water Data'!$I$28,0,10*ROW('Water Data'!I48))="","",OFFSET('Water Data'!$I$28,0,10*ROW('Water Data'!I48)))</f>
        <v/>
      </c>
      <c r="CJ54" s="278" t="str">
        <f ca="true">+IF(OFFSET('Water Data'!$I$29,0,10*ROW('Water Data'!I48))="","",OFFSET('Water Data'!$I$29,0,10*ROW('Water Data'!I48)))</f>
        <v/>
      </c>
      <c r="CK54" s="278" t="str">
        <f ca="true">+IF(OFFSET('Sanitation Data'!$D$28,0,10*ROW('Sanitation Data'!D48))="","",OFFSET('Sanitation Data'!$D$28,0,10*ROW('Sanitation Data'!D48)))</f>
        <v/>
      </c>
      <c r="CL54" s="278" t="str">
        <f ca="true">+IF(OFFSET('Sanitation Data'!$D$29,0,10*ROW('Sanitation Data'!D48))="","",OFFSET('Sanitation Data'!$D$29,0,10*ROW('Sanitation Data'!D48)))</f>
        <v/>
      </c>
      <c r="CM54" s="278" t="str">
        <f ca="true">+IF(OFFSET('Sanitation Data'!$D$30,0,10*ROW('Sanitation Data'!D48))="","",OFFSET('Sanitation Data'!$D$30,0,10*ROW('Sanitation Data'!D48)))</f>
        <v/>
      </c>
      <c r="CN54" s="278" t="str">
        <f ca="true">+IF(OFFSET('Sanitation Data'!$D$31,0,10*ROW('Sanitation Data'!D48))="","",OFFSET('Sanitation Data'!$D$31,0,10*ROW('Sanitation Data'!D48)))</f>
        <v/>
      </c>
      <c r="CO54" s="278" t="str">
        <f ca="true">+IF(OFFSET('Sanitation Data'!$D$32,0,10*ROW('Sanitation Data'!D48))="","",OFFSET('Sanitation Data'!$D$32,0,10*ROW('Sanitation Data'!D48)))</f>
        <v/>
      </c>
      <c r="CP54" s="278" t="str">
        <f ca="true">+IF(OFFSET('Sanitation Data'!$E$28,0,10*ROW('Sanitation Data'!E48))="","",OFFSET('Sanitation Data'!$E$28,0,10*ROW('Sanitation Data'!E48)))</f>
        <v/>
      </c>
      <c r="CQ54" s="278" t="str">
        <f ca="true">+IF(OFFSET('Sanitation Data'!$E$29,0,10*ROW('Sanitation Data'!E48))="","",OFFSET('Sanitation Data'!$E$29,0,10*ROW('Sanitation Data'!E48)))</f>
        <v/>
      </c>
      <c r="CR54" s="278" t="str">
        <f ca="true">+IF(OFFSET('Sanitation Data'!$E$30,0,10*ROW('Sanitation Data'!E48))="","",OFFSET('Sanitation Data'!$E$30,0,10*ROW('Sanitation Data'!E48)))</f>
        <v/>
      </c>
      <c r="CS54" s="278" t="str">
        <f ca="true">+IF(OFFSET('Sanitation Data'!$E$31,0,10*ROW('Sanitation Data'!E48))="","",OFFSET('Sanitation Data'!$E$31,0,10*ROW('Sanitation Data'!E48)))</f>
        <v/>
      </c>
      <c r="CT54" s="278" t="str">
        <f ca="true">+IF(OFFSET('Sanitation Data'!$E$32,0,10*ROW('Sanitation Data'!E48))="","",OFFSET('Sanitation Data'!$E$32,0,10*ROW('Sanitation Data'!E48)))</f>
        <v/>
      </c>
      <c r="CU54" s="278" t="str">
        <f ca="true">+IF(OFFSET('Sanitation Data'!$F$28,0,10*ROW('Sanitation Data'!F48))="","",OFFSET('Sanitation Data'!$F$28,0,10*ROW('Sanitation Data'!F48)))</f>
        <v/>
      </c>
      <c r="CV54" s="278" t="str">
        <f ca="true">+IF(OFFSET('Sanitation Data'!$F$29,0,10*ROW('Sanitation Data'!F48))="","",OFFSET('Sanitation Data'!$F$29,0,10*ROW('Sanitation Data'!F48)))</f>
        <v/>
      </c>
      <c r="CW54" s="278" t="str">
        <f ca="true">+IF(OFFSET('Sanitation Data'!$F$30,0,10*ROW('Sanitation Data'!F48))="","",OFFSET('Sanitation Data'!$F$30,0,10*ROW('Sanitation Data'!F48)))</f>
        <v/>
      </c>
      <c r="CX54" s="278" t="str">
        <f ca="true">+IF(OFFSET('Sanitation Data'!$F$31,0,10*ROW('Sanitation Data'!F48))="","",OFFSET('Sanitation Data'!$F$31,0,10*ROW('Sanitation Data'!F48)))</f>
        <v/>
      </c>
      <c r="CY54" s="278" t="str">
        <f ca="true">+IF(OFFSET('Sanitation Data'!$F$32,0,10*ROW('Sanitation Data'!F48))="","",OFFSET('Sanitation Data'!$F$32,0,10*ROW('Sanitation Data'!F48)))</f>
        <v/>
      </c>
      <c r="CZ54" s="278" t="str">
        <f ca="true">+IF(OFFSET('Sanitation Data'!$G$28,0,10*ROW('Sanitation Data'!G48))="","",OFFSET('Sanitation Data'!$G$28,0,10*ROW('Sanitation Data'!G48)))</f>
        <v/>
      </c>
      <c r="DA54" s="278" t="str">
        <f ca="true">+IF(OFFSET('Sanitation Data'!$G$29,0,10*ROW('Sanitation Data'!G48))="","",OFFSET('Sanitation Data'!$G$29,0,10*ROW('Sanitation Data'!G48)))</f>
        <v/>
      </c>
      <c r="DB54" s="278" t="str">
        <f ca="true">+IF(OFFSET('Sanitation Data'!$G$30,0,10*ROW('Sanitation Data'!G48))="","",OFFSET('Sanitation Data'!$G$30,0,10*ROW('Sanitation Data'!G48)))</f>
        <v/>
      </c>
      <c r="DC54" s="278" t="str">
        <f ca="true">+IF(OFFSET('Sanitation Data'!$G$31,0,10*ROW('Sanitation Data'!G48))="","",OFFSET('Sanitation Data'!$G$31,0,10*ROW('Sanitation Data'!G48)))</f>
        <v/>
      </c>
      <c r="DD54" s="278" t="str">
        <f ca="true">+IF(OFFSET('Sanitation Data'!$G$32,0,10*ROW('Sanitation Data'!G48))="","",OFFSET('Sanitation Data'!$G$32,0,10*ROW('Sanitation Data'!G48)))</f>
        <v/>
      </c>
      <c r="DE54" s="278" t="str">
        <f ca="true">+IF(OFFSET('Sanitation Data'!$H$28,0,10*ROW('Sanitation Data'!H48))="","",OFFSET('Sanitation Data'!$H$28,0,10*ROW('Sanitation Data'!H48)))</f>
        <v/>
      </c>
      <c r="DF54" s="278" t="str">
        <f ca="true">+IF(OFFSET('Sanitation Data'!$H$29,0,10*ROW('Sanitation Data'!H48))="","",OFFSET('Sanitation Data'!$H$29,0,10*ROW('Sanitation Data'!H48)))</f>
        <v/>
      </c>
      <c r="DG54" s="278" t="str">
        <f ca="true">+IF(OFFSET('Sanitation Data'!$H$30,0,10*ROW('Sanitation Data'!H48))="","",OFFSET('Sanitation Data'!$H$30,0,10*ROW('Sanitation Data'!H48)))</f>
        <v/>
      </c>
      <c r="DH54" s="278" t="str">
        <f ca="true">+IF(OFFSET('Sanitation Data'!$H$31,0,10*ROW('Sanitation Data'!H48))="","",OFFSET('Sanitation Data'!$H$31,0,10*ROW('Sanitation Data'!H48)))</f>
        <v/>
      </c>
      <c r="DI54" s="278" t="str">
        <f ca="true">+IF(OFFSET('Sanitation Data'!$H$32,0,10*ROW('Sanitation Data'!H48))="","",OFFSET('Sanitation Data'!$H$32,0,10*ROW('Sanitation Data'!H48)))</f>
        <v/>
      </c>
      <c r="DJ54" s="278" t="str">
        <f ca="true">+IF(OFFSET('Sanitation Data'!$I$28,0,10*ROW('Sanitation Data'!I48))="","",OFFSET('Sanitation Data'!$I$28,0,10*ROW('Sanitation Data'!I48)))</f>
        <v/>
      </c>
      <c r="DK54" s="278" t="str">
        <f ca="true">+IF(OFFSET('Sanitation Data'!$I$29,0,10*ROW('Sanitation Data'!I48))="","",OFFSET('Sanitation Data'!$I$29,0,10*ROW('Sanitation Data'!I48)))</f>
        <v/>
      </c>
      <c r="DL54" s="278" t="str">
        <f ca="true">+IF(OFFSET('Sanitation Data'!$I$30,0,10*ROW('Sanitation Data'!I48))="","",OFFSET('Sanitation Data'!$I$30,0,10*ROW('Sanitation Data'!I48)))</f>
        <v/>
      </c>
      <c r="DM54" s="278" t="str">
        <f ca="true">+IF(OFFSET('Sanitation Data'!$I$31,0,10*ROW('Sanitation Data'!I48))="","",OFFSET('Sanitation Data'!$I$31,0,10*ROW('Sanitation Data'!I48)))</f>
        <v/>
      </c>
      <c r="DN54" s="278" t="str">
        <f ca="true">+IF(OFFSET('Sanitation Data'!$I$32,0,10*ROW('Sanitation Data'!I48))="","",OFFSET('Sanitation Data'!$I$32,0,10*ROW('Sanitation Data'!I48)))</f>
        <v/>
      </c>
      <c r="DO54" s="278" t="str">
        <f ca="true">+IF(OFFSET('Hygiene Data'!$D$11,0,10*ROW('Hygiene Data'!D48))="","",OFFSET('Hygiene Data'!$D$11,0,10*ROW('Hygiene Data'!D48)))</f>
        <v/>
      </c>
      <c r="DP54" s="278" t="str">
        <f ca="true">+IF(OFFSET('Hygiene Data'!$D$12,0,10*ROW('Hygiene Data'!D48))="","",OFFSET('Hygiene Data'!$D$12,0,10*ROW('Hygiene Data'!D48)))</f>
        <v/>
      </c>
      <c r="DQ54" s="278" t="str">
        <f ca="true">+IF(OFFSET('Hygiene Data'!$D$13,0,10*ROW('Hygiene Data'!D48))="","",OFFSET('Hygiene Data'!$D$13,0,10*ROW('Hygiene Data'!D48)))</f>
        <v/>
      </c>
      <c r="DR54" s="278" t="str">
        <f ca="true">+IF(OFFSET('Hygiene Data'!$E$11,0,10*ROW('Hygiene Data'!E48))="","",OFFSET('Hygiene Data'!$E$11,0,10*ROW('Hygiene Data'!E48)))</f>
        <v/>
      </c>
      <c r="DS54" s="278" t="str">
        <f ca="true">+IF(OFFSET('Hygiene Data'!$E$12,0,10*ROW('Hygiene Data'!E48))="","",OFFSET('Hygiene Data'!$E$12,0,10*ROW('Hygiene Data'!E48)))</f>
        <v/>
      </c>
      <c r="DT54" s="278" t="str">
        <f ca="true">+IF(OFFSET('Hygiene Data'!$E$13,0,10*ROW('Hygiene Data'!E48))="","",OFFSET('Hygiene Data'!$E$13,0,10*ROW('Hygiene Data'!E48)))</f>
        <v/>
      </c>
      <c r="DU54" s="278" t="str">
        <f ca="true">+IF(OFFSET('Hygiene Data'!$F$11,0,10*ROW('Hygiene Data'!F48))="","",OFFSET('Hygiene Data'!$F$11,0,10*ROW('Hygiene Data'!F48)))</f>
        <v/>
      </c>
      <c r="DV54" s="278" t="str">
        <f ca="true">+IF(OFFSET('Hygiene Data'!$F$12,0,10*ROW('Hygiene Data'!F48))="","",OFFSET('Hygiene Data'!$F$12,0,10*ROW('Hygiene Data'!F48)))</f>
        <v/>
      </c>
      <c r="DW54" s="278" t="str">
        <f ca="true">+IF(OFFSET('Hygiene Data'!$F$13,0,10*ROW('Hygiene Data'!F48))="","",OFFSET('Hygiene Data'!$F$13,0,10*ROW('Hygiene Data'!F48)))</f>
        <v/>
      </c>
      <c r="DX54" s="278" t="str">
        <f ca="true">+IF(OFFSET('Hygiene Data'!$G$11,0,10*ROW('Hygiene Data'!G48))="","",OFFSET('Hygiene Data'!$G$11,0,10*ROW('Hygiene Data'!G48)))</f>
        <v/>
      </c>
      <c r="DY54" s="278" t="str">
        <f ca="true">+IF(OFFSET('Hygiene Data'!$G$12,0,10*ROW('Hygiene Data'!G48))="","",OFFSET('Hygiene Data'!$G$12,0,10*ROW('Hygiene Data'!G48)))</f>
        <v/>
      </c>
      <c r="DZ54" s="278" t="str">
        <f ca="true">+IF(OFFSET('Hygiene Data'!$G$13,0,10*ROW('Hygiene Data'!G48))="","",OFFSET('Hygiene Data'!$G$13,0,10*ROW('Hygiene Data'!G48)))</f>
        <v/>
      </c>
      <c r="EA54" s="278" t="str">
        <f ca="true">+IF(OFFSET('Hygiene Data'!$H$11,0,10*ROW('Hygiene Data'!H48))="","",OFFSET('Hygiene Data'!$H$11,0,10*ROW('Hygiene Data'!H48)))</f>
        <v/>
      </c>
      <c r="EB54" s="278" t="str">
        <f ca="true">+IF(OFFSET('Hygiene Data'!$H$12,0,10*ROW('Hygiene Data'!H48))="","",OFFSET('Hygiene Data'!$H$12,0,10*ROW('Hygiene Data'!H48)))</f>
        <v/>
      </c>
      <c r="EC54" s="278" t="str">
        <f ca="true">+IF(OFFSET('Hygiene Data'!$H$13,0,10*ROW('Hygiene Data'!H48))="","",OFFSET('Hygiene Data'!$H$13,0,10*ROW('Hygiene Data'!H48)))</f>
        <v/>
      </c>
      <c r="ED54" s="278" t="str">
        <f ca="true">+IF(OFFSET('Hygiene Data'!$I$11,0,10*ROW('Hygiene Data'!I48))="","",OFFSET('Hygiene Data'!$I$11,0,10*ROW('Hygiene Data'!I48)))</f>
        <v/>
      </c>
      <c r="EE54" s="278" t="str">
        <f ca="true">+IF(OFFSET('Hygiene Data'!$I$12,0,10*ROW('Hygiene Data'!I48))="","",OFFSET('Hygiene Data'!$I$12,0,10*ROW('Hygiene Data'!I48)))</f>
        <v/>
      </c>
      <c r="EF54" s="27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4"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8"/>
      <c r="BS55" s="278" t="str">
        <f ca="true">+IF(OFFSET('Water Data'!$D$27,0,10*ROW('Water Data'!D49))="","",OFFSET('Water Data'!$D$27,0,10*ROW('Water Data'!D49)))</f>
        <v/>
      </c>
      <c r="BT55" s="278" t="str">
        <f ca="true">+IF(OFFSET('Water Data'!$D$28,0,10*ROW('Water Data'!D49))="","",OFFSET('Water Data'!$D$28,0,10*ROW('Water Data'!D49)))</f>
        <v/>
      </c>
      <c r="BU55" s="278" t="str">
        <f ca="true">+IF(OFFSET('Water Data'!$D$29,0,10*ROW('Water Data'!D49))="","",OFFSET('Water Data'!$D$29,0,10*ROW('Water Data'!D49)))</f>
        <v/>
      </c>
      <c r="BV55" s="278" t="str">
        <f ca="true">+IF(OFFSET('Water Data'!$E$27,0,10*ROW('Water Data'!E49))="","",OFFSET('Water Data'!$E$27,0,10*ROW('Water Data'!E49)))</f>
        <v/>
      </c>
      <c r="BW55" s="278" t="str">
        <f ca="true">+IF(OFFSET('Water Data'!$E$28,0,10*ROW('Water Data'!E49))="","",OFFSET('Water Data'!$E$28,0,10*ROW('Water Data'!E49)))</f>
        <v/>
      </c>
      <c r="BX55" s="278" t="str">
        <f ca="true">+IF(OFFSET('Water Data'!$E$29,0,10*ROW('Water Data'!E49))="","",OFFSET('Water Data'!$E$29,0,10*ROW('Water Data'!E49)))</f>
        <v/>
      </c>
      <c r="BY55" s="278" t="str">
        <f ca="true">+IF(OFFSET('Water Data'!$F$27,0,10*ROW('Water Data'!F49))="","",OFFSET('Water Data'!$F$27,0,10*ROW('Water Data'!F49)))</f>
        <v/>
      </c>
      <c r="BZ55" s="278" t="str">
        <f ca="true">+IF(OFFSET('Water Data'!$F$28,0,10*ROW('Water Data'!F49))="","",OFFSET('Water Data'!$F$28,0,10*ROW('Water Data'!F49)))</f>
        <v/>
      </c>
      <c r="CA55" s="278" t="str">
        <f ca="true">+IF(OFFSET('Water Data'!$F$29,0,10*ROW('Water Data'!F49))="","",OFFSET('Water Data'!$F$29,0,10*ROW('Water Data'!F49)))</f>
        <v/>
      </c>
      <c r="CB55" s="278" t="str">
        <f ca="true">+IF(OFFSET('Water Data'!$G$27,0,10*ROW('Water Data'!G49))="","",OFFSET('Water Data'!$G$27,0,10*ROW('Water Data'!G49)))</f>
        <v/>
      </c>
      <c r="CC55" s="278" t="str">
        <f ca="true">+IF(OFFSET('Water Data'!$G$28,0,10*ROW('Water Data'!G49))="","",OFFSET('Water Data'!$G$28,0,10*ROW('Water Data'!G49)))</f>
        <v/>
      </c>
      <c r="CD55" s="278" t="str">
        <f ca="true">+IF(OFFSET('Water Data'!$G$29,0,10*ROW('Water Data'!G49))="","",OFFSET('Water Data'!$G$29,0,10*ROW('Water Data'!G49)))</f>
        <v/>
      </c>
      <c r="CE55" s="278" t="str">
        <f ca="true">+IF(OFFSET('Water Data'!$H$27,0,10*ROW('Water Data'!H49))="","",OFFSET('Water Data'!$H$27,0,10*ROW('Water Data'!H49)))</f>
        <v/>
      </c>
      <c r="CF55" s="278" t="str">
        <f ca="true">+IF(OFFSET('Water Data'!$H$28,0,10*ROW('Water Data'!H49))="","",OFFSET('Water Data'!$H$28,0,10*ROW('Water Data'!H49)))</f>
        <v/>
      </c>
      <c r="CG55" s="278" t="str">
        <f ca="true">+IF(OFFSET('Water Data'!$H$29,0,10*ROW('Water Data'!H49))="","",OFFSET('Water Data'!$H$29,0,10*ROW('Water Data'!H49)))</f>
        <v/>
      </c>
      <c r="CH55" s="278" t="str">
        <f ca="true">+IF(OFFSET('Water Data'!$I$27,0,10*ROW('Water Data'!I49))="","",OFFSET('Water Data'!$I$27,0,10*ROW('Water Data'!I49)))</f>
        <v/>
      </c>
      <c r="CI55" s="278" t="str">
        <f ca="true">+IF(OFFSET('Water Data'!$I$28,0,10*ROW('Water Data'!I49))="","",OFFSET('Water Data'!$I$28,0,10*ROW('Water Data'!I49)))</f>
        <v/>
      </c>
      <c r="CJ55" s="278" t="str">
        <f ca="true">+IF(OFFSET('Water Data'!$I$29,0,10*ROW('Water Data'!I49))="","",OFFSET('Water Data'!$I$29,0,10*ROW('Water Data'!I49)))</f>
        <v/>
      </c>
      <c r="CK55" s="278" t="str">
        <f ca="true">+IF(OFFSET('Sanitation Data'!$D$28,0,10*ROW('Sanitation Data'!D49))="","",OFFSET('Sanitation Data'!$D$28,0,10*ROW('Sanitation Data'!D49)))</f>
        <v/>
      </c>
      <c r="CL55" s="278" t="str">
        <f ca="true">+IF(OFFSET('Sanitation Data'!$D$29,0,10*ROW('Sanitation Data'!D49))="","",OFFSET('Sanitation Data'!$D$29,0,10*ROW('Sanitation Data'!D49)))</f>
        <v/>
      </c>
      <c r="CM55" s="278" t="str">
        <f ca="true">+IF(OFFSET('Sanitation Data'!$D$30,0,10*ROW('Sanitation Data'!D49))="","",OFFSET('Sanitation Data'!$D$30,0,10*ROW('Sanitation Data'!D49)))</f>
        <v/>
      </c>
      <c r="CN55" s="278" t="str">
        <f ca="true">+IF(OFFSET('Sanitation Data'!$D$31,0,10*ROW('Sanitation Data'!D49))="","",OFFSET('Sanitation Data'!$D$31,0,10*ROW('Sanitation Data'!D49)))</f>
        <v/>
      </c>
      <c r="CO55" s="278" t="str">
        <f ca="true">+IF(OFFSET('Sanitation Data'!$D$32,0,10*ROW('Sanitation Data'!D49))="","",OFFSET('Sanitation Data'!$D$32,0,10*ROW('Sanitation Data'!D49)))</f>
        <v/>
      </c>
      <c r="CP55" s="278" t="str">
        <f ca="true">+IF(OFFSET('Sanitation Data'!$E$28,0,10*ROW('Sanitation Data'!E49))="","",OFFSET('Sanitation Data'!$E$28,0,10*ROW('Sanitation Data'!E49)))</f>
        <v/>
      </c>
      <c r="CQ55" s="278" t="str">
        <f ca="true">+IF(OFFSET('Sanitation Data'!$E$29,0,10*ROW('Sanitation Data'!E49))="","",OFFSET('Sanitation Data'!$E$29,0,10*ROW('Sanitation Data'!E49)))</f>
        <v/>
      </c>
      <c r="CR55" s="278" t="str">
        <f ca="true">+IF(OFFSET('Sanitation Data'!$E$30,0,10*ROW('Sanitation Data'!E49))="","",OFFSET('Sanitation Data'!$E$30,0,10*ROW('Sanitation Data'!E49)))</f>
        <v/>
      </c>
      <c r="CS55" s="278" t="str">
        <f ca="true">+IF(OFFSET('Sanitation Data'!$E$31,0,10*ROW('Sanitation Data'!E49))="","",OFFSET('Sanitation Data'!$E$31,0,10*ROW('Sanitation Data'!E49)))</f>
        <v/>
      </c>
      <c r="CT55" s="278" t="str">
        <f ca="true">+IF(OFFSET('Sanitation Data'!$E$32,0,10*ROW('Sanitation Data'!E49))="","",OFFSET('Sanitation Data'!$E$32,0,10*ROW('Sanitation Data'!E49)))</f>
        <v/>
      </c>
      <c r="CU55" s="278" t="str">
        <f ca="true">+IF(OFFSET('Sanitation Data'!$F$28,0,10*ROW('Sanitation Data'!F49))="","",OFFSET('Sanitation Data'!$F$28,0,10*ROW('Sanitation Data'!F49)))</f>
        <v/>
      </c>
      <c r="CV55" s="278" t="str">
        <f ca="true">+IF(OFFSET('Sanitation Data'!$F$29,0,10*ROW('Sanitation Data'!F49))="","",OFFSET('Sanitation Data'!$F$29,0,10*ROW('Sanitation Data'!F49)))</f>
        <v/>
      </c>
      <c r="CW55" s="278" t="str">
        <f ca="true">+IF(OFFSET('Sanitation Data'!$F$30,0,10*ROW('Sanitation Data'!F49))="","",OFFSET('Sanitation Data'!$F$30,0,10*ROW('Sanitation Data'!F49)))</f>
        <v/>
      </c>
      <c r="CX55" s="278" t="str">
        <f ca="true">+IF(OFFSET('Sanitation Data'!$F$31,0,10*ROW('Sanitation Data'!F49))="","",OFFSET('Sanitation Data'!$F$31,0,10*ROW('Sanitation Data'!F49)))</f>
        <v/>
      </c>
      <c r="CY55" s="278" t="str">
        <f ca="true">+IF(OFFSET('Sanitation Data'!$F$32,0,10*ROW('Sanitation Data'!F49))="","",OFFSET('Sanitation Data'!$F$32,0,10*ROW('Sanitation Data'!F49)))</f>
        <v/>
      </c>
      <c r="CZ55" s="278" t="str">
        <f ca="true">+IF(OFFSET('Sanitation Data'!$G$28,0,10*ROW('Sanitation Data'!G49))="","",OFFSET('Sanitation Data'!$G$28,0,10*ROW('Sanitation Data'!G49)))</f>
        <v/>
      </c>
      <c r="DA55" s="278" t="str">
        <f ca="true">+IF(OFFSET('Sanitation Data'!$G$29,0,10*ROW('Sanitation Data'!G49))="","",OFFSET('Sanitation Data'!$G$29,0,10*ROW('Sanitation Data'!G49)))</f>
        <v/>
      </c>
      <c r="DB55" s="278" t="str">
        <f ca="true">+IF(OFFSET('Sanitation Data'!$G$30,0,10*ROW('Sanitation Data'!G49))="","",OFFSET('Sanitation Data'!$G$30,0,10*ROW('Sanitation Data'!G49)))</f>
        <v/>
      </c>
      <c r="DC55" s="278" t="str">
        <f ca="true">+IF(OFFSET('Sanitation Data'!$G$31,0,10*ROW('Sanitation Data'!G49))="","",OFFSET('Sanitation Data'!$G$31,0,10*ROW('Sanitation Data'!G49)))</f>
        <v/>
      </c>
      <c r="DD55" s="278" t="str">
        <f ca="true">+IF(OFFSET('Sanitation Data'!$G$32,0,10*ROW('Sanitation Data'!G49))="","",OFFSET('Sanitation Data'!$G$32,0,10*ROW('Sanitation Data'!G49)))</f>
        <v/>
      </c>
      <c r="DE55" s="278" t="str">
        <f ca="true">+IF(OFFSET('Sanitation Data'!$H$28,0,10*ROW('Sanitation Data'!H49))="","",OFFSET('Sanitation Data'!$H$28,0,10*ROW('Sanitation Data'!H49)))</f>
        <v/>
      </c>
      <c r="DF55" s="278" t="str">
        <f ca="true">+IF(OFFSET('Sanitation Data'!$H$29,0,10*ROW('Sanitation Data'!H49))="","",OFFSET('Sanitation Data'!$H$29,0,10*ROW('Sanitation Data'!H49)))</f>
        <v/>
      </c>
      <c r="DG55" s="278" t="str">
        <f ca="true">+IF(OFFSET('Sanitation Data'!$H$30,0,10*ROW('Sanitation Data'!H49))="","",OFFSET('Sanitation Data'!$H$30,0,10*ROW('Sanitation Data'!H49)))</f>
        <v/>
      </c>
      <c r="DH55" s="278" t="str">
        <f ca="true">+IF(OFFSET('Sanitation Data'!$H$31,0,10*ROW('Sanitation Data'!H49))="","",OFFSET('Sanitation Data'!$H$31,0,10*ROW('Sanitation Data'!H49)))</f>
        <v/>
      </c>
      <c r="DI55" s="278" t="str">
        <f ca="true">+IF(OFFSET('Sanitation Data'!$H$32,0,10*ROW('Sanitation Data'!H49))="","",OFFSET('Sanitation Data'!$H$32,0,10*ROW('Sanitation Data'!H49)))</f>
        <v/>
      </c>
      <c r="DJ55" s="278" t="str">
        <f ca="true">+IF(OFFSET('Sanitation Data'!$I$28,0,10*ROW('Sanitation Data'!I49))="","",OFFSET('Sanitation Data'!$I$28,0,10*ROW('Sanitation Data'!I49)))</f>
        <v/>
      </c>
      <c r="DK55" s="278" t="str">
        <f ca="true">+IF(OFFSET('Sanitation Data'!$I$29,0,10*ROW('Sanitation Data'!I49))="","",OFFSET('Sanitation Data'!$I$29,0,10*ROW('Sanitation Data'!I49)))</f>
        <v/>
      </c>
      <c r="DL55" s="278" t="str">
        <f ca="true">+IF(OFFSET('Sanitation Data'!$I$30,0,10*ROW('Sanitation Data'!I49))="","",OFFSET('Sanitation Data'!$I$30,0,10*ROW('Sanitation Data'!I49)))</f>
        <v/>
      </c>
      <c r="DM55" s="278" t="str">
        <f ca="true">+IF(OFFSET('Sanitation Data'!$I$31,0,10*ROW('Sanitation Data'!I49))="","",OFFSET('Sanitation Data'!$I$31,0,10*ROW('Sanitation Data'!I49)))</f>
        <v/>
      </c>
      <c r="DN55" s="278" t="str">
        <f ca="true">+IF(OFFSET('Sanitation Data'!$I$32,0,10*ROW('Sanitation Data'!I49))="","",OFFSET('Sanitation Data'!$I$32,0,10*ROW('Sanitation Data'!I49)))</f>
        <v/>
      </c>
      <c r="DO55" s="278" t="str">
        <f ca="true">+IF(OFFSET('Hygiene Data'!$D$11,0,10*ROW('Hygiene Data'!D49))="","",OFFSET('Hygiene Data'!$D$11,0,10*ROW('Hygiene Data'!D49)))</f>
        <v/>
      </c>
      <c r="DP55" s="278" t="str">
        <f ca="true">+IF(OFFSET('Hygiene Data'!$D$12,0,10*ROW('Hygiene Data'!D49))="","",OFFSET('Hygiene Data'!$D$12,0,10*ROW('Hygiene Data'!D49)))</f>
        <v/>
      </c>
      <c r="DQ55" s="278" t="str">
        <f ca="true">+IF(OFFSET('Hygiene Data'!$D$13,0,10*ROW('Hygiene Data'!D49))="","",OFFSET('Hygiene Data'!$D$13,0,10*ROW('Hygiene Data'!D49)))</f>
        <v/>
      </c>
      <c r="DR55" s="278" t="str">
        <f ca="true">+IF(OFFSET('Hygiene Data'!$E$11,0,10*ROW('Hygiene Data'!E49))="","",OFFSET('Hygiene Data'!$E$11,0,10*ROW('Hygiene Data'!E49)))</f>
        <v/>
      </c>
      <c r="DS55" s="278" t="str">
        <f ca="true">+IF(OFFSET('Hygiene Data'!$E$12,0,10*ROW('Hygiene Data'!E49))="","",OFFSET('Hygiene Data'!$E$12,0,10*ROW('Hygiene Data'!E49)))</f>
        <v/>
      </c>
      <c r="DT55" s="278" t="str">
        <f ca="true">+IF(OFFSET('Hygiene Data'!$E$13,0,10*ROW('Hygiene Data'!E49))="","",OFFSET('Hygiene Data'!$E$13,0,10*ROW('Hygiene Data'!E49)))</f>
        <v/>
      </c>
      <c r="DU55" s="278" t="str">
        <f ca="true">+IF(OFFSET('Hygiene Data'!$F$11,0,10*ROW('Hygiene Data'!F49))="","",OFFSET('Hygiene Data'!$F$11,0,10*ROW('Hygiene Data'!F49)))</f>
        <v/>
      </c>
      <c r="DV55" s="278" t="str">
        <f ca="true">+IF(OFFSET('Hygiene Data'!$F$12,0,10*ROW('Hygiene Data'!F49))="","",OFFSET('Hygiene Data'!$F$12,0,10*ROW('Hygiene Data'!F49)))</f>
        <v/>
      </c>
      <c r="DW55" s="278" t="str">
        <f ca="true">+IF(OFFSET('Hygiene Data'!$F$13,0,10*ROW('Hygiene Data'!F49))="","",OFFSET('Hygiene Data'!$F$13,0,10*ROW('Hygiene Data'!F49)))</f>
        <v/>
      </c>
      <c r="DX55" s="278" t="str">
        <f ca="true">+IF(OFFSET('Hygiene Data'!$G$11,0,10*ROW('Hygiene Data'!G49))="","",OFFSET('Hygiene Data'!$G$11,0,10*ROW('Hygiene Data'!G49)))</f>
        <v/>
      </c>
      <c r="DY55" s="278" t="str">
        <f ca="true">+IF(OFFSET('Hygiene Data'!$G$12,0,10*ROW('Hygiene Data'!G49))="","",OFFSET('Hygiene Data'!$G$12,0,10*ROW('Hygiene Data'!G49)))</f>
        <v/>
      </c>
      <c r="DZ55" s="278" t="str">
        <f ca="true">+IF(OFFSET('Hygiene Data'!$G$13,0,10*ROW('Hygiene Data'!G49))="","",OFFSET('Hygiene Data'!$G$13,0,10*ROW('Hygiene Data'!G49)))</f>
        <v/>
      </c>
      <c r="EA55" s="278" t="str">
        <f ca="true">+IF(OFFSET('Hygiene Data'!$H$11,0,10*ROW('Hygiene Data'!H49))="","",OFFSET('Hygiene Data'!$H$11,0,10*ROW('Hygiene Data'!H49)))</f>
        <v/>
      </c>
      <c r="EB55" s="278" t="str">
        <f ca="true">+IF(OFFSET('Hygiene Data'!$H$12,0,10*ROW('Hygiene Data'!H49))="","",OFFSET('Hygiene Data'!$H$12,0,10*ROW('Hygiene Data'!H49)))</f>
        <v/>
      </c>
      <c r="EC55" s="278" t="str">
        <f ca="true">+IF(OFFSET('Hygiene Data'!$H$13,0,10*ROW('Hygiene Data'!H49))="","",OFFSET('Hygiene Data'!$H$13,0,10*ROW('Hygiene Data'!H49)))</f>
        <v/>
      </c>
      <c r="ED55" s="278" t="str">
        <f ca="true">+IF(OFFSET('Hygiene Data'!$I$11,0,10*ROW('Hygiene Data'!I49))="","",OFFSET('Hygiene Data'!$I$11,0,10*ROW('Hygiene Data'!I49)))</f>
        <v/>
      </c>
      <c r="EE55" s="278" t="str">
        <f ca="true">+IF(OFFSET('Hygiene Data'!$I$12,0,10*ROW('Hygiene Data'!I49))="","",OFFSET('Hygiene Data'!$I$12,0,10*ROW('Hygiene Data'!I49)))</f>
        <v/>
      </c>
      <c r="EF55" s="27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4"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8"/>
      <c r="BS56" s="278" t="str">
        <f ca="true">+IF(OFFSET('Water Data'!$D$27,0,10*ROW('Water Data'!D50))="","",OFFSET('Water Data'!$D$27,0,10*ROW('Water Data'!D50)))</f>
        <v/>
      </c>
      <c r="BT56" s="278" t="str">
        <f ca="true">+IF(OFFSET('Water Data'!$D$28,0,10*ROW('Water Data'!D50))="","",OFFSET('Water Data'!$D$28,0,10*ROW('Water Data'!D50)))</f>
        <v/>
      </c>
      <c r="BU56" s="278" t="str">
        <f ca="true">+IF(OFFSET('Water Data'!$D$29,0,10*ROW('Water Data'!D50))="","",OFFSET('Water Data'!$D$29,0,10*ROW('Water Data'!D50)))</f>
        <v/>
      </c>
      <c r="BV56" s="278" t="str">
        <f ca="true">+IF(OFFSET('Water Data'!$E$27,0,10*ROW('Water Data'!E50))="","",OFFSET('Water Data'!$E$27,0,10*ROW('Water Data'!E50)))</f>
        <v/>
      </c>
      <c r="BW56" s="278" t="str">
        <f ca="true">+IF(OFFSET('Water Data'!$E$28,0,10*ROW('Water Data'!E50))="","",OFFSET('Water Data'!$E$28,0,10*ROW('Water Data'!E50)))</f>
        <v/>
      </c>
      <c r="BX56" s="278" t="str">
        <f ca="true">+IF(OFFSET('Water Data'!$E$29,0,10*ROW('Water Data'!E50))="","",OFFSET('Water Data'!$E$29,0,10*ROW('Water Data'!E50)))</f>
        <v/>
      </c>
      <c r="BY56" s="278" t="str">
        <f ca="true">+IF(OFFSET('Water Data'!$F$27,0,10*ROW('Water Data'!F50))="","",OFFSET('Water Data'!$F$27,0,10*ROW('Water Data'!F50)))</f>
        <v/>
      </c>
      <c r="BZ56" s="278" t="str">
        <f ca="true">+IF(OFFSET('Water Data'!$F$28,0,10*ROW('Water Data'!F50))="","",OFFSET('Water Data'!$F$28,0,10*ROW('Water Data'!F50)))</f>
        <v/>
      </c>
      <c r="CA56" s="278" t="str">
        <f ca="true">+IF(OFFSET('Water Data'!$F$29,0,10*ROW('Water Data'!F50))="","",OFFSET('Water Data'!$F$29,0,10*ROW('Water Data'!F50)))</f>
        <v/>
      </c>
      <c r="CB56" s="278" t="str">
        <f ca="true">+IF(OFFSET('Water Data'!$G$27,0,10*ROW('Water Data'!G50))="","",OFFSET('Water Data'!$G$27,0,10*ROW('Water Data'!G50)))</f>
        <v/>
      </c>
      <c r="CC56" s="278" t="str">
        <f ca="true">+IF(OFFSET('Water Data'!$G$28,0,10*ROW('Water Data'!G50))="","",OFFSET('Water Data'!$G$28,0,10*ROW('Water Data'!G50)))</f>
        <v/>
      </c>
      <c r="CD56" s="278" t="str">
        <f ca="true">+IF(OFFSET('Water Data'!$G$29,0,10*ROW('Water Data'!G50))="","",OFFSET('Water Data'!$G$29,0,10*ROW('Water Data'!G50)))</f>
        <v/>
      </c>
      <c r="CE56" s="278" t="str">
        <f ca="true">+IF(OFFSET('Water Data'!$H$27,0,10*ROW('Water Data'!H50))="","",OFFSET('Water Data'!$H$27,0,10*ROW('Water Data'!H50)))</f>
        <v/>
      </c>
      <c r="CF56" s="278" t="str">
        <f ca="true">+IF(OFFSET('Water Data'!$H$28,0,10*ROW('Water Data'!H50))="","",OFFSET('Water Data'!$H$28,0,10*ROW('Water Data'!H50)))</f>
        <v/>
      </c>
      <c r="CG56" s="278" t="str">
        <f ca="true">+IF(OFFSET('Water Data'!$H$29,0,10*ROW('Water Data'!H50))="","",OFFSET('Water Data'!$H$29,0,10*ROW('Water Data'!H50)))</f>
        <v/>
      </c>
      <c r="CH56" s="278" t="str">
        <f ca="true">+IF(OFFSET('Water Data'!$I$27,0,10*ROW('Water Data'!I50))="","",OFFSET('Water Data'!$I$27,0,10*ROW('Water Data'!I50)))</f>
        <v/>
      </c>
      <c r="CI56" s="278" t="str">
        <f ca="true">+IF(OFFSET('Water Data'!$I$28,0,10*ROW('Water Data'!I50))="","",OFFSET('Water Data'!$I$28,0,10*ROW('Water Data'!I50)))</f>
        <v/>
      </c>
      <c r="CJ56" s="278" t="str">
        <f ca="true">+IF(OFFSET('Water Data'!$I$29,0,10*ROW('Water Data'!I50))="","",OFFSET('Water Data'!$I$29,0,10*ROW('Water Data'!I50)))</f>
        <v/>
      </c>
      <c r="CK56" s="278" t="str">
        <f ca="true">+IF(OFFSET('Sanitation Data'!$D$28,0,10*ROW('Sanitation Data'!D50))="","",OFFSET('Sanitation Data'!$D$28,0,10*ROW('Sanitation Data'!D50)))</f>
        <v/>
      </c>
      <c r="CL56" s="278" t="str">
        <f ca="true">+IF(OFFSET('Sanitation Data'!$D$29,0,10*ROW('Sanitation Data'!D50))="","",OFFSET('Sanitation Data'!$D$29,0,10*ROW('Sanitation Data'!D50)))</f>
        <v/>
      </c>
      <c r="CM56" s="278" t="str">
        <f ca="true">+IF(OFFSET('Sanitation Data'!$D$30,0,10*ROW('Sanitation Data'!D50))="","",OFFSET('Sanitation Data'!$D$30,0,10*ROW('Sanitation Data'!D50)))</f>
        <v/>
      </c>
      <c r="CN56" s="278" t="str">
        <f ca="true">+IF(OFFSET('Sanitation Data'!$D$31,0,10*ROW('Sanitation Data'!D50))="","",OFFSET('Sanitation Data'!$D$31,0,10*ROW('Sanitation Data'!D50)))</f>
        <v/>
      </c>
      <c r="CO56" s="278" t="str">
        <f ca="true">+IF(OFFSET('Sanitation Data'!$D$32,0,10*ROW('Sanitation Data'!D50))="","",OFFSET('Sanitation Data'!$D$32,0,10*ROW('Sanitation Data'!D50)))</f>
        <v/>
      </c>
      <c r="CP56" s="278" t="str">
        <f ca="true">+IF(OFFSET('Sanitation Data'!$E$28,0,10*ROW('Sanitation Data'!E50))="","",OFFSET('Sanitation Data'!$E$28,0,10*ROW('Sanitation Data'!E50)))</f>
        <v/>
      </c>
      <c r="CQ56" s="278" t="str">
        <f ca="true">+IF(OFFSET('Sanitation Data'!$E$29,0,10*ROW('Sanitation Data'!E50))="","",OFFSET('Sanitation Data'!$E$29,0,10*ROW('Sanitation Data'!E50)))</f>
        <v/>
      </c>
      <c r="CR56" s="278" t="str">
        <f ca="true">+IF(OFFSET('Sanitation Data'!$E$30,0,10*ROW('Sanitation Data'!E50))="","",OFFSET('Sanitation Data'!$E$30,0,10*ROW('Sanitation Data'!E50)))</f>
        <v/>
      </c>
      <c r="CS56" s="278" t="str">
        <f ca="true">+IF(OFFSET('Sanitation Data'!$E$31,0,10*ROW('Sanitation Data'!E50))="","",OFFSET('Sanitation Data'!$E$31,0,10*ROW('Sanitation Data'!E50)))</f>
        <v/>
      </c>
      <c r="CT56" s="278" t="str">
        <f ca="true">+IF(OFFSET('Sanitation Data'!$E$32,0,10*ROW('Sanitation Data'!E50))="","",OFFSET('Sanitation Data'!$E$32,0,10*ROW('Sanitation Data'!E50)))</f>
        <v/>
      </c>
      <c r="CU56" s="278" t="str">
        <f ca="true">+IF(OFFSET('Sanitation Data'!$F$28,0,10*ROW('Sanitation Data'!F50))="","",OFFSET('Sanitation Data'!$F$28,0,10*ROW('Sanitation Data'!F50)))</f>
        <v/>
      </c>
      <c r="CV56" s="278" t="str">
        <f ca="true">+IF(OFFSET('Sanitation Data'!$F$29,0,10*ROW('Sanitation Data'!F50))="","",OFFSET('Sanitation Data'!$F$29,0,10*ROW('Sanitation Data'!F50)))</f>
        <v/>
      </c>
      <c r="CW56" s="278" t="str">
        <f ca="true">+IF(OFFSET('Sanitation Data'!$F$30,0,10*ROW('Sanitation Data'!F50))="","",OFFSET('Sanitation Data'!$F$30,0,10*ROW('Sanitation Data'!F50)))</f>
        <v/>
      </c>
      <c r="CX56" s="278" t="str">
        <f ca="true">+IF(OFFSET('Sanitation Data'!$F$31,0,10*ROW('Sanitation Data'!F50))="","",OFFSET('Sanitation Data'!$F$31,0,10*ROW('Sanitation Data'!F50)))</f>
        <v/>
      </c>
      <c r="CY56" s="278" t="str">
        <f ca="true">+IF(OFFSET('Sanitation Data'!$F$32,0,10*ROW('Sanitation Data'!F50))="","",OFFSET('Sanitation Data'!$F$32,0,10*ROW('Sanitation Data'!F50)))</f>
        <v/>
      </c>
      <c r="CZ56" s="278" t="str">
        <f ca="true">+IF(OFFSET('Sanitation Data'!$G$28,0,10*ROW('Sanitation Data'!G50))="","",OFFSET('Sanitation Data'!$G$28,0,10*ROW('Sanitation Data'!G50)))</f>
        <v/>
      </c>
      <c r="DA56" s="278" t="str">
        <f ca="true">+IF(OFFSET('Sanitation Data'!$G$29,0,10*ROW('Sanitation Data'!G50))="","",OFFSET('Sanitation Data'!$G$29,0,10*ROW('Sanitation Data'!G50)))</f>
        <v/>
      </c>
      <c r="DB56" s="278" t="str">
        <f ca="true">+IF(OFFSET('Sanitation Data'!$G$30,0,10*ROW('Sanitation Data'!G50))="","",OFFSET('Sanitation Data'!$G$30,0,10*ROW('Sanitation Data'!G50)))</f>
        <v/>
      </c>
      <c r="DC56" s="278" t="str">
        <f ca="true">+IF(OFFSET('Sanitation Data'!$G$31,0,10*ROW('Sanitation Data'!G50))="","",OFFSET('Sanitation Data'!$G$31,0,10*ROW('Sanitation Data'!G50)))</f>
        <v/>
      </c>
      <c r="DD56" s="278" t="str">
        <f ca="true">+IF(OFFSET('Sanitation Data'!$G$32,0,10*ROW('Sanitation Data'!G50))="","",OFFSET('Sanitation Data'!$G$32,0,10*ROW('Sanitation Data'!G50)))</f>
        <v/>
      </c>
      <c r="DE56" s="278" t="str">
        <f ca="true">+IF(OFFSET('Sanitation Data'!$H$28,0,10*ROW('Sanitation Data'!H50))="","",OFFSET('Sanitation Data'!$H$28,0,10*ROW('Sanitation Data'!H50)))</f>
        <v/>
      </c>
      <c r="DF56" s="278" t="str">
        <f ca="true">+IF(OFFSET('Sanitation Data'!$H$29,0,10*ROW('Sanitation Data'!H50))="","",OFFSET('Sanitation Data'!$H$29,0,10*ROW('Sanitation Data'!H50)))</f>
        <v/>
      </c>
      <c r="DG56" s="278" t="str">
        <f ca="true">+IF(OFFSET('Sanitation Data'!$H$30,0,10*ROW('Sanitation Data'!H50))="","",OFFSET('Sanitation Data'!$H$30,0,10*ROW('Sanitation Data'!H50)))</f>
        <v/>
      </c>
      <c r="DH56" s="278" t="str">
        <f ca="true">+IF(OFFSET('Sanitation Data'!$H$31,0,10*ROW('Sanitation Data'!H50))="","",OFFSET('Sanitation Data'!$H$31,0,10*ROW('Sanitation Data'!H50)))</f>
        <v/>
      </c>
      <c r="DI56" s="278" t="str">
        <f ca="true">+IF(OFFSET('Sanitation Data'!$H$32,0,10*ROW('Sanitation Data'!H50))="","",OFFSET('Sanitation Data'!$H$32,0,10*ROW('Sanitation Data'!H50)))</f>
        <v/>
      </c>
      <c r="DJ56" s="278" t="str">
        <f ca="true">+IF(OFFSET('Sanitation Data'!$I$28,0,10*ROW('Sanitation Data'!I50))="","",OFFSET('Sanitation Data'!$I$28,0,10*ROW('Sanitation Data'!I50)))</f>
        <v/>
      </c>
      <c r="DK56" s="278" t="str">
        <f ca="true">+IF(OFFSET('Sanitation Data'!$I$29,0,10*ROW('Sanitation Data'!I50))="","",OFFSET('Sanitation Data'!$I$29,0,10*ROW('Sanitation Data'!I50)))</f>
        <v/>
      </c>
      <c r="DL56" s="278" t="str">
        <f ca="true">+IF(OFFSET('Sanitation Data'!$I$30,0,10*ROW('Sanitation Data'!I50))="","",OFFSET('Sanitation Data'!$I$30,0,10*ROW('Sanitation Data'!I50)))</f>
        <v/>
      </c>
      <c r="DM56" s="278" t="str">
        <f ca="true">+IF(OFFSET('Sanitation Data'!$I$31,0,10*ROW('Sanitation Data'!I50))="","",OFFSET('Sanitation Data'!$I$31,0,10*ROW('Sanitation Data'!I50)))</f>
        <v/>
      </c>
      <c r="DN56" s="278" t="str">
        <f ca="true">+IF(OFFSET('Sanitation Data'!$I$32,0,10*ROW('Sanitation Data'!I50))="","",OFFSET('Sanitation Data'!$I$32,0,10*ROW('Sanitation Data'!I50)))</f>
        <v/>
      </c>
      <c r="DO56" s="278" t="str">
        <f ca="true">+IF(OFFSET('Hygiene Data'!$D$11,0,10*ROW('Hygiene Data'!D50))="","",OFFSET('Hygiene Data'!$D$11,0,10*ROW('Hygiene Data'!D50)))</f>
        <v/>
      </c>
      <c r="DP56" s="278" t="str">
        <f ca="true">+IF(OFFSET('Hygiene Data'!$D$12,0,10*ROW('Hygiene Data'!D50))="","",OFFSET('Hygiene Data'!$D$12,0,10*ROW('Hygiene Data'!D50)))</f>
        <v/>
      </c>
      <c r="DQ56" s="278" t="str">
        <f ca="true">+IF(OFFSET('Hygiene Data'!$D$13,0,10*ROW('Hygiene Data'!D50))="","",OFFSET('Hygiene Data'!$D$13,0,10*ROW('Hygiene Data'!D50)))</f>
        <v/>
      </c>
      <c r="DR56" s="278" t="str">
        <f ca="true">+IF(OFFSET('Hygiene Data'!$E$11,0,10*ROW('Hygiene Data'!E50))="","",OFFSET('Hygiene Data'!$E$11,0,10*ROW('Hygiene Data'!E50)))</f>
        <v/>
      </c>
      <c r="DS56" s="278" t="str">
        <f ca="true">+IF(OFFSET('Hygiene Data'!$E$12,0,10*ROW('Hygiene Data'!E50))="","",OFFSET('Hygiene Data'!$E$12,0,10*ROW('Hygiene Data'!E50)))</f>
        <v/>
      </c>
      <c r="DT56" s="278" t="str">
        <f ca="true">+IF(OFFSET('Hygiene Data'!$E$13,0,10*ROW('Hygiene Data'!E50))="","",OFFSET('Hygiene Data'!$E$13,0,10*ROW('Hygiene Data'!E50)))</f>
        <v/>
      </c>
      <c r="DU56" s="278" t="str">
        <f ca="true">+IF(OFFSET('Hygiene Data'!$F$11,0,10*ROW('Hygiene Data'!F50))="","",OFFSET('Hygiene Data'!$F$11,0,10*ROW('Hygiene Data'!F50)))</f>
        <v/>
      </c>
      <c r="DV56" s="278" t="str">
        <f ca="true">+IF(OFFSET('Hygiene Data'!$F$12,0,10*ROW('Hygiene Data'!F50))="","",OFFSET('Hygiene Data'!$F$12,0,10*ROW('Hygiene Data'!F50)))</f>
        <v/>
      </c>
      <c r="DW56" s="278" t="str">
        <f ca="true">+IF(OFFSET('Hygiene Data'!$F$13,0,10*ROW('Hygiene Data'!F50))="","",OFFSET('Hygiene Data'!$F$13,0,10*ROW('Hygiene Data'!F50)))</f>
        <v/>
      </c>
      <c r="DX56" s="278" t="str">
        <f ca="true">+IF(OFFSET('Hygiene Data'!$G$11,0,10*ROW('Hygiene Data'!G50))="","",OFFSET('Hygiene Data'!$G$11,0,10*ROW('Hygiene Data'!G50)))</f>
        <v/>
      </c>
      <c r="DY56" s="278" t="str">
        <f ca="true">+IF(OFFSET('Hygiene Data'!$G$12,0,10*ROW('Hygiene Data'!G50))="","",OFFSET('Hygiene Data'!$G$12,0,10*ROW('Hygiene Data'!G50)))</f>
        <v/>
      </c>
      <c r="DZ56" s="278" t="str">
        <f ca="true">+IF(OFFSET('Hygiene Data'!$G$13,0,10*ROW('Hygiene Data'!G50))="","",OFFSET('Hygiene Data'!$G$13,0,10*ROW('Hygiene Data'!G50)))</f>
        <v/>
      </c>
      <c r="EA56" s="278" t="str">
        <f ca="true">+IF(OFFSET('Hygiene Data'!$H$11,0,10*ROW('Hygiene Data'!H50))="","",OFFSET('Hygiene Data'!$H$11,0,10*ROW('Hygiene Data'!H50)))</f>
        <v/>
      </c>
      <c r="EB56" s="278" t="str">
        <f ca="true">+IF(OFFSET('Hygiene Data'!$H$12,0,10*ROW('Hygiene Data'!H50))="","",OFFSET('Hygiene Data'!$H$12,0,10*ROW('Hygiene Data'!H50)))</f>
        <v/>
      </c>
      <c r="EC56" s="278" t="str">
        <f ca="true">+IF(OFFSET('Hygiene Data'!$H$13,0,10*ROW('Hygiene Data'!H50))="","",OFFSET('Hygiene Data'!$H$13,0,10*ROW('Hygiene Data'!H50)))</f>
        <v/>
      </c>
      <c r="ED56" s="278" t="str">
        <f ca="true">+IF(OFFSET('Hygiene Data'!$I$11,0,10*ROW('Hygiene Data'!I50))="","",OFFSET('Hygiene Data'!$I$11,0,10*ROW('Hygiene Data'!I50)))</f>
        <v/>
      </c>
      <c r="EE56" s="278" t="str">
        <f ca="true">+IF(OFFSET('Hygiene Data'!$I$12,0,10*ROW('Hygiene Data'!I50))="","",OFFSET('Hygiene Data'!$I$12,0,10*ROW('Hygiene Data'!I50)))</f>
        <v/>
      </c>
      <c r="EF56" s="27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4"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8"/>
      <c r="BS57" s="278" t="str">
        <f ca="true">+IF(OFFSET('Water Data'!$D$27,0,10*ROW('Water Data'!D51))="","",OFFSET('Water Data'!$D$27,0,10*ROW('Water Data'!D51)))</f>
        <v/>
      </c>
      <c r="BT57" s="278" t="str">
        <f ca="true">+IF(OFFSET('Water Data'!$D$28,0,10*ROW('Water Data'!D51))="","",OFFSET('Water Data'!$D$28,0,10*ROW('Water Data'!D51)))</f>
        <v/>
      </c>
      <c r="BU57" s="278" t="str">
        <f ca="true">+IF(OFFSET('Water Data'!$D$29,0,10*ROW('Water Data'!D51))="","",OFFSET('Water Data'!$D$29,0,10*ROW('Water Data'!D51)))</f>
        <v/>
      </c>
      <c r="BV57" s="278" t="str">
        <f ca="true">+IF(OFFSET('Water Data'!$E$27,0,10*ROW('Water Data'!E51))="","",OFFSET('Water Data'!$E$27,0,10*ROW('Water Data'!E51)))</f>
        <v/>
      </c>
      <c r="BW57" s="278" t="str">
        <f ca="true">+IF(OFFSET('Water Data'!$E$28,0,10*ROW('Water Data'!E51))="","",OFFSET('Water Data'!$E$28,0,10*ROW('Water Data'!E51)))</f>
        <v/>
      </c>
      <c r="BX57" s="278" t="str">
        <f ca="true">+IF(OFFSET('Water Data'!$E$29,0,10*ROW('Water Data'!E51))="","",OFFSET('Water Data'!$E$29,0,10*ROW('Water Data'!E51)))</f>
        <v/>
      </c>
      <c r="BY57" s="278" t="str">
        <f ca="true">+IF(OFFSET('Water Data'!$F$27,0,10*ROW('Water Data'!F51))="","",OFFSET('Water Data'!$F$27,0,10*ROW('Water Data'!F51)))</f>
        <v/>
      </c>
      <c r="BZ57" s="278" t="str">
        <f ca="true">+IF(OFFSET('Water Data'!$F$28,0,10*ROW('Water Data'!F51))="","",OFFSET('Water Data'!$F$28,0,10*ROW('Water Data'!F51)))</f>
        <v/>
      </c>
      <c r="CA57" s="278" t="str">
        <f ca="true">+IF(OFFSET('Water Data'!$F$29,0,10*ROW('Water Data'!F51))="","",OFFSET('Water Data'!$F$29,0,10*ROW('Water Data'!F51)))</f>
        <v/>
      </c>
      <c r="CB57" s="278" t="str">
        <f ca="true">+IF(OFFSET('Water Data'!$G$27,0,10*ROW('Water Data'!G51))="","",OFFSET('Water Data'!$G$27,0,10*ROW('Water Data'!G51)))</f>
        <v/>
      </c>
      <c r="CC57" s="278" t="str">
        <f ca="true">+IF(OFFSET('Water Data'!$G$28,0,10*ROW('Water Data'!G51))="","",OFFSET('Water Data'!$G$28,0,10*ROW('Water Data'!G51)))</f>
        <v/>
      </c>
      <c r="CD57" s="278" t="str">
        <f ca="true">+IF(OFFSET('Water Data'!$G$29,0,10*ROW('Water Data'!G51))="","",OFFSET('Water Data'!$G$29,0,10*ROW('Water Data'!G51)))</f>
        <v/>
      </c>
      <c r="CE57" s="278" t="str">
        <f ca="true">+IF(OFFSET('Water Data'!$H$27,0,10*ROW('Water Data'!H51))="","",OFFSET('Water Data'!$H$27,0,10*ROW('Water Data'!H51)))</f>
        <v/>
      </c>
      <c r="CF57" s="278" t="str">
        <f ca="true">+IF(OFFSET('Water Data'!$H$28,0,10*ROW('Water Data'!H51))="","",OFFSET('Water Data'!$H$28,0,10*ROW('Water Data'!H51)))</f>
        <v/>
      </c>
      <c r="CG57" s="278" t="str">
        <f ca="true">+IF(OFFSET('Water Data'!$H$29,0,10*ROW('Water Data'!H51))="","",OFFSET('Water Data'!$H$29,0,10*ROW('Water Data'!H51)))</f>
        <v/>
      </c>
      <c r="CH57" s="278" t="str">
        <f ca="true">+IF(OFFSET('Water Data'!$I$27,0,10*ROW('Water Data'!I51))="","",OFFSET('Water Data'!$I$27,0,10*ROW('Water Data'!I51)))</f>
        <v/>
      </c>
      <c r="CI57" s="278" t="str">
        <f ca="true">+IF(OFFSET('Water Data'!$I$28,0,10*ROW('Water Data'!I51))="","",OFFSET('Water Data'!$I$28,0,10*ROW('Water Data'!I51)))</f>
        <v/>
      </c>
      <c r="CJ57" s="278" t="str">
        <f ca="true">+IF(OFFSET('Water Data'!$I$29,0,10*ROW('Water Data'!I51))="","",OFFSET('Water Data'!$I$29,0,10*ROW('Water Data'!I51)))</f>
        <v/>
      </c>
      <c r="CK57" s="278" t="str">
        <f ca="true">+IF(OFFSET('Sanitation Data'!$D$28,0,10*ROW('Sanitation Data'!D51))="","",OFFSET('Sanitation Data'!$D$28,0,10*ROW('Sanitation Data'!D51)))</f>
        <v/>
      </c>
      <c r="CL57" s="278" t="str">
        <f ca="true">+IF(OFFSET('Sanitation Data'!$D$29,0,10*ROW('Sanitation Data'!D51))="","",OFFSET('Sanitation Data'!$D$29,0,10*ROW('Sanitation Data'!D51)))</f>
        <v/>
      </c>
      <c r="CM57" s="278" t="str">
        <f ca="true">+IF(OFFSET('Sanitation Data'!$D$30,0,10*ROW('Sanitation Data'!D51))="","",OFFSET('Sanitation Data'!$D$30,0,10*ROW('Sanitation Data'!D51)))</f>
        <v/>
      </c>
      <c r="CN57" s="278" t="str">
        <f ca="true">+IF(OFFSET('Sanitation Data'!$D$31,0,10*ROW('Sanitation Data'!D51))="","",OFFSET('Sanitation Data'!$D$31,0,10*ROW('Sanitation Data'!D51)))</f>
        <v/>
      </c>
      <c r="CO57" s="278" t="str">
        <f ca="true">+IF(OFFSET('Sanitation Data'!$D$32,0,10*ROW('Sanitation Data'!D51))="","",OFFSET('Sanitation Data'!$D$32,0,10*ROW('Sanitation Data'!D51)))</f>
        <v/>
      </c>
      <c r="CP57" s="278" t="str">
        <f ca="true">+IF(OFFSET('Sanitation Data'!$E$28,0,10*ROW('Sanitation Data'!E51))="","",OFFSET('Sanitation Data'!$E$28,0,10*ROW('Sanitation Data'!E51)))</f>
        <v/>
      </c>
      <c r="CQ57" s="278" t="str">
        <f ca="true">+IF(OFFSET('Sanitation Data'!$E$29,0,10*ROW('Sanitation Data'!E51))="","",OFFSET('Sanitation Data'!$E$29,0,10*ROW('Sanitation Data'!E51)))</f>
        <v/>
      </c>
      <c r="CR57" s="278" t="str">
        <f ca="true">+IF(OFFSET('Sanitation Data'!$E$30,0,10*ROW('Sanitation Data'!E51))="","",OFFSET('Sanitation Data'!$E$30,0,10*ROW('Sanitation Data'!E51)))</f>
        <v/>
      </c>
      <c r="CS57" s="278" t="str">
        <f ca="true">+IF(OFFSET('Sanitation Data'!$E$31,0,10*ROW('Sanitation Data'!E51))="","",OFFSET('Sanitation Data'!$E$31,0,10*ROW('Sanitation Data'!E51)))</f>
        <v/>
      </c>
      <c r="CT57" s="278" t="str">
        <f ca="true">+IF(OFFSET('Sanitation Data'!$E$32,0,10*ROW('Sanitation Data'!E51))="","",OFFSET('Sanitation Data'!$E$32,0,10*ROW('Sanitation Data'!E51)))</f>
        <v/>
      </c>
      <c r="CU57" s="278" t="str">
        <f ca="true">+IF(OFFSET('Sanitation Data'!$F$28,0,10*ROW('Sanitation Data'!F51))="","",OFFSET('Sanitation Data'!$F$28,0,10*ROW('Sanitation Data'!F51)))</f>
        <v/>
      </c>
      <c r="CV57" s="278" t="str">
        <f ca="true">+IF(OFFSET('Sanitation Data'!$F$29,0,10*ROW('Sanitation Data'!F51))="","",OFFSET('Sanitation Data'!$F$29,0,10*ROW('Sanitation Data'!F51)))</f>
        <v/>
      </c>
      <c r="CW57" s="278" t="str">
        <f ca="true">+IF(OFFSET('Sanitation Data'!$F$30,0,10*ROW('Sanitation Data'!F51))="","",OFFSET('Sanitation Data'!$F$30,0,10*ROW('Sanitation Data'!F51)))</f>
        <v/>
      </c>
      <c r="CX57" s="278" t="str">
        <f ca="true">+IF(OFFSET('Sanitation Data'!$F$31,0,10*ROW('Sanitation Data'!F51))="","",OFFSET('Sanitation Data'!$F$31,0,10*ROW('Sanitation Data'!F51)))</f>
        <v/>
      </c>
      <c r="CY57" s="278" t="str">
        <f ca="true">+IF(OFFSET('Sanitation Data'!$F$32,0,10*ROW('Sanitation Data'!F51))="","",OFFSET('Sanitation Data'!$F$32,0,10*ROW('Sanitation Data'!F51)))</f>
        <v/>
      </c>
      <c r="CZ57" s="278" t="str">
        <f ca="true">+IF(OFFSET('Sanitation Data'!$G$28,0,10*ROW('Sanitation Data'!G51))="","",OFFSET('Sanitation Data'!$G$28,0,10*ROW('Sanitation Data'!G51)))</f>
        <v/>
      </c>
      <c r="DA57" s="278" t="str">
        <f ca="true">+IF(OFFSET('Sanitation Data'!$G$29,0,10*ROW('Sanitation Data'!G51))="","",OFFSET('Sanitation Data'!$G$29,0,10*ROW('Sanitation Data'!G51)))</f>
        <v/>
      </c>
      <c r="DB57" s="278" t="str">
        <f ca="true">+IF(OFFSET('Sanitation Data'!$G$30,0,10*ROW('Sanitation Data'!G51))="","",OFFSET('Sanitation Data'!$G$30,0,10*ROW('Sanitation Data'!G51)))</f>
        <v/>
      </c>
      <c r="DC57" s="278" t="str">
        <f ca="true">+IF(OFFSET('Sanitation Data'!$G$31,0,10*ROW('Sanitation Data'!G51))="","",OFFSET('Sanitation Data'!$G$31,0,10*ROW('Sanitation Data'!G51)))</f>
        <v/>
      </c>
      <c r="DD57" s="278" t="str">
        <f ca="true">+IF(OFFSET('Sanitation Data'!$G$32,0,10*ROW('Sanitation Data'!G51))="","",OFFSET('Sanitation Data'!$G$32,0,10*ROW('Sanitation Data'!G51)))</f>
        <v/>
      </c>
      <c r="DE57" s="278" t="str">
        <f ca="true">+IF(OFFSET('Sanitation Data'!$H$28,0,10*ROW('Sanitation Data'!H51))="","",OFFSET('Sanitation Data'!$H$28,0,10*ROW('Sanitation Data'!H51)))</f>
        <v/>
      </c>
      <c r="DF57" s="278" t="str">
        <f ca="true">+IF(OFFSET('Sanitation Data'!$H$29,0,10*ROW('Sanitation Data'!H51))="","",OFFSET('Sanitation Data'!$H$29,0,10*ROW('Sanitation Data'!H51)))</f>
        <v/>
      </c>
      <c r="DG57" s="278" t="str">
        <f ca="true">+IF(OFFSET('Sanitation Data'!$H$30,0,10*ROW('Sanitation Data'!H51))="","",OFFSET('Sanitation Data'!$H$30,0,10*ROW('Sanitation Data'!H51)))</f>
        <v/>
      </c>
      <c r="DH57" s="278" t="str">
        <f ca="true">+IF(OFFSET('Sanitation Data'!$H$31,0,10*ROW('Sanitation Data'!H51))="","",OFFSET('Sanitation Data'!$H$31,0,10*ROW('Sanitation Data'!H51)))</f>
        <v/>
      </c>
      <c r="DI57" s="278" t="str">
        <f ca="true">+IF(OFFSET('Sanitation Data'!$H$32,0,10*ROW('Sanitation Data'!H51))="","",OFFSET('Sanitation Data'!$H$32,0,10*ROW('Sanitation Data'!H51)))</f>
        <v/>
      </c>
      <c r="DJ57" s="278" t="str">
        <f ca="true">+IF(OFFSET('Sanitation Data'!$I$28,0,10*ROW('Sanitation Data'!I51))="","",OFFSET('Sanitation Data'!$I$28,0,10*ROW('Sanitation Data'!I51)))</f>
        <v/>
      </c>
      <c r="DK57" s="278" t="str">
        <f ca="true">+IF(OFFSET('Sanitation Data'!$I$29,0,10*ROW('Sanitation Data'!I51))="","",OFFSET('Sanitation Data'!$I$29,0,10*ROW('Sanitation Data'!I51)))</f>
        <v/>
      </c>
      <c r="DL57" s="278" t="str">
        <f ca="true">+IF(OFFSET('Sanitation Data'!$I$30,0,10*ROW('Sanitation Data'!I51))="","",OFFSET('Sanitation Data'!$I$30,0,10*ROW('Sanitation Data'!I51)))</f>
        <v/>
      </c>
      <c r="DM57" s="278" t="str">
        <f ca="true">+IF(OFFSET('Sanitation Data'!$I$31,0,10*ROW('Sanitation Data'!I51))="","",OFFSET('Sanitation Data'!$I$31,0,10*ROW('Sanitation Data'!I51)))</f>
        <v/>
      </c>
      <c r="DN57" s="278" t="str">
        <f ca="true">+IF(OFFSET('Sanitation Data'!$I$32,0,10*ROW('Sanitation Data'!I51))="","",OFFSET('Sanitation Data'!$I$32,0,10*ROW('Sanitation Data'!I51)))</f>
        <v/>
      </c>
      <c r="DO57" s="278" t="str">
        <f ca="true">+IF(OFFSET('Hygiene Data'!$D$11,0,10*ROW('Hygiene Data'!D51))="","",OFFSET('Hygiene Data'!$D$11,0,10*ROW('Hygiene Data'!D51)))</f>
        <v/>
      </c>
      <c r="DP57" s="278" t="str">
        <f ca="true">+IF(OFFSET('Hygiene Data'!$D$12,0,10*ROW('Hygiene Data'!D51))="","",OFFSET('Hygiene Data'!$D$12,0,10*ROW('Hygiene Data'!D51)))</f>
        <v/>
      </c>
      <c r="DQ57" s="278" t="str">
        <f ca="true">+IF(OFFSET('Hygiene Data'!$D$13,0,10*ROW('Hygiene Data'!D51))="","",OFFSET('Hygiene Data'!$D$13,0,10*ROW('Hygiene Data'!D51)))</f>
        <v/>
      </c>
      <c r="DR57" s="278" t="str">
        <f ca="true">+IF(OFFSET('Hygiene Data'!$E$11,0,10*ROW('Hygiene Data'!E51))="","",OFFSET('Hygiene Data'!$E$11,0,10*ROW('Hygiene Data'!E51)))</f>
        <v/>
      </c>
      <c r="DS57" s="278" t="str">
        <f ca="true">+IF(OFFSET('Hygiene Data'!$E$12,0,10*ROW('Hygiene Data'!E51))="","",OFFSET('Hygiene Data'!$E$12,0,10*ROW('Hygiene Data'!E51)))</f>
        <v/>
      </c>
      <c r="DT57" s="278" t="str">
        <f ca="true">+IF(OFFSET('Hygiene Data'!$E$13,0,10*ROW('Hygiene Data'!E51))="","",OFFSET('Hygiene Data'!$E$13,0,10*ROW('Hygiene Data'!E51)))</f>
        <v/>
      </c>
      <c r="DU57" s="278" t="str">
        <f ca="true">+IF(OFFSET('Hygiene Data'!$F$11,0,10*ROW('Hygiene Data'!F51))="","",OFFSET('Hygiene Data'!$F$11,0,10*ROW('Hygiene Data'!F51)))</f>
        <v/>
      </c>
      <c r="DV57" s="278" t="str">
        <f ca="true">+IF(OFFSET('Hygiene Data'!$F$12,0,10*ROW('Hygiene Data'!F51))="","",OFFSET('Hygiene Data'!$F$12,0,10*ROW('Hygiene Data'!F51)))</f>
        <v/>
      </c>
      <c r="DW57" s="278" t="str">
        <f ca="true">+IF(OFFSET('Hygiene Data'!$F$13,0,10*ROW('Hygiene Data'!F51))="","",OFFSET('Hygiene Data'!$F$13,0,10*ROW('Hygiene Data'!F51)))</f>
        <v/>
      </c>
      <c r="DX57" s="278" t="str">
        <f ca="true">+IF(OFFSET('Hygiene Data'!$G$11,0,10*ROW('Hygiene Data'!G51))="","",OFFSET('Hygiene Data'!$G$11,0,10*ROW('Hygiene Data'!G51)))</f>
        <v/>
      </c>
      <c r="DY57" s="278" t="str">
        <f ca="true">+IF(OFFSET('Hygiene Data'!$G$12,0,10*ROW('Hygiene Data'!G51))="","",OFFSET('Hygiene Data'!$G$12,0,10*ROW('Hygiene Data'!G51)))</f>
        <v/>
      </c>
      <c r="DZ57" s="278" t="str">
        <f ca="true">+IF(OFFSET('Hygiene Data'!$G$13,0,10*ROW('Hygiene Data'!G51))="","",OFFSET('Hygiene Data'!$G$13,0,10*ROW('Hygiene Data'!G51)))</f>
        <v/>
      </c>
      <c r="EA57" s="278" t="str">
        <f ca="true">+IF(OFFSET('Hygiene Data'!$H$11,0,10*ROW('Hygiene Data'!H51))="","",OFFSET('Hygiene Data'!$H$11,0,10*ROW('Hygiene Data'!H51)))</f>
        <v/>
      </c>
      <c r="EB57" s="278" t="str">
        <f ca="true">+IF(OFFSET('Hygiene Data'!$H$12,0,10*ROW('Hygiene Data'!H51))="","",OFFSET('Hygiene Data'!$H$12,0,10*ROW('Hygiene Data'!H51)))</f>
        <v/>
      </c>
      <c r="EC57" s="278" t="str">
        <f ca="true">+IF(OFFSET('Hygiene Data'!$H$13,0,10*ROW('Hygiene Data'!H51))="","",OFFSET('Hygiene Data'!$H$13,0,10*ROW('Hygiene Data'!H51)))</f>
        <v/>
      </c>
      <c r="ED57" s="278" t="str">
        <f ca="true">+IF(OFFSET('Hygiene Data'!$I$11,0,10*ROW('Hygiene Data'!I51))="","",OFFSET('Hygiene Data'!$I$11,0,10*ROW('Hygiene Data'!I51)))</f>
        <v/>
      </c>
      <c r="EE57" s="278" t="str">
        <f ca="true">+IF(OFFSET('Hygiene Data'!$I$12,0,10*ROW('Hygiene Data'!I51))="","",OFFSET('Hygiene Data'!$I$12,0,10*ROW('Hygiene Data'!I51)))</f>
        <v/>
      </c>
      <c r="EF57" s="27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4"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8"/>
      <c r="BS58" s="278" t="str">
        <f ca="true">+IF(OFFSET('Water Data'!$D$27,0,10*ROW('Water Data'!D52))="","",OFFSET('Water Data'!$D$27,0,10*ROW('Water Data'!D52)))</f>
        <v/>
      </c>
      <c r="BT58" s="278" t="str">
        <f ca="true">+IF(OFFSET('Water Data'!$D$28,0,10*ROW('Water Data'!D52))="","",OFFSET('Water Data'!$D$28,0,10*ROW('Water Data'!D52)))</f>
        <v/>
      </c>
      <c r="BU58" s="278" t="str">
        <f ca="true">+IF(OFFSET('Water Data'!$D$29,0,10*ROW('Water Data'!D52))="","",OFFSET('Water Data'!$D$29,0,10*ROW('Water Data'!D52)))</f>
        <v/>
      </c>
      <c r="BV58" s="278" t="str">
        <f ca="true">+IF(OFFSET('Water Data'!$E$27,0,10*ROW('Water Data'!E52))="","",OFFSET('Water Data'!$E$27,0,10*ROW('Water Data'!E52)))</f>
        <v/>
      </c>
      <c r="BW58" s="278" t="str">
        <f ca="true">+IF(OFFSET('Water Data'!$E$28,0,10*ROW('Water Data'!E52))="","",OFFSET('Water Data'!$E$28,0,10*ROW('Water Data'!E52)))</f>
        <v/>
      </c>
      <c r="BX58" s="278" t="str">
        <f ca="true">+IF(OFFSET('Water Data'!$E$29,0,10*ROW('Water Data'!E52))="","",OFFSET('Water Data'!$E$29,0,10*ROW('Water Data'!E52)))</f>
        <v/>
      </c>
      <c r="BY58" s="278" t="str">
        <f ca="true">+IF(OFFSET('Water Data'!$F$27,0,10*ROW('Water Data'!F52))="","",OFFSET('Water Data'!$F$27,0,10*ROW('Water Data'!F52)))</f>
        <v/>
      </c>
      <c r="BZ58" s="278" t="str">
        <f ca="true">+IF(OFFSET('Water Data'!$F$28,0,10*ROW('Water Data'!F52))="","",OFFSET('Water Data'!$F$28,0,10*ROW('Water Data'!F52)))</f>
        <v/>
      </c>
      <c r="CA58" s="278" t="str">
        <f ca="true">+IF(OFFSET('Water Data'!$F$29,0,10*ROW('Water Data'!F52))="","",OFFSET('Water Data'!$F$29,0,10*ROW('Water Data'!F52)))</f>
        <v/>
      </c>
      <c r="CB58" s="278" t="str">
        <f ca="true">+IF(OFFSET('Water Data'!$G$27,0,10*ROW('Water Data'!G52))="","",OFFSET('Water Data'!$G$27,0,10*ROW('Water Data'!G52)))</f>
        <v/>
      </c>
      <c r="CC58" s="278" t="str">
        <f ca="true">+IF(OFFSET('Water Data'!$G$28,0,10*ROW('Water Data'!G52))="","",OFFSET('Water Data'!$G$28,0,10*ROW('Water Data'!G52)))</f>
        <v/>
      </c>
      <c r="CD58" s="278" t="str">
        <f ca="true">+IF(OFFSET('Water Data'!$G$29,0,10*ROW('Water Data'!G52))="","",OFFSET('Water Data'!$G$29,0,10*ROW('Water Data'!G52)))</f>
        <v/>
      </c>
      <c r="CE58" s="278" t="str">
        <f ca="true">+IF(OFFSET('Water Data'!$H$27,0,10*ROW('Water Data'!H52))="","",OFFSET('Water Data'!$H$27,0,10*ROW('Water Data'!H52)))</f>
        <v/>
      </c>
      <c r="CF58" s="278" t="str">
        <f ca="true">+IF(OFFSET('Water Data'!$H$28,0,10*ROW('Water Data'!H52))="","",OFFSET('Water Data'!$H$28,0,10*ROW('Water Data'!H52)))</f>
        <v/>
      </c>
      <c r="CG58" s="278" t="str">
        <f ca="true">+IF(OFFSET('Water Data'!$H$29,0,10*ROW('Water Data'!H52))="","",OFFSET('Water Data'!$H$29,0,10*ROW('Water Data'!H52)))</f>
        <v/>
      </c>
      <c r="CH58" s="278" t="str">
        <f ca="true">+IF(OFFSET('Water Data'!$I$27,0,10*ROW('Water Data'!I52))="","",OFFSET('Water Data'!$I$27,0,10*ROW('Water Data'!I52)))</f>
        <v/>
      </c>
      <c r="CI58" s="278" t="str">
        <f ca="true">+IF(OFFSET('Water Data'!$I$28,0,10*ROW('Water Data'!I52))="","",OFFSET('Water Data'!$I$28,0,10*ROW('Water Data'!I52)))</f>
        <v/>
      </c>
      <c r="CJ58" s="278" t="str">
        <f ca="true">+IF(OFFSET('Water Data'!$I$29,0,10*ROW('Water Data'!I52))="","",OFFSET('Water Data'!$I$29,0,10*ROW('Water Data'!I52)))</f>
        <v/>
      </c>
      <c r="CK58" s="278" t="str">
        <f ca="true">+IF(OFFSET('Sanitation Data'!$D$28,0,10*ROW('Sanitation Data'!D52))="","",OFFSET('Sanitation Data'!$D$28,0,10*ROW('Sanitation Data'!D52)))</f>
        <v/>
      </c>
      <c r="CL58" s="278" t="str">
        <f ca="true">+IF(OFFSET('Sanitation Data'!$D$29,0,10*ROW('Sanitation Data'!D52))="","",OFFSET('Sanitation Data'!$D$29,0,10*ROW('Sanitation Data'!D52)))</f>
        <v/>
      </c>
      <c r="CM58" s="278" t="str">
        <f ca="true">+IF(OFFSET('Sanitation Data'!$D$30,0,10*ROW('Sanitation Data'!D52))="","",OFFSET('Sanitation Data'!$D$30,0,10*ROW('Sanitation Data'!D52)))</f>
        <v/>
      </c>
      <c r="CN58" s="278" t="str">
        <f ca="true">+IF(OFFSET('Sanitation Data'!$D$31,0,10*ROW('Sanitation Data'!D52))="","",OFFSET('Sanitation Data'!$D$31,0,10*ROW('Sanitation Data'!D52)))</f>
        <v/>
      </c>
      <c r="CO58" s="278" t="str">
        <f ca="true">+IF(OFFSET('Sanitation Data'!$D$32,0,10*ROW('Sanitation Data'!D52))="","",OFFSET('Sanitation Data'!$D$32,0,10*ROW('Sanitation Data'!D52)))</f>
        <v/>
      </c>
      <c r="CP58" s="278" t="str">
        <f ca="true">+IF(OFFSET('Sanitation Data'!$E$28,0,10*ROW('Sanitation Data'!E52))="","",OFFSET('Sanitation Data'!$E$28,0,10*ROW('Sanitation Data'!E52)))</f>
        <v/>
      </c>
      <c r="CQ58" s="278" t="str">
        <f ca="true">+IF(OFFSET('Sanitation Data'!$E$29,0,10*ROW('Sanitation Data'!E52))="","",OFFSET('Sanitation Data'!$E$29,0,10*ROW('Sanitation Data'!E52)))</f>
        <v/>
      </c>
      <c r="CR58" s="278" t="str">
        <f ca="true">+IF(OFFSET('Sanitation Data'!$E$30,0,10*ROW('Sanitation Data'!E52))="","",OFFSET('Sanitation Data'!$E$30,0,10*ROW('Sanitation Data'!E52)))</f>
        <v/>
      </c>
      <c r="CS58" s="278" t="str">
        <f ca="true">+IF(OFFSET('Sanitation Data'!$E$31,0,10*ROW('Sanitation Data'!E52))="","",OFFSET('Sanitation Data'!$E$31,0,10*ROW('Sanitation Data'!E52)))</f>
        <v/>
      </c>
      <c r="CT58" s="278" t="str">
        <f ca="true">+IF(OFFSET('Sanitation Data'!$E$32,0,10*ROW('Sanitation Data'!E52))="","",OFFSET('Sanitation Data'!$E$32,0,10*ROW('Sanitation Data'!E52)))</f>
        <v/>
      </c>
      <c r="CU58" s="278" t="str">
        <f ca="true">+IF(OFFSET('Sanitation Data'!$F$28,0,10*ROW('Sanitation Data'!F52))="","",OFFSET('Sanitation Data'!$F$28,0,10*ROW('Sanitation Data'!F52)))</f>
        <v/>
      </c>
      <c r="CV58" s="278" t="str">
        <f ca="true">+IF(OFFSET('Sanitation Data'!$F$29,0,10*ROW('Sanitation Data'!F52))="","",OFFSET('Sanitation Data'!$F$29,0,10*ROW('Sanitation Data'!F52)))</f>
        <v/>
      </c>
      <c r="CW58" s="278" t="str">
        <f ca="true">+IF(OFFSET('Sanitation Data'!$F$30,0,10*ROW('Sanitation Data'!F52))="","",OFFSET('Sanitation Data'!$F$30,0,10*ROW('Sanitation Data'!F52)))</f>
        <v/>
      </c>
      <c r="CX58" s="278" t="str">
        <f ca="true">+IF(OFFSET('Sanitation Data'!$F$31,0,10*ROW('Sanitation Data'!F52))="","",OFFSET('Sanitation Data'!$F$31,0,10*ROW('Sanitation Data'!F52)))</f>
        <v/>
      </c>
      <c r="CY58" s="278" t="str">
        <f ca="true">+IF(OFFSET('Sanitation Data'!$F$32,0,10*ROW('Sanitation Data'!F52))="","",OFFSET('Sanitation Data'!$F$32,0,10*ROW('Sanitation Data'!F52)))</f>
        <v/>
      </c>
      <c r="CZ58" s="278" t="str">
        <f ca="true">+IF(OFFSET('Sanitation Data'!$G$28,0,10*ROW('Sanitation Data'!G52))="","",OFFSET('Sanitation Data'!$G$28,0,10*ROW('Sanitation Data'!G52)))</f>
        <v/>
      </c>
      <c r="DA58" s="278" t="str">
        <f ca="true">+IF(OFFSET('Sanitation Data'!$G$29,0,10*ROW('Sanitation Data'!G52))="","",OFFSET('Sanitation Data'!$G$29,0,10*ROW('Sanitation Data'!G52)))</f>
        <v/>
      </c>
      <c r="DB58" s="278" t="str">
        <f ca="true">+IF(OFFSET('Sanitation Data'!$G$30,0,10*ROW('Sanitation Data'!G52))="","",OFFSET('Sanitation Data'!$G$30,0,10*ROW('Sanitation Data'!G52)))</f>
        <v/>
      </c>
      <c r="DC58" s="278" t="str">
        <f ca="true">+IF(OFFSET('Sanitation Data'!$G$31,0,10*ROW('Sanitation Data'!G52))="","",OFFSET('Sanitation Data'!$G$31,0,10*ROW('Sanitation Data'!G52)))</f>
        <v/>
      </c>
      <c r="DD58" s="278" t="str">
        <f ca="true">+IF(OFFSET('Sanitation Data'!$G$32,0,10*ROW('Sanitation Data'!G52))="","",OFFSET('Sanitation Data'!$G$32,0,10*ROW('Sanitation Data'!G52)))</f>
        <v/>
      </c>
      <c r="DE58" s="278" t="str">
        <f ca="true">+IF(OFFSET('Sanitation Data'!$H$28,0,10*ROW('Sanitation Data'!H52))="","",OFFSET('Sanitation Data'!$H$28,0,10*ROW('Sanitation Data'!H52)))</f>
        <v/>
      </c>
      <c r="DF58" s="278" t="str">
        <f ca="true">+IF(OFFSET('Sanitation Data'!$H$29,0,10*ROW('Sanitation Data'!H52))="","",OFFSET('Sanitation Data'!$H$29,0,10*ROW('Sanitation Data'!H52)))</f>
        <v/>
      </c>
      <c r="DG58" s="278" t="str">
        <f ca="true">+IF(OFFSET('Sanitation Data'!$H$30,0,10*ROW('Sanitation Data'!H52))="","",OFFSET('Sanitation Data'!$H$30,0,10*ROW('Sanitation Data'!H52)))</f>
        <v/>
      </c>
      <c r="DH58" s="278" t="str">
        <f ca="true">+IF(OFFSET('Sanitation Data'!$H$31,0,10*ROW('Sanitation Data'!H52))="","",OFFSET('Sanitation Data'!$H$31,0,10*ROW('Sanitation Data'!H52)))</f>
        <v/>
      </c>
      <c r="DI58" s="278" t="str">
        <f ca="true">+IF(OFFSET('Sanitation Data'!$H$32,0,10*ROW('Sanitation Data'!H52))="","",OFFSET('Sanitation Data'!$H$32,0,10*ROW('Sanitation Data'!H52)))</f>
        <v/>
      </c>
      <c r="DJ58" s="278" t="str">
        <f ca="true">+IF(OFFSET('Sanitation Data'!$I$28,0,10*ROW('Sanitation Data'!I52))="","",OFFSET('Sanitation Data'!$I$28,0,10*ROW('Sanitation Data'!I52)))</f>
        <v/>
      </c>
      <c r="DK58" s="278" t="str">
        <f ca="true">+IF(OFFSET('Sanitation Data'!$I$29,0,10*ROW('Sanitation Data'!I52))="","",OFFSET('Sanitation Data'!$I$29,0,10*ROW('Sanitation Data'!I52)))</f>
        <v/>
      </c>
      <c r="DL58" s="278" t="str">
        <f ca="true">+IF(OFFSET('Sanitation Data'!$I$30,0,10*ROW('Sanitation Data'!I52))="","",OFFSET('Sanitation Data'!$I$30,0,10*ROW('Sanitation Data'!I52)))</f>
        <v/>
      </c>
      <c r="DM58" s="278" t="str">
        <f ca="true">+IF(OFFSET('Sanitation Data'!$I$31,0,10*ROW('Sanitation Data'!I52))="","",OFFSET('Sanitation Data'!$I$31,0,10*ROW('Sanitation Data'!I52)))</f>
        <v/>
      </c>
      <c r="DN58" s="278" t="str">
        <f ca="true">+IF(OFFSET('Sanitation Data'!$I$32,0,10*ROW('Sanitation Data'!I52))="","",OFFSET('Sanitation Data'!$I$32,0,10*ROW('Sanitation Data'!I52)))</f>
        <v/>
      </c>
      <c r="DO58" s="278" t="str">
        <f ca="true">+IF(OFFSET('Hygiene Data'!$D$11,0,10*ROW('Hygiene Data'!D52))="","",OFFSET('Hygiene Data'!$D$11,0,10*ROW('Hygiene Data'!D52)))</f>
        <v/>
      </c>
      <c r="DP58" s="278" t="str">
        <f ca="true">+IF(OFFSET('Hygiene Data'!$D$12,0,10*ROW('Hygiene Data'!D52))="","",OFFSET('Hygiene Data'!$D$12,0,10*ROW('Hygiene Data'!D52)))</f>
        <v/>
      </c>
      <c r="DQ58" s="278" t="str">
        <f ca="true">+IF(OFFSET('Hygiene Data'!$D$13,0,10*ROW('Hygiene Data'!D52))="","",OFFSET('Hygiene Data'!$D$13,0,10*ROW('Hygiene Data'!D52)))</f>
        <v/>
      </c>
      <c r="DR58" s="278" t="str">
        <f ca="true">+IF(OFFSET('Hygiene Data'!$E$11,0,10*ROW('Hygiene Data'!E52))="","",OFFSET('Hygiene Data'!$E$11,0,10*ROW('Hygiene Data'!E52)))</f>
        <v/>
      </c>
      <c r="DS58" s="278" t="str">
        <f ca="true">+IF(OFFSET('Hygiene Data'!$E$12,0,10*ROW('Hygiene Data'!E52))="","",OFFSET('Hygiene Data'!$E$12,0,10*ROW('Hygiene Data'!E52)))</f>
        <v/>
      </c>
      <c r="DT58" s="278" t="str">
        <f ca="true">+IF(OFFSET('Hygiene Data'!$E$13,0,10*ROW('Hygiene Data'!E52))="","",OFFSET('Hygiene Data'!$E$13,0,10*ROW('Hygiene Data'!E52)))</f>
        <v/>
      </c>
      <c r="DU58" s="278" t="str">
        <f ca="true">+IF(OFFSET('Hygiene Data'!$F$11,0,10*ROW('Hygiene Data'!F52))="","",OFFSET('Hygiene Data'!$F$11,0,10*ROW('Hygiene Data'!F52)))</f>
        <v/>
      </c>
      <c r="DV58" s="278" t="str">
        <f ca="true">+IF(OFFSET('Hygiene Data'!$F$12,0,10*ROW('Hygiene Data'!F52))="","",OFFSET('Hygiene Data'!$F$12,0,10*ROW('Hygiene Data'!F52)))</f>
        <v/>
      </c>
      <c r="DW58" s="278" t="str">
        <f ca="true">+IF(OFFSET('Hygiene Data'!$F$13,0,10*ROW('Hygiene Data'!F52))="","",OFFSET('Hygiene Data'!$F$13,0,10*ROW('Hygiene Data'!F52)))</f>
        <v/>
      </c>
      <c r="DX58" s="278" t="str">
        <f ca="true">+IF(OFFSET('Hygiene Data'!$G$11,0,10*ROW('Hygiene Data'!G52))="","",OFFSET('Hygiene Data'!$G$11,0,10*ROW('Hygiene Data'!G52)))</f>
        <v/>
      </c>
      <c r="DY58" s="278" t="str">
        <f ca="true">+IF(OFFSET('Hygiene Data'!$G$12,0,10*ROW('Hygiene Data'!G52))="","",OFFSET('Hygiene Data'!$G$12,0,10*ROW('Hygiene Data'!G52)))</f>
        <v/>
      </c>
      <c r="DZ58" s="278" t="str">
        <f ca="true">+IF(OFFSET('Hygiene Data'!$G$13,0,10*ROW('Hygiene Data'!G52))="","",OFFSET('Hygiene Data'!$G$13,0,10*ROW('Hygiene Data'!G52)))</f>
        <v/>
      </c>
      <c r="EA58" s="278" t="str">
        <f ca="true">+IF(OFFSET('Hygiene Data'!$H$11,0,10*ROW('Hygiene Data'!H52))="","",OFFSET('Hygiene Data'!$H$11,0,10*ROW('Hygiene Data'!H52)))</f>
        <v/>
      </c>
      <c r="EB58" s="278" t="str">
        <f ca="true">+IF(OFFSET('Hygiene Data'!$H$12,0,10*ROW('Hygiene Data'!H52))="","",OFFSET('Hygiene Data'!$H$12,0,10*ROW('Hygiene Data'!H52)))</f>
        <v/>
      </c>
      <c r="EC58" s="278" t="str">
        <f ca="true">+IF(OFFSET('Hygiene Data'!$H$13,0,10*ROW('Hygiene Data'!H52))="","",OFFSET('Hygiene Data'!$H$13,0,10*ROW('Hygiene Data'!H52)))</f>
        <v/>
      </c>
      <c r="ED58" s="278" t="str">
        <f ca="true">+IF(OFFSET('Hygiene Data'!$I$11,0,10*ROW('Hygiene Data'!I52))="","",OFFSET('Hygiene Data'!$I$11,0,10*ROW('Hygiene Data'!I52)))</f>
        <v/>
      </c>
      <c r="EE58" s="278" t="str">
        <f ca="true">+IF(OFFSET('Hygiene Data'!$I$12,0,10*ROW('Hygiene Data'!I52))="","",OFFSET('Hygiene Data'!$I$12,0,10*ROW('Hygiene Data'!I52)))</f>
        <v/>
      </c>
      <c r="EF58" s="27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4"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8"/>
      <c r="BS59" s="278" t="str">
        <f ca="true">+IF(OFFSET('Water Data'!$D$27,0,10*ROW('Water Data'!D53))="","",OFFSET('Water Data'!$D$27,0,10*ROW('Water Data'!D53)))</f>
        <v/>
      </c>
      <c r="BT59" s="278" t="str">
        <f ca="true">+IF(OFFSET('Water Data'!$D$28,0,10*ROW('Water Data'!D53))="","",OFFSET('Water Data'!$D$28,0,10*ROW('Water Data'!D53)))</f>
        <v/>
      </c>
      <c r="BU59" s="278" t="str">
        <f ca="true">+IF(OFFSET('Water Data'!$D$29,0,10*ROW('Water Data'!D53))="","",OFFSET('Water Data'!$D$29,0,10*ROW('Water Data'!D53)))</f>
        <v/>
      </c>
      <c r="BV59" s="278" t="str">
        <f ca="true">+IF(OFFSET('Water Data'!$E$27,0,10*ROW('Water Data'!E53))="","",OFFSET('Water Data'!$E$27,0,10*ROW('Water Data'!E53)))</f>
        <v/>
      </c>
      <c r="BW59" s="278" t="str">
        <f ca="true">+IF(OFFSET('Water Data'!$E$28,0,10*ROW('Water Data'!E53))="","",OFFSET('Water Data'!$E$28,0,10*ROW('Water Data'!E53)))</f>
        <v/>
      </c>
      <c r="BX59" s="278" t="str">
        <f ca="true">+IF(OFFSET('Water Data'!$E$29,0,10*ROW('Water Data'!E53))="","",OFFSET('Water Data'!$E$29,0,10*ROW('Water Data'!E53)))</f>
        <v/>
      </c>
      <c r="BY59" s="278" t="str">
        <f ca="true">+IF(OFFSET('Water Data'!$F$27,0,10*ROW('Water Data'!F53))="","",OFFSET('Water Data'!$F$27,0,10*ROW('Water Data'!F53)))</f>
        <v/>
      </c>
      <c r="BZ59" s="278" t="str">
        <f ca="true">+IF(OFFSET('Water Data'!$F$28,0,10*ROW('Water Data'!F53))="","",OFFSET('Water Data'!$F$28,0,10*ROW('Water Data'!F53)))</f>
        <v/>
      </c>
      <c r="CA59" s="278" t="str">
        <f ca="true">+IF(OFFSET('Water Data'!$F$29,0,10*ROW('Water Data'!F53))="","",OFFSET('Water Data'!$F$29,0,10*ROW('Water Data'!F53)))</f>
        <v/>
      </c>
      <c r="CB59" s="278" t="str">
        <f ca="true">+IF(OFFSET('Water Data'!$G$27,0,10*ROW('Water Data'!G53))="","",OFFSET('Water Data'!$G$27,0,10*ROW('Water Data'!G53)))</f>
        <v/>
      </c>
      <c r="CC59" s="278" t="str">
        <f ca="true">+IF(OFFSET('Water Data'!$G$28,0,10*ROW('Water Data'!G53))="","",OFFSET('Water Data'!$G$28,0,10*ROW('Water Data'!G53)))</f>
        <v/>
      </c>
      <c r="CD59" s="278" t="str">
        <f ca="true">+IF(OFFSET('Water Data'!$G$29,0,10*ROW('Water Data'!G53))="","",OFFSET('Water Data'!$G$29,0,10*ROW('Water Data'!G53)))</f>
        <v/>
      </c>
      <c r="CE59" s="278" t="str">
        <f ca="true">+IF(OFFSET('Water Data'!$H$27,0,10*ROW('Water Data'!H53))="","",OFFSET('Water Data'!$H$27,0,10*ROW('Water Data'!H53)))</f>
        <v/>
      </c>
      <c r="CF59" s="278" t="str">
        <f ca="true">+IF(OFFSET('Water Data'!$H$28,0,10*ROW('Water Data'!H53))="","",OFFSET('Water Data'!$H$28,0,10*ROW('Water Data'!H53)))</f>
        <v/>
      </c>
      <c r="CG59" s="278" t="str">
        <f ca="true">+IF(OFFSET('Water Data'!$H$29,0,10*ROW('Water Data'!H53))="","",OFFSET('Water Data'!$H$29,0,10*ROW('Water Data'!H53)))</f>
        <v/>
      </c>
      <c r="CH59" s="278" t="str">
        <f ca="true">+IF(OFFSET('Water Data'!$I$27,0,10*ROW('Water Data'!I53))="","",OFFSET('Water Data'!$I$27,0,10*ROW('Water Data'!I53)))</f>
        <v/>
      </c>
      <c r="CI59" s="278" t="str">
        <f ca="true">+IF(OFFSET('Water Data'!$I$28,0,10*ROW('Water Data'!I53))="","",OFFSET('Water Data'!$I$28,0,10*ROW('Water Data'!I53)))</f>
        <v/>
      </c>
      <c r="CJ59" s="278" t="str">
        <f ca="true">+IF(OFFSET('Water Data'!$I$29,0,10*ROW('Water Data'!I53))="","",OFFSET('Water Data'!$I$29,0,10*ROW('Water Data'!I53)))</f>
        <v/>
      </c>
      <c r="CK59" s="278" t="str">
        <f ca="true">+IF(OFFSET('Sanitation Data'!$D$28,0,10*ROW('Sanitation Data'!D53))="","",OFFSET('Sanitation Data'!$D$28,0,10*ROW('Sanitation Data'!D53)))</f>
        <v/>
      </c>
      <c r="CL59" s="278" t="str">
        <f ca="true">+IF(OFFSET('Sanitation Data'!$D$29,0,10*ROW('Sanitation Data'!D53))="","",OFFSET('Sanitation Data'!$D$29,0,10*ROW('Sanitation Data'!D53)))</f>
        <v/>
      </c>
      <c r="CM59" s="278" t="str">
        <f ca="true">+IF(OFFSET('Sanitation Data'!$D$30,0,10*ROW('Sanitation Data'!D53))="","",OFFSET('Sanitation Data'!$D$30,0,10*ROW('Sanitation Data'!D53)))</f>
        <v/>
      </c>
      <c r="CN59" s="278" t="str">
        <f ca="true">+IF(OFFSET('Sanitation Data'!$D$31,0,10*ROW('Sanitation Data'!D53))="","",OFFSET('Sanitation Data'!$D$31,0,10*ROW('Sanitation Data'!D53)))</f>
        <v/>
      </c>
      <c r="CO59" s="278" t="str">
        <f ca="true">+IF(OFFSET('Sanitation Data'!$D$32,0,10*ROW('Sanitation Data'!D53))="","",OFFSET('Sanitation Data'!$D$32,0,10*ROW('Sanitation Data'!D53)))</f>
        <v/>
      </c>
      <c r="CP59" s="278" t="str">
        <f ca="true">+IF(OFFSET('Sanitation Data'!$E$28,0,10*ROW('Sanitation Data'!E53))="","",OFFSET('Sanitation Data'!$E$28,0,10*ROW('Sanitation Data'!E53)))</f>
        <v/>
      </c>
      <c r="CQ59" s="278" t="str">
        <f ca="true">+IF(OFFSET('Sanitation Data'!$E$29,0,10*ROW('Sanitation Data'!E53))="","",OFFSET('Sanitation Data'!$E$29,0,10*ROW('Sanitation Data'!E53)))</f>
        <v/>
      </c>
      <c r="CR59" s="278" t="str">
        <f ca="true">+IF(OFFSET('Sanitation Data'!$E$30,0,10*ROW('Sanitation Data'!E53))="","",OFFSET('Sanitation Data'!$E$30,0,10*ROW('Sanitation Data'!E53)))</f>
        <v/>
      </c>
      <c r="CS59" s="278" t="str">
        <f ca="true">+IF(OFFSET('Sanitation Data'!$E$31,0,10*ROW('Sanitation Data'!E53))="","",OFFSET('Sanitation Data'!$E$31,0,10*ROW('Sanitation Data'!E53)))</f>
        <v/>
      </c>
      <c r="CT59" s="278" t="str">
        <f ca="true">+IF(OFFSET('Sanitation Data'!$E$32,0,10*ROW('Sanitation Data'!E53))="","",OFFSET('Sanitation Data'!$E$32,0,10*ROW('Sanitation Data'!E53)))</f>
        <v/>
      </c>
      <c r="CU59" s="278" t="str">
        <f ca="true">+IF(OFFSET('Sanitation Data'!$F$28,0,10*ROW('Sanitation Data'!F53))="","",OFFSET('Sanitation Data'!$F$28,0,10*ROW('Sanitation Data'!F53)))</f>
        <v/>
      </c>
      <c r="CV59" s="278" t="str">
        <f ca="true">+IF(OFFSET('Sanitation Data'!$F$29,0,10*ROW('Sanitation Data'!F53))="","",OFFSET('Sanitation Data'!$F$29,0,10*ROW('Sanitation Data'!F53)))</f>
        <v/>
      </c>
      <c r="CW59" s="278" t="str">
        <f ca="true">+IF(OFFSET('Sanitation Data'!$F$30,0,10*ROW('Sanitation Data'!F53))="","",OFFSET('Sanitation Data'!$F$30,0,10*ROW('Sanitation Data'!F53)))</f>
        <v/>
      </c>
      <c r="CX59" s="278" t="str">
        <f ca="true">+IF(OFFSET('Sanitation Data'!$F$31,0,10*ROW('Sanitation Data'!F53))="","",OFFSET('Sanitation Data'!$F$31,0,10*ROW('Sanitation Data'!F53)))</f>
        <v/>
      </c>
      <c r="CY59" s="278" t="str">
        <f ca="true">+IF(OFFSET('Sanitation Data'!$F$32,0,10*ROW('Sanitation Data'!F53))="","",OFFSET('Sanitation Data'!$F$32,0,10*ROW('Sanitation Data'!F53)))</f>
        <v/>
      </c>
      <c r="CZ59" s="278" t="str">
        <f ca="true">+IF(OFFSET('Sanitation Data'!$G$28,0,10*ROW('Sanitation Data'!G53))="","",OFFSET('Sanitation Data'!$G$28,0,10*ROW('Sanitation Data'!G53)))</f>
        <v/>
      </c>
      <c r="DA59" s="278" t="str">
        <f ca="true">+IF(OFFSET('Sanitation Data'!$G$29,0,10*ROW('Sanitation Data'!G53))="","",OFFSET('Sanitation Data'!$G$29,0,10*ROW('Sanitation Data'!G53)))</f>
        <v/>
      </c>
      <c r="DB59" s="278" t="str">
        <f ca="true">+IF(OFFSET('Sanitation Data'!$G$30,0,10*ROW('Sanitation Data'!G53))="","",OFFSET('Sanitation Data'!$G$30,0,10*ROW('Sanitation Data'!G53)))</f>
        <v/>
      </c>
      <c r="DC59" s="278" t="str">
        <f ca="true">+IF(OFFSET('Sanitation Data'!$G$31,0,10*ROW('Sanitation Data'!G53))="","",OFFSET('Sanitation Data'!$G$31,0,10*ROW('Sanitation Data'!G53)))</f>
        <v/>
      </c>
      <c r="DD59" s="278" t="str">
        <f ca="true">+IF(OFFSET('Sanitation Data'!$G$32,0,10*ROW('Sanitation Data'!G53))="","",OFFSET('Sanitation Data'!$G$32,0,10*ROW('Sanitation Data'!G53)))</f>
        <v/>
      </c>
      <c r="DE59" s="278" t="str">
        <f ca="true">+IF(OFFSET('Sanitation Data'!$H$28,0,10*ROW('Sanitation Data'!H53))="","",OFFSET('Sanitation Data'!$H$28,0,10*ROW('Sanitation Data'!H53)))</f>
        <v/>
      </c>
      <c r="DF59" s="278" t="str">
        <f ca="true">+IF(OFFSET('Sanitation Data'!$H$29,0,10*ROW('Sanitation Data'!H53))="","",OFFSET('Sanitation Data'!$H$29,0,10*ROW('Sanitation Data'!H53)))</f>
        <v/>
      </c>
      <c r="DG59" s="278" t="str">
        <f ca="true">+IF(OFFSET('Sanitation Data'!$H$30,0,10*ROW('Sanitation Data'!H53))="","",OFFSET('Sanitation Data'!$H$30,0,10*ROW('Sanitation Data'!H53)))</f>
        <v/>
      </c>
      <c r="DH59" s="278" t="str">
        <f ca="true">+IF(OFFSET('Sanitation Data'!$H$31,0,10*ROW('Sanitation Data'!H53))="","",OFFSET('Sanitation Data'!$H$31,0,10*ROW('Sanitation Data'!H53)))</f>
        <v/>
      </c>
      <c r="DI59" s="278" t="str">
        <f ca="true">+IF(OFFSET('Sanitation Data'!$H$32,0,10*ROW('Sanitation Data'!H53))="","",OFFSET('Sanitation Data'!$H$32,0,10*ROW('Sanitation Data'!H53)))</f>
        <v/>
      </c>
      <c r="DJ59" s="278" t="str">
        <f ca="true">+IF(OFFSET('Sanitation Data'!$I$28,0,10*ROW('Sanitation Data'!I53))="","",OFFSET('Sanitation Data'!$I$28,0,10*ROW('Sanitation Data'!I53)))</f>
        <v/>
      </c>
      <c r="DK59" s="278" t="str">
        <f ca="true">+IF(OFFSET('Sanitation Data'!$I$29,0,10*ROW('Sanitation Data'!I53))="","",OFFSET('Sanitation Data'!$I$29,0,10*ROW('Sanitation Data'!I53)))</f>
        <v/>
      </c>
      <c r="DL59" s="278" t="str">
        <f ca="true">+IF(OFFSET('Sanitation Data'!$I$30,0,10*ROW('Sanitation Data'!I53))="","",OFFSET('Sanitation Data'!$I$30,0,10*ROW('Sanitation Data'!I53)))</f>
        <v/>
      </c>
      <c r="DM59" s="278" t="str">
        <f ca="true">+IF(OFFSET('Sanitation Data'!$I$31,0,10*ROW('Sanitation Data'!I53))="","",OFFSET('Sanitation Data'!$I$31,0,10*ROW('Sanitation Data'!I53)))</f>
        <v/>
      </c>
      <c r="DN59" s="278" t="str">
        <f ca="true">+IF(OFFSET('Sanitation Data'!$I$32,0,10*ROW('Sanitation Data'!I53))="","",OFFSET('Sanitation Data'!$I$32,0,10*ROW('Sanitation Data'!I53)))</f>
        <v/>
      </c>
      <c r="DO59" s="278" t="str">
        <f ca="true">+IF(OFFSET('Hygiene Data'!$D$11,0,10*ROW('Hygiene Data'!D53))="","",OFFSET('Hygiene Data'!$D$11,0,10*ROW('Hygiene Data'!D53)))</f>
        <v/>
      </c>
      <c r="DP59" s="278" t="str">
        <f ca="true">+IF(OFFSET('Hygiene Data'!$D$12,0,10*ROW('Hygiene Data'!D53))="","",OFFSET('Hygiene Data'!$D$12,0,10*ROW('Hygiene Data'!D53)))</f>
        <v/>
      </c>
      <c r="DQ59" s="278" t="str">
        <f ca="true">+IF(OFFSET('Hygiene Data'!$D$13,0,10*ROW('Hygiene Data'!D53))="","",OFFSET('Hygiene Data'!$D$13,0,10*ROW('Hygiene Data'!D53)))</f>
        <v/>
      </c>
      <c r="DR59" s="278" t="str">
        <f ca="true">+IF(OFFSET('Hygiene Data'!$E$11,0,10*ROW('Hygiene Data'!E53))="","",OFFSET('Hygiene Data'!$E$11,0,10*ROW('Hygiene Data'!E53)))</f>
        <v/>
      </c>
      <c r="DS59" s="278" t="str">
        <f ca="true">+IF(OFFSET('Hygiene Data'!$E$12,0,10*ROW('Hygiene Data'!E53))="","",OFFSET('Hygiene Data'!$E$12,0,10*ROW('Hygiene Data'!E53)))</f>
        <v/>
      </c>
      <c r="DT59" s="278" t="str">
        <f ca="true">+IF(OFFSET('Hygiene Data'!$E$13,0,10*ROW('Hygiene Data'!E53))="","",OFFSET('Hygiene Data'!$E$13,0,10*ROW('Hygiene Data'!E53)))</f>
        <v/>
      </c>
      <c r="DU59" s="278" t="str">
        <f ca="true">+IF(OFFSET('Hygiene Data'!$F$11,0,10*ROW('Hygiene Data'!F53))="","",OFFSET('Hygiene Data'!$F$11,0,10*ROW('Hygiene Data'!F53)))</f>
        <v/>
      </c>
      <c r="DV59" s="278" t="str">
        <f ca="true">+IF(OFFSET('Hygiene Data'!$F$12,0,10*ROW('Hygiene Data'!F53))="","",OFFSET('Hygiene Data'!$F$12,0,10*ROW('Hygiene Data'!F53)))</f>
        <v/>
      </c>
      <c r="DW59" s="278" t="str">
        <f ca="true">+IF(OFFSET('Hygiene Data'!$F$13,0,10*ROW('Hygiene Data'!F53))="","",OFFSET('Hygiene Data'!$F$13,0,10*ROW('Hygiene Data'!F53)))</f>
        <v/>
      </c>
      <c r="DX59" s="278" t="str">
        <f ca="true">+IF(OFFSET('Hygiene Data'!$G$11,0,10*ROW('Hygiene Data'!G53))="","",OFFSET('Hygiene Data'!$G$11,0,10*ROW('Hygiene Data'!G53)))</f>
        <v/>
      </c>
      <c r="DY59" s="278" t="str">
        <f ca="true">+IF(OFFSET('Hygiene Data'!$G$12,0,10*ROW('Hygiene Data'!G53))="","",OFFSET('Hygiene Data'!$G$12,0,10*ROW('Hygiene Data'!G53)))</f>
        <v/>
      </c>
      <c r="DZ59" s="278" t="str">
        <f ca="true">+IF(OFFSET('Hygiene Data'!$G$13,0,10*ROW('Hygiene Data'!G53))="","",OFFSET('Hygiene Data'!$G$13,0,10*ROW('Hygiene Data'!G53)))</f>
        <v/>
      </c>
      <c r="EA59" s="278" t="str">
        <f ca="true">+IF(OFFSET('Hygiene Data'!$H$11,0,10*ROW('Hygiene Data'!H53))="","",OFFSET('Hygiene Data'!$H$11,0,10*ROW('Hygiene Data'!H53)))</f>
        <v/>
      </c>
      <c r="EB59" s="278" t="str">
        <f ca="true">+IF(OFFSET('Hygiene Data'!$H$12,0,10*ROW('Hygiene Data'!H53))="","",OFFSET('Hygiene Data'!$H$12,0,10*ROW('Hygiene Data'!H53)))</f>
        <v/>
      </c>
      <c r="EC59" s="278" t="str">
        <f ca="true">+IF(OFFSET('Hygiene Data'!$H$13,0,10*ROW('Hygiene Data'!H53))="","",OFFSET('Hygiene Data'!$H$13,0,10*ROW('Hygiene Data'!H53)))</f>
        <v/>
      </c>
      <c r="ED59" s="278" t="str">
        <f ca="true">+IF(OFFSET('Hygiene Data'!$I$11,0,10*ROW('Hygiene Data'!I53))="","",OFFSET('Hygiene Data'!$I$11,0,10*ROW('Hygiene Data'!I53)))</f>
        <v/>
      </c>
      <c r="EE59" s="278" t="str">
        <f ca="true">+IF(OFFSET('Hygiene Data'!$I$12,0,10*ROW('Hygiene Data'!I53))="","",OFFSET('Hygiene Data'!$I$12,0,10*ROW('Hygiene Data'!I53)))</f>
        <v/>
      </c>
      <c r="EF59" s="27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4"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8"/>
      <c r="BS60" s="278" t="str">
        <f ca="true">+IF(OFFSET('Water Data'!$D$27,0,10*ROW('Water Data'!D54))="","",OFFSET('Water Data'!$D$27,0,10*ROW('Water Data'!D54)))</f>
        <v/>
      </c>
      <c r="BT60" s="278" t="str">
        <f ca="true">+IF(OFFSET('Water Data'!$D$28,0,10*ROW('Water Data'!D54))="","",OFFSET('Water Data'!$D$28,0,10*ROW('Water Data'!D54)))</f>
        <v/>
      </c>
      <c r="BU60" s="278" t="str">
        <f ca="true">+IF(OFFSET('Water Data'!$D$29,0,10*ROW('Water Data'!D54))="","",OFFSET('Water Data'!$D$29,0,10*ROW('Water Data'!D54)))</f>
        <v/>
      </c>
      <c r="BV60" s="278" t="str">
        <f ca="true">+IF(OFFSET('Water Data'!$E$27,0,10*ROW('Water Data'!E54))="","",OFFSET('Water Data'!$E$27,0,10*ROW('Water Data'!E54)))</f>
        <v/>
      </c>
      <c r="BW60" s="278" t="str">
        <f ca="true">+IF(OFFSET('Water Data'!$E$28,0,10*ROW('Water Data'!E54))="","",OFFSET('Water Data'!$E$28,0,10*ROW('Water Data'!E54)))</f>
        <v/>
      </c>
      <c r="BX60" s="278" t="str">
        <f ca="true">+IF(OFFSET('Water Data'!$E$29,0,10*ROW('Water Data'!E54))="","",OFFSET('Water Data'!$E$29,0,10*ROW('Water Data'!E54)))</f>
        <v/>
      </c>
      <c r="BY60" s="278" t="str">
        <f ca="true">+IF(OFFSET('Water Data'!$F$27,0,10*ROW('Water Data'!F54))="","",OFFSET('Water Data'!$F$27,0,10*ROW('Water Data'!F54)))</f>
        <v/>
      </c>
      <c r="BZ60" s="278" t="str">
        <f ca="true">+IF(OFFSET('Water Data'!$F$28,0,10*ROW('Water Data'!F54))="","",OFFSET('Water Data'!$F$28,0,10*ROW('Water Data'!F54)))</f>
        <v/>
      </c>
      <c r="CA60" s="278" t="str">
        <f ca="true">+IF(OFFSET('Water Data'!$F$29,0,10*ROW('Water Data'!F54))="","",OFFSET('Water Data'!$F$29,0,10*ROW('Water Data'!F54)))</f>
        <v/>
      </c>
      <c r="CB60" s="278" t="str">
        <f ca="true">+IF(OFFSET('Water Data'!$G$27,0,10*ROW('Water Data'!G54))="","",OFFSET('Water Data'!$G$27,0,10*ROW('Water Data'!G54)))</f>
        <v/>
      </c>
      <c r="CC60" s="278" t="str">
        <f ca="true">+IF(OFFSET('Water Data'!$G$28,0,10*ROW('Water Data'!G54))="","",OFFSET('Water Data'!$G$28,0,10*ROW('Water Data'!G54)))</f>
        <v/>
      </c>
      <c r="CD60" s="278" t="str">
        <f ca="true">+IF(OFFSET('Water Data'!$G$29,0,10*ROW('Water Data'!G54))="","",OFFSET('Water Data'!$G$29,0,10*ROW('Water Data'!G54)))</f>
        <v/>
      </c>
      <c r="CE60" s="278" t="str">
        <f ca="true">+IF(OFFSET('Water Data'!$H$27,0,10*ROW('Water Data'!H54))="","",OFFSET('Water Data'!$H$27,0,10*ROW('Water Data'!H54)))</f>
        <v/>
      </c>
      <c r="CF60" s="278" t="str">
        <f ca="true">+IF(OFFSET('Water Data'!$H$28,0,10*ROW('Water Data'!H54))="","",OFFSET('Water Data'!$H$28,0,10*ROW('Water Data'!H54)))</f>
        <v/>
      </c>
      <c r="CG60" s="278" t="str">
        <f ca="true">+IF(OFFSET('Water Data'!$H$29,0,10*ROW('Water Data'!H54))="","",OFFSET('Water Data'!$H$29,0,10*ROW('Water Data'!H54)))</f>
        <v/>
      </c>
      <c r="CH60" s="278" t="str">
        <f ca="true">+IF(OFFSET('Water Data'!$I$27,0,10*ROW('Water Data'!I54))="","",OFFSET('Water Data'!$I$27,0,10*ROW('Water Data'!I54)))</f>
        <v/>
      </c>
      <c r="CI60" s="278" t="str">
        <f ca="true">+IF(OFFSET('Water Data'!$I$28,0,10*ROW('Water Data'!I54))="","",OFFSET('Water Data'!$I$28,0,10*ROW('Water Data'!I54)))</f>
        <v/>
      </c>
      <c r="CJ60" s="278" t="str">
        <f ca="true">+IF(OFFSET('Water Data'!$I$29,0,10*ROW('Water Data'!I54))="","",OFFSET('Water Data'!$I$29,0,10*ROW('Water Data'!I54)))</f>
        <v/>
      </c>
      <c r="CK60" s="278" t="str">
        <f ca="true">+IF(OFFSET('Sanitation Data'!$D$28,0,10*ROW('Sanitation Data'!D54))="","",OFFSET('Sanitation Data'!$D$28,0,10*ROW('Sanitation Data'!D54)))</f>
        <v/>
      </c>
      <c r="CL60" s="278" t="str">
        <f ca="true">+IF(OFFSET('Sanitation Data'!$D$29,0,10*ROW('Sanitation Data'!D54))="","",OFFSET('Sanitation Data'!$D$29,0,10*ROW('Sanitation Data'!D54)))</f>
        <v/>
      </c>
      <c r="CM60" s="278" t="str">
        <f ca="true">+IF(OFFSET('Sanitation Data'!$D$30,0,10*ROW('Sanitation Data'!D54))="","",OFFSET('Sanitation Data'!$D$30,0,10*ROW('Sanitation Data'!D54)))</f>
        <v/>
      </c>
      <c r="CN60" s="278" t="str">
        <f ca="true">+IF(OFFSET('Sanitation Data'!$D$31,0,10*ROW('Sanitation Data'!D54))="","",OFFSET('Sanitation Data'!$D$31,0,10*ROW('Sanitation Data'!D54)))</f>
        <v/>
      </c>
      <c r="CO60" s="278" t="str">
        <f ca="true">+IF(OFFSET('Sanitation Data'!$D$32,0,10*ROW('Sanitation Data'!D54))="","",OFFSET('Sanitation Data'!$D$32,0,10*ROW('Sanitation Data'!D54)))</f>
        <v/>
      </c>
      <c r="CP60" s="278" t="str">
        <f ca="true">+IF(OFFSET('Sanitation Data'!$E$28,0,10*ROW('Sanitation Data'!E54))="","",OFFSET('Sanitation Data'!$E$28,0,10*ROW('Sanitation Data'!E54)))</f>
        <v/>
      </c>
      <c r="CQ60" s="278" t="str">
        <f ca="true">+IF(OFFSET('Sanitation Data'!$E$29,0,10*ROW('Sanitation Data'!E54))="","",OFFSET('Sanitation Data'!$E$29,0,10*ROW('Sanitation Data'!E54)))</f>
        <v/>
      </c>
      <c r="CR60" s="278" t="str">
        <f ca="true">+IF(OFFSET('Sanitation Data'!$E$30,0,10*ROW('Sanitation Data'!E54))="","",OFFSET('Sanitation Data'!$E$30,0,10*ROW('Sanitation Data'!E54)))</f>
        <v/>
      </c>
      <c r="CS60" s="278" t="str">
        <f ca="true">+IF(OFFSET('Sanitation Data'!$E$31,0,10*ROW('Sanitation Data'!E54))="","",OFFSET('Sanitation Data'!$E$31,0,10*ROW('Sanitation Data'!E54)))</f>
        <v/>
      </c>
      <c r="CT60" s="278" t="str">
        <f ca="true">+IF(OFFSET('Sanitation Data'!$E$32,0,10*ROW('Sanitation Data'!E54))="","",OFFSET('Sanitation Data'!$E$32,0,10*ROW('Sanitation Data'!E54)))</f>
        <v/>
      </c>
      <c r="CU60" s="278" t="str">
        <f ca="true">+IF(OFFSET('Sanitation Data'!$F$28,0,10*ROW('Sanitation Data'!F54))="","",OFFSET('Sanitation Data'!$F$28,0,10*ROW('Sanitation Data'!F54)))</f>
        <v/>
      </c>
      <c r="CV60" s="278" t="str">
        <f ca="true">+IF(OFFSET('Sanitation Data'!$F$29,0,10*ROW('Sanitation Data'!F54))="","",OFFSET('Sanitation Data'!$F$29,0,10*ROW('Sanitation Data'!F54)))</f>
        <v/>
      </c>
      <c r="CW60" s="278" t="str">
        <f ca="true">+IF(OFFSET('Sanitation Data'!$F$30,0,10*ROW('Sanitation Data'!F54))="","",OFFSET('Sanitation Data'!$F$30,0,10*ROW('Sanitation Data'!F54)))</f>
        <v/>
      </c>
      <c r="CX60" s="278" t="str">
        <f ca="true">+IF(OFFSET('Sanitation Data'!$F$31,0,10*ROW('Sanitation Data'!F54))="","",OFFSET('Sanitation Data'!$F$31,0,10*ROW('Sanitation Data'!F54)))</f>
        <v/>
      </c>
      <c r="CY60" s="278" t="str">
        <f ca="true">+IF(OFFSET('Sanitation Data'!$F$32,0,10*ROW('Sanitation Data'!F54))="","",OFFSET('Sanitation Data'!$F$32,0,10*ROW('Sanitation Data'!F54)))</f>
        <v/>
      </c>
      <c r="CZ60" s="278" t="str">
        <f ca="true">+IF(OFFSET('Sanitation Data'!$G$28,0,10*ROW('Sanitation Data'!G54))="","",OFFSET('Sanitation Data'!$G$28,0,10*ROW('Sanitation Data'!G54)))</f>
        <v/>
      </c>
      <c r="DA60" s="278" t="str">
        <f ca="true">+IF(OFFSET('Sanitation Data'!$G$29,0,10*ROW('Sanitation Data'!G54))="","",OFFSET('Sanitation Data'!$G$29,0,10*ROW('Sanitation Data'!G54)))</f>
        <v/>
      </c>
      <c r="DB60" s="278" t="str">
        <f ca="true">+IF(OFFSET('Sanitation Data'!$G$30,0,10*ROW('Sanitation Data'!G54))="","",OFFSET('Sanitation Data'!$G$30,0,10*ROW('Sanitation Data'!G54)))</f>
        <v/>
      </c>
      <c r="DC60" s="278" t="str">
        <f ca="true">+IF(OFFSET('Sanitation Data'!$G$31,0,10*ROW('Sanitation Data'!G54))="","",OFFSET('Sanitation Data'!$G$31,0,10*ROW('Sanitation Data'!G54)))</f>
        <v/>
      </c>
      <c r="DD60" s="278" t="str">
        <f ca="true">+IF(OFFSET('Sanitation Data'!$G$32,0,10*ROW('Sanitation Data'!G54))="","",OFFSET('Sanitation Data'!$G$32,0,10*ROW('Sanitation Data'!G54)))</f>
        <v/>
      </c>
      <c r="DE60" s="278" t="str">
        <f ca="true">+IF(OFFSET('Sanitation Data'!$H$28,0,10*ROW('Sanitation Data'!H54))="","",OFFSET('Sanitation Data'!$H$28,0,10*ROW('Sanitation Data'!H54)))</f>
        <v/>
      </c>
      <c r="DF60" s="278" t="str">
        <f ca="true">+IF(OFFSET('Sanitation Data'!$H$29,0,10*ROW('Sanitation Data'!H54))="","",OFFSET('Sanitation Data'!$H$29,0,10*ROW('Sanitation Data'!H54)))</f>
        <v/>
      </c>
      <c r="DG60" s="278" t="str">
        <f ca="true">+IF(OFFSET('Sanitation Data'!$H$30,0,10*ROW('Sanitation Data'!H54))="","",OFFSET('Sanitation Data'!$H$30,0,10*ROW('Sanitation Data'!H54)))</f>
        <v/>
      </c>
      <c r="DH60" s="278" t="str">
        <f ca="true">+IF(OFFSET('Sanitation Data'!$H$31,0,10*ROW('Sanitation Data'!H54))="","",OFFSET('Sanitation Data'!$H$31,0,10*ROW('Sanitation Data'!H54)))</f>
        <v/>
      </c>
      <c r="DI60" s="278" t="str">
        <f ca="true">+IF(OFFSET('Sanitation Data'!$H$32,0,10*ROW('Sanitation Data'!H54))="","",OFFSET('Sanitation Data'!$H$32,0,10*ROW('Sanitation Data'!H54)))</f>
        <v/>
      </c>
      <c r="DJ60" s="278" t="str">
        <f ca="true">+IF(OFFSET('Sanitation Data'!$I$28,0,10*ROW('Sanitation Data'!I54))="","",OFFSET('Sanitation Data'!$I$28,0,10*ROW('Sanitation Data'!I54)))</f>
        <v/>
      </c>
      <c r="DK60" s="278" t="str">
        <f ca="true">+IF(OFFSET('Sanitation Data'!$I$29,0,10*ROW('Sanitation Data'!I54))="","",OFFSET('Sanitation Data'!$I$29,0,10*ROW('Sanitation Data'!I54)))</f>
        <v/>
      </c>
      <c r="DL60" s="278" t="str">
        <f ca="true">+IF(OFFSET('Sanitation Data'!$I$30,0,10*ROW('Sanitation Data'!I54))="","",OFFSET('Sanitation Data'!$I$30,0,10*ROW('Sanitation Data'!I54)))</f>
        <v/>
      </c>
      <c r="DM60" s="278" t="str">
        <f ca="true">+IF(OFFSET('Sanitation Data'!$I$31,0,10*ROW('Sanitation Data'!I54))="","",OFFSET('Sanitation Data'!$I$31,0,10*ROW('Sanitation Data'!I54)))</f>
        <v/>
      </c>
      <c r="DN60" s="278" t="str">
        <f ca="true">+IF(OFFSET('Sanitation Data'!$I$32,0,10*ROW('Sanitation Data'!I54))="","",OFFSET('Sanitation Data'!$I$32,0,10*ROW('Sanitation Data'!I54)))</f>
        <v/>
      </c>
      <c r="DO60" s="278" t="str">
        <f ca="true">+IF(OFFSET('Hygiene Data'!$D$11,0,10*ROW('Hygiene Data'!D54))="","",OFFSET('Hygiene Data'!$D$11,0,10*ROW('Hygiene Data'!D54)))</f>
        <v/>
      </c>
      <c r="DP60" s="278" t="str">
        <f ca="true">+IF(OFFSET('Hygiene Data'!$D$12,0,10*ROW('Hygiene Data'!D54))="","",OFFSET('Hygiene Data'!$D$12,0,10*ROW('Hygiene Data'!D54)))</f>
        <v/>
      </c>
      <c r="DQ60" s="278" t="str">
        <f ca="true">+IF(OFFSET('Hygiene Data'!$D$13,0,10*ROW('Hygiene Data'!D54))="","",OFFSET('Hygiene Data'!$D$13,0,10*ROW('Hygiene Data'!D54)))</f>
        <v/>
      </c>
      <c r="DR60" s="278" t="str">
        <f ca="true">+IF(OFFSET('Hygiene Data'!$E$11,0,10*ROW('Hygiene Data'!E54))="","",OFFSET('Hygiene Data'!$E$11,0,10*ROW('Hygiene Data'!E54)))</f>
        <v/>
      </c>
      <c r="DS60" s="278" t="str">
        <f ca="true">+IF(OFFSET('Hygiene Data'!$E$12,0,10*ROW('Hygiene Data'!E54))="","",OFFSET('Hygiene Data'!$E$12,0,10*ROW('Hygiene Data'!E54)))</f>
        <v/>
      </c>
      <c r="DT60" s="278" t="str">
        <f ca="true">+IF(OFFSET('Hygiene Data'!$E$13,0,10*ROW('Hygiene Data'!E54))="","",OFFSET('Hygiene Data'!$E$13,0,10*ROW('Hygiene Data'!E54)))</f>
        <v/>
      </c>
      <c r="DU60" s="278" t="str">
        <f ca="true">+IF(OFFSET('Hygiene Data'!$F$11,0,10*ROW('Hygiene Data'!F54))="","",OFFSET('Hygiene Data'!$F$11,0,10*ROW('Hygiene Data'!F54)))</f>
        <v/>
      </c>
      <c r="DV60" s="278" t="str">
        <f ca="true">+IF(OFFSET('Hygiene Data'!$F$12,0,10*ROW('Hygiene Data'!F54))="","",OFFSET('Hygiene Data'!$F$12,0,10*ROW('Hygiene Data'!F54)))</f>
        <v/>
      </c>
      <c r="DW60" s="278" t="str">
        <f ca="true">+IF(OFFSET('Hygiene Data'!$F$13,0,10*ROW('Hygiene Data'!F54))="","",OFFSET('Hygiene Data'!$F$13,0,10*ROW('Hygiene Data'!F54)))</f>
        <v/>
      </c>
      <c r="DX60" s="278" t="str">
        <f ca="true">+IF(OFFSET('Hygiene Data'!$G$11,0,10*ROW('Hygiene Data'!G54))="","",OFFSET('Hygiene Data'!$G$11,0,10*ROW('Hygiene Data'!G54)))</f>
        <v/>
      </c>
      <c r="DY60" s="278" t="str">
        <f ca="true">+IF(OFFSET('Hygiene Data'!$G$12,0,10*ROW('Hygiene Data'!G54))="","",OFFSET('Hygiene Data'!$G$12,0,10*ROW('Hygiene Data'!G54)))</f>
        <v/>
      </c>
      <c r="DZ60" s="278" t="str">
        <f ca="true">+IF(OFFSET('Hygiene Data'!$G$13,0,10*ROW('Hygiene Data'!G54))="","",OFFSET('Hygiene Data'!$G$13,0,10*ROW('Hygiene Data'!G54)))</f>
        <v/>
      </c>
      <c r="EA60" s="278" t="str">
        <f ca="true">+IF(OFFSET('Hygiene Data'!$H$11,0,10*ROW('Hygiene Data'!H54))="","",OFFSET('Hygiene Data'!$H$11,0,10*ROW('Hygiene Data'!H54)))</f>
        <v/>
      </c>
      <c r="EB60" s="278" t="str">
        <f ca="true">+IF(OFFSET('Hygiene Data'!$H$12,0,10*ROW('Hygiene Data'!H54))="","",OFFSET('Hygiene Data'!$H$12,0,10*ROW('Hygiene Data'!H54)))</f>
        <v/>
      </c>
      <c r="EC60" s="278" t="str">
        <f ca="true">+IF(OFFSET('Hygiene Data'!$H$13,0,10*ROW('Hygiene Data'!H54))="","",OFFSET('Hygiene Data'!$H$13,0,10*ROW('Hygiene Data'!H54)))</f>
        <v/>
      </c>
      <c r="ED60" s="278" t="str">
        <f ca="true">+IF(OFFSET('Hygiene Data'!$I$11,0,10*ROW('Hygiene Data'!I54))="","",OFFSET('Hygiene Data'!$I$11,0,10*ROW('Hygiene Data'!I54)))</f>
        <v/>
      </c>
      <c r="EE60" s="278" t="str">
        <f ca="true">+IF(OFFSET('Hygiene Data'!$I$12,0,10*ROW('Hygiene Data'!I54))="","",OFFSET('Hygiene Data'!$I$12,0,10*ROW('Hygiene Data'!I54)))</f>
        <v/>
      </c>
      <c r="EF60" s="27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4"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8"/>
      <c r="BS61" s="278" t="str">
        <f ca="true">+IF(OFFSET('Water Data'!$D$27,0,10*ROW('Water Data'!D55))="","",OFFSET('Water Data'!$D$27,0,10*ROW('Water Data'!D55)))</f>
        <v/>
      </c>
      <c r="BT61" s="278" t="str">
        <f ca="true">+IF(OFFSET('Water Data'!$D$28,0,10*ROW('Water Data'!D55))="","",OFFSET('Water Data'!$D$28,0,10*ROW('Water Data'!D55)))</f>
        <v/>
      </c>
      <c r="BU61" s="278" t="str">
        <f ca="true">+IF(OFFSET('Water Data'!$D$29,0,10*ROW('Water Data'!D55))="","",OFFSET('Water Data'!$D$29,0,10*ROW('Water Data'!D55)))</f>
        <v/>
      </c>
      <c r="BV61" s="278" t="str">
        <f ca="true">+IF(OFFSET('Water Data'!$E$27,0,10*ROW('Water Data'!E55))="","",OFFSET('Water Data'!$E$27,0,10*ROW('Water Data'!E55)))</f>
        <v/>
      </c>
      <c r="BW61" s="278" t="str">
        <f ca="true">+IF(OFFSET('Water Data'!$E$28,0,10*ROW('Water Data'!E55))="","",OFFSET('Water Data'!$E$28,0,10*ROW('Water Data'!E55)))</f>
        <v/>
      </c>
      <c r="BX61" s="278" t="str">
        <f ca="true">+IF(OFFSET('Water Data'!$E$29,0,10*ROW('Water Data'!E55))="","",OFFSET('Water Data'!$E$29,0,10*ROW('Water Data'!E55)))</f>
        <v/>
      </c>
      <c r="BY61" s="278" t="str">
        <f ca="true">+IF(OFFSET('Water Data'!$F$27,0,10*ROW('Water Data'!F55))="","",OFFSET('Water Data'!$F$27,0,10*ROW('Water Data'!F55)))</f>
        <v/>
      </c>
      <c r="BZ61" s="278" t="str">
        <f ca="true">+IF(OFFSET('Water Data'!$F$28,0,10*ROW('Water Data'!F55))="","",OFFSET('Water Data'!$F$28,0,10*ROW('Water Data'!F55)))</f>
        <v/>
      </c>
      <c r="CA61" s="278" t="str">
        <f ca="true">+IF(OFFSET('Water Data'!$F$29,0,10*ROW('Water Data'!F55))="","",OFFSET('Water Data'!$F$29,0,10*ROW('Water Data'!F55)))</f>
        <v/>
      </c>
      <c r="CB61" s="278" t="str">
        <f ca="true">+IF(OFFSET('Water Data'!$G$27,0,10*ROW('Water Data'!G55))="","",OFFSET('Water Data'!$G$27,0,10*ROW('Water Data'!G55)))</f>
        <v/>
      </c>
      <c r="CC61" s="278" t="str">
        <f ca="true">+IF(OFFSET('Water Data'!$G$28,0,10*ROW('Water Data'!G55))="","",OFFSET('Water Data'!$G$28,0,10*ROW('Water Data'!G55)))</f>
        <v/>
      </c>
      <c r="CD61" s="278" t="str">
        <f ca="true">+IF(OFFSET('Water Data'!$G$29,0,10*ROW('Water Data'!G55))="","",OFFSET('Water Data'!$G$29,0,10*ROW('Water Data'!G55)))</f>
        <v/>
      </c>
      <c r="CE61" s="278" t="str">
        <f ca="true">+IF(OFFSET('Water Data'!$H$27,0,10*ROW('Water Data'!H55))="","",OFFSET('Water Data'!$H$27,0,10*ROW('Water Data'!H55)))</f>
        <v/>
      </c>
      <c r="CF61" s="278" t="str">
        <f ca="true">+IF(OFFSET('Water Data'!$H$28,0,10*ROW('Water Data'!H55))="","",OFFSET('Water Data'!$H$28,0,10*ROW('Water Data'!H55)))</f>
        <v/>
      </c>
      <c r="CG61" s="278" t="str">
        <f ca="true">+IF(OFFSET('Water Data'!$H$29,0,10*ROW('Water Data'!H55))="","",OFFSET('Water Data'!$H$29,0,10*ROW('Water Data'!H55)))</f>
        <v/>
      </c>
      <c r="CH61" s="278" t="str">
        <f ca="true">+IF(OFFSET('Water Data'!$I$27,0,10*ROW('Water Data'!I55))="","",OFFSET('Water Data'!$I$27,0,10*ROW('Water Data'!I55)))</f>
        <v/>
      </c>
      <c r="CI61" s="278" t="str">
        <f ca="true">+IF(OFFSET('Water Data'!$I$28,0,10*ROW('Water Data'!I55))="","",OFFSET('Water Data'!$I$28,0,10*ROW('Water Data'!I55)))</f>
        <v/>
      </c>
      <c r="CJ61" s="278" t="str">
        <f ca="true">+IF(OFFSET('Water Data'!$I$29,0,10*ROW('Water Data'!I55))="","",OFFSET('Water Data'!$I$29,0,10*ROW('Water Data'!I55)))</f>
        <v/>
      </c>
      <c r="CK61" s="278" t="str">
        <f ca="true">+IF(OFFSET('Sanitation Data'!$D$28,0,10*ROW('Sanitation Data'!D55))="","",OFFSET('Sanitation Data'!$D$28,0,10*ROW('Sanitation Data'!D55)))</f>
        <v/>
      </c>
      <c r="CL61" s="278" t="str">
        <f ca="true">+IF(OFFSET('Sanitation Data'!$D$29,0,10*ROW('Sanitation Data'!D55))="","",OFFSET('Sanitation Data'!$D$29,0,10*ROW('Sanitation Data'!D55)))</f>
        <v/>
      </c>
      <c r="CM61" s="278" t="str">
        <f ca="true">+IF(OFFSET('Sanitation Data'!$D$30,0,10*ROW('Sanitation Data'!D55))="","",OFFSET('Sanitation Data'!$D$30,0,10*ROW('Sanitation Data'!D55)))</f>
        <v/>
      </c>
      <c r="CN61" s="278" t="str">
        <f ca="true">+IF(OFFSET('Sanitation Data'!$D$31,0,10*ROW('Sanitation Data'!D55))="","",OFFSET('Sanitation Data'!$D$31,0,10*ROW('Sanitation Data'!D55)))</f>
        <v/>
      </c>
      <c r="CO61" s="278" t="str">
        <f ca="true">+IF(OFFSET('Sanitation Data'!$D$32,0,10*ROW('Sanitation Data'!D55))="","",OFFSET('Sanitation Data'!$D$32,0,10*ROW('Sanitation Data'!D55)))</f>
        <v/>
      </c>
      <c r="CP61" s="278" t="str">
        <f ca="true">+IF(OFFSET('Sanitation Data'!$E$28,0,10*ROW('Sanitation Data'!E55))="","",OFFSET('Sanitation Data'!$E$28,0,10*ROW('Sanitation Data'!E55)))</f>
        <v/>
      </c>
      <c r="CQ61" s="278" t="str">
        <f ca="true">+IF(OFFSET('Sanitation Data'!$E$29,0,10*ROW('Sanitation Data'!E55))="","",OFFSET('Sanitation Data'!$E$29,0,10*ROW('Sanitation Data'!E55)))</f>
        <v/>
      </c>
      <c r="CR61" s="278" t="str">
        <f ca="true">+IF(OFFSET('Sanitation Data'!$E$30,0,10*ROW('Sanitation Data'!E55))="","",OFFSET('Sanitation Data'!$E$30,0,10*ROW('Sanitation Data'!E55)))</f>
        <v/>
      </c>
      <c r="CS61" s="278" t="str">
        <f ca="true">+IF(OFFSET('Sanitation Data'!$E$31,0,10*ROW('Sanitation Data'!E55))="","",OFFSET('Sanitation Data'!$E$31,0,10*ROW('Sanitation Data'!E55)))</f>
        <v/>
      </c>
      <c r="CT61" s="278" t="str">
        <f ca="true">+IF(OFFSET('Sanitation Data'!$E$32,0,10*ROW('Sanitation Data'!E55))="","",OFFSET('Sanitation Data'!$E$32,0,10*ROW('Sanitation Data'!E55)))</f>
        <v/>
      </c>
      <c r="CU61" s="278" t="str">
        <f ca="true">+IF(OFFSET('Sanitation Data'!$F$28,0,10*ROW('Sanitation Data'!F55))="","",OFFSET('Sanitation Data'!$F$28,0,10*ROW('Sanitation Data'!F55)))</f>
        <v/>
      </c>
      <c r="CV61" s="278" t="str">
        <f ca="true">+IF(OFFSET('Sanitation Data'!$F$29,0,10*ROW('Sanitation Data'!F55))="","",OFFSET('Sanitation Data'!$F$29,0,10*ROW('Sanitation Data'!F55)))</f>
        <v/>
      </c>
      <c r="CW61" s="278" t="str">
        <f ca="true">+IF(OFFSET('Sanitation Data'!$F$30,0,10*ROW('Sanitation Data'!F55))="","",OFFSET('Sanitation Data'!$F$30,0,10*ROW('Sanitation Data'!F55)))</f>
        <v/>
      </c>
      <c r="CX61" s="278" t="str">
        <f ca="true">+IF(OFFSET('Sanitation Data'!$F$31,0,10*ROW('Sanitation Data'!F55))="","",OFFSET('Sanitation Data'!$F$31,0,10*ROW('Sanitation Data'!F55)))</f>
        <v/>
      </c>
      <c r="CY61" s="278" t="str">
        <f ca="true">+IF(OFFSET('Sanitation Data'!$F$32,0,10*ROW('Sanitation Data'!F55))="","",OFFSET('Sanitation Data'!$F$32,0,10*ROW('Sanitation Data'!F55)))</f>
        <v/>
      </c>
      <c r="CZ61" s="278" t="str">
        <f ca="true">+IF(OFFSET('Sanitation Data'!$G$28,0,10*ROW('Sanitation Data'!G55))="","",OFFSET('Sanitation Data'!$G$28,0,10*ROW('Sanitation Data'!G55)))</f>
        <v/>
      </c>
      <c r="DA61" s="278" t="str">
        <f ca="true">+IF(OFFSET('Sanitation Data'!$G$29,0,10*ROW('Sanitation Data'!G55))="","",OFFSET('Sanitation Data'!$G$29,0,10*ROW('Sanitation Data'!G55)))</f>
        <v/>
      </c>
      <c r="DB61" s="278" t="str">
        <f ca="true">+IF(OFFSET('Sanitation Data'!$G$30,0,10*ROW('Sanitation Data'!G55))="","",OFFSET('Sanitation Data'!$G$30,0,10*ROW('Sanitation Data'!G55)))</f>
        <v/>
      </c>
      <c r="DC61" s="278" t="str">
        <f ca="true">+IF(OFFSET('Sanitation Data'!$G$31,0,10*ROW('Sanitation Data'!G55))="","",OFFSET('Sanitation Data'!$G$31,0,10*ROW('Sanitation Data'!G55)))</f>
        <v/>
      </c>
      <c r="DD61" s="278" t="str">
        <f ca="true">+IF(OFFSET('Sanitation Data'!$G$32,0,10*ROW('Sanitation Data'!G55))="","",OFFSET('Sanitation Data'!$G$32,0,10*ROW('Sanitation Data'!G55)))</f>
        <v/>
      </c>
      <c r="DE61" s="278" t="str">
        <f ca="true">+IF(OFFSET('Sanitation Data'!$H$28,0,10*ROW('Sanitation Data'!H55))="","",OFFSET('Sanitation Data'!$H$28,0,10*ROW('Sanitation Data'!H55)))</f>
        <v/>
      </c>
      <c r="DF61" s="278" t="str">
        <f ca="true">+IF(OFFSET('Sanitation Data'!$H$29,0,10*ROW('Sanitation Data'!H55))="","",OFFSET('Sanitation Data'!$H$29,0,10*ROW('Sanitation Data'!H55)))</f>
        <v/>
      </c>
      <c r="DG61" s="278" t="str">
        <f ca="true">+IF(OFFSET('Sanitation Data'!$H$30,0,10*ROW('Sanitation Data'!H55))="","",OFFSET('Sanitation Data'!$H$30,0,10*ROW('Sanitation Data'!H55)))</f>
        <v/>
      </c>
      <c r="DH61" s="278" t="str">
        <f ca="true">+IF(OFFSET('Sanitation Data'!$H$31,0,10*ROW('Sanitation Data'!H55))="","",OFFSET('Sanitation Data'!$H$31,0,10*ROW('Sanitation Data'!H55)))</f>
        <v/>
      </c>
      <c r="DI61" s="278" t="str">
        <f ca="true">+IF(OFFSET('Sanitation Data'!$H$32,0,10*ROW('Sanitation Data'!H55))="","",OFFSET('Sanitation Data'!$H$32,0,10*ROW('Sanitation Data'!H55)))</f>
        <v/>
      </c>
      <c r="DJ61" s="278" t="str">
        <f ca="true">+IF(OFFSET('Sanitation Data'!$I$28,0,10*ROW('Sanitation Data'!I55))="","",OFFSET('Sanitation Data'!$I$28,0,10*ROW('Sanitation Data'!I55)))</f>
        <v/>
      </c>
      <c r="DK61" s="278" t="str">
        <f ca="true">+IF(OFFSET('Sanitation Data'!$I$29,0,10*ROW('Sanitation Data'!I55))="","",OFFSET('Sanitation Data'!$I$29,0,10*ROW('Sanitation Data'!I55)))</f>
        <v/>
      </c>
      <c r="DL61" s="278" t="str">
        <f ca="true">+IF(OFFSET('Sanitation Data'!$I$30,0,10*ROW('Sanitation Data'!I55))="","",OFFSET('Sanitation Data'!$I$30,0,10*ROW('Sanitation Data'!I55)))</f>
        <v/>
      </c>
      <c r="DM61" s="278" t="str">
        <f ca="true">+IF(OFFSET('Sanitation Data'!$I$31,0,10*ROW('Sanitation Data'!I55))="","",OFFSET('Sanitation Data'!$I$31,0,10*ROW('Sanitation Data'!I55)))</f>
        <v/>
      </c>
      <c r="DN61" s="278" t="str">
        <f ca="true">+IF(OFFSET('Sanitation Data'!$I$32,0,10*ROW('Sanitation Data'!I55))="","",OFFSET('Sanitation Data'!$I$32,0,10*ROW('Sanitation Data'!I55)))</f>
        <v/>
      </c>
      <c r="DO61" s="278" t="str">
        <f ca="true">+IF(OFFSET('Hygiene Data'!$D$11,0,10*ROW('Hygiene Data'!D55))="","",OFFSET('Hygiene Data'!$D$11,0,10*ROW('Hygiene Data'!D55)))</f>
        <v/>
      </c>
      <c r="DP61" s="278" t="str">
        <f ca="true">+IF(OFFSET('Hygiene Data'!$D$12,0,10*ROW('Hygiene Data'!D55))="","",OFFSET('Hygiene Data'!$D$12,0,10*ROW('Hygiene Data'!D55)))</f>
        <v/>
      </c>
      <c r="DQ61" s="278" t="str">
        <f ca="true">+IF(OFFSET('Hygiene Data'!$D$13,0,10*ROW('Hygiene Data'!D55))="","",OFFSET('Hygiene Data'!$D$13,0,10*ROW('Hygiene Data'!D55)))</f>
        <v/>
      </c>
      <c r="DR61" s="278" t="str">
        <f ca="true">+IF(OFFSET('Hygiene Data'!$E$11,0,10*ROW('Hygiene Data'!E55))="","",OFFSET('Hygiene Data'!$E$11,0,10*ROW('Hygiene Data'!E55)))</f>
        <v/>
      </c>
      <c r="DS61" s="278" t="str">
        <f ca="true">+IF(OFFSET('Hygiene Data'!$E$12,0,10*ROW('Hygiene Data'!E55))="","",OFFSET('Hygiene Data'!$E$12,0,10*ROW('Hygiene Data'!E55)))</f>
        <v/>
      </c>
      <c r="DT61" s="278" t="str">
        <f ca="true">+IF(OFFSET('Hygiene Data'!$E$13,0,10*ROW('Hygiene Data'!E55))="","",OFFSET('Hygiene Data'!$E$13,0,10*ROW('Hygiene Data'!E55)))</f>
        <v/>
      </c>
      <c r="DU61" s="278" t="str">
        <f ca="true">+IF(OFFSET('Hygiene Data'!$F$11,0,10*ROW('Hygiene Data'!F55))="","",OFFSET('Hygiene Data'!$F$11,0,10*ROW('Hygiene Data'!F55)))</f>
        <v/>
      </c>
      <c r="DV61" s="278" t="str">
        <f ca="true">+IF(OFFSET('Hygiene Data'!$F$12,0,10*ROW('Hygiene Data'!F55))="","",OFFSET('Hygiene Data'!$F$12,0,10*ROW('Hygiene Data'!F55)))</f>
        <v/>
      </c>
      <c r="DW61" s="278" t="str">
        <f ca="true">+IF(OFFSET('Hygiene Data'!$F$13,0,10*ROW('Hygiene Data'!F55))="","",OFFSET('Hygiene Data'!$F$13,0,10*ROW('Hygiene Data'!F55)))</f>
        <v/>
      </c>
      <c r="DX61" s="278" t="str">
        <f ca="true">+IF(OFFSET('Hygiene Data'!$G$11,0,10*ROW('Hygiene Data'!G55))="","",OFFSET('Hygiene Data'!$G$11,0,10*ROW('Hygiene Data'!G55)))</f>
        <v/>
      </c>
      <c r="DY61" s="278" t="str">
        <f ca="true">+IF(OFFSET('Hygiene Data'!$G$12,0,10*ROW('Hygiene Data'!G55))="","",OFFSET('Hygiene Data'!$G$12,0,10*ROW('Hygiene Data'!G55)))</f>
        <v/>
      </c>
      <c r="DZ61" s="278" t="str">
        <f ca="true">+IF(OFFSET('Hygiene Data'!$G$13,0,10*ROW('Hygiene Data'!G55))="","",OFFSET('Hygiene Data'!$G$13,0,10*ROW('Hygiene Data'!G55)))</f>
        <v/>
      </c>
      <c r="EA61" s="278" t="str">
        <f ca="true">+IF(OFFSET('Hygiene Data'!$H$11,0,10*ROW('Hygiene Data'!H55))="","",OFFSET('Hygiene Data'!$H$11,0,10*ROW('Hygiene Data'!H55)))</f>
        <v/>
      </c>
      <c r="EB61" s="278" t="str">
        <f ca="true">+IF(OFFSET('Hygiene Data'!$H$12,0,10*ROW('Hygiene Data'!H55))="","",OFFSET('Hygiene Data'!$H$12,0,10*ROW('Hygiene Data'!H55)))</f>
        <v/>
      </c>
      <c r="EC61" s="278" t="str">
        <f ca="true">+IF(OFFSET('Hygiene Data'!$H$13,0,10*ROW('Hygiene Data'!H55))="","",OFFSET('Hygiene Data'!$H$13,0,10*ROW('Hygiene Data'!H55)))</f>
        <v/>
      </c>
      <c r="ED61" s="278" t="str">
        <f ca="true">+IF(OFFSET('Hygiene Data'!$I$11,0,10*ROW('Hygiene Data'!I55))="","",OFFSET('Hygiene Data'!$I$11,0,10*ROW('Hygiene Data'!I55)))</f>
        <v/>
      </c>
      <c r="EE61" s="278" t="str">
        <f ca="true">+IF(OFFSET('Hygiene Data'!$I$12,0,10*ROW('Hygiene Data'!I55))="","",OFFSET('Hygiene Data'!$I$12,0,10*ROW('Hygiene Data'!I55)))</f>
        <v/>
      </c>
      <c r="EF61" s="27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4"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8"/>
      <c r="BS62" s="278" t="str">
        <f ca="true">+IF(OFFSET('Water Data'!$D$27,0,10*ROW('Water Data'!D56))="","",OFFSET('Water Data'!$D$27,0,10*ROW('Water Data'!D56)))</f>
        <v/>
      </c>
      <c r="BT62" s="278" t="str">
        <f ca="true">+IF(OFFSET('Water Data'!$D$28,0,10*ROW('Water Data'!D56))="","",OFFSET('Water Data'!$D$28,0,10*ROW('Water Data'!D56)))</f>
        <v/>
      </c>
      <c r="BU62" s="278" t="str">
        <f ca="true">+IF(OFFSET('Water Data'!$D$29,0,10*ROW('Water Data'!D56))="","",OFFSET('Water Data'!$D$29,0,10*ROW('Water Data'!D56)))</f>
        <v/>
      </c>
      <c r="BV62" s="278" t="str">
        <f ca="true">+IF(OFFSET('Water Data'!$E$27,0,10*ROW('Water Data'!E56))="","",OFFSET('Water Data'!$E$27,0,10*ROW('Water Data'!E56)))</f>
        <v/>
      </c>
      <c r="BW62" s="278" t="str">
        <f ca="true">+IF(OFFSET('Water Data'!$E$28,0,10*ROW('Water Data'!E56))="","",OFFSET('Water Data'!$E$28,0,10*ROW('Water Data'!E56)))</f>
        <v/>
      </c>
      <c r="BX62" s="278" t="str">
        <f ca="true">+IF(OFFSET('Water Data'!$E$29,0,10*ROW('Water Data'!E56))="","",OFFSET('Water Data'!$E$29,0,10*ROW('Water Data'!E56)))</f>
        <v/>
      </c>
      <c r="BY62" s="278" t="str">
        <f ca="true">+IF(OFFSET('Water Data'!$F$27,0,10*ROW('Water Data'!F56))="","",OFFSET('Water Data'!$F$27,0,10*ROW('Water Data'!F56)))</f>
        <v/>
      </c>
      <c r="BZ62" s="278" t="str">
        <f ca="true">+IF(OFFSET('Water Data'!$F$28,0,10*ROW('Water Data'!F56))="","",OFFSET('Water Data'!$F$28,0,10*ROW('Water Data'!F56)))</f>
        <v/>
      </c>
      <c r="CA62" s="278" t="str">
        <f ca="true">+IF(OFFSET('Water Data'!$F$29,0,10*ROW('Water Data'!F56))="","",OFFSET('Water Data'!$F$29,0,10*ROW('Water Data'!F56)))</f>
        <v/>
      </c>
      <c r="CB62" s="278" t="str">
        <f ca="true">+IF(OFFSET('Water Data'!$G$27,0,10*ROW('Water Data'!G56))="","",OFFSET('Water Data'!$G$27,0,10*ROW('Water Data'!G56)))</f>
        <v/>
      </c>
      <c r="CC62" s="278" t="str">
        <f ca="true">+IF(OFFSET('Water Data'!$G$28,0,10*ROW('Water Data'!G56))="","",OFFSET('Water Data'!$G$28,0,10*ROW('Water Data'!G56)))</f>
        <v/>
      </c>
      <c r="CD62" s="278" t="str">
        <f ca="true">+IF(OFFSET('Water Data'!$G$29,0,10*ROW('Water Data'!G56))="","",OFFSET('Water Data'!$G$29,0,10*ROW('Water Data'!G56)))</f>
        <v/>
      </c>
      <c r="CE62" s="278" t="str">
        <f ca="true">+IF(OFFSET('Water Data'!$H$27,0,10*ROW('Water Data'!H56))="","",OFFSET('Water Data'!$H$27,0,10*ROW('Water Data'!H56)))</f>
        <v/>
      </c>
      <c r="CF62" s="278" t="str">
        <f ca="true">+IF(OFFSET('Water Data'!$H$28,0,10*ROW('Water Data'!H56))="","",OFFSET('Water Data'!$H$28,0,10*ROW('Water Data'!H56)))</f>
        <v/>
      </c>
      <c r="CG62" s="278" t="str">
        <f ca="true">+IF(OFFSET('Water Data'!$H$29,0,10*ROW('Water Data'!H56))="","",OFFSET('Water Data'!$H$29,0,10*ROW('Water Data'!H56)))</f>
        <v/>
      </c>
      <c r="CH62" s="278" t="str">
        <f ca="true">+IF(OFFSET('Water Data'!$I$27,0,10*ROW('Water Data'!I56))="","",OFFSET('Water Data'!$I$27,0,10*ROW('Water Data'!I56)))</f>
        <v/>
      </c>
      <c r="CI62" s="278" t="str">
        <f ca="true">+IF(OFFSET('Water Data'!$I$28,0,10*ROW('Water Data'!I56))="","",OFFSET('Water Data'!$I$28,0,10*ROW('Water Data'!I56)))</f>
        <v/>
      </c>
      <c r="CJ62" s="278" t="str">
        <f ca="true">+IF(OFFSET('Water Data'!$I$29,0,10*ROW('Water Data'!I56))="","",OFFSET('Water Data'!$I$29,0,10*ROW('Water Data'!I56)))</f>
        <v/>
      </c>
      <c r="CK62" s="278" t="str">
        <f ca="true">+IF(OFFSET('Sanitation Data'!$D$28,0,10*ROW('Sanitation Data'!D56))="","",OFFSET('Sanitation Data'!$D$28,0,10*ROW('Sanitation Data'!D56)))</f>
        <v/>
      </c>
      <c r="CL62" s="278" t="str">
        <f ca="true">+IF(OFFSET('Sanitation Data'!$D$29,0,10*ROW('Sanitation Data'!D56))="","",OFFSET('Sanitation Data'!$D$29,0,10*ROW('Sanitation Data'!D56)))</f>
        <v/>
      </c>
      <c r="CM62" s="278" t="str">
        <f ca="true">+IF(OFFSET('Sanitation Data'!$D$30,0,10*ROW('Sanitation Data'!D56))="","",OFFSET('Sanitation Data'!$D$30,0,10*ROW('Sanitation Data'!D56)))</f>
        <v/>
      </c>
      <c r="CN62" s="278" t="str">
        <f ca="true">+IF(OFFSET('Sanitation Data'!$D$31,0,10*ROW('Sanitation Data'!D56))="","",OFFSET('Sanitation Data'!$D$31,0,10*ROW('Sanitation Data'!D56)))</f>
        <v/>
      </c>
      <c r="CO62" s="278" t="str">
        <f ca="true">+IF(OFFSET('Sanitation Data'!$D$32,0,10*ROW('Sanitation Data'!D56))="","",OFFSET('Sanitation Data'!$D$32,0,10*ROW('Sanitation Data'!D56)))</f>
        <v/>
      </c>
      <c r="CP62" s="278" t="str">
        <f ca="true">+IF(OFFSET('Sanitation Data'!$E$28,0,10*ROW('Sanitation Data'!E56))="","",OFFSET('Sanitation Data'!$E$28,0,10*ROW('Sanitation Data'!E56)))</f>
        <v/>
      </c>
      <c r="CQ62" s="278" t="str">
        <f ca="true">+IF(OFFSET('Sanitation Data'!$E$29,0,10*ROW('Sanitation Data'!E56))="","",OFFSET('Sanitation Data'!$E$29,0,10*ROW('Sanitation Data'!E56)))</f>
        <v/>
      </c>
      <c r="CR62" s="278" t="str">
        <f ca="true">+IF(OFFSET('Sanitation Data'!$E$30,0,10*ROW('Sanitation Data'!E56))="","",OFFSET('Sanitation Data'!$E$30,0,10*ROW('Sanitation Data'!E56)))</f>
        <v/>
      </c>
      <c r="CS62" s="278" t="str">
        <f ca="true">+IF(OFFSET('Sanitation Data'!$E$31,0,10*ROW('Sanitation Data'!E56))="","",OFFSET('Sanitation Data'!$E$31,0,10*ROW('Sanitation Data'!E56)))</f>
        <v/>
      </c>
      <c r="CT62" s="278" t="str">
        <f ca="true">+IF(OFFSET('Sanitation Data'!$E$32,0,10*ROW('Sanitation Data'!E56))="","",OFFSET('Sanitation Data'!$E$32,0,10*ROW('Sanitation Data'!E56)))</f>
        <v/>
      </c>
      <c r="CU62" s="278" t="str">
        <f ca="true">+IF(OFFSET('Sanitation Data'!$F$28,0,10*ROW('Sanitation Data'!F56))="","",OFFSET('Sanitation Data'!$F$28,0,10*ROW('Sanitation Data'!F56)))</f>
        <v/>
      </c>
      <c r="CV62" s="278" t="str">
        <f ca="true">+IF(OFFSET('Sanitation Data'!$F$29,0,10*ROW('Sanitation Data'!F56))="","",OFFSET('Sanitation Data'!$F$29,0,10*ROW('Sanitation Data'!F56)))</f>
        <v/>
      </c>
      <c r="CW62" s="278" t="str">
        <f ca="true">+IF(OFFSET('Sanitation Data'!$F$30,0,10*ROW('Sanitation Data'!F56))="","",OFFSET('Sanitation Data'!$F$30,0,10*ROW('Sanitation Data'!F56)))</f>
        <v/>
      </c>
      <c r="CX62" s="278" t="str">
        <f ca="true">+IF(OFFSET('Sanitation Data'!$F$31,0,10*ROW('Sanitation Data'!F56))="","",OFFSET('Sanitation Data'!$F$31,0,10*ROW('Sanitation Data'!F56)))</f>
        <v/>
      </c>
      <c r="CY62" s="278" t="str">
        <f ca="true">+IF(OFFSET('Sanitation Data'!$F$32,0,10*ROW('Sanitation Data'!F56))="","",OFFSET('Sanitation Data'!$F$32,0,10*ROW('Sanitation Data'!F56)))</f>
        <v/>
      </c>
      <c r="CZ62" s="278" t="str">
        <f ca="true">+IF(OFFSET('Sanitation Data'!$G$28,0,10*ROW('Sanitation Data'!G56))="","",OFFSET('Sanitation Data'!$G$28,0,10*ROW('Sanitation Data'!G56)))</f>
        <v/>
      </c>
      <c r="DA62" s="278" t="str">
        <f ca="true">+IF(OFFSET('Sanitation Data'!$G$29,0,10*ROW('Sanitation Data'!G56))="","",OFFSET('Sanitation Data'!$G$29,0,10*ROW('Sanitation Data'!G56)))</f>
        <v/>
      </c>
      <c r="DB62" s="278" t="str">
        <f ca="true">+IF(OFFSET('Sanitation Data'!$G$30,0,10*ROW('Sanitation Data'!G56))="","",OFFSET('Sanitation Data'!$G$30,0,10*ROW('Sanitation Data'!G56)))</f>
        <v/>
      </c>
      <c r="DC62" s="278" t="str">
        <f ca="true">+IF(OFFSET('Sanitation Data'!$G$31,0,10*ROW('Sanitation Data'!G56))="","",OFFSET('Sanitation Data'!$G$31,0,10*ROW('Sanitation Data'!G56)))</f>
        <v/>
      </c>
      <c r="DD62" s="278" t="str">
        <f ca="true">+IF(OFFSET('Sanitation Data'!$G$32,0,10*ROW('Sanitation Data'!G56))="","",OFFSET('Sanitation Data'!$G$32,0,10*ROW('Sanitation Data'!G56)))</f>
        <v/>
      </c>
      <c r="DE62" s="278" t="str">
        <f ca="true">+IF(OFFSET('Sanitation Data'!$H$28,0,10*ROW('Sanitation Data'!H56))="","",OFFSET('Sanitation Data'!$H$28,0,10*ROW('Sanitation Data'!H56)))</f>
        <v/>
      </c>
      <c r="DF62" s="278" t="str">
        <f ca="true">+IF(OFFSET('Sanitation Data'!$H$29,0,10*ROW('Sanitation Data'!H56))="","",OFFSET('Sanitation Data'!$H$29,0,10*ROW('Sanitation Data'!H56)))</f>
        <v/>
      </c>
      <c r="DG62" s="278" t="str">
        <f ca="true">+IF(OFFSET('Sanitation Data'!$H$30,0,10*ROW('Sanitation Data'!H56))="","",OFFSET('Sanitation Data'!$H$30,0,10*ROW('Sanitation Data'!H56)))</f>
        <v/>
      </c>
      <c r="DH62" s="278" t="str">
        <f ca="true">+IF(OFFSET('Sanitation Data'!$H$31,0,10*ROW('Sanitation Data'!H56))="","",OFFSET('Sanitation Data'!$H$31,0,10*ROW('Sanitation Data'!H56)))</f>
        <v/>
      </c>
      <c r="DI62" s="278" t="str">
        <f ca="true">+IF(OFFSET('Sanitation Data'!$H$32,0,10*ROW('Sanitation Data'!H56))="","",OFFSET('Sanitation Data'!$H$32,0,10*ROW('Sanitation Data'!H56)))</f>
        <v/>
      </c>
      <c r="DJ62" s="278" t="str">
        <f ca="true">+IF(OFFSET('Sanitation Data'!$I$28,0,10*ROW('Sanitation Data'!I56))="","",OFFSET('Sanitation Data'!$I$28,0,10*ROW('Sanitation Data'!I56)))</f>
        <v/>
      </c>
      <c r="DK62" s="278" t="str">
        <f ca="true">+IF(OFFSET('Sanitation Data'!$I$29,0,10*ROW('Sanitation Data'!I56))="","",OFFSET('Sanitation Data'!$I$29,0,10*ROW('Sanitation Data'!I56)))</f>
        <v/>
      </c>
      <c r="DL62" s="278" t="str">
        <f ca="true">+IF(OFFSET('Sanitation Data'!$I$30,0,10*ROW('Sanitation Data'!I56))="","",OFFSET('Sanitation Data'!$I$30,0,10*ROW('Sanitation Data'!I56)))</f>
        <v/>
      </c>
      <c r="DM62" s="278" t="str">
        <f ca="true">+IF(OFFSET('Sanitation Data'!$I$31,0,10*ROW('Sanitation Data'!I56))="","",OFFSET('Sanitation Data'!$I$31,0,10*ROW('Sanitation Data'!I56)))</f>
        <v/>
      </c>
      <c r="DN62" s="278" t="str">
        <f ca="true">+IF(OFFSET('Sanitation Data'!$I$32,0,10*ROW('Sanitation Data'!I56))="","",OFFSET('Sanitation Data'!$I$32,0,10*ROW('Sanitation Data'!I56)))</f>
        <v/>
      </c>
      <c r="DO62" s="278" t="str">
        <f ca="true">+IF(OFFSET('Hygiene Data'!$D$11,0,10*ROW('Hygiene Data'!D56))="","",OFFSET('Hygiene Data'!$D$11,0,10*ROW('Hygiene Data'!D56)))</f>
        <v/>
      </c>
      <c r="DP62" s="278" t="str">
        <f ca="true">+IF(OFFSET('Hygiene Data'!$D$12,0,10*ROW('Hygiene Data'!D56))="","",OFFSET('Hygiene Data'!$D$12,0,10*ROW('Hygiene Data'!D56)))</f>
        <v/>
      </c>
      <c r="DQ62" s="278" t="str">
        <f ca="true">+IF(OFFSET('Hygiene Data'!$D$13,0,10*ROW('Hygiene Data'!D56))="","",OFFSET('Hygiene Data'!$D$13,0,10*ROW('Hygiene Data'!D56)))</f>
        <v/>
      </c>
      <c r="DR62" s="278" t="str">
        <f ca="true">+IF(OFFSET('Hygiene Data'!$E$11,0,10*ROW('Hygiene Data'!E56))="","",OFFSET('Hygiene Data'!$E$11,0,10*ROW('Hygiene Data'!E56)))</f>
        <v/>
      </c>
      <c r="DS62" s="278" t="str">
        <f ca="true">+IF(OFFSET('Hygiene Data'!$E$12,0,10*ROW('Hygiene Data'!E56))="","",OFFSET('Hygiene Data'!$E$12,0,10*ROW('Hygiene Data'!E56)))</f>
        <v/>
      </c>
      <c r="DT62" s="278" t="str">
        <f ca="true">+IF(OFFSET('Hygiene Data'!$E$13,0,10*ROW('Hygiene Data'!E56))="","",OFFSET('Hygiene Data'!$E$13,0,10*ROW('Hygiene Data'!E56)))</f>
        <v/>
      </c>
      <c r="DU62" s="278" t="str">
        <f ca="true">+IF(OFFSET('Hygiene Data'!$F$11,0,10*ROW('Hygiene Data'!F56))="","",OFFSET('Hygiene Data'!$F$11,0,10*ROW('Hygiene Data'!F56)))</f>
        <v/>
      </c>
      <c r="DV62" s="278" t="str">
        <f ca="true">+IF(OFFSET('Hygiene Data'!$F$12,0,10*ROW('Hygiene Data'!F56))="","",OFFSET('Hygiene Data'!$F$12,0,10*ROW('Hygiene Data'!F56)))</f>
        <v/>
      </c>
      <c r="DW62" s="278" t="str">
        <f ca="true">+IF(OFFSET('Hygiene Data'!$F$13,0,10*ROW('Hygiene Data'!F56))="","",OFFSET('Hygiene Data'!$F$13,0,10*ROW('Hygiene Data'!F56)))</f>
        <v/>
      </c>
      <c r="DX62" s="278" t="str">
        <f ca="true">+IF(OFFSET('Hygiene Data'!$G$11,0,10*ROW('Hygiene Data'!G56))="","",OFFSET('Hygiene Data'!$G$11,0,10*ROW('Hygiene Data'!G56)))</f>
        <v/>
      </c>
      <c r="DY62" s="278" t="str">
        <f ca="true">+IF(OFFSET('Hygiene Data'!$G$12,0,10*ROW('Hygiene Data'!G56))="","",OFFSET('Hygiene Data'!$G$12,0,10*ROW('Hygiene Data'!G56)))</f>
        <v/>
      </c>
      <c r="DZ62" s="278" t="str">
        <f ca="true">+IF(OFFSET('Hygiene Data'!$G$13,0,10*ROW('Hygiene Data'!G56))="","",OFFSET('Hygiene Data'!$G$13,0,10*ROW('Hygiene Data'!G56)))</f>
        <v/>
      </c>
      <c r="EA62" s="278" t="str">
        <f ca="true">+IF(OFFSET('Hygiene Data'!$H$11,0,10*ROW('Hygiene Data'!H56))="","",OFFSET('Hygiene Data'!$H$11,0,10*ROW('Hygiene Data'!H56)))</f>
        <v/>
      </c>
      <c r="EB62" s="278" t="str">
        <f ca="true">+IF(OFFSET('Hygiene Data'!$H$12,0,10*ROW('Hygiene Data'!H56))="","",OFFSET('Hygiene Data'!$H$12,0,10*ROW('Hygiene Data'!H56)))</f>
        <v/>
      </c>
      <c r="EC62" s="278" t="str">
        <f ca="true">+IF(OFFSET('Hygiene Data'!$H$13,0,10*ROW('Hygiene Data'!H56))="","",OFFSET('Hygiene Data'!$H$13,0,10*ROW('Hygiene Data'!H56)))</f>
        <v/>
      </c>
      <c r="ED62" s="278" t="str">
        <f ca="true">+IF(OFFSET('Hygiene Data'!$I$11,0,10*ROW('Hygiene Data'!I56))="","",OFFSET('Hygiene Data'!$I$11,0,10*ROW('Hygiene Data'!I56)))</f>
        <v/>
      </c>
      <c r="EE62" s="278" t="str">
        <f ca="true">+IF(OFFSET('Hygiene Data'!$I$12,0,10*ROW('Hygiene Data'!I56))="","",OFFSET('Hygiene Data'!$I$12,0,10*ROW('Hygiene Data'!I56)))</f>
        <v/>
      </c>
      <c r="EF62" s="27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4"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8"/>
      <c r="BS63" s="278" t="str">
        <f ca="true">+IF(OFFSET('Water Data'!$D$27,0,10*ROW('Water Data'!D57))="","",OFFSET('Water Data'!$D$27,0,10*ROW('Water Data'!D57)))</f>
        <v/>
      </c>
      <c r="BT63" s="278" t="str">
        <f ca="true">+IF(OFFSET('Water Data'!$D$28,0,10*ROW('Water Data'!D57))="","",OFFSET('Water Data'!$D$28,0,10*ROW('Water Data'!D57)))</f>
        <v/>
      </c>
      <c r="BU63" s="278" t="str">
        <f ca="true">+IF(OFFSET('Water Data'!$D$29,0,10*ROW('Water Data'!D57))="","",OFFSET('Water Data'!$D$29,0,10*ROW('Water Data'!D57)))</f>
        <v/>
      </c>
      <c r="BV63" s="278" t="str">
        <f ca="true">+IF(OFFSET('Water Data'!$E$27,0,10*ROW('Water Data'!E57))="","",OFFSET('Water Data'!$E$27,0,10*ROW('Water Data'!E57)))</f>
        <v/>
      </c>
      <c r="BW63" s="278" t="str">
        <f ca="true">+IF(OFFSET('Water Data'!$E$28,0,10*ROW('Water Data'!E57))="","",OFFSET('Water Data'!$E$28,0,10*ROW('Water Data'!E57)))</f>
        <v/>
      </c>
      <c r="BX63" s="278" t="str">
        <f ca="true">+IF(OFFSET('Water Data'!$E$29,0,10*ROW('Water Data'!E57))="","",OFFSET('Water Data'!$E$29,0,10*ROW('Water Data'!E57)))</f>
        <v/>
      </c>
      <c r="BY63" s="278" t="str">
        <f ca="true">+IF(OFFSET('Water Data'!$F$27,0,10*ROW('Water Data'!F57))="","",OFFSET('Water Data'!$F$27,0,10*ROW('Water Data'!F57)))</f>
        <v/>
      </c>
      <c r="BZ63" s="278" t="str">
        <f ca="true">+IF(OFFSET('Water Data'!$F$28,0,10*ROW('Water Data'!F57))="","",OFFSET('Water Data'!$F$28,0,10*ROW('Water Data'!F57)))</f>
        <v/>
      </c>
      <c r="CA63" s="278" t="str">
        <f ca="true">+IF(OFFSET('Water Data'!$F$29,0,10*ROW('Water Data'!F57))="","",OFFSET('Water Data'!$F$29,0,10*ROW('Water Data'!F57)))</f>
        <v/>
      </c>
      <c r="CB63" s="278" t="str">
        <f ca="true">+IF(OFFSET('Water Data'!$G$27,0,10*ROW('Water Data'!G57))="","",OFFSET('Water Data'!$G$27,0,10*ROW('Water Data'!G57)))</f>
        <v/>
      </c>
      <c r="CC63" s="278" t="str">
        <f ca="true">+IF(OFFSET('Water Data'!$G$28,0,10*ROW('Water Data'!G57))="","",OFFSET('Water Data'!$G$28,0,10*ROW('Water Data'!G57)))</f>
        <v/>
      </c>
      <c r="CD63" s="278" t="str">
        <f ca="true">+IF(OFFSET('Water Data'!$G$29,0,10*ROW('Water Data'!G57))="","",OFFSET('Water Data'!$G$29,0,10*ROW('Water Data'!G57)))</f>
        <v/>
      </c>
      <c r="CE63" s="278" t="str">
        <f ca="true">+IF(OFFSET('Water Data'!$H$27,0,10*ROW('Water Data'!H57))="","",OFFSET('Water Data'!$H$27,0,10*ROW('Water Data'!H57)))</f>
        <v/>
      </c>
      <c r="CF63" s="278" t="str">
        <f ca="true">+IF(OFFSET('Water Data'!$H$28,0,10*ROW('Water Data'!H57))="","",OFFSET('Water Data'!$H$28,0,10*ROW('Water Data'!H57)))</f>
        <v/>
      </c>
      <c r="CG63" s="278" t="str">
        <f ca="true">+IF(OFFSET('Water Data'!$H$29,0,10*ROW('Water Data'!H57))="","",OFFSET('Water Data'!$H$29,0,10*ROW('Water Data'!H57)))</f>
        <v/>
      </c>
      <c r="CH63" s="278" t="str">
        <f ca="true">+IF(OFFSET('Water Data'!$I$27,0,10*ROW('Water Data'!I57))="","",OFFSET('Water Data'!$I$27,0,10*ROW('Water Data'!I57)))</f>
        <v/>
      </c>
      <c r="CI63" s="278" t="str">
        <f ca="true">+IF(OFFSET('Water Data'!$I$28,0,10*ROW('Water Data'!I57))="","",OFFSET('Water Data'!$I$28,0,10*ROW('Water Data'!I57)))</f>
        <v/>
      </c>
      <c r="CJ63" s="278" t="str">
        <f ca="true">+IF(OFFSET('Water Data'!$I$29,0,10*ROW('Water Data'!I57))="","",OFFSET('Water Data'!$I$29,0,10*ROW('Water Data'!I57)))</f>
        <v/>
      </c>
      <c r="CK63" s="278" t="str">
        <f ca="true">+IF(OFFSET('Sanitation Data'!$D$28,0,10*ROW('Sanitation Data'!D57))="","",OFFSET('Sanitation Data'!$D$28,0,10*ROW('Sanitation Data'!D57)))</f>
        <v/>
      </c>
      <c r="CL63" s="278" t="str">
        <f ca="true">+IF(OFFSET('Sanitation Data'!$D$29,0,10*ROW('Sanitation Data'!D57))="","",OFFSET('Sanitation Data'!$D$29,0,10*ROW('Sanitation Data'!D57)))</f>
        <v/>
      </c>
      <c r="CM63" s="278" t="str">
        <f ca="true">+IF(OFFSET('Sanitation Data'!$D$30,0,10*ROW('Sanitation Data'!D57))="","",OFFSET('Sanitation Data'!$D$30,0,10*ROW('Sanitation Data'!D57)))</f>
        <v/>
      </c>
      <c r="CN63" s="278" t="str">
        <f ca="true">+IF(OFFSET('Sanitation Data'!$D$31,0,10*ROW('Sanitation Data'!D57))="","",OFFSET('Sanitation Data'!$D$31,0,10*ROW('Sanitation Data'!D57)))</f>
        <v/>
      </c>
      <c r="CO63" s="278" t="str">
        <f ca="true">+IF(OFFSET('Sanitation Data'!$D$32,0,10*ROW('Sanitation Data'!D57))="","",OFFSET('Sanitation Data'!$D$32,0,10*ROW('Sanitation Data'!D57)))</f>
        <v/>
      </c>
      <c r="CP63" s="278" t="str">
        <f ca="true">+IF(OFFSET('Sanitation Data'!$E$28,0,10*ROW('Sanitation Data'!E57))="","",OFFSET('Sanitation Data'!$E$28,0,10*ROW('Sanitation Data'!E57)))</f>
        <v/>
      </c>
      <c r="CQ63" s="278" t="str">
        <f ca="true">+IF(OFFSET('Sanitation Data'!$E$29,0,10*ROW('Sanitation Data'!E57))="","",OFFSET('Sanitation Data'!$E$29,0,10*ROW('Sanitation Data'!E57)))</f>
        <v/>
      </c>
      <c r="CR63" s="278" t="str">
        <f ca="true">+IF(OFFSET('Sanitation Data'!$E$30,0,10*ROW('Sanitation Data'!E57))="","",OFFSET('Sanitation Data'!$E$30,0,10*ROW('Sanitation Data'!E57)))</f>
        <v/>
      </c>
      <c r="CS63" s="278" t="str">
        <f ca="true">+IF(OFFSET('Sanitation Data'!$E$31,0,10*ROW('Sanitation Data'!E57))="","",OFFSET('Sanitation Data'!$E$31,0,10*ROW('Sanitation Data'!E57)))</f>
        <v/>
      </c>
      <c r="CT63" s="278" t="str">
        <f ca="true">+IF(OFFSET('Sanitation Data'!$E$32,0,10*ROW('Sanitation Data'!E57))="","",OFFSET('Sanitation Data'!$E$32,0,10*ROW('Sanitation Data'!E57)))</f>
        <v/>
      </c>
      <c r="CU63" s="278" t="str">
        <f ca="true">+IF(OFFSET('Sanitation Data'!$F$28,0,10*ROW('Sanitation Data'!F57))="","",OFFSET('Sanitation Data'!$F$28,0,10*ROW('Sanitation Data'!F57)))</f>
        <v/>
      </c>
      <c r="CV63" s="278" t="str">
        <f ca="true">+IF(OFFSET('Sanitation Data'!$F$29,0,10*ROW('Sanitation Data'!F57))="","",OFFSET('Sanitation Data'!$F$29,0,10*ROW('Sanitation Data'!F57)))</f>
        <v/>
      </c>
      <c r="CW63" s="278" t="str">
        <f ca="true">+IF(OFFSET('Sanitation Data'!$F$30,0,10*ROW('Sanitation Data'!F57))="","",OFFSET('Sanitation Data'!$F$30,0,10*ROW('Sanitation Data'!F57)))</f>
        <v/>
      </c>
      <c r="CX63" s="278" t="str">
        <f ca="true">+IF(OFFSET('Sanitation Data'!$F$31,0,10*ROW('Sanitation Data'!F57))="","",OFFSET('Sanitation Data'!$F$31,0,10*ROW('Sanitation Data'!F57)))</f>
        <v/>
      </c>
      <c r="CY63" s="278" t="str">
        <f ca="true">+IF(OFFSET('Sanitation Data'!$F$32,0,10*ROW('Sanitation Data'!F57))="","",OFFSET('Sanitation Data'!$F$32,0,10*ROW('Sanitation Data'!F57)))</f>
        <v/>
      </c>
      <c r="CZ63" s="278" t="str">
        <f ca="true">+IF(OFFSET('Sanitation Data'!$G$28,0,10*ROW('Sanitation Data'!G57))="","",OFFSET('Sanitation Data'!$G$28,0,10*ROW('Sanitation Data'!G57)))</f>
        <v/>
      </c>
      <c r="DA63" s="278" t="str">
        <f ca="true">+IF(OFFSET('Sanitation Data'!$G$29,0,10*ROW('Sanitation Data'!G57))="","",OFFSET('Sanitation Data'!$G$29,0,10*ROW('Sanitation Data'!G57)))</f>
        <v/>
      </c>
      <c r="DB63" s="278" t="str">
        <f ca="true">+IF(OFFSET('Sanitation Data'!$G$30,0,10*ROW('Sanitation Data'!G57))="","",OFFSET('Sanitation Data'!$G$30,0,10*ROW('Sanitation Data'!G57)))</f>
        <v/>
      </c>
      <c r="DC63" s="278" t="str">
        <f ca="true">+IF(OFFSET('Sanitation Data'!$G$31,0,10*ROW('Sanitation Data'!G57))="","",OFFSET('Sanitation Data'!$G$31,0,10*ROW('Sanitation Data'!G57)))</f>
        <v/>
      </c>
      <c r="DD63" s="278" t="str">
        <f ca="true">+IF(OFFSET('Sanitation Data'!$G$32,0,10*ROW('Sanitation Data'!G57))="","",OFFSET('Sanitation Data'!$G$32,0,10*ROW('Sanitation Data'!G57)))</f>
        <v/>
      </c>
      <c r="DE63" s="278" t="str">
        <f ca="true">+IF(OFFSET('Sanitation Data'!$H$28,0,10*ROW('Sanitation Data'!H57))="","",OFFSET('Sanitation Data'!$H$28,0,10*ROW('Sanitation Data'!H57)))</f>
        <v/>
      </c>
      <c r="DF63" s="278" t="str">
        <f ca="true">+IF(OFFSET('Sanitation Data'!$H$29,0,10*ROW('Sanitation Data'!H57))="","",OFFSET('Sanitation Data'!$H$29,0,10*ROW('Sanitation Data'!H57)))</f>
        <v/>
      </c>
      <c r="DG63" s="278" t="str">
        <f ca="true">+IF(OFFSET('Sanitation Data'!$H$30,0,10*ROW('Sanitation Data'!H57))="","",OFFSET('Sanitation Data'!$H$30,0,10*ROW('Sanitation Data'!H57)))</f>
        <v/>
      </c>
      <c r="DH63" s="278" t="str">
        <f ca="true">+IF(OFFSET('Sanitation Data'!$H$31,0,10*ROW('Sanitation Data'!H57))="","",OFFSET('Sanitation Data'!$H$31,0,10*ROW('Sanitation Data'!H57)))</f>
        <v/>
      </c>
      <c r="DI63" s="278" t="str">
        <f ca="true">+IF(OFFSET('Sanitation Data'!$H$32,0,10*ROW('Sanitation Data'!H57))="","",OFFSET('Sanitation Data'!$H$32,0,10*ROW('Sanitation Data'!H57)))</f>
        <v/>
      </c>
      <c r="DJ63" s="278" t="str">
        <f ca="true">+IF(OFFSET('Sanitation Data'!$I$28,0,10*ROW('Sanitation Data'!I57))="","",OFFSET('Sanitation Data'!$I$28,0,10*ROW('Sanitation Data'!I57)))</f>
        <v/>
      </c>
      <c r="DK63" s="278" t="str">
        <f ca="true">+IF(OFFSET('Sanitation Data'!$I$29,0,10*ROW('Sanitation Data'!I57))="","",OFFSET('Sanitation Data'!$I$29,0,10*ROW('Sanitation Data'!I57)))</f>
        <v/>
      </c>
      <c r="DL63" s="278" t="str">
        <f ca="true">+IF(OFFSET('Sanitation Data'!$I$30,0,10*ROW('Sanitation Data'!I57))="","",OFFSET('Sanitation Data'!$I$30,0,10*ROW('Sanitation Data'!I57)))</f>
        <v/>
      </c>
      <c r="DM63" s="278" t="str">
        <f ca="true">+IF(OFFSET('Sanitation Data'!$I$31,0,10*ROW('Sanitation Data'!I57))="","",OFFSET('Sanitation Data'!$I$31,0,10*ROW('Sanitation Data'!I57)))</f>
        <v/>
      </c>
      <c r="DN63" s="278" t="str">
        <f ca="true">+IF(OFFSET('Sanitation Data'!$I$32,0,10*ROW('Sanitation Data'!I57))="","",OFFSET('Sanitation Data'!$I$32,0,10*ROW('Sanitation Data'!I57)))</f>
        <v/>
      </c>
      <c r="DO63" s="278" t="str">
        <f ca="true">+IF(OFFSET('Hygiene Data'!$D$11,0,10*ROW('Hygiene Data'!D57))="","",OFFSET('Hygiene Data'!$D$11,0,10*ROW('Hygiene Data'!D57)))</f>
        <v/>
      </c>
      <c r="DP63" s="278" t="str">
        <f ca="true">+IF(OFFSET('Hygiene Data'!$D$12,0,10*ROW('Hygiene Data'!D57))="","",OFFSET('Hygiene Data'!$D$12,0,10*ROW('Hygiene Data'!D57)))</f>
        <v/>
      </c>
      <c r="DQ63" s="278" t="str">
        <f ca="true">+IF(OFFSET('Hygiene Data'!$D$13,0,10*ROW('Hygiene Data'!D57))="","",OFFSET('Hygiene Data'!$D$13,0,10*ROW('Hygiene Data'!D57)))</f>
        <v/>
      </c>
      <c r="DR63" s="278" t="str">
        <f ca="true">+IF(OFFSET('Hygiene Data'!$E$11,0,10*ROW('Hygiene Data'!E57))="","",OFFSET('Hygiene Data'!$E$11,0,10*ROW('Hygiene Data'!E57)))</f>
        <v/>
      </c>
      <c r="DS63" s="278" t="str">
        <f ca="true">+IF(OFFSET('Hygiene Data'!$E$12,0,10*ROW('Hygiene Data'!E57))="","",OFFSET('Hygiene Data'!$E$12,0,10*ROW('Hygiene Data'!E57)))</f>
        <v/>
      </c>
      <c r="DT63" s="278" t="str">
        <f ca="true">+IF(OFFSET('Hygiene Data'!$E$13,0,10*ROW('Hygiene Data'!E57))="","",OFFSET('Hygiene Data'!$E$13,0,10*ROW('Hygiene Data'!E57)))</f>
        <v/>
      </c>
      <c r="DU63" s="278" t="str">
        <f ca="true">+IF(OFFSET('Hygiene Data'!$F$11,0,10*ROW('Hygiene Data'!F57))="","",OFFSET('Hygiene Data'!$F$11,0,10*ROW('Hygiene Data'!F57)))</f>
        <v/>
      </c>
      <c r="DV63" s="278" t="str">
        <f ca="true">+IF(OFFSET('Hygiene Data'!$F$12,0,10*ROW('Hygiene Data'!F57))="","",OFFSET('Hygiene Data'!$F$12,0,10*ROW('Hygiene Data'!F57)))</f>
        <v/>
      </c>
      <c r="DW63" s="278" t="str">
        <f ca="true">+IF(OFFSET('Hygiene Data'!$F$13,0,10*ROW('Hygiene Data'!F57))="","",OFFSET('Hygiene Data'!$F$13,0,10*ROW('Hygiene Data'!F57)))</f>
        <v/>
      </c>
      <c r="DX63" s="278" t="str">
        <f ca="true">+IF(OFFSET('Hygiene Data'!$G$11,0,10*ROW('Hygiene Data'!G57))="","",OFFSET('Hygiene Data'!$G$11,0,10*ROW('Hygiene Data'!G57)))</f>
        <v/>
      </c>
      <c r="DY63" s="278" t="str">
        <f ca="true">+IF(OFFSET('Hygiene Data'!$G$12,0,10*ROW('Hygiene Data'!G57))="","",OFFSET('Hygiene Data'!$G$12,0,10*ROW('Hygiene Data'!G57)))</f>
        <v/>
      </c>
      <c r="DZ63" s="278" t="str">
        <f ca="true">+IF(OFFSET('Hygiene Data'!$G$13,0,10*ROW('Hygiene Data'!G57))="","",OFFSET('Hygiene Data'!$G$13,0,10*ROW('Hygiene Data'!G57)))</f>
        <v/>
      </c>
      <c r="EA63" s="278" t="str">
        <f ca="true">+IF(OFFSET('Hygiene Data'!$H$11,0,10*ROW('Hygiene Data'!H57))="","",OFFSET('Hygiene Data'!$H$11,0,10*ROW('Hygiene Data'!H57)))</f>
        <v/>
      </c>
      <c r="EB63" s="278" t="str">
        <f ca="true">+IF(OFFSET('Hygiene Data'!$H$12,0,10*ROW('Hygiene Data'!H57))="","",OFFSET('Hygiene Data'!$H$12,0,10*ROW('Hygiene Data'!H57)))</f>
        <v/>
      </c>
      <c r="EC63" s="278" t="str">
        <f ca="true">+IF(OFFSET('Hygiene Data'!$H$13,0,10*ROW('Hygiene Data'!H57))="","",OFFSET('Hygiene Data'!$H$13,0,10*ROW('Hygiene Data'!H57)))</f>
        <v/>
      </c>
      <c r="ED63" s="278" t="str">
        <f ca="true">+IF(OFFSET('Hygiene Data'!$I$11,0,10*ROW('Hygiene Data'!I57))="","",OFFSET('Hygiene Data'!$I$11,0,10*ROW('Hygiene Data'!I57)))</f>
        <v/>
      </c>
      <c r="EE63" s="278" t="str">
        <f ca="true">+IF(OFFSET('Hygiene Data'!$I$12,0,10*ROW('Hygiene Data'!I57))="","",OFFSET('Hygiene Data'!$I$12,0,10*ROW('Hygiene Data'!I57)))</f>
        <v/>
      </c>
      <c r="EF63" s="27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4"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8"/>
      <c r="BS64" s="278" t="str">
        <f ca="true">+IF(OFFSET('Water Data'!$D$27,0,10*ROW('Water Data'!D58))="","",OFFSET('Water Data'!$D$27,0,10*ROW('Water Data'!D58)))</f>
        <v/>
      </c>
      <c r="BT64" s="278" t="str">
        <f ca="true">+IF(OFFSET('Water Data'!$D$28,0,10*ROW('Water Data'!D58))="","",OFFSET('Water Data'!$D$28,0,10*ROW('Water Data'!D58)))</f>
        <v/>
      </c>
      <c r="BU64" s="278" t="str">
        <f ca="true">+IF(OFFSET('Water Data'!$D$29,0,10*ROW('Water Data'!D58))="","",OFFSET('Water Data'!$D$29,0,10*ROW('Water Data'!D58)))</f>
        <v/>
      </c>
      <c r="BV64" s="278" t="str">
        <f ca="true">+IF(OFFSET('Water Data'!$E$27,0,10*ROW('Water Data'!E58))="","",OFFSET('Water Data'!$E$27,0,10*ROW('Water Data'!E58)))</f>
        <v/>
      </c>
      <c r="BW64" s="278" t="str">
        <f ca="true">+IF(OFFSET('Water Data'!$E$28,0,10*ROW('Water Data'!E58))="","",OFFSET('Water Data'!$E$28,0,10*ROW('Water Data'!E58)))</f>
        <v/>
      </c>
      <c r="BX64" s="278" t="str">
        <f ca="true">+IF(OFFSET('Water Data'!$E$29,0,10*ROW('Water Data'!E58))="","",OFFSET('Water Data'!$E$29,0,10*ROW('Water Data'!E58)))</f>
        <v/>
      </c>
      <c r="BY64" s="278" t="str">
        <f ca="true">+IF(OFFSET('Water Data'!$F$27,0,10*ROW('Water Data'!F58))="","",OFFSET('Water Data'!$F$27,0,10*ROW('Water Data'!F58)))</f>
        <v/>
      </c>
      <c r="BZ64" s="278" t="str">
        <f ca="true">+IF(OFFSET('Water Data'!$F$28,0,10*ROW('Water Data'!F58))="","",OFFSET('Water Data'!$F$28,0,10*ROW('Water Data'!F58)))</f>
        <v/>
      </c>
      <c r="CA64" s="278" t="str">
        <f ca="true">+IF(OFFSET('Water Data'!$F$29,0,10*ROW('Water Data'!F58))="","",OFFSET('Water Data'!$F$29,0,10*ROW('Water Data'!F58)))</f>
        <v/>
      </c>
      <c r="CB64" s="278" t="str">
        <f ca="true">+IF(OFFSET('Water Data'!$G$27,0,10*ROW('Water Data'!G58))="","",OFFSET('Water Data'!$G$27,0,10*ROW('Water Data'!G58)))</f>
        <v/>
      </c>
      <c r="CC64" s="278" t="str">
        <f ca="true">+IF(OFFSET('Water Data'!$G$28,0,10*ROW('Water Data'!G58))="","",OFFSET('Water Data'!$G$28,0,10*ROW('Water Data'!G58)))</f>
        <v/>
      </c>
      <c r="CD64" s="278" t="str">
        <f ca="true">+IF(OFFSET('Water Data'!$G$29,0,10*ROW('Water Data'!G58))="","",OFFSET('Water Data'!$G$29,0,10*ROW('Water Data'!G58)))</f>
        <v/>
      </c>
      <c r="CE64" s="278" t="str">
        <f ca="true">+IF(OFFSET('Water Data'!$H$27,0,10*ROW('Water Data'!H58))="","",OFFSET('Water Data'!$H$27,0,10*ROW('Water Data'!H58)))</f>
        <v/>
      </c>
      <c r="CF64" s="278" t="str">
        <f ca="true">+IF(OFFSET('Water Data'!$H$28,0,10*ROW('Water Data'!H58))="","",OFFSET('Water Data'!$H$28,0,10*ROW('Water Data'!H58)))</f>
        <v/>
      </c>
      <c r="CG64" s="278" t="str">
        <f ca="true">+IF(OFFSET('Water Data'!$H$29,0,10*ROW('Water Data'!H58))="","",OFFSET('Water Data'!$H$29,0,10*ROW('Water Data'!H58)))</f>
        <v/>
      </c>
      <c r="CH64" s="278" t="str">
        <f ca="true">+IF(OFFSET('Water Data'!$I$27,0,10*ROW('Water Data'!I58))="","",OFFSET('Water Data'!$I$27,0,10*ROW('Water Data'!I58)))</f>
        <v/>
      </c>
      <c r="CI64" s="278" t="str">
        <f ca="true">+IF(OFFSET('Water Data'!$I$28,0,10*ROW('Water Data'!I58))="","",OFFSET('Water Data'!$I$28,0,10*ROW('Water Data'!I58)))</f>
        <v/>
      </c>
      <c r="CJ64" s="278" t="str">
        <f ca="true">+IF(OFFSET('Water Data'!$I$29,0,10*ROW('Water Data'!I58))="","",OFFSET('Water Data'!$I$29,0,10*ROW('Water Data'!I58)))</f>
        <v/>
      </c>
      <c r="CK64" s="278" t="str">
        <f ca="true">+IF(OFFSET('Sanitation Data'!$D$28,0,10*ROW('Sanitation Data'!D58))="","",OFFSET('Sanitation Data'!$D$28,0,10*ROW('Sanitation Data'!D58)))</f>
        <v/>
      </c>
      <c r="CL64" s="278" t="str">
        <f ca="true">+IF(OFFSET('Sanitation Data'!$D$29,0,10*ROW('Sanitation Data'!D58))="","",OFFSET('Sanitation Data'!$D$29,0,10*ROW('Sanitation Data'!D58)))</f>
        <v/>
      </c>
      <c r="CM64" s="278" t="str">
        <f ca="true">+IF(OFFSET('Sanitation Data'!$D$30,0,10*ROW('Sanitation Data'!D58))="","",OFFSET('Sanitation Data'!$D$30,0,10*ROW('Sanitation Data'!D58)))</f>
        <v/>
      </c>
      <c r="CN64" s="278" t="str">
        <f ca="true">+IF(OFFSET('Sanitation Data'!$D$31,0,10*ROW('Sanitation Data'!D58))="","",OFFSET('Sanitation Data'!$D$31,0,10*ROW('Sanitation Data'!D58)))</f>
        <v/>
      </c>
      <c r="CO64" s="278" t="str">
        <f ca="true">+IF(OFFSET('Sanitation Data'!$D$32,0,10*ROW('Sanitation Data'!D58))="","",OFFSET('Sanitation Data'!$D$32,0,10*ROW('Sanitation Data'!D58)))</f>
        <v/>
      </c>
      <c r="CP64" s="278" t="str">
        <f ca="true">+IF(OFFSET('Sanitation Data'!$E$28,0,10*ROW('Sanitation Data'!E58))="","",OFFSET('Sanitation Data'!$E$28,0,10*ROW('Sanitation Data'!E58)))</f>
        <v/>
      </c>
      <c r="CQ64" s="278" t="str">
        <f ca="true">+IF(OFFSET('Sanitation Data'!$E$29,0,10*ROW('Sanitation Data'!E58))="","",OFFSET('Sanitation Data'!$E$29,0,10*ROW('Sanitation Data'!E58)))</f>
        <v/>
      </c>
      <c r="CR64" s="278" t="str">
        <f ca="true">+IF(OFFSET('Sanitation Data'!$E$30,0,10*ROW('Sanitation Data'!E58))="","",OFFSET('Sanitation Data'!$E$30,0,10*ROW('Sanitation Data'!E58)))</f>
        <v/>
      </c>
      <c r="CS64" s="278" t="str">
        <f ca="true">+IF(OFFSET('Sanitation Data'!$E$31,0,10*ROW('Sanitation Data'!E58))="","",OFFSET('Sanitation Data'!$E$31,0,10*ROW('Sanitation Data'!E58)))</f>
        <v/>
      </c>
      <c r="CT64" s="278" t="str">
        <f ca="true">+IF(OFFSET('Sanitation Data'!$E$32,0,10*ROW('Sanitation Data'!E58))="","",OFFSET('Sanitation Data'!$E$32,0,10*ROW('Sanitation Data'!E58)))</f>
        <v/>
      </c>
      <c r="CU64" s="278" t="str">
        <f ca="true">+IF(OFFSET('Sanitation Data'!$F$28,0,10*ROW('Sanitation Data'!F58))="","",OFFSET('Sanitation Data'!$F$28,0,10*ROW('Sanitation Data'!F58)))</f>
        <v/>
      </c>
      <c r="CV64" s="278" t="str">
        <f ca="true">+IF(OFFSET('Sanitation Data'!$F$29,0,10*ROW('Sanitation Data'!F58))="","",OFFSET('Sanitation Data'!$F$29,0,10*ROW('Sanitation Data'!F58)))</f>
        <v/>
      </c>
      <c r="CW64" s="278" t="str">
        <f ca="true">+IF(OFFSET('Sanitation Data'!$F$30,0,10*ROW('Sanitation Data'!F58))="","",OFFSET('Sanitation Data'!$F$30,0,10*ROW('Sanitation Data'!F58)))</f>
        <v/>
      </c>
      <c r="CX64" s="278" t="str">
        <f ca="true">+IF(OFFSET('Sanitation Data'!$F$31,0,10*ROW('Sanitation Data'!F58))="","",OFFSET('Sanitation Data'!$F$31,0,10*ROW('Sanitation Data'!F58)))</f>
        <v/>
      </c>
      <c r="CY64" s="278" t="str">
        <f ca="true">+IF(OFFSET('Sanitation Data'!$F$32,0,10*ROW('Sanitation Data'!F58))="","",OFFSET('Sanitation Data'!$F$32,0,10*ROW('Sanitation Data'!F58)))</f>
        <v/>
      </c>
      <c r="CZ64" s="278" t="str">
        <f ca="true">+IF(OFFSET('Sanitation Data'!$G$28,0,10*ROW('Sanitation Data'!G58))="","",OFFSET('Sanitation Data'!$G$28,0,10*ROW('Sanitation Data'!G58)))</f>
        <v/>
      </c>
      <c r="DA64" s="278" t="str">
        <f ca="true">+IF(OFFSET('Sanitation Data'!$G$29,0,10*ROW('Sanitation Data'!G58))="","",OFFSET('Sanitation Data'!$G$29,0,10*ROW('Sanitation Data'!G58)))</f>
        <v/>
      </c>
      <c r="DB64" s="278" t="str">
        <f ca="true">+IF(OFFSET('Sanitation Data'!$G$30,0,10*ROW('Sanitation Data'!G58))="","",OFFSET('Sanitation Data'!$G$30,0,10*ROW('Sanitation Data'!G58)))</f>
        <v/>
      </c>
      <c r="DC64" s="278" t="str">
        <f ca="true">+IF(OFFSET('Sanitation Data'!$G$31,0,10*ROW('Sanitation Data'!G58))="","",OFFSET('Sanitation Data'!$G$31,0,10*ROW('Sanitation Data'!G58)))</f>
        <v/>
      </c>
      <c r="DD64" s="278" t="str">
        <f ca="true">+IF(OFFSET('Sanitation Data'!$G$32,0,10*ROW('Sanitation Data'!G58))="","",OFFSET('Sanitation Data'!$G$32,0,10*ROW('Sanitation Data'!G58)))</f>
        <v/>
      </c>
      <c r="DE64" s="278" t="str">
        <f ca="true">+IF(OFFSET('Sanitation Data'!$H$28,0,10*ROW('Sanitation Data'!H58))="","",OFFSET('Sanitation Data'!$H$28,0,10*ROW('Sanitation Data'!H58)))</f>
        <v/>
      </c>
      <c r="DF64" s="278" t="str">
        <f ca="true">+IF(OFFSET('Sanitation Data'!$H$29,0,10*ROW('Sanitation Data'!H58))="","",OFFSET('Sanitation Data'!$H$29,0,10*ROW('Sanitation Data'!H58)))</f>
        <v/>
      </c>
      <c r="DG64" s="278" t="str">
        <f ca="true">+IF(OFFSET('Sanitation Data'!$H$30,0,10*ROW('Sanitation Data'!H58))="","",OFFSET('Sanitation Data'!$H$30,0,10*ROW('Sanitation Data'!H58)))</f>
        <v/>
      </c>
      <c r="DH64" s="278" t="str">
        <f ca="true">+IF(OFFSET('Sanitation Data'!$H$31,0,10*ROW('Sanitation Data'!H58))="","",OFFSET('Sanitation Data'!$H$31,0,10*ROW('Sanitation Data'!H58)))</f>
        <v/>
      </c>
      <c r="DI64" s="278" t="str">
        <f ca="true">+IF(OFFSET('Sanitation Data'!$H$32,0,10*ROW('Sanitation Data'!H58))="","",OFFSET('Sanitation Data'!$H$32,0,10*ROW('Sanitation Data'!H58)))</f>
        <v/>
      </c>
      <c r="DJ64" s="278" t="str">
        <f ca="true">+IF(OFFSET('Sanitation Data'!$I$28,0,10*ROW('Sanitation Data'!I58))="","",OFFSET('Sanitation Data'!$I$28,0,10*ROW('Sanitation Data'!I58)))</f>
        <v/>
      </c>
      <c r="DK64" s="278" t="str">
        <f ca="true">+IF(OFFSET('Sanitation Data'!$I$29,0,10*ROW('Sanitation Data'!I58))="","",OFFSET('Sanitation Data'!$I$29,0,10*ROW('Sanitation Data'!I58)))</f>
        <v/>
      </c>
      <c r="DL64" s="278" t="str">
        <f ca="true">+IF(OFFSET('Sanitation Data'!$I$30,0,10*ROW('Sanitation Data'!I58))="","",OFFSET('Sanitation Data'!$I$30,0,10*ROW('Sanitation Data'!I58)))</f>
        <v/>
      </c>
      <c r="DM64" s="278" t="str">
        <f ca="true">+IF(OFFSET('Sanitation Data'!$I$31,0,10*ROW('Sanitation Data'!I58))="","",OFFSET('Sanitation Data'!$I$31,0,10*ROW('Sanitation Data'!I58)))</f>
        <v/>
      </c>
      <c r="DN64" s="278" t="str">
        <f ca="true">+IF(OFFSET('Sanitation Data'!$I$32,0,10*ROW('Sanitation Data'!I58))="","",OFFSET('Sanitation Data'!$I$32,0,10*ROW('Sanitation Data'!I58)))</f>
        <v/>
      </c>
      <c r="DO64" s="278" t="str">
        <f ca="true">+IF(OFFSET('Hygiene Data'!$D$11,0,10*ROW('Hygiene Data'!D58))="","",OFFSET('Hygiene Data'!$D$11,0,10*ROW('Hygiene Data'!D58)))</f>
        <v/>
      </c>
      <c r="DP64" s="278" t="str">
        <f ca="true">+IF(OFFSET('Hygiene Data'!$D$12,0,10*ROW('Hygiene Data'!D58))="","",OFFSET('Hygiene Data'!$D$12,0,10*ROW('Hygiene Data'!D58)))</f>
        <v/>
      </c>
      <c r="DQ64" s="278" t="str">
        <f ca="true">+IF(OFFSET('Hygiene Data'!$D$13,0,10*ROW('Hygiene Data'!D58))="","",OFFSET('Hygiene Data'!$D$13,0,10*ROW('Hygiene Data'!D58)))</f>
        <v/>
      </c>
      <c r="DR64" s="278" t="str">
        <f ca="true">+IF(OFFSET('Hygiene Data'!$E$11,0,10*ROW('Hygiene Data'!E58))="","",OFFSET('Hygiene Data'!$E$11,0,10*ROW('Hygiene Data'!E58)))</f>
        <v/>
      </c>
      <c r="DS64" s="278" t="str">
        <f ca="true">+IF(OFFSET('Hygiene Data'!$E$12,0,10*ROW('Hygiene Data'!E58))="","",OFFSET('Hygiene Data'!$E$12,0,10*ROW('Hygiene Data'!E58)))</f>
        <v/>
      </c>
      <c r="DT64" s="278" t="str">
        <f ca="true">+IF(OFFSET('Hygiene Data'!$E$13,0,10*ROW('Hygiene Data'!E58))="","",OFFSET('Hygiene Data'!$E$13,0,10*ROW('Hygiene Data'!E58)))</f>
        <v/>
      </c>
      <c r="DU64" s="278" t="str">
        <f ca="true">+IF(OFFSET('Hygiene Data'!$F$11,0,10*ROW('Hygiene Data'!F58))="","",OFFSET('Hygiene Data'!$F$11,0,10*ROW('Hygiene Data'!F58)))</f>
        <v/>
      </c>
      <c r="DV64" s="278" t="str">
        <f ca="true">+IF(OFFSET('Hygiene Data'!$F$12,0,10*ROW('Hygiene Data'!F58))="","",OFFSET('Hygiene Data'!$F$12,0,10*ROW('Hygiene Data'!F58)))</f>
        <v/>
      </c>
      <c r="DW64" s="278" t="str">
        <f ca="true">+IF(OFFSET('Hygiene Data'!$F$13,0,10*ROW('Hygiene Data'!F58))="","",OFFSET('Hygiene Data'!$F$13,0,10*ROW('Hygiene Data'!F58)))</f>
        <v/>
      </c>
      <c r="DX64" s="278" t="str">
        <f ca="true">+IF(OFFSET('Hygiene Data'!$G$11,0,10*ROW('Hygiene Data'!G58))="","",OFFSET('Hygiene Data'!$G$11,0,10*ROW('Hygiene Data'!G58)))</f>
        <v/>
      </c>
      <c r="DY64" s="278" t="str">
        <f ca="true">+IF(OFFSET('Hygiene Data'!$G$12,0,10*ROW('Hygiene Data'!G58))="","",OFFSET('Hygiene Data'!$G$12,0,10*ROW('Hygiene Data'!G58)))</f>
        <v/>
      </c>
      <c r="DZ64" s="278" t="str">
        <f ca="true">+IF(OFFSET('Hygiene Data'!$G$13,0,10*ROW('Hygiene Data'!G58))="","",OFFSET('Hygiene Data'!$G$13,0,10*ROW('Hygiene Data'!G58)))</f>
        <v/>
      </c>
      <c r="EA64" s="278" t="str">
        <f ca="true">+IF(OFFSET('Hygiene Data'!$H$11,0,10*ROW('Hygiene Data'!H58))="","",OFFSET('Hygiene Data'!$H$11,0,10*ROW('Hygiene Data'!H58)))</f>
        <v/>
      </c>
      <c r="EB64" s="278" t="str">
        <f ca="true">+IF(OFFSET('Hygiene Data'!$H$12,0,10*ROW('Hygiene Data'!H58))="","",OFFSET('Hygiene Data'!$H$12,0,10*ROW('Hygiene Data'!H58)))</f>
        <v/>
      </c>
      <c r="EC64" s="278" t="str">
        <f ca="true">+IF(OFFSET('Hygiene Data'!$H$13,0,10*ROW('Hygiene Data'!H58))="","",OFFSET('Hygiene Data'!$H$13,0,10*ROW('Hygiene Data'!H58)))</f>
        <v/>
      </c>
      <c r="ED64" s="278" t="str">
        <f ca="true">+IF(OFFSET('Hygiene Data'!$I$11,0,10*ROW('Hygiene Data'!I58))="","",OFFSET('Hygiene Data'!$I$11,0,10*ROW('Hygiene Data'!I58)))</f>
        <v/>
      </c>
      <c r="EE64" s="278" t="str">
        <f ca="true">+IF(OFFSET('Hygiene Data'!$I$12,0,10*ROW('Hygiene Data'!I58))="","",OFFSET('Hygiene Data'!$I$12,0,10*ROW('Hygiene Data'!I58)))</f>
        <v/>
      </c>
      <c r="EF64" s="27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4"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8"/>
      <c r="BS65" s="278" t="str">
        <f ca="true">+IF(OFFSET('Water Data'!$D$27,0,10*ROW('Water Data'!D59))="","",OFFSET('Water Data'!$D$27,0,10*ROW('Water Data'!D59)))</f>
        <v/>
      </c>
      <c r="BT65" s="278" t="str">
        <f ca="true">+IF(OFFSET('Water Data'!$D$28,0,10*ROW('Water Data'!D59))="","",OFFSET('Water Data'!$D$28,0,10*ROW('Water Data'!D59)))</f>
        <v/>
      </c>
      <c r="BU65" s="278" t="str">
        <f ca="true">+IF(OFFSET('Water Data'!$D$29,0,10*ROW('Water Data'!D59))="","",OFFSET('Water Data'!$D$29,0,10*ROW('Water Data'!D59)))</f>
        <v/>
      </c>
      <c r="BV65" s="278" t="str">
        <f ca="true">+IF(OFFSET('Water Data'!$E$27,0,10*ROW('Water Data'!E59))="","",OFFSET('Water Data'!$E$27,0,10*ROW('Water Data'!E59)))</f>
        <v/>
      </c>
      <c r="BW65" s="278" t="str">
        <f ca="true">+IF(OFFSET('Water Data'!$E$28,0,10*ROW('Water Data'!E59))="","",OFFSET('Water Data'!$E$28,0,10*ROW('Water Data'!E59)))</f>
        <v/>
      </c>
      <c r="BX65" s="278" t="str">
        <f ca="true">+IF(OFFSET('Water Data'!$E$29,0,10*ROW('Water Data'!E59))="","",OFFSET('Water Data'!$E$29,0,10*ROW('Water Data'!E59)))</f>
        <v/>
      </c>
      <c r="BY65" s="278" t="str">
        <f ca="true">+IF(OFFSET('Water Data'!$F$27,0,10*ROW('Water Data'!F59))="","",OFFSET('Water Data'!$F$27,0,10*ROW('Water Data'!F59)))</f>
        <v/>
      </c>
      <c r="BZ65" s="278" t="str">
        <f ca="true">+IF(OFFSET('Water Data'!$F$28,0,10*ROW('Water Data'!F59))="","",OFFSET('Water Data'!$F$28,0,10*ROW('Water Data'!F59)))</f>
        <v/>
      </c>
      <c r="CA65" s="278" t="str">
        <f ca="true">+IF(OFFSET('Water Data'!$F$29,0,10*ROW('Water Data'!F59))="","",OFFSET('Water Data'!$F$29,0,10*ROW('Water Data'!F59)))</f>
        <v/>
      </c>
      <c r="CB65" s="278" t="str">
        <f ca="true">+IF(OFFSET('Water Data'!$G$27,0,10*ROW('Water Data'!G59))="","",OFFSET('Water Data'!$G$27,0,10*ROW('Water Data'!G59)))</f>
        <v/>
      </c>
      <c r="CC65" s="278" t="str">
        <f ca="true">+IF(OFFSET('Water Data'!$G$28,0,10*ROW('Water Data'!G59))="","",OFFSET('Water Data'!$G$28,0,10*ROW('Water Data'!G59)))</f>
        <v/>
      </c>
      <c r="CD65" s="278" t="str">
        <f ca="true">+IF(OFFSET('Water Data'!$G$29,0,10*ROW('Water Data'!G59))="","",OFFSET('Water Data'!$G$29,0,10*ROW('Water Data'!G59)))</f>
        <v/>
      </c>
      <c r="CE65" s="278" t="str">
        <f ca="true">+IF(OFFSET('Water Data'!$H$27,0,10*ROW('Water Data'!H59))="","",OFFSET('Water Data'!$H$27,0,10*ROW('Water Data'!H59)))</f>
        <v/>
      </c>
      <c r="CF65" s="278" t="str">
        <f ca="true">+IF(OFFSET('Water Data'!$H$28,0,10*ROW('Water Data'!H59))="","",OFFSET('Water Data'!$H$28,0,10*ROW('Water Data'!H59)))</f>
        <v/>
      </c>
      <c r="CG65" s="278" t="str">
        <f ca="true">+IF(OFFSET('Water Data'!$H$29,0,10*ROW('Water Data'!H59))="","",OFFSET('Water Data'!$H$29,0,10*ROW('Water Data'!H59)))</f>
        <v/>
      </c>
      <c r="CH65" s="278" t="str">
        <f ca="true">+IF(OFFSET('Water Data'!$I$27,0,10*ROW('Water Data'!I59))="","",OFFSET('Water Data'!$I$27,0,10*ROW('Water Data'!I59)))</f>
        <v/>
      </c>
      <c r="CI65" s="278" t="str">
        <f ca="true">+IF(OFFSET('Water Data'!$I$28,0,10*ROW('Water Data'!I59))="","",OFFSET('Water Data'!$I$28,0,10*ROW('Water Data'!I59)))</f>
        <v/>
      </c>
      <c r="CJ65" s="278" t="str">
        <f ca="true">+IF(OFFSET('Water Data'!$I$29,0,10*ROW('Water Data'!I59))="","",OFFSET('Water Data'!$I$29,0,10*ROW('Water Data'!I59)))</f>
        <v/>
      </c>
      <c r="CK65" s="278" t="str">
        <f ca="true">+IF(OFFSET('Sanitation Data'!$D$28,0,10*ROW('Sanitation Data'!D59))="","",OFFSET('Sanitation Data'!$D$28,0,10*ROW('Sanitation Data'!D59)))</f>
        <v/>
      </c>
      <c r="CL65" s="278" t="str">
        <f ca="true">+IF(OFFSET('Sanitation Data'!$D$29,0,10*ROW('Sanitation Data'!D59))="","",OFFSET('Sanitation Data'!$D$29,0,10*ROW('Sanitation Data'!D59)))</f>
        <v/>
      </c>
      <c r="CM65" s="278" t="str">
        <f ca="true">+IF(OFFSET('Sanitation Data'!$D$30,0,10*ROW('Sanitation Data'!D59))="","",OFFSET('Sanitation Data'!$D$30,0,10*ROW('Sanitation Data'!D59)))</f>
        <v/>
      </c>
      <c r="CN65" s="278" t="str">
        <f ca="true">+IF(OFFSET('Sanitation Data'!$D$31,0,10*ROW('Sanitation Data'!D59))="","",OFFSET('Sanitation Data'!$D$31,0,10*ROW('Sanitation Data'!D59)))</f>
        <v/>
      </c>
      <c r="CO65" s="278" t="str">
        <f ca="true">+IF(OFFSET('Sanitation Data'!$D$32,0,10*ROW('Sanitation Data'!D59))="","",OFFSET('Sanitation Data'!$D$32,0,10*ROW('Sanitation Data'!D59)))</f>
        <v/>
      </c>
      <c r="CP65" s="278" t="str">
        <f ca="true">+IF(OFFSET('Sanitation Data'!$E$28,0,10*ROW('Sanitation Data'!E59))="","",OFFSET('Sanitation Data'!$E$28,0,10*ROW('Sanitation Data'!E59)))</f>
        <v/>
      </c>
      <c r="CQ65" s="278" t="str">
        <f ca="true">+IF(OFFSET('Sanitation Data'!$E$29,0,10*ROW('Sanitation Data'!E59))="","",OFFSET('Sanitation Data'!$E$29,0,10*ROW('Sanitation Data'!E59)))</f>
        <v/>
      </c>
      <c r="CR65" s="278" t="str">
        <f ca="true">+IF(OFFSET('Sanitation Data'!$E$30,0,10*ROW('Sanitation Data'!E59))="","",OFFSET('Sanitation Data'!$E$30,0,10*ROW('Sanitation Data'!E59)))</f>
        <v/>
      </c>
      <c r="CS65" s="278" t="str">
        <f ca="true">+IF(OFFSET('Sanitation Data'!$E$31,0,10*ROW('Sanitation Data'!E59))="","",OFFSET('Sanitation Data'!$E$31,0,10*ROW('Sanitation Data'!E59)))</f>
        <v/>
      </c>
      <c r="CT65" s="278" t="str">
        <f ca="true">+IF(OFFSET('Sanitation Data'!$E$32,0,10*ROW('Sanitation Data'!E59))="","",OFFSET('Sanitation Data'!$E$32,0,10*ROW('Sanitation Data'!E59)))</f>
        <v/>
      </c>
      <c r="CU65" s="278" t="str">
        <f ca="true">+IF(OFFSET('Sanitation Data'!$F$28,0,10*ROW('Sanitation Data'!F59))="","",OFFSET('Sanitation Data'!$F$28,0,10*ROW('Sanitation Data'!F59)))</f>
        <v/>
      </c>
      <c r="CV65" s="278" t="str">
        <f ca="true">+IF(OFFSET('Sanitation Data'!$F$29,0,10*ROW('Sanitation Data'!F59))="","",OFFSET('Sanitation Data'!$F$29,0,10*ROW('Sanitation Data'!F59)))</f>
        <v/>
      </c>
      <c r="CW65" s="278" t="str">
        <f ca="true">+IF(OFFSET('Sanitation Data'!$F$30,0,10*ROW('Sanitation Data'!F59))="","",OFFSET('Sanitation Data'!$F$30,0,10*ROW('Sanitation Data'!F59)))</f>
        <v/>
      </c>
      <c r="CX65" s="278" t="str">
        <f ca="true">+IF(OFFSET('Sanitation Data'!$F$31,0,10*ROW('Sanitation Data'!F59))="","",OFFSET('Sanitation Data'!$F$31,0,10*ROW('Sanitation Data'!F59)))</f>
        <v/>
      </c>
      <c r="CY65" s="278" t="str">
        <f ca="true">+IF(OFFSET('Sanitation Data'!$F$32,0,10*ROW('Sanitation Data'!F59))="","",OFFSET('Sanitation Data'!$F$32,0,10*ROW('Sanitation Data'!F59)))</f>
        <v/>
      </c>
      <c r="CZ65" s="278" t="str">
        <f ca="true">+IF(OFFSET('Sanitation Data'!$G$28,0,10*ROW('Sanitation Data'!G59))="","",OFFSET('Sanitation Data'!$G$28,0,10*ROW('Sanitation Data'!G59)))</f>
        <v/>
      </c>
      <c r="DA65" s="278" t="str">
        <f ca="true">+IF(OFFSET('Sanitation Data'!$G$29,0,10*ROW('Sanitation Data'!G59))="","",OFFSET('Sanitation Data'!$G$29,0,10*ROW('Sanitation Data'!G59)))</f>
        <v/>
      </c>
      <c r="DB65" s="278" t="str">
        <f ca="true">+IF(OFFSET('Sanitation Data'!$G$30,0,10*ROW('Sanitation Data'!G59))="","",OFFSET('Sanitation Data'!$G$30,0,10*ROW('Sanitation Data'!G59)))</f>
        <v/>
      </c>
      <c r="DC65" s="278" t="str">
        <f ca="true">+IF(OFFSET('Sanitation Data'!$G$31,0,10*ROW('Sanitation Data'!G59))="","",OFFSET('Sanitation Data'!$G$31,0,10*ROW('Sanitation Data'!G59)))</f>
        <v/>
      </c>
      <c r="DD65" s="278" t="str">
        <f ca="true">+IF(OFFSET('Sanitation Data'!$G$32,0,10*ROW('Sanitation Data'!G59))="","",OFFSET('Sanitation Data'!$G$32,0,10*ROW('Sanitation Data'!G59)))</f>
        <v/>
      </c>
      <c r="DE65" s="278" t="str">
        <f ca="true">+IF(OFFSET('Sanitation Data'!$H$28,0,10*ROW('Sanitation Data'!H59))="","",OFFSET('Sanitation Data'!$H$28,0,10*ROW('Sanitation Data'!H59)))</f>
        <v/>
      </c>
      <c r="DF65" s="278" t="str">
        <f ca="true">+IF(OFFSET('Sanitation Data'!$H$29,0,10*ROW('Sanitation Data'!H59))="","",OFFSET('Sanitation Data'!$H$29,0,10*ROW('Sanitation Data'!H59)))</f>
        <v/>
      </c>
      <c r="DG65" s="278" t="str">
        <f ca="true">+IF(OFFSET('Sanitation Data'!$H$30,0,10*ROW('Sanitation Data'!H59))="","",OFFSET('Sanitation Data'!$H$30,0,10*ROW('Sanitation Data'!H59)))</f>
        <v/>
      </c>
      <c r="DH65" s="278" t="str">
        <f ca="true">+IF(OFFSET('Sanitation Data'!$H$31,0,10*ROW('Sanitation Data'!H59))="","",OFFSET('Sanitation Data'!$H$31,0,10*ROW('Sanitation Data'!H59)))</f>
        <v/>
      </c>
      <c r="DI65" s="278" t="str">
        <f ca="true">+IF(OFFSET('Sanitation Data'!$H$32,0,10*ROW('Sanitation Data'!H59))="","",OFFSET('Sanitation Data'!$H$32,0,10*ROW('Sanitation Data'!H59)))</f>
        <v/>
      </c>
      <c r="DJ65" s="278" t="str">
        <f ca="true">+IF(OFFSET('Sanitation Data'!$I$28,0,10*ROW('Sanitation Data'!I59))="","",OFFSET('Sanitation Data'!$I$28,0,10*ROW('Sanitation Data'!I59)))</f>
        <v/>
      </c>
      <c r="DK65" s="278" t="str">
        <f ca="true">+IF(OFFSET('Sanitation Data'!$I$29,0,10*ROW('Sanitation Data'!I59))="","",OFFSET('Sanitation Data'!$I$29,0,10*ROW('Sanitation Data'!I59)))</f>
        <v/>
      </c>
      <c r="DL65" s="278" t="str">
        <f ca="true">+IF(OFFSET('Sanitation Data'!$I$30,0,10*ROW('Sanitation Data'!I59))="","",OFFSET('Sanitation Data'!$I$30,0,10*ROW('Sanitation Data'!I59)))</f>
        <v/>
      </c>
      <c r="DM65" s="278" t="str">
        <f ca="true">+IF(OFFSET('Sanitation Data'!$I$31,0,10*ROW('Sanitation Data'!I59))="","",OFFSET('Sanitation Data'!$I$31,0,10*ROW('Sanitation Data'!I59)))</f>
        <v/>
      </c>
      <c r="DN65" s="278" t="str">
        <f ca="true">+IF(OFFSET('Sanitation Data'!$I$32,0,10*ROW('Sanitation Data'!I59))="","",OFFSET('Sanitation Data'!$I$32,0,10*ROW('Sanitation Data'!I59)))</f>
        <v/>
      </c>
      <c r="DO65" s="278" t="str">
        <f ca="true">+IF(OFFSET('Hygiene Data'!$D$11,0,10*ROW('Hygiene Data'!D59))="","",OFFSET('Hygiene Data'!$D$11,0,10*ROW('Hygiene Data'!D59)))</f>
        <v/>
      </c>
      <c r="DP65" s="278" t="str">
        <f ca="true">+IF(OFFSET('Hygiene Data'!$D$12,0,10*ROW('Hygiene Data'!D59))="","",OFFSET('Hygiene Data'!$D$12,0,10*ROW('Hygiene Data'!D59)))</f>
        <v/>
      </c>
      <c r="DQ65" s="278" t="str">
        <f ca="true">+IF(OFFSET('Hygiene Data'!$D$13,0,10*ROW('Hygiene Data'!D59))="","",OFFSET('Hygiene Data'!$D$13,0,10*ROW('Hygiene Data'!D59)))</f>
        <v/>
      </c>
      <c r="DR65" s="278" t="str">
        <f ca="true">+IF(OFFSET('Hygiene Data'!$E$11,0,10*ROW('Hygiene Data'!E59))="","",OFFSET('Hygiene Data'!$E$11,0,10*ROW('Hygiene Data'!E59)))</f>
        <v/>
      </c>
      <c r="DS65" s="278" t="str">
        <f ca="true">+IF(OFFSET('Hygiene Data'!$E$12,0,10*ROW('Hygiene Data'!E59))="","",OFFSET('Hygiene Data'!$E$12,0,10*ROW('Hygiene Data'!E59)))</f>
        <v/>
      </c>
      <c r="DT65" s="278" t="str">
        <f ca="true">+IF(OFFSET('Hygiene Data'!$E$13,0,10*ROW('Hygiene Data'!E59))="","",OFFSET('Hygiene Data'!$E$13,0,10*ROW('Hygiene Data'!E59)))</f>
        <v/>
      </c>
      <c r="DU65" s="278" t="str">
        <f ca="true">+IF(OFFSET('Hygiene Data'!$F$11,0,10*ROW('Hygiene Data'!F59))="","",OFFSET('Hygiene Data'!$F$11,0,10*ROW('Hygiene Data'!F59)))</f>
        <v/>
      </c>
      <c r="DV65" s="278" t="str">
        <f ca="true">+IF(OFFSET('Hygiene Data'!$F$12,0,10*ROW('Hygiene Data'!F59))="","",OFFSET('Hygiene Data'!$F$12,0,10*ROW('Hygiene Data'!F59)))</f>
        <v/>
      </c>
      <c r="DW65" s="278" t="str">
        <f ca="true">+IF(OFFSET('Hygiene Data'!$F$13,0,10*ROW('Hygiene Data'!F59))="","",OFFSET('Hygiene Data'!$F$13,0,10*ROW('Hygiene Data'!F59)))</f>
        <v/>
      </c>
      <c r="DX65" s="278" t="str">
        <f ca="true">+IF(OFFSET('Hygiene Data'!$G$11,0,10*ROW('Hygiene Data'!G59))="","",OFFSET('Hygiene Data'!$G$11,0,10*ROW('Hygiene Data'!G59)))</f>
        <v/>
      </c>
      <c r="DY65" s="278" t="str">
        <f ca="true">+IF(OFFSET('Hygiene Data'!$G$12,0,10*ROW('Hygiene Data'!G59))="","",OFFSET('Hygiene Data'!$G$12,0,10*ROW('Hygiene Data'!G59)))</f>
        <v/>
      </c>
      <c r="DZ65" s="278" t="str">
        <f ca="true">+IF(OFFSET('Hygiene Data'!$G$13,0,10*ROW('Hygiene Data'!G59))="","",OFFSET('Hygiene Data'!$G$13,0,10*ROW('Hygiene Data'!G59)))</f>
        <v/>
      </c>
      <c r="EA65" s="278" t="str">
        <f ca="true">+IF(OFFSET('Hygiene Data'!$H$11,0,10*ROW('Hygiene Data'!H59))="","",OFFSET('Hygiene Data'!$H$11,0,10*ROW('Hygiene Data'!H59)))</f>
        <v/>
      </c>
      <c r="EB65" s="278" t="str">
        <f ca="true">+IF(OFFSET('Hygiene Data'!$H$12,0,10*ROW('Hygiene Data'!H59))="","",OFFSET('Hygiene Data'!$H$12,0,10*ROW('Hygiene Data'!H59)))</f>
        <v/>
      </c>
      <c r="EC65" s="278" t="str">
        <f ca="true">+IF(OFFSET('Hygiene Data'!$H$13,0,10*ROW('Hygiene Data'!H59))="","",OFFSET('Hygiene Data'!$H$13,0,10*ROW('Hygiene Data'!H59)))</f>
        <v/>
      </c>
      <c r="ED65" s="278" t="str">
        <f ca="true">+IF(OFFSET('Hygiene Data'!$I$11,0,10*ROW('Hygiene Data'!I59))="","",OFFSET('Hygiene Data'!$I$11,0,10*ROW('Hygiene Data'!I59)))</f>
        <v/>
      </c>
      <c r="EE65" s="278" t="str">
        <f ca="true">+IF(OFFSET('Hygiene Data'!$I$12,0,10*ROW('Hygiene Data'!I59))="","",OFFSET('Hygiene Data'!$I$12,0,10*ROW('Hygiene Data'!I59)))</f>
        <v/>
      </c>
      <c r="EF65" s="27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4"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8"/>
      <c r="BS66" s="278" t="str">
        <f ca="true">+IF(OFFSET('Water Data'!$D$27,0,10*ROW('Water Data'!D60))="","",OFFSET('Water Data'!$D$27,0,10*ROW('Water Data'!D60)))</f>
        <v/>
      </c>
      <c r="BT66" s="278" t="str">
        <f ca="true">+IF(OFFSET('Water Data'!$D$28,0,10*ROW('Water Data'!D60))="","",OFFSET('Water Data'!$D$28,0,10*ROW('Water Data'!D60)))</f>
        <v/>
      </c>
      <c r="BU66" s="278" t="str">
        <f ca="true">+IF(OFFSET('Water Data'!$D$29,0,10*ROW('Water Data'!D60))="","",OFFSET('Water Data'!$D$29,0,10*ROW('Water Data'!D60)))</f>
        <v/>
      </c>
      <c r="BV66" s="278" t="str">
        <f ca="true">+IF(OFFSET('Water Data'!$E$27,0,10*ROW('Water Data'!E60))="","",OFFSET('Water Data'!$E$27,0,10*ROW('Water Data'!E60)))</f>
        <v/>
      </c>
      <c r="BW66" s="278" t="str">
        <f ca="true">+IF(OFFSET('Water Data'!$E$28,0,10*ROW('Water Data'!E60))="","",OFFSET('Water Data'!$E$28,0,10*ROW('Water Data'!E60)))</f>
        <v/>
      </c>
      <c r="BX66" s="278" t="str">
        <f ca="true">+IF(OFFSET('Water Data'!$E$29,0,10*ROW('Water Data'!E60))="","",OFFSET('Water Data'!$E$29,0,10*ROW('Water Data'!E60)))</f>
        <v/>
      </c>
      <c r="BY66" s="278" t="str">
        <f ca="true">+IF(OFFSET('Water Data'!$F$27,0,10*ROW('Water Data'!F60))="","",OFFSET('Water Data'!$F$27,0,10*ROW('Water Data'!F60)))</f>
        <v/>
      </c>
      <c r="BZ66" s="278" t="str">
        <f ca="true">+IF(OFFSET('Water Data'!$F$28,0,10*ROW('Water Data'!F60))="","",OFFSET('Water Data'!$F$28,0,10*ROW('Water Data'!F60)))</f>
        <v/>
      </c>
      <c r="CA66" s="278" t="str">
        <f ca="true">+IF(OFFSET('Water Data'!$F$29,0,10*ROW('Water Data'!F60))="","",OFFSET('Water Data'!$F$29,0,10*ROW('Water Data'!F60)))</f>
        <v/>
      </c>
      <c r="CB66" s="278" t="str">
        <f ca="true">+IF(OFFSET('Water Data'!$G$27,0,10*ROW('Water Data'!G60))="","",OFFSET('Water Data'!$G$27,0,10*ROW('Water Data'!G60)))</f>
        <v/>
      </c>
      <c r="CC66" s="278" t="str">
        <f ca="true">+IF(OFFSET('Water Data'!$G$28,0,10*ROW('Water Data'!G60))="","",OFFSET('Water Data'!$G$28,0,10*ROW('Water Data'!G60)))</f>
        <v/>
      </c>
      <c r="CD66" s="278" t="str">
        <f ca="true">+IF(OFFSET('Water Data'!$G$29,0,10*ROW('Water Data'!G60))="","",OFFSET('Water Data'!$G$29,0,10*ROW('Water Data'!G60)))</f>
        <v/>
      </c>
      <c r="CE66" s="278" t="str">
        <f ca="true">+IF(OFFSET('Water Data'!$H$27,0,10*ROW('Water Data'!H60))="","",OFFSET('Water Data'!$H$27,0,10*ROW('Water Data'!H60)))</f>
        <v/>
      </c>
      <c r="CF66" s="278" t="str">
        <f ca="true">+IF(OFFSET('Water Data'!$H$28,0,10*ROW('Water Data'!H60))="","",OFFSET('Water Data'!$H$28,0,10*ROW('Water Data'!H60)))</f>
        <v/>
      </c>
      <c r="CG66" s="278" t="str">
        <f ca="true">+IF(OFFSET('Water Data'!$H$29,0,10*ROW('Water Data'!H60))="","",OFFSET('Water Data'!$H$29,0,10*ROW('Water Data'!H60)))</f>
        <v/>
      </c>
      <c r="CH66" s="278" t="str">
        <f ca="true">+IF(OFFSET('Water Data'!$I$27,0,10*ROW('Water Data'!I60))="","",OFFSET('Water Data'!$I$27,0,10*ROW('Water Data'!I60)))</f>
        <v/>
      </c>
      <c r="CI66" s="278" t="str">
        <f ca="true">+IF(OFFSET('Water Data'!$I$28,0,10*ROW('Water Data'!I60))="","",OFFSET('Water Data'!$I$28,0,10*ROW('Water Data'!I60)))</f>
        <v/>
      </c>
      <c r="CJ66" s="278" t="str">
        <f ca="true">+IF(OFFSET('Water Data'!$I$29,0,10*ROW('Water Data'!I60))="","",OFFSET('Water Data'!$I$29,0,10*ROW('Water Data'!I60)))</f>
        <v/>
      </c>
      <c r="CK66" s="278" t="str">
        <f ca="true">+IF(OFFSET('Sanitation Data'!$D$28,0,10*ROW('Sanitation Data'!D60))="","",OFFSET('Sanitation Data'!$D$28,0,10*ROW('Sanitation Data'!D60)))</f>
        <v/>
      </c>
      <c r="CL66" s="278" t="str">
        <f ca="true">+IF(OFFSET('Sanitation Data'!$D$29,0,10*ROW('Sanitation Data'!D60))="","",OFFSET('Sanitation Data'!$D$29,0,10*ROW('Sanitation Data'!D60)))</f>
        <v/>
      </c>
      <c r="CM66" s="278" t="str">
        <f ca="true">+IF(OFFSET('Sanitation Data'!$D$30,0,10*ROW('Sanitation Data'!D60))="","",OFFSET('Sanitation Data'!$D$30,0,10*ROW('Sanitation Data'!D60)))</f>
        <v/>
      </c>
      <c r="CN66" s="278" t="str">
        <f ca="true">+IF(OFFSET('Sanitation Data'!$D$31,0,10*ROW('Sanitation Data'!D60))="","",OFFSET('Sanitation Data'!$D$31,0,10*ROW('Sanitation Data'!D60)))</f>
        <v/>
      </c>
      <c r="CO66" s="278" t="str">
        <f ca="true">+IF(OFFSET('Sanitation Data'!$D$32,0,10*ROW('Sanitation Data'!D60))="","",OFFSET('Sanitation Data'!$D$32,0,10*ROW('Sanitation Data'!D60)))</f>
        <v/>
      </c>
      <c r="CP66" s="278" t="str">
        <f ca="true">+IF(OFFSET('Sanitation Data'!$E$28,0,10*ROW('Sanitation Data'!E60))="","",OFFSET('Sanitation Data'!$E$28,0,10*ROW('Sanitation Data'!E60)))</f>
        <v/>
      </c>
      <c r="CQ66" s="278" t="str">
        <f ca="true">+IF(OFFSET('Sanitation Data'!$E$29,0,10*ROW('Sanitation Data'!E60))="","",OFFSET('Sanitation Data'!$E$29,0,10*ROW('Sanitation Data'!E60)))</f>
        <v/>
      </c>
      <c r="CR66" s="278" t="str">
        <f ca="true">+IF(OFFSET('Sanitation Data'!$E$30,0,10*ROW('Sanitation Data'!E60))="","",OFFSET('Sanitation Data'!$E$30,0,10*ROW('Sanitation Data'!E60)))</f>
        <v/>
      </c>
      <c r="CS66" s="278" t="str">
        <f ca="true">+IF(OFFSET('Sanitation Data'!$E$31,0,10*ROW('Sanitation Data'!E60))="","",OFFSET('Sanitation Data'!$E$31,0,10*ROW('Sanitation Data'!E60)))</f>
        <v/>
      </c>
      <c r="CT66" s="278" t="str">
        <f ca="true">+IF(OFFSET('Sanitation Data'!$E$32,0,10*ROW('Sanitation Data'!E60))="","",OFFSET('Sanitation Data'!$E$32,0,10*ROW('Sanitation Data'!E60)))</f>
        <v/>
      </c>
      <c r="CU66" s="278" t="str">
        <f ca="true">+IF(OFFSET('Sanitation Data'!$F$28,0,10*ROW('Sanitation Data'!F60))="","",OFFSET('Sanitation Data'!$F$28,0,10*ROW('Sanitation Data'!F60)))</f>
        <v/>
      </c>
      <c r="CV66" s="278" t="str">
        <f ca="true">+IF(OFFSET('Sanitation Data'!$F$29,0,10*ROW('Sanitation Data'!F60))="","",OFFSET('Sanitation Data'!$F$29,0,10*ROW('Sanitation Data'!F60)))</f>
        <v/>
      </c>
      <c r="CW66" s="278" t="str">
        <f ca="true">+IF(OFFSET('Sanitation Data'!$F$30,0,10*ROW('Sanitation Data'!F60))="","",OFFSET('Sanitation Data'!$F$30,0,10*ROW('Sanitation Data'!F60)))</f>
        <v/>
      </c>
      <c r="CX66" s="278" t="str">
        <f ca="true">+IF(OFFSET('Sanitation Data'!$F$31,0,10*ROW('Sanitation Data'!F60))="","",OFFSET('Sanitation Data'!$F$31,0,10*ROW('Sanitation Data'!F60)))</f>
        <v/>
      </c>
      <c r="CY66" s="278" t="str">
        <f ca="true">+IF(OFFSET('Sanitation Data'!$F$32,0,10*ROW('Sanitation Data'!F60))="","",OFFSET('Sanitation Data'!$F$32,0,10*ROW('Sanitation Data'!F60)))</f>
        <v/>
      </c>
      <c r="CZ66" s="278" t="str">
        <f ca="true">+IF(OFFSET('Sanitation Data'!$G$28,0,10*ROW('Sanitation Data'!G60))="","",OFFSET('Sanitation Data'!$G$28,0,10*ROW('Sanitation Data'!G60)))</f>
        <v/>
      </c>
      <c r="DA66" s="278" t="str">
        <f ca="true">+IF(OFFSET('Sanitation Data'!$G$29,0,10*ROW('Sanitation Data'!G60))="","",OFFSET('Sanitation Data'!$G$29,0,10*ROW('Sanitation Data'!G60)))</f>
        <v/>
      </c>
      <c r="DB66" s="278" t="str">
        <f ca="true">+IF(OFFSET('Sanitation Data'!$G$30,0,10*ROW('Sanitation Data'!G60))="","",OFFSET('Sanitation Data'!$G$30,0,10*ROW('Sanitation Data'!G60)))</f>
        <v/>
      </c>
      <c r="DC66" s="278" t="str">
        <f ca="true">+IF(OFFSET('Sanitation Data'!$G$31,0,10*ROW('Sanitation Data'!G60))="","",OFFSET('Sanitation Data'!$G$31,0,10*ROW('Sanitation Data'!G60)))</f>
        <v/>
      </c>
      <c r="DD66" s="278" t="str">
        <f ca="true">+IF(OFFSET('Sanitation Data'!$G$32,0,10*ROW('Sanitation Data'!G60))="","",OFFSET('Sanitation Data'!$G$32,0,10*ROW('Sanitation Data'!G60)))</f>
        <v/>
      </c>
      <c r="DE66" s="278" t="str">
        <f ca="true">+IF(OFFSET('Sanitation Data'!$H$28,0,10*ROW('Sanitation Data'!H60))="","",OFFSET('Sanitation Data'!$H$28,0,10*ROW('Sanitation Data'!H60)))</f>
        <v/>
      </c>
      <c r="DF66" s="278" t="str">
        <f ca="true">+IF(OFFSET('Sanitation Data'!$H$29,0,10*ROW('Sanitation Data'!H60))="","",OFFSET('Sanitation Data'!$H$29,0,10*ROW('Sanitation Data'!H60)))</f>
        <v/>
      </c>
      <c r="DG66" s="278" t="str">
        <f ca="true">+IF(OFFSET('Sanitation Data'!$H$30,0,10*ROW('Sanitation Data'!H60))="","",OFFSET('Sanitation Data'!$H$30,0,10*ROW('Sanitation Data'!H60)))</f>
        <v/>
      </c>
      <c r="DH66" s="278" t="str">
        <f ca="true">+IF(OFFSET('Sanitation Data'!$H$31,0,10*ROW('Sanitation Data'!H60))="","",OFFSET('Sanitation Data'!$H$31,0,10*ROW('Sanitation Data'!H60)))</f>
        <v/>
      </c>
      <c r="DI66" s="278" t="str">
        <f ca="true">+IF(OFFSET('Sanitation Data'!$H$32,0,10*ROW('Sanitation Data'!H60))="","",OFFSET('Sanitation Data'!$H$32,0,10*ROW('Sanitation Data'!H60)))</f>
        <v/>
      </c>
      <c r="DJ66" s="278" t="str">
        <f ca="true">+IF(OFFSET('Sanitation Data'!$I$28,0,10*ROW('Sanitation Data'!I60))="","",OFFSET('Sanitation Data'!$I$28,0,10*ROW('Sanitation Data'!I60)))</f>
        <v/>
      </c>
      <c r="DK66" s="278" t="str">
        <f ca="true">+IF(OFFSET('Sanitation Data'!$I$29,0,10*ROW('Sanitation Data'!I60))="","",OFFSET('Sanitation Data'!$I$29,0,10*ROW('Sanitation Data'!I60)))</f>
        <v/>
      </c>
      <c r="DL66" s="278" t="str">
        <f ca="true">+IF(OFFSET('Sanitation Data'!$I$30,0,10*ROW('Sanitation Data'!I60))="","",OFFSET('Sanitation Data'!$I$30,0,10*ROW('Sanitation Data'!I60)))</f>
        <v/>
      </c>
      <c r="DM66" s="278" t="str">
        <f ca="true">+IF(OFFSET('Sanitation Data'!$I$31,0,10*ROW('Sanitation Data'!I60))="","",OFFSET('Sanitation Data'!$I$31,0,10*ROW('Sanitation Data'!I60)))</f>
        <v/>
      </c>
      <c r="DN66" s="278" t="str">
        <f ca="true">+IF(OFFSET('Sanitation Data'!$I$32,0,10*ROW('Sanitation Data'!I60))="","",OFFSET('Sanitation Data'!$I$32,0,10*ROW('Sanitation Data'!I60)))</f>
        <v/>
      </c>
      <c r="DO66" s="278" t="str">
        <f ca="true">+IF(OFFSET('Hygiene Data'!$D$11,0,10*ROW('Hygiene Data'!D60))="","",OFFSET('Hygiene Data'!$D$11,0,10*ROW('Hygiene Data'!D60)))</f>
        <v/>
      </c>
      <c r="DP66" s="278" t="str">
        <f ca="true">+IF(OFFSET('Hygiene Data'!$D$12,0,10*ROW('Hygiene Data'!D60))="","",OFFSET('Hygiene Data'!$D$12,0,10*ROW('Hygiene Data'!D60)))</f>
        <v/>
      </c>
      <c r="DQ66" s="278" t="str">
        <f ca="true">+IF(OFFSET('Hygiene Data'!$D$13,0,10*ROW('Hygiene Data'!D60))="","",OFFSET('Hygiene Data'!$D$13,0,10*ROW('Hygiene Data'!D60)))</f>
        <v/>
      </c>
      <c r="DR66" s="278" t="str">
        <f ca="true">+IF(OFFSET('Hygiene Data'!$E$11,0,10*ROW('Hygiene Data'!E60))="","",OFFSET('Hygiene Data'!$E$11,0,10*ROW('Hygiene Data'!E60)))</f>
        <v/>
      </c>
      <c r="DS66" s="278" t="str">
        <f ca="true">+IF(OFFSET('Hygiene Data'!$E$12,0,10*ROW('Hygiene Data'!E60))="","",OFFSET('Hygiene Data'!$E$12,0,10*ROW('Hygiene Data'!E60)))</f>
        <v/>
      </c>
      <c r="DT66" s="278" t="str">
        <f ca="true">+IF(OFFSET('Hygiene Data'!$E$13,0,10*ROW('Hygiene Data'!E60))="","",OFFSET('Hygiene Data'!$E$13,0,10*ROW('Hygiene Data'!E60)))</f>
        <v/>
      </c>
      <c r="DU66" s="278" t="str">
        <f ca="true">+IF(OFFSET('Hygiene Data'!$F$11,0,10*ROW('Hygiene Data'!F60))="","",OFFSET('Hygiene Data'!$F$11,0,10*ROW('Hygiene Data'!F60)))</f>
        <v/>
      </c>
      <c r="DV66" s="278" t="str">
        <f ca="true">+IF(OFFSET('Hygiene Data'!$F$12,0,10*ROW('Hygiene Data'!F60))="","",OFFSET('Hygiene Data'!$F$12,0,10*ROW('Hygiene Data'!F60)))</f>
        <v/>
      </c>
      <c r="DW66" s="278" t="str">
        <f ca="true">+IF(OFFSET('Hygiene Data'!$F$13,0,10*ROW('Hygiene Data'!F60))="","",OFFSET('Hygiene Data'!$F$13,0,10*ROW('Hygiene Data'!F60)))</f>
        <v/>
      </c>
      <c r="DX66" s="278" t="str">
        <f ca="true">+IF(OFFSET('Hygiene Data'!$G$11,0,10*ROW('Hygiene Data'!G60))="","",OFFSET('Hygiene Data'!$G$11,0,10*ROW('Hygiene Data'!G60)))</f>
        <v/>
      </c>
      <c r="DY66" s="278" t="str">
        <f ca="true">+IF(OFFSET('Hygiene Data'!$G$12,0,10*ROW('Hygiene Data'!G60))="","",OFFSET('Hygiene Data'!$G$12,0,10*ROW('Hygiene Data'!G60)))</f>
        <v/>
      </c>
      <c r="DZ66" s="278" t="str">
        <f ca="true">+IF(OFFSET('Hygiene Data'!$G$13,0,10*ROW('Hygiene Data'!G60))="","",OFFSET('Hygiene Data'!$G$13,0,10*ROW('Hygiene Data'!G60)))</f>
        <v/>
      </c>
      <c r="EA66" s="278" t="str">
        <f ca="true">+IF(OFFSET('Hygiene Data'!$H$11,0,10*ROW('Hygiene Data'!H60))="","",OFFSET('Hygiene Data'!$H$11,0,10*ROW('Hygiene Data'!H60)))</f>
        <v/>
      </c>
      <c r="EB66" s="278" t="str">
        <f ca="true">+IF(OFFSET('Hygiene Data'!$H$12,0,10*ROW('Hygiene Data'!H60))="","",OFFSET('Hygiene Data'!$H$12,0,10*ROW('Hygiene Data'!H60)))</f>
        <v/>
      </c>
      <c r="EC66" s="278" t="str">
        <f ca="true">+IF(OFFSET('Hygiene Data'!$H$13,0,10*ROW('Hygiene Data'!H60))="","",OFFSET('Hygiene Data'!$H$13,0,10*ROW('Hygiene Data'!H60)))</f>
        <v/>
      </c>
      <c r="ED66" s="278" t="str">
        <f ca="true">+IF(OFFSET('Hygiene Data'!$I$11,0,10*ROW('Hygiene Data'!I60))="","",OFFSET('Hygiene Data'!$I$11,0,10*ROW('Hygiene Data'!I60)))</f>
        <v/>
      </c>
      <c r="EE66" s="278" t="str">
        <f ca="true">+IF(OFFSET('Hygiene Data'!$I$12,0,10*ROW('Hygiene Data'!I60))="","",OFFSET('Hygiene Data'!$I$12,0,10*ROW('Hygiene Data'!I60)))</f>
        <v/>
      </c>
      <c r="EF66" s="27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4"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8"/>
      <c r="BS67" s="278" t="str">
        <f ca="true">+IF(OFFSET('Water Data'!$D$27,0,10*ROW('Water Data'!D61))="","",OFFSET('Water Data'!$D$27,0,10*ROW('Water Data'!D61)))</f>
        <v/>
      </c>
      <c r="BT67" s="278" t="str">
        <f ca="true">+IF(OFFSET('Water Data'!$D$28,0,10*ROW('Water Data'!D61))="","",OFFSET('Water Data'!$D$28,0,10*ROW('Water Data'!D61)))</f>
        <v/>
      </c>
      <c r="BU67" s="278" t="str">
        <f ca="true">+IF(OFFSET('Water Data'!$D$29,0,10*ROW('Water Data'!D61))="","",OFFSET('Water Data'!$D$29,0,10*ROW('Water Data'!D61)))</f>
        <v/>
      </c>
      <c r="BV67" s="278" t="str">
        <f ca="true">+IF(OFFSET('Water Data'!$E$27,0,10*ROW('Water Data'!E61))="","",OFFSET('Water Data'!$E$27,0,10*ROW('Water Data'!E61)))</f>
        <v/>
      </c>
      <c r="BW67" s="278" t="str">
        <f ca="true">+IF(OFFSET('Water Data'!$E$28,0,10*ROW('Water Data'!E61))="","",OFFSET('Water Data'!$E$28,0,10*ROW('Water Data'!E61)))</f>
        <v/>
      </c>
      <c r="BX67" s="278" t="str">
        <f ca="true">+IF(OFFSET('Water Data'!$E$29,0,10*ROW('Water Data'!E61))="","",OFFSET('Water Data'!$E$29,0,10*ROW('Water Data'!E61)))</f>
        <v/>
      </c>
      <c r="BY67" s="278" t="str">
        <f ca="true">+IF(OFFSET('Water Data'!$F$27,0,10*ROW('Water Data'!F61))="","",OFFSET('Water Data'!$F$27,0,10*ROW('Water Data'!F61)))</f>
        <v/>
      </c>
      <c r="BZ67" s="278" t="str">
        <f ca="true">+IF(OFFSET('Water Data'!$F$28,0,10*ROW('Water Data'!F61))="","",OFFSET('Water Data'!$F$28,0,10*ROW('Water Data'!F61)))</f>
        <v/>
      </c>
      <c r="CA67" s="278" t="str">
        <f ca="true">+IF(OFFSET('Water Data'!$F$29,0,10*ROW('Water Data'!F61))="","",OFFSET('Water Data'!$F$29,0,10*ROW('Water Data'!F61)))</f>
        <v/>
      </c>
      <c r="CB67" s="278" t="str">
        <f ca="true">+IF(OFFSET('Water Data'!$G$27,0,10*ROW('Water Data'!G61))="","",OFFSET('Water Data'!$G$27,0,10*ROW('Water Data'!G61)))</f>
        <v/>
      </c>
      <c r="CC67" s="278" t="str">
        <f ca="true">+IF(OFFSET('Water Data'!$G$28,0,10*ROW('Water Data'!G61))="","",OFFSET('Water Data'!$G$28,0,10*ROW('Water Data'!G61)))</f>
        <v/>
      </c>
      <c r="CD67" s="278" t="str">
        <f ca="true">+IF(OFFSET('Water Data'!$G$29,0,10*ROW('Water Data'!G61))="","",OFFSET('Water Data'!$G$29,0,10*ROW('Water Data'!G61)))</f>
        <v/>
      </c>
      <c r="CE67" s="278" t="str">
        <f ca="true">+IF(OFFSET('Water Data'!$H$27,0,10*ROW('Water Data'!H61))="","",OFFSET('Water Data'!$H$27,0,10*ROW('Water Data'!H61)))</f>
        <v/>
      </c>
      <c r="CF67" s="278" t="str">
        <f ca="true">+IF(OFFSET('Water Data'!$H$28,0,10*ROW('Water Data'!H61))="","",OFFSET('Water Data'!$H$28,0,10*ROW('Water Data'!H61)))</f>
        <v/>
      </c>
      <c r="CG67" s="278" t="str">
        <f ca="true">+IF(OFFSET('Water Data'!$H$29,0,10*ROW('Water Data'!H61))="","",OFFSET('Water Data'!$H$29,0,10*ROW('Water Data'!H61)))</f>
        <v/>
      </c>
      <c r="CH67" s="278" t="str">
        <f ca="true">+IF(OFFSET('Water Data'!$I$27,0,10*ROW('Water Data'!I61))="","",OFFSET('Water Data'!$I$27,0,10*ROW('Water Data'!I61)))</f>
        <v/>
      </c>
      <c r="CI67" s="278" t="str">
        <f ca="true">+IF(OFFSET('Water Data'!$I$28,0,10*ROW('Water Data'!I61))="","",OFFSET('Water Data'!$I$28,0,10*ROW('Water Data'!I61)))</f>
        <v/>
      </c>
      <c r="CJ67" s="278" t="str">
        <f ca="true">+IF(OFFSET('Water Data'!$I$29,0,10*ROW('Water Data'!I61))="","",OFFSET('Water Data'!$I$29,0,10*ROW('Water Data'!I61)))</f>
        <v/>
      </c>
      <c r="CK67" s="278" t="str">
        <f ca="true">+IF(OFFSET('Sanitation Data'!$D$28,0,10*ROW('Sanitation Data'!D61))="","",OFFSET('Sanitation Data'!$D$28,0,10*ROW('Sanitation Data'!D61)))</f>
        <v/>
      </c>
      <c r="CL67" s="278" t="str">
        <f ca="true">+IF(OFFSET('Sanitation Data'!$D$29,0,10*ROW('Sanitation Data'!D61))="","",OFFSET('Sanitation Data'!$D$29,0,10*ROW('Sanitation Data'!D61)))</f>
        <v/>
      </c>
      <c r="CM67" s="278" t="str">
        <f ca="true">+IF(OFFSET('Sanitation Data'!$D$30,0,10*ROW('Sanitation Data'!D61))="","",OFFSET('Sanitation Data'!$D$30,0,10*ROW('Sanitation Data'!D61)))</f>
        <v/>
      </c>
      <c r="CN67" s="278" t="str">
        <f ca="true">+IF(OFFSET('Sanitation Data'!$D$31,0,10*ROW('Sanitation Data'!D61))="","",OFFSET('Sanitation Data'!$D$31,0,10*ROW('Sanitation Data'!D61)))</f>
        <v/>
      </c>
      <c r="CO67" s="278" t="str">
        <f ca="true">+IF(OFFSET('Sanitation Data'!$D$32,0,10*ROW('Sanitation Data'!D61))="","",OFFSET('Sanitation Data'!$D$32,0,10*ROW('Sanitation Data'!D61)))</f>
        <v/>
      </c>
      <c r="CP67" s="278" t="str">
        <f ca="true">+IF(OFFSET('Sanitation Data'!$E$28,0,10*ROW('Sanitation Data'!E61))="","",OFFSET('Sanitation Data'!$E$28,0,10*ROW('Sanitation Data'!E61)))</f>
        <v/>
      </c>
      <c r="CQ67" s="278" t="str">
        <f ca="true">+IF(OFFSET('Sanitation Data'!$E$29,0,10*ROW('Sanitation Data'!E61))="","",OFFSET('Sanitation Data'!$E$29,0,10*ROW('Sanitation Data'!E61)))</f>
        <v/>
      </c>
      <c r="CR67" s="278" t="str">
        <f ca="true">+IF(OFFSET('Sanitation Data'!$E$30,0,10*ROW('Sanitation Data'!E61))="","",OFFSET('Sanitation Data'!$E$30,0,10*ROW('Sanitation Data'!E61)))</f>
        <v/>
      </c>
      <c r="CS67" s="278" t="str">
        <f ca="true">+IF(OFFSET('Sanitation Data'!$E$31,0,10*ROW('Sanitation Data'!E61))="","",OFFSET('Sanitation Data'!$E$31,0,10*ROW('Sanitation Data'!E61)))</f>
        <v/>
      </c>
      <c r="CT67" s="278" t="str">
        <f ca="true">+IF(OFFSET('Sanitation Data'!$E$32,0,10*ROW('Sanitation Data'!E61))="","",OFFSET('Sanitation Data'!$E$32,0,10*ROW('Sanitation Data'!E61)))</f>
        <v/>
      </c>
      <c r="CU67" s="278" t="str">
        <f ca="true">+IF(OFFSET('Sanitation Data'!$F$28,0,10*ROW('Sanitation Data'!F61))="","",OFFSET('Sanitation Data'!$F$28,0,10*ROW('Sanitation Data'!F61)))</f>
        <v/>
      </c>
      <c r="CV67" s="278" t="str">
        <f ca="true">+IF(OFFSET('Sanitation Data'!$F$29,0,10*ROW('Sanitation Data'!F61))="","",OFFSET('Sanitation Data'!$F$29,0,10*ROW('Sanitation Data'!F61)))</f>
        <v/>
      </c>
      <c r="CW67" s="278" t="str">
        <f ca="true">+IF(OFFSET('Sanitation Data'!$F$30,0,10*ROW('Sanitation Data'!F61))="","",OFFSET('Sanitation Data'!$F$30,0,10*ROW('Sanitation Data'!F61)))</f>
        <v/>
      </c>
      <c r="CX67" s="278" t="str">
        <f ca="true">+IF(OFFSET('Sanitation Data'!$F$31,0,10*ROW('Sanitation Data'!F61))="","",OFFSET('Sanitation Data'!$F$31,0,10*ROW('Sanitation Data'!F61)))</f>
        <v/>
      </c>
      <c r="CY67" s="278" t="str">
        <f ca="true">+IF(OFFSET('Sanitation Data'!$F$32,0,10*ROW('Sanitation Data'!F61))="","",OFFSET('Sanitation Data'!$F$32,0,10*ROW('Sanitation Data'!F61)))</f>
        <v/>
      </c>
      <c r="CZ67" s="278" t="str">
        <f ca="true">+IF(OFFSET('Sanitation Data'!$G$28,0,10*ROW('Sanitation Data'!G61))="","",OFFSET('Sanitation Data'!$G$28,0,10*ROW('Sanitation Data'!G61)))</f>
        <v/>
      </c>
      <c r="DA67" s="278" t="str">
        <f ca="true">+IF(OFFSET('Sanitation Data'!$G$29,0,10*ROW('Sanitation Data'!G61))="","",OFFSET('Sanitation Data'!$G$29,0,10*ROW('Sanitation Data'!G61)))</f>
        <v/>
      </c>
      <c r="DB67" s="278" t="str">
        <f ca="true">+IF(OFFSET('Sanitation Data'!$G$30,0,10*ROW('Sanitation Data'!G61))="","",OFFSET('Sanitation Data'!$G$30,0,10*ROW('Sanitation Data'!G61)))</f>
        <v/>
      </c>
      <c r="DC67" s="278" t="str">
        <f ca="true">+IF(OFFSET('Sanitation Data'!$G$31,0,10*ROW('Sanitation Data'!G61))="","",OFFSET('Sanitation Data'!$G$31,0,10*ROW('Sanitation Data'!G61)))</f>
        <v/>
      </c>
      <c r="DD67" s="278" t="str">
        <f ca="true">+IF(OFFSET('Sanitation Data'!$G$32,0,10*ROW('Sanitation Data'!G61))="","",OFFSET('Sanitation Data'!$G$32,0,10*ROW('Sanitation Data'!G61)))</f>
        <v/>
      </c>
      <c r="DE67" s="278" t="str">
        <f ca="true">+IF(OFFSET('Sanitation Data'!$H$28,0,10*ROW('Sanitation Data'!H61))="","",OFFSET('Sanitation Data'!$H$28,0,10*ROW('Sanitation Data'!H61)))</f>
        <v/>
      </c>
      <c r="DF67" s="278" t="str">
        <f ca="true">+IF(OFFSET('Sanitation Data'!$H$29,0,10*ROW('Sanitation Data'!H61))="","",OFFSET('Sanitation Data'!$H$29,0,10*ROW('Sanitation Data'!H61)))</f>
        <v/>
      </c>
      <c r="DG67" s="278" t="str">
        <f ca="true">+IF(OFFSET('Sanitation Data'!$H$30,0,10*ROW('Sanitation Data'!H61))="","",OFFSET('Sanitation Data'!$H$30,0,10*ROW('Sanitation Data'!H61)))</f>
        <v/>
      </c>
      <c r="DH67" s="278" t="str">
        <f ca="true">+IF(OFFSET('Sanitation Data'!$H$31,0,10*ROW('Sanitation Data'!H61))="","",OFFSET('Sanitation Data'!$H$31,0,10*ROW('Sanitation Data'!H61)))</f>
        <v/>
      </c>
      <c r="DI67" s="278" t="str">
        <f ca="true">+IF(OFFSET('Sanitation Data'!$H$32,0,10*ROW('Sanitation Data'!H61))="","",OFFSET('Sanitation Data'!$H$32,0,10*ROW('Sanitation Data'!H61)))</f>
        <v/>
      </c>
      <c r="DJ67" s="278" t="str">
        <f ca="true">+IF(OFFSET('Sanitation Data'!$I$28,0,10*ROW('Sanitation Data'!I61))="","",OFFSET('Sanitation Data'!$I$28,0,10*ROW('Sanitation Data'!I61)))</f>
        <v/>
      </c>
      <c r="DK67" s="278" t="str">
        <f ca="true">+IF(OFFSET('Sanitation Data'!$I$29,0,10*ROW('Sanitation Data'!I61))="","",OFFSET('Sanitation Data'!$I$29,0,10*ROW('Sanitation Data'!I61)))</f>
        <v/>
      </c>
      <c r="DL67" s="278" t="str">
        <f ca="true">+IF(OFFSET('Sanitation Data'!$I$30,0,10*ROW('Sanitation Data'!I61))="","",OFFSET('Sanitation Data'!$I$30,0,10*ROW('Sanitation Data'!I61)))</f>
        <v/>
      </c>
      <c r="DM67" s="278" t="str">
        <f ca="true">+IF(OFFSET('Sanitation Data'!$I$31,0,10*ROW('Sanitation Data'!I61))="","",OFFSET('Sanitation Data'!$I$31,0,10*ROW('Sanitation Data'!I61)))</f>
        <v/>
      </c>
      <c r="DN67" s="278" t="str">
        <f ca="true">+IF(OFFSET('Sanitation Data'!$I$32,0,10*ROW('Sanitation Data'!I61))="","",OFFSET('Sanitation Data'!$I$32,0,10*ROW('Sanitation Data'!I61)))</f>
        <v/>
      </c>
      <c r="DO67" s="278" t="str">
        <f ca="true">+IF(OFFSET('Hygiene Data'!$D$11,0,10*ROW('Hygiene Data'!D61))="","",OFFSET('Hygiene Data'!$D$11,0,10*ROW('Hygiene Data'!D61)))</f>
        <v/>
      </c>
      <c r="DP67" s="278" t="str">
        <f ca="true">+IF(OFFSET('Hygiene Data'!$D$12,0,10*ROW('Hygiene Data'!D61))="","",OFFSET('Hygiene Data'!$D$12,0,10*ROW('Hygiene Data'!D61)))</f>
        <v/>
      </c>
      <c r="DQ67" s="278" t="str">
        <f ca="true">+IF(OFFSET('Hygiene Data'!$D$13,0,10*ROW('Hygiene Data'!D61))="","",OFFSET('Hygiene Data'!$D$13,0,10*ROW('Hygiene Data'!D61)))</f>
        <v/>
      </c>
      <c r="DR67" s="278" t="str">
        <f ca="true">+IF(OFFSET('Hygiene Data'!$E$11,0,10*ROW('Hygiene Data'!E61))="","",OFFSET('Hygiene Data'!$E$11,0,10*ROW('Hygiene Data'!E61)))</f>
        <v/>
      </c>
      <c r="DS67" s="278" t="str">
        <f ca="true">+IF(OFFSET('Hygiene Data'!$E$12,0,10*ROW('Hygiene Data'!E61))="","",OFFSET('Hygiene Data'!$E$12,0,10*ROW('Hygiene Data'!E61)))</f>
        <v/>
      </c>
      <c r="DT67" s="278" t="str">
        <f ca="true">+IF(OFFSET('Hygiene Data'!$E$13,0,10*ROW('Hygiene Data'!E61))="","",OFFSET('Hygiene Data'!$E$13,0,10*ROW('Hygiene Data'!E61)))</f>
        <v/>
      </c>
      <c r="DU67" s="278" t="str">
        <f ca="true">+IF(OFFSET('Hygiene Data'!$F$11,0,10*ROW('Hygiene Data'!F61))="","",OFFSET('Hygiene Data'!$F$11,0,10*ROW('Hygiene Data'!F61)))</f>
        <v/>
      </c>
      <c r="DV67" s="278" t="str">
        <f ca="true">+IF(OFFSET('Hygiene Data'!$F$12,0,10*ROW('Hygiene Data'!F61))="","",OFFSET('Hygiene Data'!$F$12,0,10*ROW('Hygiene Data'!F61)))</f>
        <v/>
      </c>
      <c r="DW67" s="278" t="str">
        <f ca="true">+IF(OFFSET('Hygiene Data'!$F$13,0,10*ROW('Hygiene Data'!F61))="","",OFFSET('Hygiene Data'!$F$13,0,10*ROW('Hygiene Data'!F61)))</f>
        <v/>
      </c>
      <c r="DX67" s="278" t="str">
        <f ca="true">+IF(OFFSET('Hygiene Data'!$G$11,0,10*ROW('Hygiene Data'!G61))="","",OFFSET('Hygiene Data'!$G$11,0,10*ROW('Hygiene Data'!G61)))</f>
        <v/>
      </c>
      <c r="DY67" s="278" t="str">
        <f ca="true">+IF(OFFSET('Hygiene Data'!$G$12,0,10*ROW('Hygiene Data'!G61))="","",OFFSET('Hygiene Data'!$G$12,0,10*ROW('Hygiene Data'!G61)))</f>
        <v/>
      </c>
      <c r="DZ67" s="278" t="str">
        <f ca="true">+IF(OFFSET('Hygiene Data'!$G$13,0,10*ROW('Hygiene Data'!G61))="","",OFFSET('Hygiene Data'!$G$13,0,10*ROW('Hygiene Data'!G61)))</f>
        <v/>
      </c>
      <c r="EA67" s="278" t="str">
        <f ca="true">+IF(OFFSET('Hygiene Data'!$H$11,0,10*ROW('Hygiene Data'!H61))="","",OFFSET('Hygiene Data'!$H$11,0,10*ROW('Hygiene Data'!H61)))</f>
        <v/>
      </c>
      <c r="EB67" s="278" t="str">
        <f ca="true">+IF(OFFSET('Hygiene Data'!$H$12,0,10*ROW('Hygiene Data'!H61))="","",OFFSET('Hygiene Data'!$H$12,0,10*ROW('Hygiene Data'!H61)))</f>
        <v/>
      </c>
      <c r="EC67" s="278" t="str">
        <f ca="true">+IF(OFFSET('Hygiene Data'!$H$13,0,10*ROW('Hygiene Data'!H61))="","",OFFSET('Hygiene Data'!$H$13,0,10*ROW('Hygiene Data'!H61)))</f>
        <v/>
      </c>
      <c r="ED67" s="278" t="str">
        <f ca="true">+IF(OFFSET('Hygiene Data'!$I$11,0,10*ROW('Hygiene Data'!I61))="","",OFFSET('Hygiene Data'!$I$11,0,10*ROW('Hygiene Data'!I61)))</f>
        <v/>
      </c>
      <c r="EE67" s="278" t="str">
        <f ca="true">+IF(OFFSET('Hygiene Data'!$I$12,0,10*ROW('Hygiene Data'!I61))="","",OFFSET('Hygiene Data'!$I$12,0,10*ROW('Hygiene Data'!I61)))</f>
        <v/>
      </c>
      <c r="EF67" s="27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4"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8"/>
      <c r="BS68" s="278" t="str">
        <f ca="true">+IF(OFFSET('Water Data'!$D$27,0,10*ROW('Water Data'!D62))="","",OFFSET('Water Data'!$D$27,0,10*ROW('Water Data'!D62)))</f>
        <v/>
      </c>
      <c r="BT68" s="278" t="str">
        <f ca="true">+IF(OFFSET('Water Data'!$D$28,0,10*ROW('Water Data'!D62))="","",OFFSET('Water Data'!$D$28,0,10*ROW('Water Data'!D62)))</f>
        <v/>
      </c>
      <c r="BU68" s="278" t="str">
        <f ca="true">+IF(OFFSET('Water Data'!$D$29,0,10*ROW('Water Data'!D62))="","",OFFSET('Water Data'!$D$29,0,10*ROW('Water Data'!D62)))</f>
        <v/>
      </c>
      <c r="BV68" s="278" t="str">
        <f ca="true">+IF(OFFSET('Water Data'!$E$27,0,10*ROW('Water Data'!E62))="","",OFFSET('Water Data'!$E$27,0,10*ROW('Water Data'!E62)))</f>
        <v/>
      </c>
      <c r="BW68" s="278" t="str">
        <f ca="true">+IF(OFFSET('Water Data'!$E$28,0,10*ROW('Water Data'!E62))="","",OFFSET('Water Data'!$E$28,0,10*ROW('Water Data'!E62)))</f>
        <v/>
      </c>
      <c r="BX68" s="278" t="str">
        <f ca="true">+IF(OFFSET('Water Data'!$E$29,0,10*ROW('Water Data'!E62))="","",OFFSET('Water Data'!$E$29,0,10*ROW('Water Data'!E62)))</f>
        <v/>
      </c>
      <c r="BY68" s="278" t="str">
        <f ca="true">+IF(OFFSET('Water Data'!$F$27,0,10*ROW('Water Data'!F62))="","",OFFSET('Water Data'!$F$27,0,10*ROW('Water Data'!F62)))</f>
        <v/>
      </c>
      <c r="BZ68" s="278" t="str">
        <f ca="true">+IF(OFFSET('Water Data'!$F$28,0,10*ROW('Water Data'!F62))="","",OFFSET('Water Data'!$F$28,0,10*ROW('Water Data'!F62)))</f>
        <v/>
      </c>
      <c r="CA68" s="278" t="str">
        <f ca="true">+IF(OFFSET('Water Data'!$F$29,0,10*ROW('Water Data'!F62))="","",OFFSET('Water Data'!$F$29,0,10*ROW('Water Data'!F62)))</f>
        <v/>
      </c>
      <c r="CB68" s="278" t="str">
        <f ca="true">+IF(OFFSET('Water Data'!$G$27,0,10*ROW('Water Data'!G62))="","",OFFSET('Water Data'!$G$27,0,10*ROW('Water Data'!G62)))</f>
        <v/>
      </c>
      <c r="CC68" s="278" t="str">
        <f ca="true">+IF(OFFSET('Water Data'!$G$28,0,10*ROW('Water Data'!G62))="","",OFFSET('Water Data'!$G$28,0,10*ROW('Water Data'!G62)))</f>
        <v/>
      </c>
      <c r="CD68" s="278" t="str">
        <f ca="true">+IF(OFFSET('Water Data'!$G$29,0,10*ROW('Water Data'!G62))="","",OFFSET('Water Data'!$G$29,0,10*ROW('Water Data'!G62)))</f>
        <v/>
      </c>
      <c r="CE68" s="278" t="str">
        <f ca="true">+IF(OFFSET('Water Data'!$H$27,0,10*ROW('Water Data'!H62))="","",OFFSET('Water Data'!$H$27,0,10*ROW('Water Data'!H62)))</f>
        <v/>
      </c>
      <c r="CF68" s="278" t="str">
        <f ca="true">+IF(OFFSET('Water Data'!$H$28,0,10*ROW('Water Data'!H62))="","",OFFSET('Water Data'!$H$28,0,10*ROW('Water Data'!H62)))</f>
        <v/>
      </c>
      <c r="CG68" s="278" t="str">
        <f ca="true">+IF(OFFSET('Water Data'!$H$29,0,10*ROW('Water Data'!H62))="","",OFFSET('Water Data'!$H$29,0,10*ROW('Water Data'!H62)))</f>
        <v/>
      </c>
      <c r="CH68" s="278" t="str">
        <f ca="true">+IF(OFFSET('Water Data'!$I$27,0,10*ROW('Water Data'!I62))="","",OFFSET('Water Data'!$I$27,0,10*ROW('Water Data'!I62)))</f>
        <v/>
      </c>
      <c r="CI68" s="278" t="str">
        <f ca="true">+IF(OFFSET('Water Data'!$I$28,0,10*ROW('Water Data'!I62))="","",OFFSET('Water Data'!$I$28,0,10*ROW('Water Data'!I62)))</f>
        <v/>
      </c>
      <c r="CJ68" s="278" t="str">
        <f ca="true">+IF(OFFSET('Water Data'!$I$29,0,10*ROW('Water Data'!I62))="","",OFFSET('Water Data'!$I$29,0,10*ROW('Water Data'!I62)))</f>
        <v/>
      </c>
      <c r="CK68" s="278" t="str">
        <f ca="true">+IF(OFFSET('Sanitation Data'!$D$28,0,10*ROW('Sanitation Data'!D62))="","",OFFSET('Sanitation Data'!$D$28,0,10*ROW('Sanitation Data'!D62)))</f>
        <v/>
      </c>
      <c r="CL68" s="278" t="str">
        <f ca="true">+IF(OFFSET('Sanitation Data'!$D$29,0,10*ROW('Sanitation Data'!D62))="","",OFFSET('Sanitation Data'!$D$29,0,10*ROW('Sanitation Data'!D62)))</f>
        <v/>
      </c>
      <c r="CM68" s="278" t="str">
        <f ca="true">+IF(OFFSET('Sanitation Data'!$D$30,0,10*ROW('Sanitation Data'!D62))="","",OFFSET('Sanitation Data'!$D$30,0,10*ROW('Sanitation Data'!D62)))</f>
        <v/>
      </c>
      <c r="CN68" s="278" t="str">
        <f ca="true">+IF(OFFSET('Sanitation Data'!$D$31,0,10*ROW('Sanitation Data'!D62))="","",OFFSET('Sanitation Data'!$D$31,0,10*ROW('Sanitation Data'!D62)))</f>
        <v/>
      </c>
      <c r="CO68" s="278" t="str">
        <f ca="true">+IF(OFFSET('Sanitation Data'!$D$32,0,10*ROW('Sanitation Data'!D62))="","",OFFSET('Sanitation Data'!$D$32,0,10*ROW('Sanitation Data'!D62)))</f>
        <v/>
      </c>
      <c r="CP68" s="278" t="str">
        <f ca="true">+IF(OFFSET('Sanitation Data'!$E$28,0,10*ROW('Sanitation Data'!E62))="","",OFFSET('Sanitation Data'!$E$28,0,10*ROW('Sanitation Data'!E62)))</f>
        <v/>
      </c>
      <c r="CQ68" s="278" t="str">
        <f ca="true">+IF(OFFSET('Sanitation Data'!$E$29,0,10*ROW('Sanitation Data'!E62))="","",OFFSET('Sanitation Data'!$E$29,0,10*ROW('Sanitation Data'!E62)))</f>
        <v/>
      </c>
      <c r="CR68" s="278" t="str">
        <f ca="true">+IF(OFFSET('Sanitation Data'!$E$30,0,10*ROW('Sanitation Data'!E62))="","",OFFSET('Sanitation Data'!$E$30,0,10*ROW('Sanitation Data'!E62)))</f>
        <v/>
      </c>
      <c r="CS68" s="278" t="str">
        <f ca="true">+IF(OFFSET('Sanitation Data'!$E$31,0,10*ROW('Sanitation Data'!E62))="","",OFFSET('Sanitation Data'!$E$31,0,10*ROW('Sanitation Data'!E62)))</f>
        <v/>
      </c>
      <c r="CT68" s="278" t="str">
        <f ca="true">+IF(OFFSET('Sanitation Data'!$E$32,0,10*ROW('Sanitation Data'!E62))="","",OFFSET('Sanitation Data'!$E$32,0,10*ROW('Sanitation Data'!E62)))</f>
        <v/>
      </c>
      <c r="CU68" s="278" t="str">
        <f ca="true">+IF(OFFSET('Sanitation Data'!$F$28,0,10*ROW('Sanitation Data'!F62))="","",OFFSET('Sanitation Data'!$F$28,0,10*ROW('Sanitation Data'!F62)))</f>
        <v/>
      </c>
      <c r="CV68" s="278" t="str">
        <f ca="true">+IF(OFFSET('Sanitation Data'!$F$29,0,10*ROW('Sanitation Data'!F62))="","",OFFSET('Sanitation Data'!$F$29,0,10*ROW('Sanitation Data'!F62)))</f>
        <v/>
      </c>
      <c r="CW68" s="278" t="str">
        <f ca="true">+IF(OFFSET('Sanitation Data'!$F$30,0,10*ROW('Sanitation Data'!F62))="","",OFFSET('Sanitation Data'!$F$30,0,10*ROW('Sanitation Data'!F62)))</f>
        <v/>
      </c>
      <c r="CX68" s="278" t="str">
        <f ca="true">+IF(OFFSET('Sanitation Data'!$F$31,0,10*ROW('Sanitation Data'!F62))="","",OFFSET('Sanitation Data'!$F$31,0,10*ROW('Sanitation Data'!F62)))</f>
        <v/>
      </c>
      <c r="CY68" s="278" t="str">
        <f ca="true">+IF(OFFSET('Sanitation Data'!$F$32,0,10*ROW('Sanitation Data'!F62))="","",OFFSET('Sanitation Data'!$F$32,0,10*ROW('Sanitation Data'!F62)))</f>
        <v/>
      </c>
      <c r="CZ68" s="278" t="str">
        <f ca="true">+IF(OFFSET('Sanitation Data'!$G$28,0,10*ROW('Sanitation Data'!G62))="","",OFFSET('Sanitation Data'!$G$28,0,10*ROW('Sanitation Data'!G62)))</f>
        <v/>
      </c>
      <c r="DA68" s="278" t="str">
        <f ca="true">+IF(OFFSET('Sanitation Data'!$G$29,0,10*ROW('Sanitation Data'!G62))="","",OFFSET('Sanitation Data'!$G$29,0,10*ROW('Sanitation Data'!G62)))</f>
        <v/>
      </c>
      <c r="DB68" s="278" t="str">
        <f ca="true">+IF(OFFSET('Sanitation Data'!$G$30,0,10*ROW('Sanitation Data'!G62))="","",OFFSET('Sanitation Data'!$G$30,0,10*ROW('Sanitation Data'!G62)))</f>
        <v/>
      </c>
      <c r="DC68" s="278" t="str">
        <f ca="true">+IF(OFFSET('Sanitation Data'!$G$31,0,10*ROW('Sanitation Data'!G62))="","",OFFSET('Sanitation Data'!$G$31,0,10*ROW('Sanitation Data'!G62)))</f>
        <v/>
      </c>
      <c r="DD68" s="278" t="str">
        <f ca="true">+IF(OFFSET('Sanitation Data'!$G$32,0,10*ROW('Sanitation Data'!G62))="","",OFFSET('Sanitation Data'!$G$32,0,10*ROW('Sanitation Data'!G62)))</f>
        <v/>
      </c>
      <c r="DE68" s="278" t="str">
        <f ca="true">+IF(OFFSET('Sanitation Data'!$H$28,0,10*ROW('Sanitation Data'!H62))="","",OFFSET('Sanitation Data'!$H$28,0,10*ROW('Sanitation Data'!H62)))</f>
        <v/>
      </c>
      <c r="DF68" s="278" t="str">
        <f ca="true">+IF(OFFSET('Sanitation Data'!$H$29,0,10*ROW('Sanitation Data'!H62))="","",OFFSET('Sanitation Data'!$H$29,0,10*ROW('Sanitation Data'!H62)))</f>
        <v/>
      </c>
      <c r="DG68" s="278" t="str">
        <f ca="true">+IF(OFFSET('Sanitation Data'!$H$30,0,10*ROW('Sanitation Data'!H62))="","",OFFSET('Sanitation Data'!$H$30,0,10*ROW('Sanitation Data'!H62)))</f>
        <v/>
      </c>
      <c r="DH68" s="278" t="str">
        <f ca="true">+IF(OFFSET('Sanitation Data'!$H$31,0,10*ROW('Sanitation Data'!H62))="","",OFFSET('Sanitation Data'!$H$31,0,10*ROW('Sanitation Data'!H62)))</f>
        <v/>
      </c>
      <c r="DI68" s="278" t="str">
        <f ca="true">+IF(OFFSET('Sanitation Data'!$H$32,0,10*ROW('Sanitation Data'!H62))="","",OFFSET('Sanitation Data'!$H$32,0,10*ROW('Sanitation Data'!H62)))</f>
        <v/>
      </c>
      <c r="DJ68" s="278" t="str">
        <f ca="true">+IF(OFFSET('Sanitation Data'!$I$28,0,10*ROW('Sanitation Data'!I62))="","",OFFSET('Sanitation Data'!$I$28,0,10*ROW('Sanitation Data'!I62)))</f>
        <v/>
      </c>
      <c r="DK68" s="278" t="str">
        <f ca="true">+IF(OFFSET('Sanitation Data'!$I$29,0,10*ROW('Sanitation Data'!I62))="","",OFFSET('Sanitation Data'!$I$29,0,10*ROW('Sanitation Data'!I62)))</f>
        <v/>
      </c>
      <c r="DL68" s="278" t="str">
        <f ca="true">+IF(OFFSET('Sanitation Data'!$I$30,0,10*ROW('Sanitation Data'!I62))="","",OFFSET('Sanitation Data'!$I$30,0,10*ROW('Sanitation Data'!I62)))</f>
        <v/>
      </c>
      <c r="DM68" s="278" t="str">
        <f ca="true">+IF(OFFSET('Sanitation Data'!$I$31,0,10*ROW('Sanitation Data'!I62))="","",OFFSET('Sanitation Data'!$I$31,0,10*ROW('Sanitation Data'!I62)))</f>
        <v/>
      </c>
      <c r="DN68" s="278" t="str">
        <f ca="true">+IF(OFFSET('Sanitation Data'!$I$32,0,10*ROW('Sanitation Data'!I62))="","",OFFSET('Sanitation Data'!$I$32,0,10*ROW('Sanitation Data'!I62)))</f>
        <v/>
      </c>
      <c r="DO68" s="278" t="str">
        <f ca="true">+IF(OFFSET('Hygiene Data'!$D$11,0,10*ROW('Hygiene Data'!D62))="","",OFFSET('Hygiene Data'!$D$11,0,10*ROW('Hygiene Data'!D62)))</f>
        <v/>
      </c>
      <c r="DP68" s="278" t="str">
        <f ca="true">+IF(OFFSET('Hygiene Data'!$D$12,0,10*ROW('Hygiene Data'!D62))="","",OFFSET('Hygiene Data'!$D$12,0,10*ROW('Hygiene Data'!D62)))</f>
        <v/>
      </c>
      <c r="DQ68" s="278" t="str">
        <f ca="true">+IF(OFFSET('Hygiene Data'!$D$13,0,10*ROW('Hygiene Data'!D62))="","",OFFSET('Hygiene Data'!$D$13,0,10*ROW('Hygiene Data'!D62)))</f>
        <v/>
      </c>
      <c r="DR68" s="278" t="str">
        <f ca="true">+IF(OFFSET('Hygiene Data'!$E$11,0,10*ROW('Hygiene Data'!E62))="","",OFFSET('Hygiene Data'!$E$11,0,10*ROW('Hygiene Data'!E62)))</f>
        <v/>
      </c>
      <c r="DS68" s="278" t="str">
        <f ca="true">+IF(OFFSET('Hygiene Data'!$E$12,0,10*ROW('Hygiene Data'!E62))="","",OFFSET('Hygiene Data'!$E$12,0,10*ROW('Hygiene Data'!E62)))</f>
        <v/>
      </c>
      <c r="DT68" s="278" t="str">
        <f ca="true">+IF(OFFSET('Hygiene Data'!$E$13,0,10*ROW('Hygiene Data'!E62))="","",OFFSET('Hygiene Data'!$E$13,0,10*ROW('Hygiene Data'!E62)))</f>
        <v/>
      </c>
      <c r="DU68" s="278" t="str">
        <f ca="true">+IF(OFFSET('Hygiene Data'!$F$11,0,10*ROW('Hygiene Data'!F62))="","",OFFSET('Hygiene Data'!$F$11,0,10*ROW('Hygiene Data'!F62)))</f>
        <v/>
      </c>
      <c r="DV68" s="278" t="str">
        <f ca="true">+IF(OFFSET('Hygiene Data'!$F$12,0,10*ROW('Hygiene Data'!F62))="","",OFFSET('Hygiene Data'!$F$12,0,10*ROW('Hygiene Data'!F62)))</f>
        <v/>
      </c>
      <c r="DW68" s="278" t="str">
        <f ca="true">+IF(OFFSET('Hygiene Data'!$F$13,0,10*ROW('Hygiene Data'!F62))="","",OFFSET('Hygiene Data'!$F$13,0,10*ROW('Hygiene Data'!F62)))</f>
        <v/>
      </c>
      <c r="DX68" s="278" t="str">
        <f ca="true">+IF(OFFSET('Hygiene Data'!$G$11,0,10*ROW('Hygiene Data'!G62))="","",OFFSET('Hygiene Data'!$G$11,0,10*ROW('Hygiene Data'!G62)))</f>
        <v/>
      </c>
      <c r="DY68" s="278" t="str">
        <f ca="true">+IF(OFFSET('Hygiene Data'!$G$12,0,10*ROW('Hygiene Data'!G62))="","",OFFSET('Hygiene Data'!$G$12,0,10*ROW('Hygiene Data'!G62)))</f>
        <v/>
      </c>
      <c r="DZ68" s="278" t="str">
        <f ca="true">+IF(OFFSET('Hygiene Data'!$G$13,0,10*ROW('Hygiene Data'!G62))="","",OFFSET('Hygiene Data'!$G$13,0,10*ROW('Hygiene Data'!G62)))</f>
        <v/>
      </c>
      <c r="EA68" s="278" t="str">
        <f ca="true">+IF(OFFSET('Hygiene Data'!$H$11,0,10*ROW('Hygiene Data'!H62))="","",OFFSET('Hygiene Data'!$H$11,0,10*ROW('Hygiene Data'!H62)))</f>
        <v/>
      </c>
      <c r="EB68" s="278" t="str">
        <f ca="true">+IF(OFFSET('Hygiene Data'!$H$12,0,10*ROW('Hygiene Data'!H62))="","",OFFSET('Hygiene Data'!$H$12,0,10*ROW('Hygiene Data'!H62)))</f>
        <v/>
      </c>
      <c r="EC68" s="278" t="str">
        <f ca="true">+IF(OFFSET('Hygiene Data'!$H$13,0,10*ROW('Hygiene Data'!H62))="","",OFFSET('Hygiene Data'!$H$13,0,10*ROW('Hygiene Data'!H62)))</f>
        <v/>
      </c>
      <c r="ED68" s="278" t="str">
        <f ca="true">+IF(OFFSET('Hygiene Data'!$I$11,0,10*ROW('Hygiene Data'!I62))="","",OFFSET('Hygiene Data'!$I$11,0,10*ROW('Hygiene Data'!I62)))</f>
        <v/>
      </c>
      <c r="EE68" s="278" t="str">
        <f ca="true">+IF(OFFSET('Hygiene Data'!$I$12,0,10*ROW('Hygiene Data'!I62))="","",OFFSET('Hygiene Data'!$I$12,0,10*ROW('Hygiene Data'!I62)))</f>
        <v/>
      </c>
      <c r="EF68" s="27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4"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8"/>
      <c r="BS69" s="278" t="str">
        <f ca="true">+IF(OFFSET('Water Data'!$D$27,0,10*ROW('Water Data'!D63))="","",OFFSET('Water Data'!$D$27,0,10*ROW('Water Data'!D63)))</f>
        <v/>
      </c>
      <c r="BT69" s="278" t="str">
        <f ca="true">+IF(OFFSET('Water Data'!$D$28,0,10*ROW('Water Data'!D63))="","",OFFSET('Water Data'!$D$28,0,10*ROW('Water Data'!D63)))</f>
        <v/>
      </c>
      <c r="BU69" s="278" t="str">
        <f ca="true">+IF(OFFSET('Water Data'!$D$29,0,10*ROW('Water Data'!D63))="","",OFFSET('Water Data'!$D$29,0,10*ROW('Water Data'!D63)))</f>
        <v/>
      </c>
      <c r="BV69" s="278" t="str">
        <f ca="true">+IF(OFFSET('Water Data'!$E$27,0,10*ROW('Water Data'!E63))="","",OFFSET('Water Data'!$E$27,0,10*ROW('Water Data'!E63)))</f>
        <v/>
      </c>
      <c r="BW69" s="278" t="str">
        <f ca="true">+IF(OFFSET('Water Data'!$E$28,0,10*ROW('Water Data'!E63))="","",OFFSET('Water Data'!$E$28,0,10*ROW('Water Data'!E63)))</f>
        <v/>
      </c>
      <c r="BX69" s="278" t="str">
        <f ca="true">+IF(OFFSET('Water Data'!$E$29,0,10*ROW('Water Data'!E63))="","",OFFSET('Water Data'!$E$29,0,10*ROW('Water Data'!E63)))</f>
        <v/>
      </c>
      <c r="BY69" s="278" t="str">
        <f ca="true">+IF(OFFSET('Water Data'!$F$27,0,10*ROW('Water Data'!F63))="","",OFFSET('Water Data'!$F$27,0,10*ROW('Water Data'!F63)))</f>
        <v/>
      </c>
      <c r="BZ69" s="278" t="str">
        <f ca="true">+IF(OFFSET('Water Data'!$F$28,0,10*ROW('Water Data'!F63))="","",OFFSET('Water Data'!$F$28,0,10*ROW('Water Data'!F63)))</f>
        <v/>
      </c>
      <c r="CA69" s="278" t="str">
        <f ca="true">+IF(OFFSET('Water Data'!$F$29,0,10*ROW('Water Data'!F63))="","",OFFSET('Water Data'!$F$29,0,10*ROW('Water Data'!F63)))</f>
        <v/>
      </c>
      <c r="CB69" s="278" t="str">
        <f ca="true">+IF(OFFSET('Water Data'!$G$27,0,10*ROW('Water Data'!G63))="","",OFFSET('Water Data'!$G$27,0,10*ROW('Water Data'!G63)))</f>
        <v/>
      </c>
      <c r="CC69" s="278" t="str">
        <f ca="true">+IF(OFFSET('Water Data'!$G$28,0,10*ROW('Water Data'!G63))="","",OFFSET('Water Data'!$G$28,0,10*ROW('Water Data'!G63)))</f>
        <v/>
      </c>
      <c r="CD69" s="278" t="str">
        <f ca="true">+IF(OFFSET('Water Data'!$G$29,0,10*ROW('Water Data'!G63))="","",OFFSET('Water Data'!$G$29,0,10*ROW('Water Data'!G63)))</f>
        <v/>
      </c>
      <c r="CE69" s="278" t="str">
        <f ca="true">+IF(OFFSET('Water Data'!$H$27,0,10*ROW('Water Data'!H63))="","",OFFSET('Water Data'!$H$27,0,10*ROW('Water Data'!H63)))</f>
        <v/>
      </c>
      <c r="CF69" s="278" t="str">
        <f ca="true">+IF(OFFSET('Water Data'!$H$28,0,10*ROW('Water Data'!H63))="","",OFFSET('Water Data'!$H$28,0,10*ROW('Water Data'!H63)))</f>
        <v/>
      </c>
      <c r="CG69" s="278" t="str">
        <f ca="true">+IF(OFFSET('Water Data'!$H$29,0,10*ROW('Water Data'!H63))="","",OFFSET('Water Data'!$H$29,0,10*ROW('Water Data'!H63)))</f>
        <v/>
      </c>
      <c r="CH69" s="278" t="str">
        <f ca="true">+IF(OFFSET('Water Data'!$I$27,0,10*ROW('Water Data'!I63))="","",OFFSET('Water Data'!$I$27,0,10*ROW('Water Data'!I63)))</f>
        <v/>
      </c>
      <c r="CI69" s="278" t="str">
        <f ca="true">+IF(OFFSET('Water Data'!$I$28,0,10*ROW('Water Data'!I63))="","",OFFSET('Water Data'!$I$28,0,10*ROW('Water Data'!I63)))</f>
        <v/>
      </c>
      <c r="CJ69" s="278" t="str">
        <f ca="true">+IF(OFFSET('Water Data'!$I$29,0,10*ROW('Water Data'!I63))="","",OFFSET('Water Data'!$I$29,0,10*ROW('Water Data'!I63)))</f>
        <v/>
      </c>
      <c r="CK69" s="278" t="str">
        <f ca="true">+IF(OFFSET('Sanitation Data'!$D$28,0,10*ROW('Sanitation Data'!D63))="","",OFFSET('Sanitation Data'!$D$28,0,10*ROW('Sanitation Data'!D63)))</f>
        <v/>
      </c>
      <c r="CL69" s="278" t="str">
        <f ca="true">+IF(OFFSET('Sanitation Data'!$D$29,0,10*ROW('Sanitation Data'!D63))="","",OFFSET('Sanitation Data'!$D$29,0,10*ROW('Sanitation Data'!D63)))</f>
        <v/>
      </c>
      <c r="CM69" s="278" t="str">
        <f ca="true">+IF(OFFSET('Sanitation Data'!$D$30,0,10*ROW('Sanitation Data'!D63))="","",OFFSET('Sanitation Data'!$D$30,0,10*ROW('Sanitation Data'!D63)))</f>
        <v/>
      </c>
      <c r="CN69" s="278" t="str">
        <f ca="true">+IF(OFFSET('Sanitation Data'!$D$31,0,10*ROW('Sanitation Data'!D63))="","",OFFSET('Sanitation Data'!$D$31,0,10*ROW('Sanitation Data'!D63)))</f>
        <v/>
      </c>
      <c r="CO69" s="278" t="str">
        <f ca="true">+IF(OFFSET('Sanitation Data'!$D$32,0,10*ROW('Sanitation Data'!D63))="","",OFFSET('Sanitation Data'!$D$32,0,10*ROW('Sanitation Data'!D63)))</f>
        <v/>
      </c>
      <c r="CP69" s="278" t="str">
        <f ca="true">+IF(OFFSET('Sanitation Data'!$E$28,0,10*ROW('Sanitation Data'!E63))="","",OFFSET('Sanitation Data'!$E$28,0,10*ROW('Sanitation Data'!E63)))</f>
        <v/>
      </c>
      <c r="CQ69" s="278" t="str">
        <f ca="true">+IF(OFFSET('Sanitation Data'!$E$29,0,10*ROW('Sanitation Data'!E63))="","",OFFSET('Sanitation Data'!$E$29,0,10*ROW('Sanitation Data'!E63)))</f>
        <v/>
      </c>
      <c r="CR69" s="278" t="str">
        <f ca="true">+IF(OFFSET('Sanitation Data'!$E$30,0,10*ROW('Sanitation Data'!E63))="","",OFFSET('Sanitation Data'!$E$30,0,10*ROW('Sanitation Data'!E63)))</f>
        <v/>
      </c>
      <c r="CS69" s="278" t="str">
        <f ca="true">+IF(OFFSET('Sanitation Data'!$E$31,0,10*ROW('Sanitation Data'!E63))="","",OFFSET('Sanitation Data'!$E$31,0,10*ROW('Sanitation Data'!E63)))</f>
        <v/>
      </c>
      <c r="CT69" s="278" t="str">
        <f ca="true">+IF(OFFSET('Sanitation Data'!$E$32,0,10*ROW('Sanitation Data'!E63))="","",OFFSET('Sanitation Data'!$E$32,0,10*ROW('Sanitation Data'!E63)))</f>
        <v/>
      </c>
      <c r="CU69" s="278" t="str">
        <f ca="true">+IF(OFFSET('Sanitation Data'!$F$28,0,10*ROW('Sanitation Data'!F63))="","",OFFSET('Sanitation Data'!$F$28,0,10*ROW('Sanitation Data'!F63)))</f>
        <v/>
      </c>
      <c r="CV69" s="278" t="str">
        <f ca="true">+IF(OFFSET('Sanitation Data'!$F$29,0,10*ROW('Sanitation Data'!F63))="","",OFFSET('Sanitation Data'!$F$29,0,10*ROW('Sanitation Data'!F63)))</f>
        <v/>
      </c>
      <c r="CW69" s="278" t="str">
        <f ca="true">+IF(OFFSET('Sanitation Data'!$F$30,0,10*ROW('Sanitation Data'!F63))="","",OFFSET('Sanitation Data'!$F$30,0,10*ROW('Sanitation Data'!F63)))</f>
        <v/>
      </c>
      <c r="CX69" s="278" t="str">
        <f ca="true">+IF(OFFSET('Sanitation Data'!$F$31,0,10*ROW('Sanitation Data'!F63))="","",OFFSET('Sanitation Data'!$F$31,0,10*ROW('Sanitation Data'!F63)))</f>
        <v/>
      </c>
      <c r="CY69" s="278" t="str">
        <f ca="true">+IF(OFFSET('Sanitation Data'!$F$32,0,10*ROW('Sanitation Data'!F63))="","",OFFSET('Sanitation Data'!$F$32,0,10*ROW('Sanitation Data'!F63)))</f>
        <v/>
      </c>
      <c r="CZ69" s="278" t="str">
        <f ca="true">+IF(OFFSET('Sanitation Data'!$G$28,0,10*ROW('Sanitation Data'!G63))="","",OFFSET('Sanitation Data'!$G$28,0,10*ROW('Sanitation Data'!G63)))</f>
        <v/>
      </c>
      <c r="DA69" s="278" t="str">
        <f ca="true">+IF(OFFSET('Sanitation Data'!$G$29,0,10*ROW('Sanitation Data'!G63))="","",OFFSET('Sanitation Data'!$G$29,0,10*ROW('Sanitation Data'!G63)))</f>
        <v/>
      </c>
      <c r="DB69" s="278" t="str">
        <f ca="true">+IF(OFFSET('Sanitation Data'!$G$30,0,10*ROW('Sanitation Data'!G63))="","",OFFSET('Sanitation Data'!$G$30,0,10*ROW('Sanitation Data'!G63)))</f>
        <v/>
      </c>
      <c r="DC69" s="278" t="str">
        <f ca="true">+IF(OFFSET('Sanitation Data'!$G$31,0,10*ROW('Sanitation Data'!G63))="","",OFFSET('Sanitation Data'!$G$31,0,10*ROW('Sanitation Data'!G63)))</f>
        <v/>
      </c>
      <c r="DD69" s="278" t="str">
        <f ca="true">+IF(OFFSET('Sanitation Data'!$G$32,0,10*ROW('Sanitation Data'!G63))="","",OFFSET('Sanitation Data'!$G$32,0,10*ROW('Sanitation Data'!G63)))</f>
        <v/>
      </c>
      <c r="DE69" s="278" t="str">
        <f ca="true">+IF(OFFSET('Sanitation Data'!$H$28,0,10*ROW('Sanitation Data'!H63))="","",OFFSET('Sanitation Data'!$H$28,0,10*ROW('Sanitation Data'!H63)))</f>
        <v/>
      </c>
      <c r="DF69" s="278" t="str">
        <f ca="true">+IF(OFFSET('Sanitation Data'!$H$29,0,10*ROW('Sanitation Data'!H63))="","",OFFSET('Sanitation Data'!$H$29,0,10*ROW('Sanitation Data'!H63)))</f>
        <v/>
      </c>
      <c r="DG69" s="278" t="str">
        <f ca="true">+IF(OFFSET('Sanitation Data'!$H$30,0,10*ROW('Sanitation Data'!H63))="","",OFFSET('Sanitation Data'!$H$30,0,10*ROW('Sanitation Data'!H63)))</f>
        <v/>
      </c>
      <c r="DH69" s="278" t="str">
        <f ca="true">+IF(OFFSET('Sanitation Data'!$H$31,0,10*ROW('Sanitation Data'!H63))="","",OFFSET('Sanitation Data'!$H$31,0,10*ROW('Sanitation Data'!H63)))</f>
        <v/>
      </c>
      <c r="DI69" s="278" t="str">
        <f ca="true">+IF(OFFSET('Sanitation Data'!$H$32,0,10*ROW('Sanitation Data'!H63))="","",OFFSET('Sanitation Data'!$H$32,0,10*ROW('Sanitation Data'!H63)))</f>
        <v/>
      </c>
      <c r="DJ69" s="278" t="str">
        <f ca="true">+IF(OFFSET('Sanitation Data'!$I$28,0,10*ROW('Sanitation Data'!I63))="","",OFFSET('Sanitation Data'!$I$28,0,10*ROW('Sanitation Data'!I63)))</f>
        <v/>
      </c>
      <c r="DK69" s="278" t="str">
        <f ca="true">+IF(OFFSET('Sanitation Data'!$I$29,0,10*ROW('Sanitation Data'!I63))="","",OFFSET('Sanitation Data'!$I$29,0,10*ROW('Sanitation Data'!I63)))</f>
        <v/>
      </c>
      <c r="DL69" s="278" t="str">
        <f ca="true">+IF(OFFSET('Sanitation Data'!$I$30,0,10*ROW('Sanitation Data'!I63))="","",OFFSET('Sanitation Data'!$I$30,0,10*ROW('Sanitation Data'!I63)))</f>
        <v/>
      </c>
      <c r="DM69" s="278" t="str">
        <f ca="true">+IF(OFFSET('Sanitation Data'!$I$31,0,10*ROW('Sanitation Data'!I63))="","",OFFSET('Sanitation Data'!$I$31,0,10*ROW('Sanitation Data'!I63)))</f>
        <v/>
      </c>
      <c r="DN69" s="278" t="str">
        <f ca="true">+IF(OFFSET('Sanitation Data'!$I$32,0,10*ROW('Sanitation Data'!I63))="","",OFFSET('Sanitation Data'!$I$32,0,10*ROW('Sanitation Data'!I63)))</f>
        <v/>
      </c>
      <c r="DO69" s="278" t="str">
        <f ca="true">+IF(OFFSET('Hygiene Data'!$D$11,0,10*ROW('Hygiene Data'!D63))="","",OFFSET('Hygiene Data'!$D$11,0,10*ROW('Hygiene Data'!D63)))</f>
        <v/>
      </c>
      <c r="DP69" s="278" t="str">
        <f ca="true">+IF(OFFSET('Hygiene Data'!$D$12,0,10*ROW('Hygiene Data'!D63))="","",OFFSET('Hygiene Data'!$D$12,0,10*ROW('Hygiene Data'!D63)))</f>
        <v/>
      </c>
      <c r="DQ69" s="278" t="str">
        <f ca="true">+IF(OFFSET('Hygiene Data'!$D$13,0,10*ROW('Hygiene Data'!D63))="","",OFFSET('Hygiene Data'!$D$13,0,10*ROW('Hygiene Data'!D63)))</f>
        <v/>
      </c>
      <c r="DR69" s="278" t="str">
        <f ca="true">+IF(OFFSET('Hygiene Data'!$E$11,0,10*ROW('Hygiene Data'!E63))="","",OFFSET('Hygiene Data'!$E$11,0,10*ROW('Hygiene Data'!E63)))</f>
        <v/>
      </c>
      <c r="DS69" s="278" t="str">
        <f ca="true">+IF(OFFSET('Hygiene Data'!$E$12,0,10*ROW('Hygiene Data'!E63))="","",OFFSET('Hygiene Data'!$E$12,0,10*ROW('Hygiene Data'!E63)))</f>
        <v/>
      </c>
      <c r="DT69" s="278" t="str">
        <f ca="true">+IF(OFFSET('Hygiene Data'!$E$13,0,10*ROW('Hygiene Data'!E63))="","",OFFSET('Hygiene Data'!$E$13,0,10*ROW('Hygiene Data'!E63)))</f>
        <v/>
      </c>
      <c r="DU69" s="278" t="str">
        <f ca="true">+IF(OFFSET('Hygiene Data'!$F$11,0,10*ROW('Hygiene Data'!F63))="","",OFFSET('Hygiene Data'!$F$11,0,10*ROW('Hygiene Data'!F63)))</f>
        <v/>
      </c>
      <c r="DV69" s="278" t="str">
        <f ca="true">+IF(OFFSET('Hygiene Data'!$F$12,0,10*ROW('Hygiene Data'!F63))="","",OFFSET('Hygiene Data'!$F$12,0,10*ROW('Hygiene Data'!F63)))</f>
        <v/>
      </c>
      <c r="DW69" s="278" t="str">
        <f ca="true">+IF(OFFSET('Hygiene Data'!$F$13,0,10*ROW('Hygiene Data'!F63))="","",OFFSET('Hygiene Data'!$F$13,0,10*ROW('Hygiene Data'!F63)))</f>
        <v/>
      </c>
      <c r="DX69" s="278" t="str">
        <f ca="true">+IF(OFFSET('Hygiene Data'!$G$11,0,10*ROW('Hygiene Data'!G63))="","",OFFSET('Hygiene Data'!$G$11,0,10*ROW('Hygiene Data'!G63)))</f>
        <v/>
      </c>
      <c r="DY69" s="278" t="str">
        <f ca="true">+IF(OFFSET('Hygiene Data'!$G$12,0,10*ROW('Hygiene Data'!G63))="","",OFFSET('Hygiene Data'!$G$12,0,10*ROW('Hygiene Data'!G63)))</f>
        <v/>
      </c>
      <c r="DZ69" s="278" t="str">
        <f ca="true">+IF(OFFSET('Hygiene Data'!$G$13,0,10*ROW('Hygiene Data'!G63))="","",OFFSET('Hygiene Data'!$G$13,0,10*ROW('Hygiene Data'!G63)))</f>
        <v/>
      </c>
      <c r="EA69" s="278" t="str">
        <f ca="true">+IF(OFFSET('Hygiene Data'!$H$11,0,10*ROW('Hygiene Data'!H63))="","",OFFSET('Hygiene Data'!$H$11,0,10*ROW('Hygiene Data'!H63)))</f>
        <v/>
      </c>
      <c r="EB69" s="278" t="str">
        <f ca="true">+IF(OFFSET('Hygiene Data'!$H$12,0,10*ROW('Hygiene Data'!H63))="","",OFFSET('Hygiene Data'!$H$12,0,10*ROW('Hygiene Data'!H63)))</f>
        <v/>
      </c>
      <c r="EC69" s="278" t="str">
        <f ca="true">+IF(OFFSET('Hygiene Data'!$H$13,0,10*ROW('Hygiene Data'!H63))="","",OFFSET('Hygiene Data'!$H$13,0,10*ROW('Hygiene Data'!H63)))</f>
        <v/>
      </c>
      <c r="ED69" s="278" t="str">
        <f ca="true">+IF(OFFSET('Hygiene Data'!$I$11,0,10*ROW('Hygiene Data'!I63))="","",OFFSET('Hygiene Data'!$I$11,0,10*ROW('Hygiene Data'!I63)))</f>
        <v/>
      </c>
      <c r="EE69" s="278" t="str">
        <f ca="true">+IF(OFFSET('Hygiene Data'!$I$12,0,10*ROW('Hygiene Data'!I63))="","",OFFSET('Hygiene Data'!$I$12,0,10*ROW('Hygiene Data'!I63)))</f>
        <v/>
      </c>
      <c r="EF69" s="27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4"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8"/>
      <c r="BS70" s="278" t="str">
        <f ca="true">+IF(OFFSET('Water Data'!$D$27,0,10*ROW('Water Data'!D64))="","",OFFSET('Water Data'!$D$27,0,10*ROW('Water Data'!D64)))</f>
        <v/>
      </c>
      <c r="BT70" s="278" t="str">
        <f ca="true">+IF(OFFSET('Water Data'!$D$28,0,10*ROW('Water Data'!D64))="","",OFFSET('Water Data'!$D$28,0,10*ROW('Water Data'!D64)))</f>
        <v/>
      </c>
      <c r="BU70" s="278" t="str">
        <f ca="true">+IF(OFFSET('Water Data'!$D$29,0,10*ROW('Water Data'!D64))="","",OFFSET('Water Data'!$D$29,0,10*ROW('Water Data'!D64)))</f>
        <v/>
      </c>
      <c r="BV70" s="278" t="str">
        <f ca="true">+IF(OFFSET('Water Data'!$E$27,0,10*ROW('Water Data'!E64))="","",OFFSET('Water Data'!$E$27,0,10*ROW('Water Data'!E64)))</f>
        <v/>
      </c>
      <c r="BW70" s="278" t="str">
        <f ca="true">+IF(OFFSET('Water Data'!$E$28,0,10*ROW('Water Data'!E64))="","",OFFSET('Water Data'!$E$28,0,10*ROW('Water Data'!E64)))</f>
        <v/>
      </c>
      <c r="BX70" s="278" t="str">
        <f ca="true">+IF(OFFSET('Water Data'!$E$29,0,10*ROW('Water Data'!E64))="","",OFFSET('Water Data'!$E$29,0,10*ROW('Water Data'!E64)))</f>
        <v/>
      </c>
      <c r="BY70" s="278" t="str">
        <f ca="true">+IF(OFFSET('Water Data'!$F$27,0,10*ROW('Water Data'!F64))="","",OFFSET('Water Data'!$F$27,0,10*ROW('Water Data'!F64)))</f>
        <v/>
      </c>
      <c r="BZ70" s="278" t="str">
        <f ca="true">+IF(OFFSET('Water Data'!$F$28,0,10*ROW('Water Data'!F64))="","",OFFSET('Water Data'!$F$28,0,10*ROW('Water Data'!F64)))</f>
        <v/>
      </c>
      <c r="CA70" s="278" t="str">
        <f ca="true">+IF(OFFSET('Water Data'!$F$29,0,10*ROW('Water Data'!F64))="","",OFFSET('Water Data'!$F$29,0,10*ROW('Water Data'!F64)))</f>
        <v/>
      </c>
      <c r="CB70" s="278" t="str">
        <f ca="true">+IF(OFFSET('Water Data'!$G$27,0,10*ROW('Water Data'!G64))="","",OFFSET('Water Data'!$G$27,0,10*ROW('Water Data'!G64)))</f>
        <v/>
      </c>
      <c r="CC70" s="278" t="str">
        <f ca="true">+IF(OFFSET('Water Data'!$G$28,0,10*ROW('Water Data'!G64))="","",OFFSET('Water Data'!$G$28,0,10*ROW('Water Data'!G64)))</f>
        <v/>
      </c>
      <c r="CD70" s="278" t="str">
        <f ca="true">+IF(OFFSET('Water Data'!$G$29,0,10*ROW('Water Data'!G64))="","",OFFSET('Water Data'!$G$29,0,10*ROW('Water Data'!G64)))</f>
        <v/>
      </c>
      <c r="CE70" s="278" t="str">
        <f ca="true">+IF(OFFSET('Water Data'!$H$27,0,10*ROW('Water Data'!H64))="","",OFFSET('Water Data'!$H$27,0,10*ROW('Water Data'!H64)))</f>
        <v/>
      </c>
      <c r="CF70" s="278" t="str">
        <f ca="true">+IF(OFFSET('Water Data'!$H$28,0,10*ROW('Water Data'!H64))="","",OFFSET('Water Data'!$H$28,0,10*ROW('Water Data'!H64)))</f>
        <v/>
      </c>
      <c r="CG70" s="278" t="str">
        <f ca="true">+IF(OFFSET('Water Data'!$H$29,0,10*ROW('Water Data'!H64))="","",OFFSET('Water Data'!$H$29,0,10*ROW('Water Data'!H64)))</f>
        <v/>
      </c>
      <c r="CH70" s="278" t="str">
        <f ca="true">+IF(OFFSET('Water Data'!$I$27,0,10*ROW('Water Data'!I64))="","",OFFSET('Water Data'!$I$27,0,10*ROW('Water Data'!I64)))</f>
        <v/>
      </c>
      <c r="CI70" s="278" t="str">
        <f ca="true">+IF(OFFSET('Water Data'!$I$28,0,10*ROW('Water Data'!I64))="","",OFFSET('Water Data'!$I$28,0,10*ROW('Water Data'!I64)))</f>
        <v/>
      </c>
      <c r="CJ70" s="278" t="str">
        <f ca="true">+IF(OFFSET('Water Data'!$I$29,0,10*ROW('Water Data'!I64))="","",OFFSET('Water Data'!$I$29,0,10*ROW('Water Data'!I64)))</f>
        <v/>
      </c>
      <c r="CK70" s="278" t="str">
        <f ca="true">+IF(OFFSET('Sanitation Data'!$D$28,0,10*ROW('Sanitation Data'!D64))="","",OFFSET('Sanitation Data'!$D$28,0,10*ROW('Sanitation Data'!D64)))</f>
        <v/>
      </c>
      <c r="CL70" s="278" t="str">
        <f ca="true">+IF(OFFSET('Sanitation Data'!$D$29,0,10*ROW('Sanitation Data'!D64))="","",OFFSET('Sanitation Data'!$D$29,0,10*ROW('Sanitation Data'!D64)))</f>
        <v/>
      </c>
      <c r="CM70" s="278" t="str">
        <f ca="true">+IF(OFFSET('Sanitation Data'!$D$30,0,10*ROW('Sanitation Data'!D64))="","",OFFSET('Sanitation Data'!$D$30,0,10*ROW('Sanitation Data'!D64)))</f>
        <v/>
      </c>
      <c r="CN70" s="278" t="str">
        <f ca="true">+IF(OFFSET('Sanitation Data'!$D$31,0,10*ROW('Sanitation Data'!D64))="","",OFFSET('Sanitation Data'!$D$31,0,10*ROW('Sanitation Data'!D64)))</f>
        <v/>
      </c>
      <c r="CO70" s="278" t="str">
        <f ca="true">+IF(OFFSET('Sanitation Data'!$D$32,0,10*ROW('Sanitation Data'!D64))="","",OFFSET('Sanitation Data'!$D$32,0,10*ROW('Sanitation Data'!D64)))</f>
        <v/>
      </c>
      <c r="CP70" s="278" t="str">
        <f ca="true">+IF(OFFSET('Sanitation Data'!$E$28,0,10*ROW('Sanitation Data'!E64))="","",OFFSET('Sanitation Data'!$E$28,0,10*ROW('Sanitation Data'!E64)))</f>
        <v/>
      </c>
      <c r="CQ70" s="278" t="str">
        <f ca="true">+IF(OFFSET('Sanitation Data'!$E$29,0,10*ROW('Sanitation Data'!E64))="","",OFFSET('Sanitation Data'!$E$29,0,10*ROW('Sanitation Data'!E64)))</f>
        <v/>
      </c>
      <c r="CR70" s="278" t="str">
        <f ca="true">+IF(OFFSET('Sanitation Data'!$E$30,0,10*ROW('Sanitation Data'!E64))="","",OFFSET('Sanitation Data'!$E$30,0,10*ROW('Sanitation Data'!E64)))</f>
        <v/>
      </c>
      <c r="CS70" s="278" t="str">
        <f ca="true">+IF(OFFSET('Sanitation Data'!$E$31,0,10*ROW('Sanitation Data'!E64))="","",OFFSET('Sanitation Data'!$E$31,0,10*ROW('Sanitation Data'!E64)))</f>
        <v/>
      </c>
      <c r="CT70" s="278" t="str">
        <f ca="true">+IF(OFFSET('Sanitation Data'!$E$32,0,10*ROW('Sanitation Data'!E64))="","",OFFSET('Sanitation Data'!$E$32,0,10*ROW('Sanitation Data'!E64)))</f>
        <v/>
      </c>
      <c r="CU70" s="278" t="str">
        <f ca="true">+IF(OFFSET('Sanitation Data'!$F$28,0,10*ROW('Sanitation Data'!F64))="","",OFFSET('Sanitation Data'!$F$28,0,10*ROW('Sanitation Data'!F64)))</f>
        <v/>
      </c>
      <c r="CV70" s="278" t="str">
        <f ca="true">+IF(OFFSET('Sanitation Data'!$F$29,0,10*ROW('Sanitation Data'!F64))="","",OFFSET('Sanitation Data'!$F$29,0,10*ROW('Sanitation Data'!F64)))</f>
        <v/>
      </c>
      <c r="CW70" s="278" t="str">
        <f ca="true">+IF(OFFSET('Sanitation Data'!$F$30,0,10*ROW('Sanitation Data'!F64))="","",OFFSET('Sanitation Data'!$F$30,0,10*ROW('Sanitation Data'!F64)))</f>
        <v/>
      </c>
      <c r="CX70" s="278" t="str">
        <f ca="true">+IF(OFFSET('Sanitation Data'!$F$31,0,10*ROW('Sanitation Data'!F64))="","",OFFSET('Sanitation Data'!$F$31,0,10*ROW('Sanitation Data'!F64)))</f>
        <v/>
      </c>
      <c r="CY70" s="278" t="str">
        <f ca="true">+IF(OFFSET('Sanitation Data'!$F$32,0,10*ROW('Sanitation Data'!F64))="","",OFFSET('Sanitation Data'!$F$32,0,10*ROW('Sanitation Data'!F64)))</f>
        <v/>
      </c>
      <c r="CZ70" s="278" t="str">
        <f ca="true">+IF(OFFSET('Sanitation Data'!$G$28,0,10*ROW('Sanitation Data'!G64))="","",OFFSET('Sanitation Data'!$G$28,0,10*ROW('Sanitation Data'!G64)))</f>
        <v/>
      </c>
      <c r="DA70" s="278" t="str">
        <f ca="true">+IF(OFFSET('Sanitation Data'!$G$29,0,10*ROW('Sanitation Data'!G64))="","",OFFSET('Sanitation Data'!$G$29,0,10*ROW('Sanitation Data'!G64)))</f>
        <v/>
      </c>
      <c r="DB70" s="278" t="str">
        <f ca="true">+IF(OFFSET('Sanitation Data'!$G$30,0,10*ROW('Sanitation Data'!G64))="","",OFFSET('Sanitation Data'!$G$30,0,10*ROW('Sanitation Data'!G64)))</f>
        <v/>
      </c>
      <c r="DC70" s="278" t="str">
        <f ca="true">+IF(OFFSET('Sanitation Data'!$G$31,0,10*ROW('Sanitation Data'!G64))="","",OFFSET('Sanitation Data'!$G$31,0,10*ROW('Sanitation Data'!G64)))</f>
        <v/>
      </c>
      <c r="DD70" s="278" t="str">
        <f ca="true">+IF(OFFSET('Sanitation Data'!$G$32,0,10*ROW('Sanitation Data'!G64))="","",OFFSET('Sanitation Data'!$G$32,0,10*ROW('Sanitation Data'!G64)))</f>
        <v/>
      </c>
      <c r="DE70" s="278" t="str">
        <f ca="true">+IF(OFFSET('Sanitation Data'!$H$28,0,10*ROW('Sanitation Data'!H64))="","",OFFSET('Sanitation Data'!$H$28,0,10*ROW('Sanitation Data'!H64)))</f>
        <v/>
      </c>
      <c r="DF70" s="278" t="str">
        <f ca="true">+IF(OFFSET('Sanitation Data'!$H$29,0,10*ROW('Sanitation Data'!H64))="","",OFFSET('Sanitation Data'!$H$29,0,10*ROW('Sanitation Data'!H64)))</f>
        <v/>
      </c>
      <c r="DG70" s="278" t="str">
        <f ca="true">+IF(OFFSET('Sanitation Data'!$H$30,0,10*ROW('Sanitation Data'!H64))="","",OFFSET('Sanitation Data'!$H$30,0,10*ROW('Sanitation Data'!H64)))</f>
        <v/>
      </c>
      <c r="DH70" s="278" t="str">
        <f ca="true">+IF(OFFSET('Sanitation Data'!$H$31,0,10*ROW('Sanitation Data'!H64))="","",OFFSET('Sanitation Data'!$H$31,0,10*ROW('Sanitation Data'!H64)))</f>
        <v/>
      </c>
      <c r="DI70" s="278" t="str">
        <f ca="true">+IF(OFFSET('Sanitation Data'!$H$32,0,10*ROW('Sanitation Data'!H64))="","",OFFSET('Sanitation Data'!$H$32,0,10*ROW('Sanitation Data'!H64)))</f>
        <v/>
      </c>
      <c r="DJ70" s="278" t="str">
        <f ca="true">+IF(OFFSET('Sanitation Data'!$I$28,0,10*ROW('Sanitation Data'!I64))="","",OFFSET('Sanitation Data'!$I$28,0,10*ROW('Sanitation Data'!I64)))</f>
        <v/>
      </c>
      <c r="DK70" s="278" t="str">
        <f ca="true">+IF(OFFSET('Sanitation Data'!$I$29,0,10*ROW('Sanitation Data'!I64))="","",OFFSET('Sanitation Data'!$I$29,0,10*ROW('Sanitation Data'!I64)))</f>
        <v/>
      </c>
      <c r="DL70" s="278" t="str">
        <f ca="true">+IF(OFFSET('Sanitation Data'!$I$30,0,10*ROW('Sanitation Data'!I64))="","",OFFSET('Sanitation Data'!$I$30,0,10*ROW('Sanitation Data'!I64)))</f>
        <v/>
      </c>
      <c r="DM70" s="278" t="str">
        <f ca="true">+IF(OFFSET('Sanitation Data'!$I$31,0,10*ROW('Sanitation Data'!I64))="","",OFFSET('Sanitation Data'!$I$31,0,10*ROW('Sanitation Data'!I64)))</f>
        <v/>
      </c>
      <c r="DN70" s="278" t="str">
        <f ca="true">+IF(OFFSET('Sanitation Data'!$I$32,0,10*ROW('Sanitation Data'!I64))="","",OFFSET('Sanitation Data'!$I$32,0,10*ROW('Sanitation Data'!I64)))</f>
        <v/>
      </c>
      <c r="DO70" s="278" t="str">
        <f ca="true">+IF(OFFSET('Hygiene Data'!$D$11,0,10*ROW('Hygiene Data'!D64))="","",OFFSET('Hygiene Data'!$D$11,0,10*ROW('Hygiene Data'!D64)))</f>
        <v/>
      </c>
      <c r="DP70" s="278" t="str">
        <f ca="true">+IF(OFFSET('Hygiene Data'!$D$12,0,10*ROW('Hygiene Data'!D64))="","",OFFSET('Hygiene Data'!$D$12,0,10*ROW('Hygiene Data'!D64)))</f>
        <v/>
      </c>
      <c r="DQ70" s="278" t="str">
        <f ca="true">+IF(OFFSET('Hygiene Data'!$D$13,0,10*ROW('Hygiene Data'!D64))="","",OFFSET('Hygiene Data'!$D$13,0,10*ROW('Hygiene Data'!D64)))</f>
        <v/>
      </c>
      <c r="DR70" s="278" t="str">
        <f ca="true">+IF(OFFSET('Hygiene Data'!$E$11,0,10*ROW('Hygiene Data'!E64))="","",OFFSET('Hygiene Data'!$E$11,0,10*ROW('Hygiene Data'!E64)))</f>
        <v/>
      </c>
      <c r="DS70" s="278" t="str">
        <f ca="true">+IF(OFFSET('Hygiene Data'!$E$12,0,10*ROW('Hygiene Data'!E64))="","",OFFSET('Hygiene Data'!$E$12,0,10*ROW('Hygiene Data'!E64)))</f>
        <v/>
      </c>
      <c r="DT70" s="278" t="str">
        <f ca="true">+IF(OFFSET('Hygiene Data'!$E$13,0,10*ROW('Hygiene Data'!E64))="","",OFFSET('Hygiene Data'!$E$13,0,10*ROW('Hygiene Data'!E64)))</f>
        <v/>
      </c>
      <c r="DU70" s="278" t="str">
        <f ca="true">+IF(OFFSET('Hygiene Data'!$F$11,0,10*ROW('Hygiene Data'!F64))="","",OFFSET('Hygiene Data'!$F$11,0,10*ROW('Hygiene Data'!F64)))</f>
        <v/>
      </c>
      <c r="DV70" s="278" t="str">
        <f ca="true">+IF(OFFSET('Hygiene Data'!$F$12,0,10*ROW('Hygiene Data'!F64))="","",OFFSET('Hygiene Data'!$F$12,0,10*ROW('Hygiene Data'!F64)))</f>
        <v/>
      </c>
      <c r="DW70" s="278" t="str">
        <f ca="true">+IF(OFFSET('Hygiene Data'!$F$13,0,10*ROW('Hygiene Data'!F64))="","",OFFSET('Hygiene Data'!$F$13,0,10*ROW('Hygiene Data'!F64)))</f>
        <v/>
      </c>
      <c r="DX70" s="278" t="str">
        <f ca="true">+IF(OFFSET('Hygiene Data'!$G$11,0,10*ROW('Hygiene Data'!G64))="","",OFFSET('Hygiene Data'!$G$11,0,10*ROW('Hygiene Data'!G64)))</f>
        <v/>
      </c>
      <c r="DY70" s="278" t="str">
        <f ca="true">+IF(OFFSET('Hygiene Data'!$G$12,0,10*ROW('Hygiene Data'!G64))="","",OFFSET('Hygiene Data'!$G$12,0,10*ROW('Hygiene Data'!G64)))</f>
        <v/>
      </c>
      <c r="DZ70" s="278" t="str">
        <f ca="true">+IF(OFFSET('Hygiene Data'!$G$13,0,10*ROW('Hygiene Data'!G64))="","",OFFSET('Hygiene Data'!$G$13,0,10*ROW('Hygiene Data'!G64)))</f>
        <v/>
      </c>
      <c r="EA70" s="278" t="str">
        <f ca="true">+IF(OFFSET('Hygiene Data'!$H$11,0,10*ROW('Hygiene Data'!H64))="","",OFFSET('Hygiene Data'!$H$11,0,10*ROW('Hygiene Data'!H64)))</f>
        <v/>
      </c>
      <c r="EB70" s="278" t="str">
        <f ca="true">+IF(OFFSET('Hygiene Data'!$H$12,0,10*ROW('Hygiene Data'!H64))="","",OFFSET('Hygiene Data'!$H$12,0,10*ROW('Hygiene Data'!H64)))</f>
        <v/>
      </c>
      <c r="EC70" s="278" t="str">
        <f ca="true">+IF(OFFSET('Hygiene Data'!$H$13,0,10*ROW('Hygiene Data'!H64))="","",OFFSET('Hygiene Data'!$H$13,0,10*ROW('Hygiene Data'!H64)))</f>
        <v/>
      </c>
      <c r="ED70" s="278" t="str">
        <f ca="true">+IF(OFFSET('Hygiene Data'!$I$11,0,10*ROW('Hygiene Data'!I64))="","",OFFSET('Hygiene Data'!$I$11,0,10*ROW('Hygiene Data'!I64)))</f>
        <v/>
      </c>
      <c r="EE70" s="278" t="str">
        <f ca="true">+IF(OFFSET('Hygiene Data'!$I$12,0,10*ROW('Hygiene Data'!I64))="","",OFFSET('Hygiene Data'!$I$12,0,10*ROW('Hygiene Data'!I64)))</f>
        <v/>
      </c>
      <c r="EF70" s="27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4"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8"/>
      <c r="BS71" s="278" t="str">
        <f ca="true">+IF(OFFSET('Water Data'!$D$27,0,10*ROW('Water Data'!D65))="","",OFFSET('Water Data'!$D$27,0,10*ROW('Water Data'!D65)))</f>
        <v/>
      </c>
      <c r="BT71" s="278" t="str">
        <f ca="true">+IF(OFFSET('Water Data'!$D$28,0,10*ROW('Water Data'!D65))="","",OFFSET('Water Data'!$D$28,0,10*ROW('Water Data'!D65)))</f>
        <v/>
      </c>
      <c r="BU71" s="278" t="str">
        <f ca="true">+IF(OFFSET('Water Data'!$D$29,0,10*ROW('Water Data'!D65))="","",OFFSET('Water Data'!$D$29,0,10*ROW('Water Data'!D65)))</f>
        <v/>
      </c>
      <c r="BV71" s="278" t="str">
        <f ca="true">+IF(OFFSET('Water Data'!$E$27,0,10*ROW('Water Data'!E65))="","",OFFSET('Water Data'!$E$27,0,10*ROW('Water Data'!E65)))</f>
        <v/>
      </c>
      <c r="BW71" s="278" t="str">
        <f ca="true">+IF(OFFSET('Water Data'!$E$28,0,10*ROW('Water Data'!E65))="","",OFFSET('Water Data'!$E$28,0,10*ROW('Water Data'!E65)))</f>
        <v/>
      </c>
      <c r="BX71" s="278" t="str">
        <f ca="true">+IF(OFFSET('Water Data'!$E$29,0,10*ROW('Water Data'!E65))="","",OFFSET('Water Data'!$E$29,0,10*ROW('Water Data'!E65)))</f>
        <v/>
      </c>
      <c r="BY71" s="278" t="str">
        <f ca="true">+IF(OFFSET('Water Data'!$F$27,0,10*ROW('Water Data'!F65))="","",OFFSET('Water Data'!$F$27,0,10*ROW('Water Data'!F65)))</f>
        <v/>
      </c>
      <c r="BZ71" s="278" t="str">
        <f ca="true">+IF(OFFSET('Water Data'!$F$28,0,10*ROW('Water Data'!F65))="","",OFFSET('Water Data'!$F$28,0,10*ROW('Water Data'!F65)))</f>
        <v/>
      </c>
      <c r="CA71" s="278" t="str">
        <f ca="true">+IF(OFFSET('Water Data'!$F$29,0,10*ROW('Water Data'!F65))="","",OFFSET('Water Data'!$F$29,0,10*ROW('Water Data'!F65)))</f>
        <v/>
      </c>
      <c r="CB71" s="278" t="str">
        <f ca="true">+IF(OFFSET('Water Data'!$G$27,0,10*ROW('Water Data'!G65))="","",OFFSET('Water Data'!$G$27,0,10*ROW('Water Data'!G65)))</f>
        <v/>
      </c>
      <c r="CC71" s="278" t="str">
        <f ca="true">+IF(OFFSET('Water Data'!$G$28,0,10*ROW('Water Data'!G65))="","",OFFSET('Water Data'!$G$28,0,10*ROW('Water Data'!G65)))</f>
        <v/>
      </c>
      <c r="CD71" s="278" t="str">
        <f ca="true">+IF(OFFSET('Water Data'!$G$29,0,10*ROW('Water Data'!G65))="","",OFFSET('Water Data'!$G$29,0,10*ROW('Water Data'!G65)))</f>
        <v/>
      </c>
      <c r="CE71" s="278" t="str">
        <f ca="true">+IF(OFFSET('Water Data'!$H$27,0,10*ROW('Water Data'!H65))="","",OFFSET('Water Data'!$H$27,0,10*ROW('Water Data'!H65)))</f>
        <v/>
      </c>
      <c r="CF71" s="278" t="str">
        <f ca="true">+IF(OFFSET('Water Data'!$H$28,0,10*ROW('Water Data'!H65))="","",OFFSET('Water Data'!$H$28,0,10*ROW('Water Data'!H65)))</f>
        <v/>
      </c>
      <c r="CG71" s="278" t="str">
        <f ca="true">+IF(OFFSET('Water Data'!$H$29,0,10*ROW('Water Data'!H65))="","",OFFSET('Water Data'!$H$29,0,10*ROW('Water Data'!H65)))</f>
        <v/>
      </c>
      <c r="CH71" s="278" t="str">
        <f ca="true">+IF(OFFSET('Water Data'!$I$27,0,10*ROW('Water Data'!I65))="","",OFFSET('Water Data'!$I$27,0,10*ROW('Water Data'!I65)))</f>
        <v/>
      </c>
      <c r="CI71" s="278" t="str">
        <f ca="true">+IF(OFFSET('Water Data'!$I$28,0,10*ROW('Water Data'!I65))="","",OFFSET('Water Data'!$I$28,0,10*ROW('Water Data'!I65)))</f>
        <v/>
      </c>
      <c r="CJ71" s="278" t="str">
        <f ca="true">+IF(OFFSET('Water Data'!$I$29,0,10*ROW('Water Data'!I65))="","",OFFSET('Water Data'!$I$29,0,10*ROW('Water Data'!I65)))</f>
        <v/>
      </c>
      <c r="CK71" s="278" t="str">
        <f ca="true">+IF(OFFSET('Sanitation Data'!$D$28,0,10*ROW('Sanitation Data'!D65))="","",OFFSET('Sanitation Data'!$D$28,0,10*ROW('Sanitation Data'!D65)))</f>
        <v/>
      </c>
      <c r="CL71" s="278" t="str">
        <f ca="true">+IF(OFFSET('Sanitation Data'!$D$29,0,10*ROW('Sanitation Data'!D65))="","",OFFSET('Sanitation Data'!$D$29,0,10*ROW('Sanitation Data'!D65)))</f>
        <v/>
      </c>
      <c r="CM71" s="278" t="str">
        <f ca="true">+IF(OFFSET('Sanitation Data'!$D$30,0,10*ROW('Sanitation Data'!D65))="","",OFFSET('Sanitation Data'!$D$30,0,10*ROW('Sanitation Data'!D65)))</f>
        <v/>
      </c>
      <c r="CN71" s="278" t="str">
        <f ca="true">+IF(OFFSET('Sanitation Data'!$D$31,0,10*ROW('Sanitation Data'!D65))="","",OFFSET('Sanitation Data'!$D$31,0,10*ROW('Sanitation Data'!D65)))</f>
        <v/>
      </c>
      <c r="CO71" s="278" t="str">
        <f ca="true">+IF(OFFSET('Sanitation Data'!$D$32,0,10*ROW('Sanitation Data'!D65))="","",OFFSET('Sanitation Data'!$D$32,0,10*ROW('Sanitation Data'!D65)))</f>
        <v/>
      </c>
      <c r="CP71" s="278" t="str">
        <f ca="true">+IF(OFFSET('Sanitation Data'!$E$28,0,10*ROW('Sanitation Data'!E65))="","",OFFSET('Sanitation Data'!$E$28,0,10*ROW('Sanitation Data'!E65)))</f>
        <v/>
      </c>
      <c r="CQ71" s="278" t="str">
        <f ca="true">+IF(OFFSET('Sanitation Data'!$E$29,0,10*ROW('Sanitation Data'!E65))="","",OFFSET('Sanitation Data'!$E$29,0,10*ROW('Sanitation Data'!E65)))</f>
        <v/>
      </c>
      <c r="CR71" s="278" t="str">
        <f ca="true">+IF(OFFSET('Sanitation Data'!$E$30,0,10*ROW('Sanitation Data'!E65))="","",OFFSET('Sanitation Data'!$E$30,0,10*ROW('Sanitation Data'!E65)))</f>
        <v/>
      </c>
      <c r="CS71" s="278" t="str">
        <f ca="true">+IF(OFFSET('Sanitation Data'!$E$31,0,10*ROW('Sanitation Data'!E65))="","",OFFSET('Sanitation Data'!$E$31,0,10*ROW('Sanitation Data'!E65)))</f>
        <v/>
      </c>
      <c r="CT71" s="278" t="str">
        <f ca="true">+IF(OFFSET('Sanitation Data'!$E$32,0,10*ROW('Sanitation Data'!E65))="","",OFFSET('Sanitation Data'!$E$32,0,10*ROW('Sanitation Data'!E65)))</f>
        <v/>
      </c>
      <c r="CU71" s="278" t="str">
        <f ca="true">+IF(OFFSET('Sanitation Data'!$F$28,0,10*ROW('Sanitation Data'!F65))="","",OFFSET('Sanitation Data'!$F$28,0,10*ROW('Sanitation Data'!F65)))</f>
        <v/>
      </c>
      <c r="CV71" s="278" t="str">
        <f ca="true">+IF(OFFSET('Sanitation Data'!$F$29,0,10*ROW('Sanitation Data'!F65))="","",OFFSET('Sanitation Data'!$F$29,0,10*ROW('Sanitation Data'!F65)))</f>
        <v/>
      </c>
      <c r="CW71" s="278" t="str">
        <f ca="true">+IF(OFFSET('Sanitation Data'!$F$30,0,10*ROW('Sanitation Data'!F65))="","",OFFSET('Sanitation Data'!$F$30,0,10*ROW('Sanitation Data'!F65)))</f>
        <v/>
      </c>
      <c r="CX71" s="278" t="str">
        <f ca="true">+IF(OFFSET('Sanitation Data'!$F$31,0,10*ROW('Sanitation Data'!F65))="","",OFFSET('Sanitation Data'!$F$31,0,10*ROW('Sanitation Data'!F65)))</f>
        <v/>
      </c>
      <c r="CY71" s="278" t="str">
        <f ca="true">+IF(OFFSET('Sanitation Data'!$F$32,0,10*ROW('Sanitation Data'!F65))="","",OFFSET('Sanitation Data'!$F$32,0,10*ROW('Sanitation Data'!F65)))</f>
        <v/>
      </c>
      <c r="CZ71" s="278" t="str">
        <f ca="true">+IF(OFFSET('Sanitation Data'!$G$28,0,10*ROW('Sanitation Data'!G65))="","",OFFSET('Sanitation Data'!$G$28,0,10*ROW('Sanitation Data'!G65)))</f>
        <v/>
      </c>
      <c r="DA71" s="278" t="str">
        <f ca="true">+IF(OFFSET('Sanitation Data'!$G$29,0,10*ROW('Sanitation Data'!G65))="","",OFFSET('Sanitation Data'!$G$29,0,10*ROW('Sanitation Data'!G65)))</f>
        <v/>
      </c>
      <c r="DB71" s="278" t="str">
        <f ca="true">+IF(OFFSET('Sanitation Data'!$G$30,0,10*ROW('Sanitation Data'!G65))="","",OFFSET('Sanitation Data'!$G$30,0,10*ROW('Sanitation Data'!G65)))</f>
        <v/>
      </c>
      <c r="DC71" s="278" t="str">
        <f ca="true">+IF(OFFSET('Sanitation Data'!$G$31,0,10*ROW('Sanitation Data'!G65))="","",OFFSET('Sanitation Data'!$G$31,0,10*ROW('Sanitation Data'!G65)))</f>
        <v/>
      </c>
      <c r="DD71" s="278" t="str">
        <f ca="true">+IF(OFFSET('Sanitation Data'!$G$32,0,10*ROW('Sanitation Data'!G65))="","",OFFSET('Sanitation Data'!$G$32,0,10*ROW('Sanitation Data'!G65)))</f>
        <v/>
      </c>
      <c r="DE71" s="278" t="str">
        <f ca="true">+IF(OFFSET('Sanitation Data'!$H$28,0,10*ROW('Sanitation Data'!H65))="","",OFFSET('Sanitation Data'!$H$28,0,10*ROW('Sanitation Data'!H65)))</f>
        <v/>
      </c>
      <c r="DF71" s="278" t="str">
        <f ca="true">+IF(OFFSET('Sanitation Data'!$H$29,0,10*ROW('Sanitation Data'!H65))="","",OFFSET('Sanitation Data'!$H$29,0,10*ROW('Sanitation Data'!H65)))</f>
        <v/>
      </c>
      <c r="DG71" s="278" t="str">
        <f ca="true">+IF(OFFSET('Sanitation Data'!$H$30,0,10*ROW('Sanitation Data'!H65))="","",OFFSET('Sanitation Data'!$H$30,0,10*ROW('Sanitation Data'!H65)))</f>
        <v/>
      </c>
      <c r="DH71" s="278" t="str">
        <f ca="true">+IF(OFFSET('Sanitation Data'!$H$31,0,10*ROW('Sanitation Data'!H65))="","",OFFSET('Sanitation Data'!$H$31,0,10*ROW('Sanitation Data'!H65)))</f>
        <v/>
      </c>
      <c r="DI71" s="278" t="str">
        <f ca="true">+IF(OFFSET('Sanitation Data'!$H$32,0,10*ROW('Sanitation Data'!H65))="","",OFFSET('Sanitation Data'!$H$32,0,10*ROW('Sanitation Data'!H65)))</f>
        <v/>
      </c>
      <c r="DJ71" s="278" t="str">
        <f ca="true">+IF(OFFSET('Sanitation Data'!$I$28,0,10*ROW('Sanitation Data'!I65))="","",OFFSET('Sanitation Data'!$I$28,0,10*ROW('Sanitation Data'!I65)))</f>
        <v/>
      </c>
      <c r="DK71" s="278" t="str">
        <f ca="true">+IF(OFFSET('Sanitation Data'!$I$29,0,10*ROW('Sanitation Data'!I65))="","",OFFSET('Sanitation Data'!$I$29,0,10*ROW('Sanitation Data'!I65)))</f>
        <v/>
      </c>
      <c r="DL71" s="278" t="str">
        <f ca="true">+IF(OFFSET('Sanitation Data'!$I$30,0,10*ROW('Sanitation Data'!I65))="","",OFFSET('Sanitation Data'!$I$30,0,10*ROW('Sanitation Data'!I65)))</f>
        <v/>
      </c>
      <c r="DM71" s="278" t="str">
        <f ca="true">+IF(OFFSET('Sanitation Data'!$I$31,0,10*ROW('Sanitation Data'!I65))="","",OFFSET('Sanitation Data'!$I$31,0,10*ROW('Sanitation Data'!I65)))</f>
        <v/>
      </c>
      <c r="DN71" s="278" t="str">
        <f ca="true">+IF(OFFSET('Sanitation Data'!$I$32,0,10*ROW('Sanitation Data'!I65))="","",OFFSET('Sanitation Data'!$I$32,0,10*ROW('Sanitation Data'!I65)))</f>
        <v/>
      </c>
      <c r="DO71" s="278" t="str">
        <f ca="true">+IF(OFFSET('Hygiene Data'!$D$11,0,10*ROW('Hygiene Data'!D65))="","",OFFSET('Hygiene Data'!$D$11,0,10*ROW('Hygiene Data'!D65)))</f>
        <v/>
      </c>
      <c r="DP71" s="278" t="str">
        <f ca="true">+IF(OFFSET('Hygiene Data'!$D$12,0,10*ROW('Hygiene Data'!D65))="","",OFFSET('Hygiene Data'!$D$12,0,10*ROW('Hygiene Data'!D65)))</f>
        <v/>
      </c>
      <c r="DQ71" s="278" t="str">
        <f ca="true">+IF(OFFSET('Hygiene Data'!$D$13,0,10*ROW('Hygiene Data'!D65))="","",OFFSET('Hygiene Data'!$D$13,0,10*ROW('Hygiene Data'!D65)))</f>
        <v/>
      </c>
      <c r="DR71" s="278" t="str">
        <f ca="true">+IF(OFFSET('Hygiene Data'!$E$11,0,10*ROW('Hygiene Data'!E65))="","",OFFSET('Hygiene Data'!$E$11,0,10*ROW('Hygiene Data'!E65)))</f>
        <v/>
      </c>
      <c r="DS71" s="278" t="str">
        <f ca="true">+IF(OFFSET('Hygiene Data'!$E$12,0,10*ROW('Hygiene Data'!E65))="","",OFFSET('Hygiene Data'!$E$12,0,10*ROW('Hygiene Data'!E65)))</f>
        <v/>
      </c>
      <c r="DT71" s="278" t="str">
        <f ca="true">+IF(OFFSET('Hygiene Data'!$E$13,0,10*ROW('Hygiene Data'!E65))="","",OFFSET('Hygiene Data'!$E$13,0,10*ROW('Hygiene Data'!E65)))</f>
        <v/>
      </c>
      <c r="DU71" s="278" t="str">
        <f ca="true">+IF(OFFSET('Hygiene Data'!$F$11,0,10*ROW('Hygiene Data'!F65))="","",OFFSET('Hygiene Data'!$F$11,0,10*ROW('Hygiene Data'!F65)))</f>
        <v/>
      </c>
      <c r="DV71" s="278" t="str">
        <f ca="true">+IF(OFFSET('Hygiene Data'!$F$12,0,10*ROW('Hygiene Data'!F65))="","",OFFSET('Hygiene Data'!$F$12,0,10*ROW('Hygiene Data'!F65)))</f>
        <v/>
      </c>
      <c r="DW71" s="278" t="str">
        <f ca="true">+IF(OFFSET('Hygiene Data'!$F$13,0,10*ROW('Hygiene Data'!F65))="","",OFFSET('Hygiene Data'!$F$13,0,10*ROW('Hygiene Data'!F65)))</f>
        <v/>
      </c>
      <c r="DX71" s="278" t="str">
        <f ca="true">+IF(OFFSET('Hygiene Data'!$G$11,0,10*ROW('Hygiene Data'!G65))="","",OFFSET('Hygiene Data'!$G$11,0,10*ROW('Hygiene Data'!G65)))</f>
        <v/>
      </c>
      <c r="DY71" s="278" t="str">
        <f ca="true">+IF(OFFSET('Hygiene Data'!$G$12,0,10*ROW('Hygiene Data'!G65))="","",OFFSET('Hygiene Data'!$G$12,0,10*ROW('Hygiene Data'!G65)))</f>
        <v/>
      </c>
      <c r="DZ71" s="278" t="str">
        <f ca="true">+IF(OFFSET('Hygiene Data'!$G$13,0,10*ROW('Hygiene Data'!G65))="","",OFFSET('Hygiene Data'!$G$13,0,10*ROW('Hygiene Data'!G65)))</f>
        <v/>
      </c>
      <c r="EA71" s="278" t="str">
        <f ca="true">+IF(OFFSET('Hygiene Data'!$H$11,0,10*ROW('Hygiene Data'!H65))="","",OFFSET('Hygiene Data'!$H$11,0,10*ROW('Hygiene Data'!H65)))</f>
        <v/>
      </c>
      <c r="EB71" s="278" t="str">
        <f ca="true">+IF(OFFSET('Hygiene Data'!$H$12,0,10*ROW('Hygiene Data'!H65))="","",OFFSET('Hygiene Data'!$H$12,0,10*ROW('Hygiene Data'!H65)))</f>
        <v/>
      </c>
      <c r="EC71" s="278" t="str">
        <f ca="true">+IF(OFFSET('Hygiene Data'!$H$13,0,10*ROW('Hygiene Data'!H65))="","",OFFSET('Hygiene Data'!$H$13,0,10*ROW('Hygiene Data'!H65)))</f>
        <v/>
      </c>
      <c r="ED71" s="278" t="str">
        <f ca="true">+IF(OFFSET('Hygiene Data'!$I$11,0,10*ROW('Hygiene Data'!I65))="","",OFFSET('Hygiene Data'!$I$11,0,10*ROW('Hygiene Data'!I65)))</f>
        <v/>
      </c>
      <c r="EE71" s="278" t="str">
        <f ca="true">+IF(OFFSET('Hygiene Data'!$I$12,0,10*ROW('Hygiene Data'!I65))="","",OFFSET('Hygiene Data'!$I$12,0,10*ROW('Hygiene Data'!I65)))</f>
        <v/>
      </c>
      <c r="EF71" s="27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4"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8"/>
      <c r="BS72" s="278" t="str">
        <f ca="true">+IF(OFFSET('Water Data'!$D$27,0,10*ROW('Water Data'!D66))="","",OFFSET('Water Data'!$D$27,0,10*ROW('Water Data'!D66)))</f>
        <v/>
      </c>
      <c r="BT72" s="278" t="str">
        <f ca="true">+IF(OFFSET('Water Data'!$D$28,0,10*ROW('Water Data'!D66))="","",OFFSET('Water Data'!$D$28,0,10*ROW('Water Data'!D66)))</f>
        <v/>
      </c>
      <c r="BU72" s="278" t="str">
        <f ca="true">+IF(OFFSET('Water Data'!$D$29,0,10*ROW('Water Data'!D66))="","",OFFSET('Water Data'!$D$29,0,10*ROW('Water Data'!D66)))</f>
        <v/>
      </c>
      <c r="BV72" s="278" t="str">
        <f ca="true">+IF(OFFSET('Water Data'!$E$27,0,10*ROW('Water Data'!E66))="","",OFFSET('Water Data'!$E$27,0,10*ROW('Water Data'!E66)))</f>
        <v/>
      </c>
      <c r="BW72" s="278" t="str">
        <f ca="true">+IF(OFFSET('Water Data'!$E$28,0,10*ROW('Water Data'!E66))="","",OFFSET('Water Data'!$E$28,0,10*ROW('Water Data'!E66)))</f>
        <v/>
      </c>
      <c r="BX72" s="278" t="str">
        <f ca="true">+IF(OFFSET('Water Data'!$E$29,0,10*ROW('Water Data'!E66))="","",OFFSET('Water Data'!$E$29,0,10*ROW('Water Data'!E66)))</f>
        <v/>
      </c>
      <c r="BY72" s="278" t="str">
        <f ca="true">+IF(OFFSET('Water Data'!$F$27,0,10*ROW('Water Data'!F66))="","",OFFSET('Water Data'!$F$27,0,10*ROW('Water Data'!F66)))</f>
        <v/>
      </c>
      <c r="BZ72" s="278" t="str">
        <f ca="true">+IF(OFFSET('Water Data'!$F$28,0,10*ROW('Water Data'!F66))="","",OFFSET('Water Data'!$F$28,0,10*ROW('Water Data'!F66)))</f>
        <v/>
      </c>
      <c r="CA72" s="278" t="str">
        <f ca="true">+IF(OFFSET('Water Data'!$F$29,0,10*ROW('Water Data'!F66))="","",OFFSET('Water Data'!$F$29,0,10*ROW('Water Data'!F66)))</f>
        <v/>
      </c>
      <c r="CB72" s="278" t="str">
        <f ca="true">+IF(OFFSET('Water Data'!$G$27,0,10*ROW('Water Data'!G66))="","",OFFSET('Water Data'!$G$27,0,10*ROW('Water Data'!G66)))</f>
        <v/>
      </c>
      <c r="CC72" s="278" t="str">
        <f ca="true">+IF(OFFSET('Water Data'!$G$28,0,10*ROW('Water Data'!G66))="","",OFFSET('Water Data'!$G$28,0,10*ROW('Water Data'!G66)))</f>
        <v/>
      </c>
      <c r="CD72" s="278" t="str">
        <f ca="true">+IF(OFFSET('Water Data'!$G$29,0,10*ROW('Water Data'!G66))="","",OFFSET('Water Data'!$G$29,0,10*ROW('Water Data'!G66)))</f>
        <v/>
      </c>
      <c r="CE72" s="278" t="str">
        <f ca="true">+IF(OFFSET('Water Data'!$H$27,0,10*ROW('Water Data'!H66))="","",OFFSET('Water Data'!$H$27,0,10*ROW('Water Data'!H66)))</f>
        <v/>
      </c>
      <c r="CF72" s="278" t="str">
        <f ca="true">+IF(OFFSET('Water Data'!$H$28,0,10*ROW('Water Data'!H66))="","",OFFSET('Water Data'!$H$28,0,10*ROW('Water Data'!H66)))</f>
        <v/>
      </c>
      <c r="CG72" s="278" t="str">
        <f ca="true">+IF(OFFSET('Water Data'!$H$29,0,10*ROW('Water Data'!H66))="","",OFFSET('Water Data'!$H$29,0,10*ROW('Water Data'!H66)))</f>
        <v/>
      </c>
      <c r="CH72" s="278" t="str">
        <f ca="true">+IF(OFFSET('Water Data'!$I$27,0,10*ROW('Water Data'!I66))="","",OFFSET('Water Data'!$I$27,0,10*ROW('Water Data'!I66)))</f>
        <v/>
      </c>
      <c r="CI72" s="278" t="str">
        <f ca="true">+IF(OFFSET('Water Data'!$I$28,0,10*ROW('Water Data'!I66))="","",OFFSET('Water Data'!$I$28,0,10*ROW('Water Data'!I66)))</f>
        <v/>
      </c>
      <c r="CJ72" s="278" t="str">
        <f ca="true">+IF(OFFSET('Water Data'!$I$29,0,10*ROW('Water Data'!I66))="","",OFFSET('Water Data'!$I$29,0,10*ROW('Water Data'!I66)))</f>
        <v/>
      </c>
      <c r="CK72" s="278" t="str">
        <f ca="true">+IF(OFFSET('Sanitation Data'!$D$28,0,10*ROW('Sanitation Data'!D66))="","",OFFSET('Sanitation Data'!$D$28,0,10*ROW('Sanitation Data'!D66)))</f>
        <v/>
      </c>
      <c r="CL72" s="278" t="str">
        <f ca="true">+IF(OFFSET('Sanitation Data'!$D$29,0,10*ROW('Sanitation Data'!D66))="","",OFFSET('Sanitation Data'!$D$29,0,10*ROW('Sanitation Data'!D66)))</f>
        <v/>
      </c>
      <c r="CM72" s="278" t="str">
        <f ca="true">+IF(OFFSET('Sanitation Data'!$D$30,0,10*ROW('Sanitation Data'!D66))="","",OFFSET('Sanitation Data'!$D$30,0,10*ROW('Sanitation Data'!D66)))</f>
        <v/>
      </c>
      <c r="CN72" s="278" t="str">
        <f ca="true">+IF(OFFSET('Sanitation Data'!$D$31,0,10*ROW('Sanitation Data'!D66))="","",OFFSET('Sanitation Data'!$D$31,0,10*ROW('Sanitation Data'!D66)))</f>
        <v/>
      </c>
      <c r="CO72" s="278" t="str">
        <f ca="true">+IF(OFFSET('Sanitation Data'!$D$32,0,10*ROW('Sanitation Data'!D66))="","",OFFSET('Sanitation Data'!$D$32,0,10*ROW('Sanitation Data'!D66)))</f>
        <v/>
      </c>
      <c r="CP72" s="278" t="str">
        <f ca="true">+IF(OFFSET('Sanitation Data'!$E$28,0,10*ROW('Sanitation Data'!E66))="","",OFFSET('Sanitation Data'!$E$28,0,10*ROW('Sanitation Data'!E66)))</f>
        <v/>
      </c>
      <c r="CQ72" s="278" t="str">
        <f ca="true">+IF(OFFSET('Sanitation Data'!$E$29,0,10*ROW('Sanitation Data'!E66))="","",OFFSET('Sanitation Data'!$E$29,0,10*ROW('Sanitation Data'!E66)))</f>
        <v/>
      </c>
      <c r="CR72" s="278" t="str">
        <f ca="true">+IF(OFFSET('Sanitation Data'!$E$30,0,10*ROW('Sanitation Data'!E66))="","",OFFSET('Sanitation Data'!$E$30,0,10*ROW('Sanitation Data'!E66)))</f>
        <v/>
      </c>
      <c r="CS72" s="278" t="str">
        <f ca="true">+IF(OFFSET('Sanitation Data'!$E$31,0,10*ROW('Sanitation Data'!E66))="","",OFFSET('Sanitation Data'!$E$31,0,10*ROW('Sanitation Data'!E66)))</f>
        <v/>
      </c>
      <c r="CT72" s="278" t="str">
        <f ca="true">+IF(OFFSET('Sanitation Data'!$E$32,0,10*ROW('Sanitation Data'!E66))="","",OFFSET('Sanitation Data'!$E$32,0,10*ROW('Sanitation Data'!E66)))</f>
        <v/>
      </c>
      <c r="CU72" s="278" t="str">
        <f ca="true">+IF(OFFSET('Sanitation Data'!$F$28,0,10*ROW('Sanitation Data'!F66))="","",OFFSET('Sanitation Data'!$F$28,0,10*ROW('Sanitation Data'!F66)))</f>
        <v/>
      </c>
      <c r="CV72" s="278" t="str">
        <f ca="true">+IF(OFFSET('Sanitation Data'!$F$29,0,10*ROW('Sanitation Data'!F66))="","",OFFSET('Sanitation Data'!$F$29,0,10*ROW('Sanitation Data'!F66)))</f>
        <v/>
      </c>
      <c r="CW72" s="278" t="str">
        <f ca="true">+IF(OFFSET('Sanitation Data'!$F$30,0,10*ROW('Sanitation Data'!F66))="","",OFFSET('Sanitation Data'!$F$30,0,10*ROW('Sanitation Data'!F66)))</f>
        <v/>
      </c>
      <c r="CX72" s="278" t="str">
        <f ca="true">+IF(OFFSET('Sanitation Data'!$F$31,0,10*ROW('Sanitation Data'!F66))="","",OFFSET('Sanitation Data'!$F$31,0,10*ROW('Sanitation Data'!F66)))</f>
        <v/>
      </c>
      <c r="CY72" s="278" t="str">
        <f ca="true">+IF(OFFSET('Sanitation Data'!$F$32,0,10*ROW('Sanitation Data'!F66))="","",OFFSET('Sanitation Data'!$F$32,0,10*ROW('Sanitation Data'!F66)))</f>
        <v/>
      </c>
      <c r="CZ72" s="278" t="str">
        <f ca="true">+IF(OFFSET('Sanitation Data'!$G$28,0,10*ROW('Sanitation Data'!G66))="","",OFFSET('Sanitation Data'!$G$28,0,10*ROW('Sanitation Data'!G66)))</f>
        <v/>
      </c>
      <c r="DA72" s="278" t="str">
        <f ca="true">+IF(OFFSET('Sanitation Data'!$G$29,0,10*ROW('Sanitation Data'!G66))="","",OFFSET('Sanitation Data'!$G$29,0,10*ROW('Sanitation Data'!G66)))</f>
        <v/>
      </c>
      <c r="DB72" s="278" t="str">
        <f ca="true">+IF(OFFSET('Sanitation Data'!$G$30,0,10*ROW('Sanitation Data'!G66))="","",OFFSET('Sanitation Data'!$G$30,0,10*ROW('Sanitation Data'!G66)))</f>
        <v/>
      </c>
      <c r="DC72" s="278" t="str">
        <f ca="true">+IF(OFFSET('Sanitation Data'!$G$31,0,10*ROW('Sanitation Data'!G66))="","",OFFSET('Sanitation Data'!$G$31,0,10*ROW('Sanitation Data'!G66)))</f>
        <v/>
      </c>
      <c r="DD72" s="278" t="str">
        <f ca="true">+IF(OFFSET('Sanitation Data'!$G$32,0,10*ROW('Sanitation Data'!G66))="","",OFFSET('Sanitation Data'!$G$32,0,10*ROW('Sanitation Data'!G66)))</f>
        <v/>
      </c>
      <c r="DE72" s="278" t="str">
        <f ca="true">+IF(OFFSET('Sanitation Data'!$H$28,0,10*ROW('Sanitation Data'!H66))="","",OFFSET('Sanitation Data'!$H$28,0,10*ROW('Sanitation Data'!H66)))</f>
        <v/>
      </c>
      <c r="DF72" s="278" t="str">
        <f ca="true">+IF(OFFSET('Sanitation Data'!$H$29,0,10*ROW('Sanitation Data'!H66))="","",OFFSET('Sanitation Data'!$H$29,0,10*ROW('Sanitation Data'!H66)))</f>
        <v/>
      </c>
      <c r="DG72" s="278" t="str">
        <f ca="true">+IF(OFFSET('Sanitation Data'!$H$30,0,10*ROW('Sanitation Data'!H66))="","",OFFSET('Sanitation Data'!$H$30,0,10*ROW('Sanitation Data'!H66)))</f>
        <v/>
      </c>
      <c r="DH72" s="278" t="str">
        <f ca="true">+IF(OFFSET('Sanitation Data'!$H$31,0,10*ROW('Sanitation Data'!H66))="","",OFFSET('Sanitation Data'!$H$31,0,10*ROW('Sanitation Data'!H66)))</f>
        <v/>
      </c>
      <c r="DI72" s="278" t="str">
        <f ca="true">+IF(OFFSET('Sanitation Data'!$H$32,0,10*ROW('Sanitation Data'!H66))="","",OFFSET('Sanitation Data'!$H$32,0,10*ROW('Sanitation Data'!H66)))</f>
        <v/>
      </c>
      <c r="DJ72" s="278" t="str">
        <f ca="true">+IF(OFFSET('Sanitation Data'!$I$28,0,10*ROW('Sanitation Data'!I66))="","",OFFSET('Sanitation Data'!$I$28,0,10*ROW('Sanitation Data'!I66)))</f>
        <v/>
      </c>
      <c r="DK72" s="278" t="str">
        <f ca="true">+IF(OFFSET('Sanitation Data'!$I$29,0,10*ROW('Sanitation Data'!I66))="","",OFFSET('Sanitation Data'!$I$29,0,10*ROW('Sanitation Data'!I66)))</f>
        <v/>
      </c>
      <c r="DL72" s="278" t="str">
        <f ca="true">+IF(OFFSET('Sanitation Data'!$I$30,0,10*ROW('Sanitation Data'!I66))="","",OFFSET('Sanitation Data'!$I$30,0,10*ROW('Sanitation Data'!I66)))</f>
        <v/>
      </c>
      <c r="DM72" s="278" t="str">
        <f ca="true">+IF(OFFSET('Sanitation Data'!$I$31,0,10*ROW('Sanitation Data'!I66))="","",OFFSET('Sanitation Data'!$I$31,0,10*ROW('Sanitation Data'!I66)))</f>
        <v/>
      </c>
      <c r="DN72" s="278" t="str">
        <f ca="true">+IF(OFFSET('Sanitation Data'!$I$32,0,10*ROW('Sanitation Data'!I66))="","",OFFSET('Sanitation Data'!$I$32,0,10*ROW('Sanitation Data'!I66)))</f>
        <v/>
      </c>
      <c r="DO72" s="278" t="str">
        <f ca="true">+IF(OFFSET('Hygiene Data'!$D$11,0,10*ROW('Hygiene Data'!D66))="","",OFFSET('Hygiene Data'!$D$11,0,10*ROW('Hygiene Data'!D66)))</f>
        <v/>
      </c>
      <c r="DP72" s="278" t="str">
        <f ca="true">+IF(OFFSET('Hygiene Data'!$D$12,0,10*ROW('Hygiene Data'!D66))="","",OFFSET('Hygiene Data'!$D$12,0,10*ROW('Hygiene Data'!D66)))</f>
        <v/>
      </c>
      <c r="DQ72" s="278" t="str">
        <f ca="true">+IF(OFFSET('Hygiene Data'!$D$13,0,10*ROW('Hygiene Data'!D66))="","",OFFSET('Hygiene Data'!$D$13,0,10*ROW('Hygiene Data'!D66)))</f>
        <v/>
      </c>
      <c r="DR72" s="278" t="str">
        <f ca="true">+IF(OFFSET('Hygiene Data'!$E$11,0,10*ROW('Hygiene Data'!E66))="","",OFFSET('Hygiene Data'!$E$11,0,10*ROW('Hygiene Data'!E66)))</f>
        <v/>
      </c>
      <c r="DS72" s="278" t="str">
        <f ca="true">+IF(OFFSET('Hygiene Data'!$E$12,0,10*ROW('Hygiene Data'!E66))="","",OFFSET('Hygiene Data'!$E$12,0,10*ROW('Hygiene Data'!E66)))</f>
        <v/>
      </c>
      <c r="DT72" s="278" t="str">
        <f ca="true">+IF(OFFSET('Hygiene Data'!$E$13,0,10*ROW('Hygiene Data'!E66))="","",OFFSET('Hygiene Data'!$E$13,0,10*ROW('Hygiene Data'!E66)))</f>
        <v/>
      </c>
      <c r="DU72" s="278" t="str">
        <f ca="true">+IF(OFFSET('Hygiene Data'!$F$11,0,10*ROW('Hygiene Data'!F66))="","",OFFSET('Hygiene Data'!$F$11,0,10*ROW('Hygiene Data'!F66)))</f>
        <v/>
      </c>
      <c r="DV72" s="278" t="str">
        <f ca="true">+IF(OFFSET('Hygiene Data'!$F$12,0,10*ROW('Hygiene Data'!F66))="","",OFFSET('Hygiene Data'!$F$12,0,10*ROW('Hygiene Data'!F66)))</f>
        <v/>
      </c>
      <c r="DW72" s="278" t="str">
        <f ca="true">+IF(OFFSET('Hygiene Data'!$F$13,0,10*ROW('Hygiene Data'!F66))="","",OFFSET('Hygiene Data'!$F$13,0,10*ROW('Hygiene Data'!F66)))</f>
        <v/>
      </c>
      <c r="DX72" s="278" t="str">
        <f ca="true">+IF(OFFSET('Hygiene Data'!$G$11,0,10*ROW('Hygiene Data'!G66))="","",OFFSET('Hygiene Data'!$G$11,0,10*ROW('Hygiene Data'!G66)))</f>
        <v/>
      </c>
      <c r="DY72" s="278" t="str">
        <f ca="true">+IF(OFFSET('Hygiene Data'!$G$12,0,10*ROW('Hygiene Data'!G66))="","",OFFSET('Hygiene Data'!$G$12,0,10*ROW('Hygiene Data'!G66)))</f>
        <v/>
      </c>
      <c r="DZ72" s="278" t="str">
        <f ca="true">+IF(OFFSET('Hygiene Data'!$G$13,0,10*ROW('Hygiene Data'!G66))="","",OFFSET('Hygiene Data'!$G$13,0,10*ROW('Hygiene Data'!G66)))</f>
        <v/>
      </c>
      <c r="EA72" s="278" t="str">
        <f ca="true">+IF(OFFSET('Hygiene Data'!$H$11,0,10*ROW('Hygiene Data'!H66))="","",OFFSET('Hygiene Data'!$H$11,0,10*ROW('Hygiene Data'!H66)))</f>
        <v/>
      </c>
      <c r="EB72" s="278" t="str">
        <f ca="true">+IF(OFFSET('Hygiene Data'!$H$12,0,10*ROW('Hygiene Data'!H66))="","",OFFSET('Hygiene Data'!$H$12,0,10*ROW('Hygiene Data'!H66)))</f>
        <v/>
      </c>
      <c r="EC72" s="278" t="str">
        <f ca="true">+IF(OFFSET('Hygiene Data'!$H$13,0,10*ROW('Hygiene Data'!H66))="","",OFFSET('Hygiene Data'!$H$13,0,10*ROW('Hygiene Data'!H66)))</f>
        <v/>
      </c>
      <c r="ED72" s="278" t="str">
        <f ca="true">+IF(OFFSET('Hygiene Data'!$I$11,0,10*ROW('Hygiene Data'!I66))="","",OFFSET('Hygiene Data'!$I$11,0,10*ROW('Hygiene Data'!I66)))</f>
        <v/>
      </c>
      <c r="EE72" s="278" t="str">
        <f ca="true">+IF(OFFSET('Hygiene Data'!$I$12,0,10*ROW('Hygiene Data'!I66))="","",OFFSET('Hygiene Data'!$I$12,0,10*ROW('Hygiene Data'!I66)))</f>
        <v/>
      </c>
      <c r="EF72" s="27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4"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8"/>
      <c r="BS73" s="278" t="str">
        <f ca="true">+IF(OFFSET('Water Data'!$D$27,0,10*ROW('Water Data'!D67))="","",OFFSET('Water Data'!$D$27,0,10*ROW('Water Data'!D67)))</f>
        <v/>
      </c>
      <c r="BT73" s="278" t="str">
        <f ca="true">+IF(OFFSET('Water Data'!$D$28,0,10*ROW('Water Data'!D67))="","",OFFSET('Water Data'!$D$28,0,10*ROW('Water Data'!D67)))</f>
        <v/>
      </c>
      <c r="BU73" s="278" t="str">
        <f ca="true">+IF(OFFSET('Water Data'!$D$29,0,10*ROW('Water Data'!D67))="","",OFFSET('Water Data'!$D$29,0,10*ROW('Water Data'!D67)))</f>
        <v/>
      </c>
      <c r="BV73" s="278" t="str">
        <f ca="true">+IF(OFFSET('Water Data'!$E$27,0,10*ROW('Water Data'!E67))="","",OFFSET('Water Data'!$E$27,0,10*ROW('Water Data'!E67)))</f>
        <v/>
      </c>
      <c r="BW73" s="278" t="str">
        <f ca="true">+IF(OFFSET('Water Data'!$E$28,0,10*ROW('Water Data'!E67))="","",OFFSET('Water Data'!$E$28,0,10*ROW('Water Data'!E67)))</f>
        <v/>
      </c>
      <c r="BX73" s="278" t="str">
        <f ca="true">+IF(OFFSET('Water Data'!$E$29,0,10*ROW('Water Data'!E67))="","",OFFSET('Water Data'!$E$29,0,10*ROW('Water Data'!E67)))</f>
        <v/>
      </c>
      <c r="BY73" s="278" t="str">
        <f ca="true">+IF(OFFSET('Water Data'!$F$27,0,10*ROW('Water Data'!F67))="","",OFFSET('Water Data'!$F$27,0,10*ROW('Water Data'!F67)))</f>
        <v/>
      </c>
      <c r="BZ73" s="278" t="str">
        <f ca="true">+IF(OFFSET('Water Data'!$F$28,0,10*ROW('Water Data'!F67))="","",OFFSET('Water Data'!$F$28,0,10*ROW('Water Data'!F67)))</f>
        <v/>
      </c>
      <c r="CA73" s="278" t="str">
        <f ca="true">+IF(OFFSET('Water Data'!$F$29,0,10*ROW('Water Data'!F67))="","",OFFSET('Water Data'!$F$29,0,10*ROW('Water Data'!F67)))</f>
        <v/>
      </c>
      <c r="CB73" s="278" t="str">
        <f ca="true">+IF(OFFSET('Water Data'!$G$27,0,10*ROW('Water Data'!G67))="","",OFFSET('Water Data'!$G$27,0,10*ROW('Water Data'!G67)))</f>
        <v/>
      </c>
      <c r="CC73" s="278" t="str">
        <f ca="true">+IF(OFFSET('Water Data'!$G$28,0,10*ROW('Water Data'!G67))="","",OFFSET('Water Data'!$G$28,0,10*ROW('Water Data'!G67)))</f>
        <v/>
      </c>
      <c r="CD73" s="278" t="str">
        <f ca="true">+IF(OFFSET('Water Data'!$G$29,0,10*ROW('Water Data'!G67))="","",OFFSET('Water Data'!$G$29,0,10*ROW('Water Data'!G67)))</f>
        <v/>
      </c>
      <c r="CE73" s="278" t="str">
        <f ca="true">+IF(OFFSET('Water Data'!$H$27,0,10*ROW('Water Data'!H67))="","",OFFSET('Water Data'!$H$27,0,10*ROW('Water Data'!H67)))</f>
        <v/>
      </c>
      <c r="CF73" s="278" t="str">
        <f ca="true">+IF(OFFSET('Water Data'!$H$28,0,10*ROW('Water Data'!H67))="","",OFFSET('Water Data'!$H$28,0,10*ROW('Water Data'!H67)))</f>
        <v/>
      </c>
      <c r="CG73" s="278" t="str">
        <f ca="true">+IF(OFFSET('Water Data'!$H$29,0,10*ROW('Water Data'!H67))="","",OFFSET('Water Data'!$H$29,0,10*ROW('Water Data'!H67)))</f>
        <v/>
      </c>
      <c r="CH73" s="278" t="str">
        <f ca="true">+IF(OFFSET('Water Data'!$I$27,0,10*ROW('Water Data'!I67))="","",OFFSET('Water Data'!$I$27,0,10*ROW('Water Data'!I67)))</f>
        <v/>
      </c>
      <c r="CI73" s="278" t="str">
        <f ca="true">+IF(OFFSET('Water Data'!$I$28,0,10*ROW('Water Data'!I67))="","",OFFSET('Water Data'!$I$28,0,10*ROW('Water Data'!I67)))</f>
        <v/>
      </c>
      <c r="CJ73" s="278" t="str">
        <f ca="true">+IF(OFFSET('Water Data'!$I$29,0,10*ROW('Water Data'!I67))="","",OFFSET('Water Data'!$I$29,0,10*ROW('Water Data'!I67)))</f>
        <v/>
      </c>
      <c r="CK73" s="278" t="str">
        <f ca="true">+IF(OFFSET('Sanitation Data'!$D$28,0,10*ROW('Sanitation Data'!D67))="","",OFFSET('Sanitation Data'!$D$28,0,10*ROW('Sanitation Data'!D67)))</f>
        <v/>
      </c>
      <c r="CL73" s="278" t="str">
        <f ca="true">+IF(OFFSET('Sanitation Data'!$D$29,0,10*ROW('Sanitation Data'!D67))="","",OFFSET('Sanitation Data'!$D$29,0,10*ROW('Sanitation Data'!D67)))</f>
        <v/>
      </c>
      <c r="CM73" s="278" t="str">
        <f ca="true">+IF(OFFSET('Sanitation Data'!$D$30,0,10*ROW('Sanitation Data'!D67))="","",OFFSET('Sanitation Data'!$D$30,0,10*ROW('Sanitation Data'!D67)))</f>
        <v/>
      </c>
      <c r="CN73" s="278" t="str">
        <f ca="true">+IF(OFFSET('Sanitation Data'!$D$31,0,10*ROW('Sanitation Data'!D67))="","",OFFSET('Sanitation Data'!$D$31,0,10*ROW('Sanitation Data'!D67)))</f>
        <v/>
      </c>
      <c r="CO73" s="278" t="str">
        <f ca="true">+IF(OFFSET('Sanitation Data'!$D$32,0,10*ROW('Sanitation Data'!D67))="","",OFFSET('Sanitation Data'!$D$32,0,10*ROW('Sanitation Data'!D67)))</f>
        <v/>
      </c>
      <c r="CP73" s="278" t="str">
        <f ca="true">+IF(OFFSET('Sanitation Data'!$E$28,0,10*ROW('Sanitation Data'!E67))="","",OFFSET('Sanitation Data'!$E$28,0,10*ROW('Sanitation Data'!E67)))</f>
        <v/>
      </c>
      <c r="CQ73" s="278" t="str">
        <f ca="true">+IF(OFFSET('Sanitation Data'!$E$29,0,10*ROW('Sanitation Data'!E67))="","",OFFSET('Sanitation Data'!$E$29,0,10*ROW('Sanitation Data'!E67)))</f>
        <v/>
      </c>
      <c r="CR73" s="278" t="str">
        <f ca="true">+IF(OFFSET('Sanitation Data'!$E$30,0,10*ROW('Sanitation Data'!E67))="","",OFFSET('Sanitation Data'!$E$30,0,10*ROW('Sanitation Data'!E67)))</f>
        <v/>
      </c>
      <c r="CS73" s="278" t="str">
        <f ca="true">+IF(OFFSET('Sanitation Data'!$E$31,0,10*ROW('Sanitation Data'!E67))="","",OFFSET('Sanitation Data'!$E$31,0,10*ROW('Sanitation Data'!E67)))</f>
        <v/>
      </c>
      <c r="CT73" s="278" t="str">
        <f ca="true">+IF(OFFSET('Sanitation Data'!$E$32,0,10*ROW('Sanitation Data'!E67))="","",OFFSET('Sanitation Data'!$E$32,0,10*ROW('Sanitation Data'!E67)))</f>
        <v/>
      </c>
      <c r="CU73" s="278" t="str">
        <f ca="true">+IF(OFFSET('Sanitation Data'!$F$28,0,10*ROW('Sanitation Data'!F67))="","",OFFSET('Sanitation Data'!$F$28,0,10*ROW('Sanitation Data'!F67)))</f>
        <v/>
      </c>
      <c r="CV73" s="278" t="str">
        <f ca="true">+IF(OFFSET('Sanitation Data'!$F$29,0,10*ROW('Sanitation Data'!F67))="","",OFFSET('Sanitation Data'!$F$29,0,10*ROW('Sanitation Data'!F67)))</f>
        <v/>
      </c>
      <c r="CW73" s="278" t="str">
        <f ca="true">+IF(OFFSET('Sanitation Data'!$F$30,0,10*ROW('Sanitation Data'!F67))="","",OFFSET('Sanitation Data'!$F$30,0,10*ROW('Sanitation Data'!F67)))</f>
        <v/>
      </c>
      <c r="CX73" s="278" t="str">
        <f ca="true">+IF(OFFSET('Sanitation Data'!$F$31,0,10*ROW('Sanitation Data'!F67))="","",OFFSET('Sanitation Data'!$F$31,0,10*ROW('Sanitation Data'!F67)))</f>
        <v/>
      </c>
      <c r="CY73" s="278" t="str">
        <f ca="true">+IF(OFFSET('Sanitation Data'!$F$32,0,10*ROW('Sanitation Data'!F67))="","",OFFSET('Sanitation Data'!$F$32,0,10*ROW('Sanitation Data'!F67)))</f>
        <v/>
      </c>
      <c r="CZ73" s="278" t="str">
        <f ca="true">+IF(OFFSET('Sanitation Data'!$G$28,0,10*ROW('Sanitation Data'!G67))="","",OFFSET('Sanitation Data'!$G$28,0,10*ROW('Sanitation Data'!G67)))</f>
        <v/>
      </c>
      <c r="DA73" s="278" t="str">
        <f ca="true">+IF(OFFSET('Sanitation Data'!$G$29,0,10*ROW('Sanitation Data'!G67))="","",OFFSET('Sanitation Data'!$G$29,0,10*ROW('Sanitation Data'!G67)))</f>
        <v/>
      </c>
      <c r="DB73" s="278" t="str">
        <f ca="true">+IF(OFFSET('Sanitation Data'!$G$30,0,10*ROW('Sanitation Data'!G67))="","",OFFSET('Sanitation Data'!$G$30,0,10*ROW('Sanitation Data'!G67)))</f>
        <v/>
      </c>
      <c r="DC73" s="278" t="str">
        <f ca="true">+IF(OFFSET('Sanitation Data'!$G$31,0,10*ROW('Sanitation Data'!G67))="","",OFFSET('Sanitation Data'!$G$31,0,10*ROW('Sanitation Data'!G67)))</f>
        <v/>
      </c>
      <c r="DD73" s="278" t="str">
        <f ca="true">+IF(OFFSET('Sanitation Data'!$G$32,0,10*ROW('Sanitation Data'!G67))="","",OFFSET('Sanitation Data'!$G$32,0,10*ROW('Sanitation Data'!G67)))</f>
        <v/>
      </c>
      <c r="DE73" s="278" t="str">
        <f ca="true">+IF(OFFSET('Sanitation Data'!$H$28,0,10*ROW('Sanitation Data'!H67))="","",OFFSET('Sanitation Data'!$H$28,0,10*ROW('Sanitation Data'!H67)))</f>
        <v/>
      </c>
      <c r="DF73" s="278" t="str">
        <f ca="true">+IF(OFFSET('Sanitation Data'!$H$29,0,10*ROW('Sanitation Data'!H67))="","",OFFSET('Sanitation Data'!$H$29,0,10*ROW('Sanitation Data'!H67)))</f>
        <v/>
      </c>
      <c r="DG73" s="278" t="str">
        <f ca="true">+IF(OFFSET('Sanitation Data'!$H$30,0,10*ROW('Sanitation Data'!H67))="","",OFFSET('Sanitation Data'!$H$30,0,10*ROW('Sanitation Data'!H67)))</f>
        <v/>
      </c>
      <c r="DH73" s="278" t="str">
        <f ca="true">+IF(OFFSET('Sanitation Data'!$H$31,0,10*ROW('Sanitation Data'!H67))="","",OFFSET('Sanitation Data'!$H$31,0,10*ROW('Sanitation Data'!H67)))</f>
        <v/>
      </c>
      <c r="DI73" s="278" t="str">
        <f ca="true">+IF(OFFSET('Sanitation Data'!$H$32,0,10*ROW('Sanitation Data'!H67))="","",OFFSET('Sanitation Data'!$H$32,0,10*ROW('Sanitation Data'!H67)))</f>
        <v/>
      </c>
      <c r="DJ73" s="278" t="str">
        <f ca="true">+IF(OFFSET('Sanitation Data'!$I$28,0,10*ROW('Sanitation Data'!I67))="","",OFFSET('Sanitation Data'!$I$28,0,10*ROW('Sanitation Data'!I67)))</f>
        <v/>
      </c>
      <c r="DK73" s="278" t="str">
        <f ca="true">+IF(OFFSET('Sanitation Data'!$I$29,0,10*ROW('Sanitation Data'!I67))="","",OFFSET('Sanitation Data'!$I$29,0,10*ROW('Sanitation Data'!I67)))</f>
        <v/>
      </c>
      <c r="DL73" s="278" t="str">
        <f ca="true">+IF(OFFSET('Sanitation Data'!$I$30,0,10*ROW('Sanitation Data'!I67))="","",OFFSET('Sanitation Data'!$I$30,0,10*ROW('Sanitation Data'!I67)))</f>
        <v/>
      </c>
      <c r="DM73" s="278" t="str">
        <f ca="true">+IF(OFFSET('Sanitation Data'!$I$31,0,10*ROW('Sanitation Data'!I67))="","",OFFSET('Sanitation Data'!$I$31,0,10*ROW('Sanitation Data'!I67)))</f>
        <v/>
      </c>
      <c r="DN73" s="278" t="str">
        <f ca="true">+IF(OFFSET('Sanitation Data'!$I$32,0,10*ROW('Sanitation Data'!I67))="","",OFFSET('Sanitation Data'!$I$32,0,10*ROW('Sanitation Data'!I67)))</f>
        <v/>
      </c>
      <c r="DO73" s="278" t="str">
        <f ca="true">+IF(OFFSET('Hygiene Data'!$D$11,0,10*ROW('Hygiene Data'!D67))="","",OFFSET('Hygiene Data'!$D$11,0,10*ROW('Hygiene Data'!D67)))</f>
        <v/>
      </c>
      <c r="DP73" s="278" t="str">
        <f ca="true">+IF(OFFSET('Hygiene Data'!$D$12,0,10*ROW('Hygiene Data'!D67))="","",OFFSET('Hygiene Data'!$D$12,0,10*ROW('Hygiene Data'!D67)))</f>
        <v/>
      </c>
      <c r="DQ73" s="278" t="str">
        <f ca="true">+IF(OFFSET('Hygiene Data'!$D$13,0,10*ROW('Hygiene Data'!D67))="","",OFFSET('Hygiene Data'!$D$13,0,10*ROW('Hygiene Data'!D67)))</f>
        <v/>
      </c>
      <c r="DR73" s="278" t="str">
        <f ca="true">+IF(OFFSET('Hygiene Data'!$E$11,0,10*ROW('Hygiene Data'!E67))="","",OFFSET('Hygiene Data'!$E$11,0,10*ROW('Hygiene Data'!E67)))</f>
        <v/>
      </c>
      <c r="DS73" s="278" t="str">
        <f ca="true">+IF(OFFSET('Hygiene Data'!$E$12,0,10*ROW('Hygiene Data'!E67))="","",OFFSET('Hygiene Data'!$E$12,0,10*ROW('Hygiene Data'!E67)))</f>
        <v/>
      </c>
      <c r="DT73" s="278" t="str">
        <f ca="true">+IF(OFFSET('Hygiene Data'!$E$13,0,10*ROW('Hygiene Data'!E67))="","",OFFSET('Hygiene Data'!$E$13,0,10*ROW('Hygiene Data'!E67)))</f>
        <v/>
      </c>
      <c r="DU73" s="278" t="str">
        <f ca="true">+IF(OFFSET('Hygiene Data'!$F$11,0,10*ROW('Hygiene Data'!F67))="","",OFFSET('Hygiene Data'!$F$11,0,10*ROW('Hygiene Data'!F67)))</f>
        <v/>
      </c>
      <c r="DV73" s="278" t="str">
        <f ca="true">+IF(OFFSET('Hygiene Data'!$F$12,0,10*ROW('Hygiene Data'!F67))="","",OFFSET('Hygiene Data'!$F$12,0,10*ROW('Hygiene Data'!F67)))</f>
        <v/>
      </c>
      <c r="DW73" s="278" t="str">
        <f ca="true">+IF(OFFSET('Hygiene Data'!$F$13,0,10*ROW('Hygiene Data'!F67))="","",OFFSET('Hygiene Data'!$F$13,0,10*ROW('Hygiene Data'!F67)))</f>
        <v/>
      </c>
      <c r="DX73" s="278" t="str">
        <f ca="true">+IF(OFFSET('Hygiene Data'!$G$11,0,10*ROW('Hygiene Data'!G67))="","",OFFSET('Hygiene Data'!$G$11,0,10*ROW('Hygiene Data'!G67)))</f>
        <v/>
      </c>
      <c r="DY73" s="278" t="str">
        <f ca="true">+IF(OFFSET('Hygiene Data'!$G$12,0,10*ROW('Hygiene Data'!G67))="","",OFFSET('Hygiene Data'!$G$12,0,10*ROW('Hygiene Data'!G67)))</f>
        <v/>
      </c>
      <c r="DZ73" s="278" t="str">
        <f ca="true">+IF(OFFSET('Hygiene Data'!$G$13,0,10*ROW('Hygiene Data'!G67))="","",OFFSET('Hygiene Data'!$G$13,0,10*ROW('Hygiene Data'!G67)))</f>
        <v/>
      </c>
      <c r="EA73" s="278" t="str">
        <f ca="true">+IF(OFFSET('Hygiene Data'!$H$11,0,10*ROW('Hygiene Data'!H67))="","",OFFSET('Hygiene Data'!$H$11,0,10*ROW('Hygiene Data'!H67)))</f>
        <v/>
      </c>
      <c r="EB73" s="278" t="str">
        <f ca="true">+IF(OFFSET('Hygiene Data'!$H$12,0,10*ROW('Hygiene Data'!H67))="","",OFFSET('Hygiene Data'!$H$12,0,10*ROW('Hygiene Data'!H67)))</f>
        <v/>
      </c>
      <c r="EC73" s="278" t="str">
        <f ca="true">+IF(OFFSET('Hygiene Data'!$H$13,0,10*ROW('Hygiene Data'!H67))="","",OFFSET('Hygiene Data'!$H$13,0,10*ROW('Hygiene Data'!H67)))</f>
        <v/>
      </c>
      <c r="ED73" s="278" t="str">
        <f ca="true">+IF(OFFSET('Hygiene Data'!$I$11,0,10*ROW('Hygiene Data'!I67))="","",OFFSET('Hygiene Data'!$I$11,0,10*ROW('Hygiene Data'!I67)))</f>
        <v/>
      </c>
      <c r="EE73" s="278" t="str">
        <f ca="true">+IF(OFFSET('Hygiene Data'!$I$12,0,10*ROW('Hygiene Data'!I67))="","",OFFSET('Hygiene Data'!$I$12,0,10*ROW('Hygiene Data'!I67)))</f>
        <v/>
      </c>
      <c r="EF73" s="27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4"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8"/>
      <c r="BS74" s="278" t="str">
        <f ca="true">+IF(OFFSET('Water Data'!$D$27,0,10*ROW('Water Data'!D68))="","",OFFSET('Water Data'!$D$27,0,10*ROW('Water Data'!D68)))</f>
        <v/>
      </c>
      <c r="BT74" s="278" t="str">
        <f ca="true">+IF(OFFSET('Water Data'!$D$28,0,10*ROW('Water Data'!D68))="","",OFFSET('Water Data'!$D$28,0,10*ROW('Water Data'!D68)))</f>
        <v/>
      </c>
      <c r="BU74" s="278" t="str">
        <f ca="true">+IF(OFFSET('Water Data'!$D$29,0,10*ROW('Water Data'!D68))="","",OFFSET('Water Data'!$D$29,0,10*ROW('Water Data'!D68)))</f>
        <v/>
      </c>
      <c r="BV74" s="278" t="str">
        <f ca="true">+IF(OFFSET('Water Data'!$E$27,0,10*ROW('Water Data'!E68))="","",OFFSET('Water Data'!$E$27,0,10*ROW('Water Data'!E68)))</f>
        <v/>
      </c>
      <c r="BW74" s="278" t="str">
        <f ca="true">+IF(OFFSET('Water Data'!$E$28,0,10*ROW('Water Data'!E68))="","",OFFSET('Water Data'!$E$28,0,10*ROW('Water Data'!E68)))</f>
        <v/>
      </c>
      <c r="BX74" s="278" t="str">
        <f ca="true">+IF(OFFSET('Water Data'!$E$29,0,10*ROW('Water Data'!E68))="","",OFFSET('Water Data'!$E$29,0,10*ROW('Water Data'!E68)))</f>
        <v/>
      </c>
      <c r="BY74" s="278" t="str">
        <f ca="true">+IF(OFFSET('Water Data'!$F$27,0,10*ROW('Water Data'!F68))="","",OFFSET('Water Data'!$F$27,0,10*ROW('Water Data'!F68)))</f>
        <v/>
      </c>
      <c r="BZ74" s="278" t="str">
        <f ca="true">+IF(OFFSET('Water Data'!$F$28,0,10*ROW('Water Data'!F68))="","",OFFSET('Water Data'!$F$28,0,10*ROW('Water Data'!F68)))</f>
        <v/>
      </c>
      <c r="CA74" s="278" t="str">
        <f ca="true">+IF(OFFSET('Water Data'!$F$29,0,10*ROW('Water Data'!F68))="","",OFFSET('Water Data'!$F$29,0,10*ROW('Water Data'!F68)))</f>
        <v/>
      </c>
      <c r="CB74" s="278" t="str">
        <f ca="true">+IF(OFFSET('Water Data'!$G$27,0,10*ROW('Water Data'!G68))="","",OFFSET('Water Data'!$G$27,0,10*ROW('Water Data'!G68)))</f>
        <v/>
      </c>
      <c r="CC74" s="278" t="str">
        <f ca="true">+IF(OFFSET('Water Data'!$G$28,0,10*ROW('Water Data'!G68))="","",OFFSET('Water Data'!$G$28,0,10*ROW('Water Data'!G68)))</f>
        <v/>
      </c>
      <c r="CD74" s="278" t="str">
        <f ca="true">+IF(OFFSET('Water Data'!$G$29,0,10*ROW('Water Data'!G68))="","",OFFSET('Water Data'!$G$29,0,10*ROW('Water Data'!G68)))</f>
        <v/>
      </c>
      <c r="CE74" s="278" t="str">
        <f ca="true">+IF(OFFSET('Water Data'!$H$27,0,10*ROW('Water Data'!H68))="","",OFFSET('Water Data'!$H$27,0,10*ROW('Water Data'!H68)))</f>
        <v/>
      </c>
      <c r="CF74" s="278" t="str">
        <f ca="true">+IF(OFFSET('Water Data'!$H$28,0,10*ROW('Water Data'!H68))="","",OFFSET('Water Data'!$H$28,0,10*ROW('Water Data'!H68)))</f>
        <v/>
      </c>
      <c r="CG74" s="278" t="str">
        <f ca="true">+IF(OFFSET('Water Data'!$H$29,0,10*ROW('Water Data'!H68))="","",OFFSET('Water Data'!$H$29,0,10*ROW('Water Data'!H68)))</f>
        <v/>
      </c>
      <c r="CH74" s="278" t="str">
        <f ca="true">+IF(OFFSET('Water Data'!$I$27,0,10*ROW('Water Data'!I68))="","",OFFSET('Water Data'!$I$27,0,10*ROW('Water Data'!I68)))</f>
        <v/>
      </c>
      <c r="CI74" s="278" t="str">
        <f ca="true">+IF(OFFSET('Water Data'!$I$28,0,10*ROW('Water Data'!I68))="","",OFFSET('Water Data'!$I$28,0,10*ROW('Water Data'!I68)))</f>
        <v/>
      </c>
      <c r="CJ74" s="278" t="str">
        <f ca="true">+IF(OFFSET('Water Data'!$I$29,0,10*ROW('Water Data'!I68))="","",OFFSET('Water Data'!$I$29,0,10*ROW('Water Data'!I68)))</f>
        <v/>
      </c>
      <c r="CK74" s="278" t="str">
        <f ca="true">+IF(OFFSET('Sanitation Data'!$D$28,0,10*ROW('Sanitation Data'!D68))="","",OFFSET('Sanitation Data'!$D$28,0,10*ROW('Sanitation Data'!D68)))</f>
        <v/>
      </c>
      <c r="CL74" s="278" t="str">
        <f ca="true">+IF(OFFSET('Sanitation Data'!$D$29,0,10*ROW('Sanitation Data'!D68))="","",OFFSET('Sanitation Data'!$D$29,0,10*ROW('Sanitation Data'!D68)))</f>
        <v/>
      </c>
      <c r="CM74" s="278" t="str">
        <f ca="true">+IF(OFFSET('Sanitation Data'!$D$30,0,10*ROW('Sanitation Data'!D68))="","",OFFSET('Sanitation Data'!$D$30,0,10*ROW('Sanitation Data'!D68)))</f>
        <v/>
      </c>
      <c r="CN74" s="278" t="str">
        <f ca="true">+IF(OFFSET('Sanitation Data'!$D$31,0,10*ROW('Sanitation Data'!D68))="","",OFFSET('Sanitation Data'!$D$31,0,10*ROW('Sanitation Data'!D68)))</f>
        <v/>
      </c>
      <c r="CO74" s="278" t="str">
        <f ca="true">+IF(OFFSET('Sanitation Data'!$D$32,0,10*ROW('Sanitation Data'!D68))="","",OFFSET('Sanitation Data'!$D$32,0,10*ROW('Sanitation Data'!D68)))</f>
        <v/>
      </c>
      <c r="CP74" s="278" t="str">
        <f ca="true">+IF(OFFSET('Sanitation Data'!$E$28,0,10*ROW('Sanitation Data'!E68))="","",OFFSET('Sanitation Data'!$E$28,0,10*ROW('Sanitation Data'!E68)))</f>
        <v/>
      </c>
      <c r="CQ74" s="278" t="str">
        <f ca="true">+IF(OFFSET('Sanitation Data'!$E$29,0,10*ROW('Sanitation Data'!E68))="","",OFFSET('Sanitation Data'!$E$29,0,10*ROW('Sanitation Data'!E68)))</f>
        <v/>
      </c>
      <c r="CR74" s="278" t="str">
        <f ca="true">+IF(OFFSET('Sanitation Data'!$E$30,0,10*ROW('Sanitation Data'!E68))="","",OFFSET('Sanitation Data'!$E$30,0,10*ROW('Sanitation Data'!E68)))</f>
        <v/>
      </c>
      <c r="CS74" s="278" t="str">
        <f ca="true">+IF(OFFSET('Sanitation Data'!$E$31,0,10*ROW('Sanitation Data'!E68))="","",OFFSET('Sanitation Data'!$E$31,0,10*ROW('Sanitation Data'!E68)))</f>
        <v/>
      </c>
      <c r="CT74" s="278" t="str">
        <f ca="true">+IF(OFFSET('Sanitation Data'!$E$32,0,10*ROW('Sanitation Data'!E68))="","",OFFSET('Sanitation Data'!$E$32,0,10*ROW('Sanitation Data'!E68)))</f>
        <v/>
      </c>
      <c r="CU74" s="278" t="str">
        <f ca="true">+IF(OFFSET('Sanitation Data'!$F$28,0,10*ROW('Sanitation Data'!F68))="","",OFFSET('Sanitation Data'!$F$28,0,10*ROW('Sanitation Data'!F68)))</f>
        <v/>
      </c>
      <c r="CV74" s="278" t="str">
        <f ca="true">+IF(OFFSET('Sanitation Data'!$F$29,0,10*ROW('Sanitation Data'!F68))="","",OFFSET('Sanitation Data'!$F$29,0,10*ROW('Sanitation Data'!F68)))</f>
        <v/>
      </c>
      <c r="CW74" s="278" t="str">
        <f ca="true">+IF(OFFSET('Sanitation Data'!$F$30,0,10*ROW('Sanitation Data'!F68))="","",OFFSET('Sanitation Data'!$F$30,0,10*ROW('Sanitation Data'!F68)))</f>
        <v/>
      </c>
      <c r="CX74" s="278" t="str">
        <f ca="true">+IF(OFFSET('Sanitation Data'!$F$31,0,10*ROW('Sanitation Data'!F68))="","",OFFSET('Sanitation Data'!$F$31,0,10*ROW('Sanitation Data'!F68)))</f>
        <v/>
      </c>
      <c r="CY74" s="278" t="str">
        <f ca="true">+IF(OFFSET('Sanitation Data'!$F$32,0,10*ROW('Sanitation Data'!F68))="","",OFFSET('Sanitation Data'!$F$32,0,10*ROW('Sanitation Data'!F68)))</f>
        <v/>
      </c>
      <c r="CZ74" s="278" t="str">
        <f ca="true">+IF(OFFSET('Sanitation Data'!$G$28,0,10*ROW('Sanitation Data'!G68))="","",OFFSET('Sanitation Data'!$G$28,0,10*ROW('Sanitation Data'!G68)))</f>
        <v/>
      </c>
      <c r="DA74" s="278" t="str">
        <f ca="true">+IF(OFFSET('Sanitation Data'!$G$29,0,10*ROW('Sanitation Data'!G68))="","",OFFSET('Sanitation Data'!$G$29,0,10*ROW('Sanitation Data'!G68)))</f>
        <v/>
      </c>
      <c r="DB74" s="278" t="str">
        <f ca="true">+IF(OFFSET('Sanitation Data'!$G$30,0,10*ROW('Sanitation Data'!G68))="","",OFFSET('Sanitation Data'!$G$30,0,10*ROW('Sanitation Data'!G68)))</f>
        <v/>
      </c>
      <c r="DC74" s="278" t="str">
        <f ca="true">+IF(OFFSET('Sanitation Data'!$G$31,0,10*ROW('Sanitation Data'!G68))="","",OFFSET('Sanitation Data'!$G$31,0,10*ROW('Sanitation Data'!G68)))</f>
        <v/>
      </c>
      <c r="DD74" s="278" t="str">
        <f ca="true">+IF(OFFSET('Sanitation Data'!$G$32,0,10*ROW('Sanitation Data'!G68))="","",OFFSET('Sanitation Data'!$G$32,0,10*ROW('Sanitation Data'!G68)))</f>
        <v/>
      </c>
      <c r="DE74" s="278" t="str">
        <f ca="true">+IF(OFFSET('Sanitation Data'!$H$28,0,10*ROW('Sanitation Data'!H68))="","",OFFSET('Sanitation Data'!$H$28,0,10*ROW('Sanitation Data'!H68)))</f>
        <v/>
      </c>
      <c r="DF74" s="278" t="str">
        <f ca="true">+IF(OFFSET('Sanitation Data'!$H$29,0,10*ROW('Sanitation Data'!H68))="","",OFFSET('Sanitation Data'!$H$29,0,10*ROW('Sanitation Data'!H68)))</f>
        <v/>
      </c>
      <c r="DG74" s="278" t="str">
        <f ca="true">+IF(OFFSET('Sanitation Data'!$H$30,0,10*ROW('Sanitation Data'!H68))="","",OFFSET('Sanitation Data'!$H$30,0,10*ROW('Sanitation Data'!H68)))</f>
        <v/>
      </c>
      <c r="DH74" s="278" t="str">
        <f ca="true">+IF(OFFSET('Sanitation Data'!$H$31,0,10*ROW('Sanitation Data'!H68))="","",OFFSET('Sanitation Data'!$H$31,0,10*ROW('Sanitation Data'!H68)))</f>
        <v/>
      </c>
      <c r="DI74" s="278" t="str">
        <f ca="true">+IF(OFFSET('Sanitation Data'!$H$32,0,10*ROW('Sanitation Data'!H68))="","",OFFSET('Sanitation Data'!$H$32,0,10*ROW('Sanitation Data'!H68)))</f>
        <v/>
      </c>
      <c r="DJ74" s="278" t="str">
        <f ca="true">+IF(OFFSET('Sanitation Data'!$I$28,0,10*ROW('Sanitation Data'!I68))="","",OFFSET('Sanitation Data'!$I$28,0,10*ROW('Sanitation Data'!I68)))</f>
        <v/>
      </c>
      <c r="DK74" s="278" t="str">
        <f ca="true">+IF(OFFSET('Sanitation Data'!$I$29,0,10*ROW('Sanitation Data'!I68))="","",OFFSET('Sanitation Data'!$I$29,0,10*ROW('Sanitation Data'!I68)))</f>
        <v/>
      </c>
      <c r="DL74" s="278" t="str">
        <f ca="true">+IF(OFFSET('Sanitation Data'!$I$30,0,10*ROW('Sanitation Data'!I68))="","",OFFSET('Sanitation Data'!$I$30,0,10*ROW('Sanitation Data'!I68)))</f>
        <v/>
      </c>
      <c r="DM74" s="278" t="str">
        <f ca="true">+IF(OFFSET('Sanitation Data'!$I$31,0,10*ROW('Sanitation Data'!I68))="","",OFFSET('Sanitation Data'!$I$31,0,10*ROW('Sanitation Data'!I68)))</f>
        <v/>
      </c>
      <c r="DN74" s="278" t="str">
        <f ca="true">+IF(OFFSET('Sanitation Data'!$I$32,0,10*ROW('Sanitation Data'!I68))="","",OFFSET('Sanitation Data'!$I$32,0,10*ROW('Sanitation Data'!I68)))</f>
        <v/>
      </c>
      <c r="DO74" s="278" t="str">
        <f ca="true">+IF(OFFSET('Hygiene Data'!$D$11,0,10*ROW('Hygiene Data'!D68))="","",OFFSET('Hygiene Data'!$D$11,0,10*ROW('Hygiene Data'!D68)))</f>
        <v/>
      </c>
      <c r="DP74" s="278" t="str">
        <f ca="true">+IF(OFFSET('Hygiene Data'!$D$12,0,10*ROW('Hygiene Data'!D68))="","",OFFSET('Hygiene Data'!$D$12,0,10*ROW('Hygiene Data'!D68)))</f>
        <v/>
      </c>
      <c r="DQ74" s="278" t="str">
        <f ca="true">+IF(OFFSET('Hygiene Data'!$D$13,0,10*ROW('Hygiene Data'!D68))="","",OFFSET('Hygiene Data'!$D$13,0,10*ROW('Hygiene Data'!D68)))</f>
        <v/>
      </c>
      <c r="DR74" s="278" t="str">
        <f ca="true">+IF(OFFSET('Hygiene Data'!$E$11,0,10*ROW('Hygiene Data'!E68))="","",OFFSET('Hygiene Data'!$E$11,0,10*ROW('Hygiene Data'!E68)))</f>
        <v/>
      </c>
      <c r="DS74" s="278" t="str">
        <f ca="true">+IF(OFFSET('Hygiene Data'!$E$12,0,10*ROW('Hygiene Data'!E68))="","",OFFSET('Hygiene Data'!$E$12,0,10*ROW('Hygiene Data'!E68)))</f>
        <v/>
      </c>
      <c r="DT74" s="278" t="str">
        <f ca="true">+IF(OFFSET('Hygiene Data'!$E$13,0,10*ROW('Hygiene Data'!E68))="","",OFFSET('Hygiene Data'!$E$13,0,10*ROW('Hygiene Data'!E68)))</f>
        <v/>
      </c>
      <c r="DU74" s="278" t="str">
        <f ca="true">+IF(OFFSET('Hygiene Data'!$F$11,0,10*ROW('Hygiene Data'!F68))="","",OFFSET('Hygiene Data'!$F$11,0,10*ROW('Hygiene Data'!F68)))</f>
        <v/>
      </c>
      <c r="DV74" s="278" t="str">
        <f ca="true">+IF(OFFSET('Hygiene Data'!$F$12,0,10*ROW('Hygiene Data'!F68))="","",OFFSET('Hygiene Data'!$F$12,0,10*ROW('Hygiene Data'!F68)))</f>
        <v/>
      </c>
      <c r="DW74" s="278" t="str">
        <f ca="true">+IF(OFFSET('Hygiene Data'!$F$13,0,10*ROW('Hygiene Data'!F68))="","",OFFSET('Hygiene Data'!$F$13,0,10*ROW('Hygiene Data'!F68)))</f>
        <v/>
      </c>
      <c r="DX74" s="278" t="str">
        <f ca="true">+IF(OFFSET('Hygiene Data'!$G$11,0,10*ROW('Hygiene Data'!G68))="","",OFFSET('Hygiene Data'!$G$11,0,10*ROW('Hygiene Data'!G68)))</f>
        <v/>
      </c>
      <c r="DY74" s="278" t="str">
        <f ca="true">+IF(OFFSET('Hygiene Data'!$G$12,0,10*ROW('Hygiene Data'!G68))="","",OFFSET('Hygiene Data'!$G$12,0,10*ROW('Hygiene Data'!G68)))</f>
        <v/>
      </c>
      <c r="DZ74" s="278" t="str">
        <f ca="true">+IF(OFFSET('Hygiene Data'!$G$13,0,10*ROW('Hygiene Data'!G68))="","",OFFSET('Hygiene Data'!$G$13,0,10*ROW('Hygiene Data'!G68)))</f>
        <v/>
      </c>
      <c r="EA74" s="278" t="str">
        <f ca="true">+IF(OFFSET('Hygiene Data'!$H$11,0,10*ROW('Hygiene Data'!H68))="","",OFFSET('Hygiene Data'!$H$11,0,10*ROW('Hygiene Data'!H68)))</f>
        <v/>
      </c>
      <c r="EB74" s="278" t="str">
        <f ca="true">+IF(OFFSET('Hygiene Data'!$H$12,0,10*ROW('Hygiene Data'!H68))="","",OFFSET('Hygiene Data'!$H$12,0,10*ROW('Hygiene Data'!H68)))</f>
        <v/>
      </c>
      <c r="EC74" s="278" t="str">
        <f ca="true">+IF(OFFSET('Hygiene Data'!$H$13,0,10*ROW('Hygiene Data'!H68))="","",OFFSET('Hygiene Data'!$H$13,0,10*ROW('Hygiene Data'!H68)))</f>
        <v/>
      </c>
      <c r="ED74" s="278" t="str">
        <f ca="true">+IF(OFFSET('Hygiene Data'!$I$11,0,10*ROW('Hygiene Data'!I68))="","",OFFSET('Hygiene Data'!$I$11,0,10*ROW('Hygiene Data'!I68)))</f>
        <v/>
      </c>
      <c r="EE74" s="278" t="str">
        <f ca="true">+IF(OFFSET('Hygiene Data'!$I$12,0,10*ROW('Hygiene Data'!I68))="","",OFFSET('Hygiene Data'!$I$12,0,10*ROW('Hygiene Data'!I68)))</f>
        <v/>
      </c>
      <c r="EF74" s="27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4"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8"/>
      <c r="BS75" s="278" t="str">
        <f ca="true">+IF(OFFSET('Water Data'!$D$27,0,10*ROW('Water Data'!D69))="","",OFFSET('Water Data'!$D$27,0,10*ROW('Water Data'!D69)))</f>
        <v/>
      </c>
      <c r="BT75" s="278" t="str">
        <f ca="true">+IF(OFFSET('Water Data'!$D$28,0,10*ROW('Water Data'!D69))="","",OFFSET('Water Data'!$D$28,0,10*ROW('Water Data'!D69)))</f>
        <v/>
      </c>
      <c r="BU75" s="278" t="str">
        <f ca="true">+IF(OFFSET('Water Data'!$D$29,0,10*ROW('Water Data'!D69))="","",OFFSET('Water Data'!$D$29,0,10*ROW('Water Data'!D69)))</f>
        <v/>
      </c>
      <c r="BV75" s="278" t="str">
        <f ca="true">+IF(OFFSET('Water Data'!$E$27,0,10*ROW('Water Data'!E69))="","",OFFSET('Water Data'!$E$27,0,10*ROW('Water Data'!E69)))</f>
        <v/>
      </c>
      <c r="BW75" s="278" t="str">
        <f ca="true">+IF(OFFSET('Water Data'!$E$28,0,10*ROW('Water Data'!E69))="","",OFFSET('Water Data'!$E$28,0,10*ROW('Water Data'!E69)))</f>
        <v/>
      </c>
      <c r="BX75" s="278" t="str">
        <f ca="true">+IF(OFFSET('Water Data'!$E$29,0,10*ROW('Water Data'!E69))="","",OFFSET('Water Data'!$E$29,0,10*ROW('Water Data'!E69)))</f>
        <v/>
      </c>
      <c r="BY75" s="278" t="str">
        <f ca="true">+IF(OFFSET('Water Data'!$F$27,0,10*ROW('Water Data'!F69))="","",OFFSET('Water Data'!$F$27,0,10*ROW('Water Data'!F69)))</f>
        <v/>
      </c>
      <c r="BZ75" s="278" t="str">
        <f ca="true">+IF(OFFSET('Water Data'!$F$28,0,10*ROW('Water Data'!F69))="","",OFFSET('Water Data'!$F$28,0,10*ROW('Water Data'!F69)))</f>
        <v/>
      </c>
      <c r="CA75" s="278" t="str">
        <f ca="true">+IF(OFFSET('Water Data'!$F$29,0,10*ROW('Water Data'!F69))="","",OFFSET('Water Data'!$F$29,0,10*ROW('Water Data'!F69)))</f>
        <v/>
      </c>
      <c r="CB75" s="278" t="str">
        <f ca="true">+IF(OFFSET('Water Data'!$G$27,0,10*ROW('Water Data'!G69))="","",OFFSET('Water Data'!$G$27,0,10*ROW('Water Data'!G69)))</f>
        <v/>
      </c>
      <c r="CC75" s="278" t="str">
        <f ca="true">+IF(OFFSET('Water Data'!$G$28,0,10*ROW('Water Data'!G69))="","",OFFSET('Water Data'!$G$28,0,10*ROW('Water Data'!G69)))</f>
        <v/>
      </c>
      <c r="CD75" s="278" t="str">
        <f ca="true">+IF(OFFSET('Water Data'!$G$29,0,10*ROW('Water Data'!G69))="","",OFFSET('Water Data'!$G$29,0,10*ROW('Water Data'!G69)))</f>
        <v/>
      </c>
      <c r="CE75" s="278" t="str">
        <f ca="true">+IF(OFFSET('Water Data'!$H$27,0,10*ROW('Water Data'!H69))="","",OFFSET('Water Data'!$H$27,0,10*ROW('Water Data'!H69)))</f>
        <v/>
      </c>
      <c r="CF75" s="278" t="str">
        <f ca="true">+IF(OFFSET('Water Data'!$H$28,0,10*ROW('Water Data'!H69))="","",OFFSET('Water Data'!$H$28,0,10*ROW('Water Data'!H69)))</f>
        <v/>
      </c>
      <c r="CG75" s="278" t="str">
        <f ca="true">+IF(OFFSET('Water Data'!$H$29,0,10*ROW('Water Data'!H69))="","",OFFSET('Water Data'!$H$29,0,10*ROW('Water Data'!H69)))</f>
        <v/>
      </c>
      <c r="CH75" s="278" t="str">
        <f ca="true">+IF(OFFSET('Water Data'!$I$27,0,10*ROW('Water Data'!I69))="","",OFFSET('Water Data'!$I$27,0,10*ROW('Water Data'!I69)))</f>
        <v/>
      </c>
      <c r="CI75" s="278" t="str">
        <f ca="true">+IF(OFFSET('Water Data'!$I$28,0,10*ROW('Water Data'!I69))="","",OFFSET('Water Data'!$I$28,0,10*ROW('Water Data'!I69)))</f>
        <v/>
      </c>
      <c r="CJ75" s="278" t="str">
        <f ca="true">+IF(OFFSET('Water Data'!$I$29,0,10*ROW('Water Data'!I69))="","",OFFSET('Water Data'!$I$29,0,10*ROW('Water Data'!I69)))</f>
        <v/>
      </c>
      <c r="CK75" s="278" t="str">
        <f ca="true">+IF(OFFSET('Sanitation Data'!$D$28,0,10*ROW('Sanitation Data'!D69))="","",OFFSET('Sanitation Data'!$D$28,0,10*ROW('Sanitation Data'!D69)))</f>
        <v/>
      </c>
      <c r="CL75" s="278" t="str">
        <f ca="true">+IF(OFFSET('Sanitation Data'!$D$29,0,10*ROW('Sanitation Data'!D69))="","",OFFSET('Sanitation Data'!$D$29,0,10*ROW('Sanitation Data'!D69)))</f>
        <v/>
      </c>
      <c r="CM75" s="278" t="str">
        <f ca="true">+IF(OFFSET('Sanitation Data'!$D$30,0,10*ROW('Sanitation Data'!D69))="","",OFFSET('Sanitation Data'!$D$30,0,10*ROW('Sanitation Data'!D69)))</f>
        <v/>
      </c>
      <c r="CN75" s="278" t="str">
        <f ca="true">+IF(OFFSET('Sanitation Data'!$D$31,0,10*ROW('Sanitation Data'!D69))="","",OFFSET('Sanitation Data'!$D$31,0,10*ROW('Sanitation Data'!D69)))</f>
        <v/>
      </c>
      <c r="CO75" s="278" t="str">
        <f ca="true">+IF(OFFSET('Sanitation Data'!$D$32,0,10*ROW('Sanitation Data'!D69))="","",OFFSET('Sanitation Data'!$D$32,0,10*ROW('Sanitation Data'!D69)))</f>
        <v/>
      </c>
      <c r="CP75" s="278" t="str">
        <f ca="true">+IF(OFFSET('Sanitation Data'!$E$28,0,10*ROW('Sanitation Data'!E69))="","",OFFSET('Sanitation Data'!$E$28,0,10*ROW('Sanitation Data'!E69)))</f>
        <v/>
      </c>
      <c r="CQ75" s="278" t="str">
        <f ca="true">+IF(OFFSET('Sanitation Data'!$E$29,0,10*ROW('Sanitation Data'!E69))="","",OFFSET('Sanitation Data'!$E$29,0,10*ROW('Sanitation Data'!E69)))</f>
        <v/>
      </c>
      <c r="CR75" s="278" t="str">
        <f ca="true">+IF(OFFSET('Sanitation Data'!$E$30,0,10*ROW('Sanitation Data'!E69))="","",OFFSET('Sanitation Data'!$E$30,0,10*ROW('Sanitation Data'!E69)))</f>
        <v/>
      </c>
      <c r="CS75" s="278" t="str">
        <f ca="true">+IF(OFFSET('Sanitation Data'!$E$31,0,10*ROW('Sanitation Data'!E69))="","",OFFSET('Sanitation Data'!$E$31,0,10*ROW('Sanitation Data'!E69)))</f>
        <v/>
      </c>
      <c r="CT75" s="278" t="str">
        <f ca="true">+IF(OFFSET('Sanitation Data'!$E$32,0,10*ROW('Sanitation Data'!E69))="","",OFFSET('Sanitation Data'!$E$32,0,10*ROW('Sanitation Data'!E69)))</f>
        <v/>
      </c>
      <c r="CU75" s="278" t="str">
        <f ca="true">+IF(OFFSET('Sanitation Data'!$F$28,0,10*ROW('Sanitation Data'!F69))="","",OFFSET('Sanitation Data'!$F$28,0,10*ROW('Sanitation Data'!F69)))</f>
        <v/>
      </c>
      <c r="CV75" s="278" t="str">
        <f ca="true">+IF(OFFSET('Sanitation Data'!$F$29,0,10*ROW('Sanitation Data'!F69))="","",OFFSET('Sanitation Data'!$F$29,0,10*ROW('Sanitation Data'!F69)))</f>
        <v/>
      </c>
      <c r="CW75" s="278" t="str">
        <f ca="true">+IF(OFFSET('Sanitation Data'!$F$30,0,10*ROW('Sanitation Data'!F69))="","",OFFSET('Sanitation Data'!$F$30,0,10*ROW('Sanitation Data'!F69)))</f>
        <v/>
      </c>
      <c r="CX75" s="278" t="str">
        <f ca="true">+IF(OFFSET('Sanitation Data'!$F$31,0,10*ROW('Sanitation Data'!F69))="","",OFFSET('Sanitation Data'!$F$31,0,10*ROW('Sanitation Data'!F69)))</f>
        <v/>
      </c>
      <c r="CY75" s="278" t="str">
        <f ca="true">+IF(OFFSET('Sanitation Data'!$F$32,0,10*ROW('Sanitation Data'!F69))="","",OFFSET('Sanitation Data'!$F$32,0,10*ROW('Sanitation Data'!F69)))</f>
        <v/>
      </c>
      <c r="CZ75" s="278" t="str">
        <f ca="true">+IF(OFFSET('Sanitation Data'!$G$28,0,10*ROW('Sanitation Data'!G69))="","",OFFSET('Sanitation Data'!$G$28,0,10*ROW('Sanitation Data'!G69)))</f>
        <v/>
      </c>
      <c r="DA75" s="278" t="str">
        <f ca="true">+IF(OFFSET('Sanitation Data'!$G$29,0,10*ROW('Sanitation Data'!G69))="","",OFFSET('Sanitation Data'!$G$29,0,10*ROW('Sanitation Data'!G69)))</f>
        <v/>
      </c>
      <c r="DB75" s="278" t="str">
        <f ca="true">+IF(OFFSET('Sanitation Data'!$G$30,0,10*ROW('Sanitation Data'!G69))="","",OFFSET('Sanitation Data'!$G$30,0,10*ROW('Sanitation Data'!G69)))</f>
        <v/>
      </c>
      <c r="DC75" s="278" t="str">
        <f ca="true">+IF(OFFSET('Sanitation Data'!$G$31,0,10*ROW('Sanitation Data'!G69))="","",OFFSET('Sanitation Data'!$G$31,0,10*ROW('Sanitation Data'!G69)))</f>
        <v/>
      </c>
      <c r="DD75" s="278" t="str">
        <f ca="true">+IF(OFFSET('Sanitation Data'!$G$32,0,10*ROW('Sanitation Data'!G69))="","",OFFSET('Sanitation Data'!$G$32,0,10*ROW('Sanitation Data'!G69)))</f>
        <v/>
      </c>
      <c r="DE75" s="278" t="str">
        <f ca="true">+IF(OFFSET('Sanitation Data'!$H$28,0,10*ROW('Sanitation Data'!H69))="","",OFFSET('Sanitation Data'!$H$28,0,10*ROW('Sanitation Data'!H69)))</f>
        <v/>
      </c>
      <c r="DF75" s="278" t="str">
        <f ca="true">+IF(OFFSET('Sanitation Data'!$H$29,0,10*ROW('Sanitation Data'!H69))="","",OFFSET('Sanitation Data'!$H$29,0,10*ROW('Sanitation Data'!H69)))</f>
        <v/>
      </c>
      <c r="DG75" s="278" t="str">
        <f ca="true">+IF(OFFSET('Sanitation Data'!$H$30,0,10*ROW('Sanitation Data'!H69))="","",OFFSET('Sanitation Data'!$H$30,0,10*ROW('Sanitation Data'!H69)))</f>
        <v/>
      </c>
      <c r="DH75" s="278" t="str">
        <f ca="true">+IF(OFFSET('Sanitation Data'!$H$31,0,10*ROW('Sanitation Data'!H69))="","",OFFSET('Sanitation Data'!$H$31,0,10*ROW('Sanitation Data'!H69)))</f>
        <v/>
      </c>
      <c r="DI75" s="278" t="str">
        <f ca="true">+IF(OFFSET('Sanitation Data'!$H$32,0,10*ROW('Sanitation Data'!H69))="","",OFFSET('Sanitation Data'!$H$32,0,10*ROW('Sanitation Data'!H69)))</f>
        <v/>
      </c>
      <c r="DJ75" s="278" t="str">
        <f ca="true">+IF(OFFSET('Sanitation Data'!$I$28,0,10*ROW('Sanitation Data'!I69))="","",OFFSET('Sanitation Data'!$I$28,0,10*ROW('Sanitation Data'!I69)))</f>
        <v/>
      </c>
      <c r="DK75" s="278" t="str">
        <f ca="true">+IF(OFFSET('Sanitation Data'!$I$29,0,10*ROW('Sanitation Data'!I69))="","",OFFSET('Sanitation Data'!$I$29,0,10*ROW('Sanitation Data'!I69)))</f>
        <v/>
      </c>
      <c r="DL75" s="278" t="str">
        <f ca="true">+IF(OFFSET('Sanitation Data'!$I$30,0,10*ROW('Sanitation Data'!I69))="","",OFFSET('Sanitation Data'!$I$30,0,10*ROW('Sanitation Data'!I69)))</f>
        <v/>
      </c>
      <c r="DM75" s="278" t="str">
        <f ca="true">+IF(OFFSET('Sanitation Data'!$I$31,0,10*ROW('Sanitation Data'!I69))="","",OFFSET('Sanitation Data'!$I$31,0,10*ROW('Sanitation Data'!I69)))</f>
        <v/>
      </c>
      <c r="DN75" s="278" t="str">
        <f ca="true">+IF(OFFSET('Sanitation Data'!$I$32,0,10*ROW('Sanitation Data'!I69))="","",OFFSET('Sanitation Data'!$I$32,0,10*ROW('Sanitation Data'!I69)))</f>
        <v/>
      </c>
      <c r="DO75" s="278" t="str">
        <f ca="true">+IF(OFFSET('Hygiene Data'!$D$11,0,10*ROW('Hygiene Data'!D69))="","",OFFSET('Hygiene Data'!$D$11,0,10*ROW('Hygiene Data'!D69)))</f>
        <v/>
      </c>
      <c r="DP75" s="278" t="str">
        <f ca="true">+IF(OFFSET('Hygiene Data'!$D$12,0,10*ROW('Hygiene Data'!D69))="","",OFFSET('Hygiene Data'!$D$12,0,10*ROW('Hygiene Data'!D69)))</f>
        <v/>
      </c>
      <c r="DQ75" s="278" t="str">
        <f ca="true">+IF(OFFSET('Hygiene Data'!$D$13,0,10*ROW('Hygiene Data'!D69))="","",OFFSET('Hygiene Data'!$D$13,0,10*ROW('Hygiene Data'!D69)))</f>
        <v/>
      </c>
      <c r="DR75" s="278" t="str">
        <f ca="true">+IF(OFFSET('Hygiene Data'!$E$11,0,10*ROW('Hygiene Data'!E69))="","",OFFSET('Hygiene Data'!$E$11,0,10*ROW('Hygiene Data'!E69)))</f>
        <v/>
      </c>
      <c r="DS75" s="278" t="str">
        <f ca="true">+IF(OFFSET('Hygiene Data'!$E$12,0,10*ROW('Hygiene Data'!E69))="","",OFFSET('Hygiene Data'!$E$12,0,10*ROW('Hygiene Data'!E69)))</f>
        <v/>
      </c>
      <c r="DT75" s="278" t="str">
        <f ca="true">+IF(OFFSET('Hygiene Data'!$E$13,0,10*ROW('Hygiene Data'!E69))="","",OFFSET('Hygiene Data'!$E$13,0,10*ROW('Hygiene Data'!E69)))</f>
        <v/>
      </c>
      <c r="DU75" s="278" t="str">
        <f ca="true">+IF(OFFSET('Hygiene Data'!$F$11,0,10*ROW('Hygiene Data'!F69))="","",OFFSET('Hygiene Data'!$F$11,0,10*ROW('Hygiene Data'!F69)))</f>
        <v/>
      </c>
      <c r="DV75" s="278" t="str">
        <f ca="true">+IF(OFFSET('Hygiene Data'!$F$12,0,10*ROW('Hygiene Data'!F69))="","",OFFSET('Hygiene Data'!$F$12,0,10*ROW('Hygiene Data'!F69)))</f>
        <v/>
      </c>
      <c r="DW75" s="278" t="str">
        <f ca="true">+IF(OFFSET('Hygiene Data'!$F$13,0,10*ROW('Hygiene Data'!F69))="","",OFFSET('Hygiene Data'!$F$13,0,10*ROW('Hygiene Data'!F69)))</f>
        <v/>
      </c>
      <c r="DX75" s="278" t="str">
        <f ca="true">+IF(OFFSET('Hygiene Data'!$G$11,0,10*ROW('Hygiene Data'!G69))="","",OFFSET('Hygiene Data'!$G$11,0,10*ROW('Hygiene Data'!G69)))</f>
        <v/>
      </c>
      <c r="DY75" s="278" t="str">
        <f ca="true">+IF(OFFSET('Hygiene Data'!$G$12,0,10*ROW('Hygiene Data'!G69))="","",OFFSET('Hygiene Data'!$G$12,0,10*ROW('Hygiene Data'!G69)))</f>
        <v/>
      </c>
      <c r="DZ75" s="278" t="str">
        <f ca="true">+IF(OFFSET('Hygiene Data'!$G$13,0,10*ROW('Hygiene Data'!G69))="","",OFFSET('Hygiene Data'!$G$13,0,10*ROW('Hygiene Data'!G69)))</f>
        <v/>
      </c>
      <c r="EA75" s="278" t="str">
        <f ca="true">+IF(OFFSET('Hygiene Data'!$H$11,0,10*ROW('Hygiene Data'!H69))="","",OFFSET('Hygiene Data'!$H$11,0,10*ROW('Hygiene Data'!H69)))</f>
        <v/>
      </c>
      <c r="EB75" s="278" t="str">
        <f ca="true">+IF(OFFSET('Hygiene Data'!$H$12,0,10*ROW('Hygiene Data'!H69))="","",OFFSET('Hygiene Data'!$H$12,0,10*ROW('Hygiene Data'!H69)))</f>
        <v/>
      </c>
      <c r="EC75" s="278" t="str">
        <f ca="true">+IF(OFFSET('Hygiene Data'!$H$13,0,10*ROW('Hygiene Data'!H69))="","",OFFSET('Hygiene Data'!$H$13,0,10*ROW('Hygiene Data'!H69)))</f>
        <v/>
      </c>
      <c r="ED75" s="278" t="str">
        <f ca="true">+IF(OFFSET('Hygiene Data'!$I$11,0,10*ROW('Hygiene Data'!I69))="","",OFFSET('Hygiene Data'!$I$11,0,10*ROW('Hygiene Data'!I69)))</f>
        <v/>
      </c>
      <c r="EE75" s="278" t="str">
        <f ca="true">+IF(OFFSET('Hygiene Data'!$I$12,0,10*ROW('Hygiene Data'!I69))="","",OFFSET('Hygiene Data'!$I$12,0,10*ROW('Hygiene Data'!I69)))</f>
        <v/>
      </c>
      <c r="EF75" s="27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4"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8"/>
      <c r="BS76" s="278" t="str">
        <f ca="true">+IF(OFFSET('Water Data'!$D$27,0,10*ROW('Water Data'!D70))="","",OFFSET('Water Data'!$D$27,0,10*ROW('Water Data'!D70)))</f>
        <v/>
      </c>
      <c r="BT76" s="278" t="str">
        <f ca="true">+IF(OFFSET('Water Data'!$D$28,0,10*ROW('Water Data'!D70))="","",OFFSET('Water Data'!$D$28,0,10*ROW('Water Data'!D70)))</f>
        <v/>
      </c>
      <c r="BU76" s="278" t="str">
        <f ca="true">+IF(OFFSET('Water Data'!$D$29,0,10*ROW('Water Data'!D70))="","",OFFSET('Water Data'!$D$29,0,10*ROW('Water Data'!D70)))</f>
        <v/>
      </c>
      <c r="BV76" s="278" t="str">
        <f ca="true">+IF(OFFSET('Water Data'!$E$27,0,10*ROW('Water Data'!E70))="","",OFFSET('Water Data'!$E$27,0,10*ROW('Water Data'!E70)))</f>
        <v/>
      </c>
      <c r="BW76" s="278" t="str">
        <f ca="true">+IF(OFFSET('Water Data'!$E$28,0,10*ROW('Water Data'!E70))="","",OFFSET('Water Data'!$E$28,0,10*ROW('Water Data'!E70)))</f>
        <v/>
      </c>
      <c r="BX76" s="278" t="str">
        <f ca="true">+IF(OFFSET('Water Data'!$E$29,0,10*ROW('Water Data'!E70))="","",OFFSET('Water Data'!$E$29,0,10*ROW('Water Data'!E70)))</f>
        <v/>
      </c>
      <c r="BY76" s="278" t="str">
        <f ca="true">+IF(OFFSET('Water Data'!$F$27,0,10*ROW('Water Data'!F70))="","",OFFSET('Water Data'!$F$27,0,10*ROW('Water Data'!F70)))</f>
        <v/>
      </c>
      <c r="BZ76" s="278" t="str">
        <f ca="true">+IF(OFFSET('Water Data'!$F$28,0,10*ROW('Water Data'!F70))="","",OFFSET('Water Data'!$F$28,0,10*ROW('Water Data'!F70)))</f>
        <v/>
      </c>
      <c r="CA76" s="278" t="str">
        <f ca="true">+IF(OFFSET('Water Data'!$F$29,0,10*ROW('Water Data'!F70))="","",OFFSET('Water Data'!$F$29,0,10*ROW('Water Data'!F70)))</f>
        <v/>
      </c>
      <c r="CB76" s="278" t="str">
        <f ca="true">+IF(OFFSET('Water Data'!$G$27,0,10*ROW('Water Data'!G70))="","",OFFSET('Water Data'!$G$27,0,10*ROW('Water Data'!G70)))</f>
        <v/>
      </c>
      <c r="CC76" s="278" t="str">
        <f ca="true">+IF(OFFSET('Water Data'!$G$28,0,10*ROW('Water Data'!G70))="","",OFFSET('Water Data'!$G$28,0,10*ROW('Water Data'!G70)))</f>
        <v/>
      </c>
      <c r="CD76" s="278" t="str">
        <f ca="true">+IF(OFFSET('Water Data'!$G$29,0,10*ROW('Water Data'!G70))="","",OFFSET('Water Data'!$G$29,0,10*ROW('Water Data'!G70)))</f>
        <v/>
      </c>
      <c r="CE76" s="278" t="str">
        <f ca="true">+IF(OFFSET('Water Data'!$H$27,0,10*ROW('Water Data'!H70))="","",OFFSET('Water Data'!$H$27,0,10*ROW('Water Data'!H70)))</f>
        <v/>
      </c>
      <c r="CF76" s="278" t="str">
        <f ca="true">+IF(OFFSET('Water Data'!$H$28,0,10*ROW('Water Data'!H70))="","",OFFSET('Water Data'!$H$28,0,10*ROW('Water Data'!H70)))</f>
        <v/>
      </c>
      <c r="CG76" s="278" t="str">
        <f ca="true">+IF(OFFSET('Water Data'!$H$29,0,10*ROW('Water Data'!H70))="","",OFFSET('Water Data'!$H$29,0,10*ROW('Water Data'!H70)))</f>
        <v/>
      </c>
      <c r="CH76" s="278" t="str">
        <f ca="true">+IF(OFFSET('Water Data'!$I$27,0,10*ROW('Water Data'!I70))="","",OFFSET('Water Data'!$I$27,0,10*ROW('Water Data'!I70)))</f>
        <v/>
      </c>
      <c r="CI76" s="278" t="str">
        <f ca="true">+IF(OFFSET('Water Data'!$I$28,0,10*ROW('Water Data'!I70))="","",OFFSET('Water Data'!$I$28,0,10*ROW('Water Data'!I70)))</f>
        <v/>
      </c>
      <c r="CJ76" s="278" t="str">
        <f ca="true">+IF(OFFSET('Water Data'!$I$29,0,10*ROW('Water Data'!I70))="","",OFFSET('Water Data'!$I$29,0,10*ROW('Water Data'!I70)))</f>
        <v/>
      </c>
      <c r="CK76" s="278" t="str">
        <f ca="true">+IF(OFFSET('Sanitation Data'!$D$28,0,10*ROW('Sanitation Data'!D70))="","",OFFSET('Sanitation Data'!$D$28,0,10*ROW('Sanitation Data'!D70)))</f>
        <v/>
      </c>
      <c r="CL76" s="278" t="str">
        <f ca="true">+IF(OFFSET('Sanitation Data'!$D$29,0,10*ROW('Sanitation Data'!D70))="","",OFFSET('Sanitation Data'!$D$29,0,10*ROW('Sanitation Data'!D70)))</f>
        <v/>
      </c>
      <c r="CM76" s="278" t="str">
        <f ca="true">+IF(OFFSET('Sanitation Data'!$D$30,0,10*ROW('Sanitation Data'!D70))="","",OFFSET('Sanitation Data'!$D$30,0,10*ROW('Sanitation Data'!D70)))</f>
        <v/>
      </c>
      <c r="CN76" s="278" t="str">
        <f ca="true">+IF(OFFSET('Sanitation Data'!$D$31,0,10*ROW('Sanitation Data'!D70))="","",OFFSET('Sanitation Data'!$D$31,0,10*ROW('Sanitation Data'!D70)))</f>
        <v/>
      </c>
      <c r="CO76" s="278" t="str">
        <f ca="true">+IF(OFFSET('Sanitation Data'!$D$32,0,10*ROW('Sanitation Data'!D70))="","",OFFSET('Sanitation Data'!$D$32,0,10*ROW('Sanitation Data'!D70)))</f>
        <v/>
      </c>
      <c r="CP76" s="278" t="str">
        <f ca="true">+IF(OFFSET('Sanitation Data'!$E$28,0,10*ROW('Sanitation Data'!E70))="","",OFFSET('Sanitation Data'!$E$28,0,10*ROW('Sanitation Data'!E70)))</f>
        <v/>
      </c>
      <c r="CQ76" s="278" t="str">
        <f ca="true">+IF(OFFSET('Sanitation Data'!$E$29,0,10*ROW('Sanitation Data'!E70))="","",OFFSET('Sanitation Data'!$E$29,0,10*ROW('Sanitation Data'!E70)))</f>
        <v/>
      </c>
      <c r="CR76" s="278" t="str">
        <f ca="true">+IF(OFFSET('Sanitation Data'!$E$30,0,10*ROW('Sanitation Data'!E70))="","",OFFSET('Sanitation Data'!$E$30,0,10*ROW('Sanitation Data'!E70)))</f>
        <v/>
      </c>
      <c r="CS76" s="278" t="str">
        <f ca="true">+IF(OFFSET('Sanitation Data'!$E$31,0,10*ROW('Sanitation Data'!E70))="","",OFFSET('Sanitation Data'!$E$31,0,10*ROW('Sanitation Data'!E70)))</f>
        <v/>
      </c>
      <c r="CT76" s="278" t="str">
        <f ca="true">+IF(OFFSET('Sanitation Data'!$E$32,0,10*ROW('Sanitation Data'!E70))="","",OFFSET('Sanitation Data'!$E$32,0,10*ROW('Sanitation Data'!E70)))</f>
        <v/>
      </c>
      <c r="CU76" s="278" t="str">
        <f ca="true">+IF(OFFSET('Sanitation Data'!$F$28,0,10*ROW('Sanitation Data'!F70))="","",OFFSET('Sanitation Data'!$F$28,0,10*ROW('Sanitation Data'!F70)))</f>
        <v/>
      </c>
      <c r="CV76" s="278" t="str">
        <f ca="true">+IF(OFFSET('Sanitation Data'!$F$29,0,10*ROW('Sanitation Data'!F70))="","",OFFSET('Sanitation Data'!$F$29,0,10*ROW('Sanitation Data'!F70)))</f>
        <v/>
      </c>
      <c r="CW76" s="278" t="str">
        <f ca="true">+IF(OFFSET('Sanitation Data'!$F$30,0,10*ROW('Sanitation Data'!F70))="","",OFFSET('Sanitation Data'!$F$30,0,10*ROW('Sanitation Data'!F70)))</f>
        <v/>
      </c>
      <c r="CX76" s="278" t="str">
        <f ca="true">+IF(OFFSET('Sanitation Data'!$F$31,0,10*ROW('Sanitation Data'!F70))="","",OFFSET('Sanitation Data'!$F$31,0,10*ROW('Sanitation Data'!F70)))</f>
        <v/>
      </c>
      <c r="CY76" s="278" t="str">
        <f ca="true">+IF(OFFSET('Sanitation Data'!$F$32,0,10*ROW('Sanitation Data'!F70))="","",OFFSET('Sanitation Data'!$F$32,0,10*ROW('Sanitation Data'!F70)))</f>
        <v/>
      </c>
      <c r="CZ76" s="278" t="str">
        <f ca="true">+IF(OFFSET('Sanitation Data'!$G$28,0,10*ROW('Sanitation Data'!G70))="","",OFFSET('Sanitation Data'!$G$28,0,10*ROW('Sanitation Data'!G70)))</f>
        <v/>
      </c>
      <c r="DA76" s="278" t="str">
        <f ca="true">+IF(OFFSET('Sanitation Data'!$G$29,0,10*ROW('Sanitation Data'!G70))="","",OFFSET('Sanitation Data'!$G$29,0,10*ROW('Sanitation Data'!G70)))</f>
        <v/>
      </c>
      <c r="DB76" s="278" t="str">
        <f ca="true">+IF(OFFSET('Sanitation Data'!$G$30,0,10*ROW('Sanitation Data'!G70))="","",OFFSET('Sanitation Data'!$G$30,0,10*ROW('Sanitation Data'!G70)))</f>
        <v/>
      </c>
      <c r="DC76" s="278" t="str">
        <f ca="true">+IF(OFFSET('Sanitation Data'!$G$31,0,10*ROW('Sanitation Data'!G70))="","",OFFSET('Sanitation Data'!$G$31,0,10*ROW('Sanitation Data'!G70)))</f>
        <v/>
      </c>
      <c r="DD76" s="278" t="str">
        <f ca="true">+IF(OFFSET('Sanitation Data'!$G$32,0,10*ROW('Sanitation Data'!G70))="","",OFFSET('Sanitation Data'!$G$32,0,10*ROW('Sanitation Data'!G70)))</f>
        <v/>
      </c>
      <c r="DE76" s="278" t="str">
        <f ca="true">+IF(OFFSET('Sanitation Data'!$H$28,0,10*ROW('Sanitation Data'!H70))="","",OFFSET('Sanitation Data'!$H$28,0,10*ROW('Sanitation Data'!H70)))</f>
        <v/>
      </c>
      <c r="DF76" s="278" t="str">
        <f ca="true">+IF(OFFSET('Sanitation Data'!$H$29,0,10*ROW('Sanitation Data'!H70))="","",OFFSET('Sanitation Data'!$H$29,0,10*ROW('Sanitation Data'!H70)))</f>
        <v/>
      </c>
      <c r="DG76" s="278" t="str">
        <f ca="true">+IF(OFFSET('Sanitation Data'!$H$30,0,10*ROW('Sanitation Data'!H70))="","",OFFSET('Sanitation Data'!$H$30,0,10*ROW('Sanitation Data'!H70)))</f>
        <v/>
      </c>
      <c r="DH76" s="278" t="str">
        <f ca="true">+IF(OFFSET('Sanitation Data'!$H$31,0,10*ROW('Sanitation Data'!H70))="","",OFFSET('Sanitation Data'!$H$31,0,10*ROW('Sanitation Data'!H70)))</f>
        <v/>
      </c>
      <c r="DI76" s="278" t="str">
        <f ca="true">+IF(OFFSET('Sanitation Data'!$H$32,0,10*ROW('Sanitation Data'!H70))="","",OFFSET('Sanitation Data'!$H$32,0,10*ROW('Sanitation Data'!H70)))</f>
        <v/>
      </c>
      <c r="DJ76" s="278" t="str">
        <f ca="true">+IF(OFFSET('Sanitation Data'!$I$28,0,10*ROW('Sanitation Data'!I70))="","",OFFSET('Sanitation Data'!$I$28,0,10*ROW('Sanitation Data'!I70)))</f>
        <v/>
      </c>
      <c r="DK76" s="278" t="str">
        <f ca="true">+IF(OFFSET('Sanitation Data'!$I$29,0,10*ROW('Sanitation Data'!I70))="","",OFFSET('Sanitation Data'!$I$29,0,10*ROW('Sanitation Data'!I70)))</f>
        <v/>
      </c>
      <c r="DL76" s="278" t="str">
        <f ca="true">+IF(OFFSET('Sanitation Data'!$I$30,0,10*ROW('Sanitation Data'!I70))="","",OFFSET('Sanitation Data'!$I$30,0,10*ROW('Sanitation Data'!I70)))</f>
        <v/>
      </c>
      <c r="DM76" s="278" t="str">
        <f ca="true">+IF(OFFSET('Sanitation Data'!$I$31,0,10*ROW('Sanitation Data'!I70))="","",OFFSET('Sanitation Data'!$I$31,0,10*ROW('Sanitation Data'!I70)))</f>
        <v/>
      </c>
      <c r="DN76" s="278" t="str">
        <f ca="true">+IF(OFFSET('Sanitation Data'!$I$32,0,10*ROW('Sanitation Data'!I70))="","",OFFSET('Sanitation Data'!$I$32,0,10*ROW('Sanitation Data'!I70)))</f>
        <v/>
      </c>
      <c r="DO76" s="278" t="str">
        <f ca="true">+IF(OFFSET('Hygiene Data'!$D$11,0,10*ROW('Hygiene Data'!D70))="","",OFFSET('Hygiene Data'!$D$11,0,10*ROW('Hygiene Data'!D70)))</f>
        <v/>
      </c>
      <c r="DP76" s="278" t="str">
        <f ca="true">+IF(OFFSET('Hygiene Data'!$D$12,0,10*ROW('Hygiene Data'!D70))="","",OFFSET('Hygiene Data'!$D$12,0,10*ROW('Hygiene Data'!D70)))</f>
        <v/>
      </c>
      <c r="DQ76" s="278" t="str">
        <f ca="true">+IF(OFFSET('Hygiene Data'!$D$13,0,10*ROW('Hygiene Data'!D70))="","",OFFSET('Hygiene Data'!$D$13,0,10*ROW('Hygiene Data'!D70)))</f>
        <v/>
      </c>
      <c r="DR76" s="278" t="str">
        <f ca="true">+IF(OFFSET('Hygiene Data'!$E$11,0,10*ROW('Hygiene Data'!E70))="","",OFFSET('Hygiene Data'!$E$11,0,10*ROW('Hygiene Data'!E70)))</f>
        <v/>
      </c>
      <c r="DS76" s="278" t="str">
        <f ca="true">+IF(OFFSET('Hygiene Data'!$E$12,0,10*ROW('Hygiene Data'!E70))="","",OFFSET('Hygiene Data'!$E$12,0,10*ROW('Hygiene Data'!E70)))</f>
        <v/>
      </c>
      <c r="DT76" s="278" t="str">
        <f ca="true">+IF(OFFSET('Hygiene Data'!$E$13,0,10*ROW('Hygiene Data'!E70))="","",OFFSET('Hygiene Data'!$E$13,0,10*ROW('Hygiene Data'!E70)))</f>
        <v/>
      </c>
      <c r="DU76" s="278" t="str">
        <f ca="true">+IF(OFFSET('Hygiene Data'!$F$11,0,10*ROW('Hygiene Data'!F70))="","",OFFSET('Hygiene Data'!$F$11,0,10*ROW('Hygiene Data'!F70)))</f>
        <v/>
      </c>
      <c r="DV76" s="278" t="str">
        <f ca="true">+IF(OFFSET('Hygiene Data'!$F$12,0,10*ROW('Hygiene Data'!F70))="","",OFFSET('Hygiene Data'!$F$12,0,10*ROW('Hygiene Data'!F70)))</f>
        <v/>
      </c>
      <c r="DW76" s="278" t="str">
        <f ca="true">+IF(OFFSET('Hygiene Data'!$F$13,0,10*ROW('Hygiene Data'!F70))="","",OFFSET('Hygiene Data'!$F$13,0,10*ROW('Hygiene Data'!F70)))</f>
        <v/>
      </c>
      <c r="DX76" s="278" t="str">
        <f ca="true">+IF(OFFSET('Hygiene Data'!$G$11,0,10*ROW('Hygiene Data'!G70))="","",OFFSET('Hygiene Data'!$G$11,0,10*ROW('Hygiene Data'!G70)))</f>
        <v/>
      </c>
      <c r="DY76" s="278" t="str">
        <f ca="true">+IF(OFFSET('Hygiene Data'!$G$12,0,10*ROW('Hygiene Data'!G70))="","",OFFSET('Hygiene Data'!$G$12,0,10*ROW('Hygiene Data'!G70)))</f>
        <v/>
      </c>
      <c r="DZ76" s="278" t="str">
        <f ca="true">+IF(OFFSET('Hygiene Data'!$G$13,0,10*ROW('Hygiene Data'!G70))="","",OFFSET('Hygiene Data'!$G$13,0,10*ROW('Hygiene Data'!G70)))</f>
        <v/>
      </c>
      <c r="EA76" s="278" t="str">
        <f ca="true">+IF(OFFSET('Hygiene Data'!$H$11,0,10*ROW('Hygiene Data'!H70))="","",OFFSET('Hygiene Data'!$H$11,0,10*ROW('Hygiene Data'!H70)))</f>
        <v/>
      </c>
      <c r="EB76" s="278" t="str">
        <f ca="true">+IF(OFFSET('Hygiene Data'!$H$12,0,10*ROW('Hygiene Data'!H70))="","",OFFSET('Hygiene Data'!$H$12,0,10*ROW('Hygiene Data'!H70)))</f>
        <v/>
      </c>
      <c r="EC76" s="278" t="str">
        <f ca="true">+IF(OFFSET('Hygiene Data'!$H$13,0,10*ROW('Hygiene Data'!H70))="","",OFFSET('Hygiene Data'!$H$13,0,10*ROW('Hygiene Data'!H70)))</f>
        <v/>
      </c>
      <c r="ED76" s="278" t="str">
        <f ca="true">+IF(OFFSET('Hygiene Data'!$I$11,0,10*ROW('Hygiene Data'!I70))="","",OFFSET('Hygiene Data'!$I$11,0,10*ROW('Hygiene Data'!I70)))</f>
        <v/>
      </c>
      <c r="EE76" s="278" t="str">
        <f ca="true">+IF(OFFSET('Hygiene Data'!$I$12,0,10*ROW('Hygiene Data'!I70))="","",OFFSET('Hygiene Data'!$I$12,0,10*ROW('Hygiene Data'!I70)))</f>
        <v/>
      </c>
      <c r="EF76" s="27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4"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8"/>
      <c r="BS77" s="278" t="str">
        <f ca="true">+IF(OFFSET('Water Data'!$D$27,0,10*ROW('Water Data'!D71))="","",OFFSET('Water Data'!$D$27,0,10*ROW('Water Data'!D71)))</f>
        <v/>
      </c>
      <c r="BT77" s="278" t="str">
        <f ca="true">+IF(OFFSET('Water Data'!$D$28,0,10*ROW('Water Data'!D71))="","",OFFSET('Water Data'!$D$28,0,10*ROW('Water Data'!D71)))</f>
        <v/>
      </c>
      <c r="BU77" s="278" t="str">
        <f ca="true">+IF(OFFSET('Water Data'!$D$29,0,10*ROW('Water Data'!D71))="","",OFFSET('Water Data'!$D$29,0,10*ROW('Water Data'!D71)))</f>
        <v/>
      </c>
      <c r="BV77" s="278" t="str">
        <f ca="true">+IF(OFFSET('Water Data'!$E$27,0,10*ROW('Water Data'!E71))="","",OFFSET('Water Data'!$E$27,0,10*ROW('Water Data'!E71)))</f>
        <v/>
      </c>
      <c r="BW77" s="278" t="str">
        <f ca="true">+IF(OFFSET('Water Data'!$E$28,0,10*ROW('Water Data'!E71))="","",OFFSET('Water Data'!$E$28,0,10*ROW('Water Data'!E71)))</f>
        <v/>
      </c>
      <c r="BX77" s="278" t="str">
        <f ca="true">+IF(OFFSET('Water Data'!$E$29,0,10*ROW('Water Data'!E71))="","",OFFSET('Water Data'!$E$29,0,10*ROW('Water Data'!E71)))</f>
        <v/>
      </c>
      <c r="BY77" s="278" t="str">
        <f ca="true">+IF(OFFSET('Water Data'!$F$27,0,10*ROW('Water Data'!F71))="","",OFFSET('Water Data'!$F$27,0,10*ROW('Water Data'!F71)))</f>
        <v/>
      </c>
      <c r="BZ77" s="278" t="str">
        <f ca="true">+IF(OFFSET('Water Data'!$F$28,0,10*ROW('Water Data'!F71))="","",OFFSET('Water Data'!$F$28,0,10*ROW('Water Data'!F71)))</f>
        <v/>
      </c>
      <c r="CA77" s="278" t="str">
        <f ca="true">+IF(OFFSET('Water Data'!$F$29,0,10*ROW('Water Data'!F71))="","",OFFSET('Water Data'!$F$29,0,10*ROW('Water Data'!F71)))</f>
        <v/>
      </c>
      <c r="CB77" s="278" t="str">
        <f ca="true">+IF(OFFSET('Water Data'!$G$27,0,10*ROW('Water Data'!G71))="","",OFFSET('Water Data'!$G$27,0,10*ROW('Water Data'!G71)))</f>
        <v/>
      </c>
      <c r="CC77" s="278" t="str">
        <f ca="true">+IF(OFFSET('Water Data'!$G$28,0,10*ROW('Water Data'!G71))="","",OFFSET('Water Data'!$G$28,0,10*ROW('Water Data'!G71)))</f>
        <v/>
      </c>
      <c r="CD77" s="278" t="str">
        <f ca="true">+IF(OFFSET('Water Data'!$G$29,0,10*ROW('Water Data'!G71))="","",OFFSET('Water Data'!$G$29,0,10*ROW('Water Data'!G71)))</f>
        <v/>
      </c>
      <c r="CE77" s="278" t="str">
        <f ca="true">+IF(OFFSET('Water Data'!$H$27,0,10*ROW('Water Data'!H71))="","",OFFSET('Water Data'!$H$27,0,10*ROW('Water Data'!H71)))</f>
        <v/>
      </c>
      <c r="CF77" s="278" t="str">
        <f ca="true">+IF(OFFSET('Water Data'!$H$28,0,10*ROW('Water Data'!H71))="","",OFFSET('Water Data'!$H$28,0,10*ROW('Water Data'!H71)))</f>
        <v/>
      </c>
      <c r="CG77" s="278" t="str">
        <f ca="true">+IF(OFFSET('Water Data'!$H$29,0,10*ROW('Water Data'!H71))="","",OFFSET('Water Data'!$H$29,0,10*ROW('Water Data'!H71)))</f>
        <v/>
      </c>
      <c r="CH77" s="278" t="str">
        <f ca="true">+IF(OFFSET('Water Data'!$I$27,0,10*ROW('Water Data'!I71))="","",OFFSET('Water Data'!$I$27,0,10*ROW('Water Data'!I71)))</f>
        <v/>
      </c>
      <c r="CI77" s="278" t="str">
        <f ca="true">+IF(OFFSET('Water Data'!$I$28,0,10*ROW('Water Data'!I71))="","",OFFSET('Water Data'!$I$28,0,10*ROW('Water Data'!I71)))</f>
        <v/>
      </c>
      <c r="CJ77" s="278" t="str">
        <f ca="true">+IF(OFFSET('Water Data'!$I$29,0,10*ROW('Water Data'!I71))="","",OFFSET('Water Data'!$I$29,0,10*ROW('Water Data'!I71)))</f>
        <v/>
      </c>
      <c r="CK77" s="278" t="str">
        <f ca="true">+IF(OFFSET('Sanitation Data'!$D$28,0,10*ROW('Sanitation Data'!D71))="","",OFFSET('Sanitation Data'!$D$28,0,10*ROW('Sanitation Data'!D71)))</f>
        <v/>
      </c>
      <c r="CL77" s="278" t="str">
        <f ca="true">+IF(OFFSET('Sanitation Data'!$D$29,0,10*ROW('Sanitation Data'!D71))="","",OFFSET('Sanitation Data'!$D$29,0,10*ROW('Sanitation Data'!D71)))</f>
        <v/>
      </c>
      <c r="CM77" s="278" t="str">
        <f ca="true">+IF(OFFSET('Sanitation Data'!$D$30,0,10*ROW('Sanitation Data'!D71))="","",OFFSET('Sanitation Data'!$D$30,0,10*ROW('Sanitation Data'!D71)))</f>
        <v/>
      </c>
      <c r="CN77" s="278" t="str">
        <f ca="true">+IF(OFFSET('Sanitation Data'!$D$31,0,10*ROW('Sanitation Data'!D71))="","",OFFSET('Sanitation Data'!$D$31,0,10*ROW('Sanitation Data'!D71)))</f>
        <v/>
      </c>
      <c r="CO77" s="278" t="str">
        <f ca="true">+IF(OFFSET('Sanitation Data'!$D$32,0,10*ROW('Sanitation Data'!D71))="","",OFFSET('Sanitation Data'!$D$32,0,10*ROW('Sanitation Data'!D71)))</f>
        <v/>
      </c>
      <c r="CP77" s="278" t="str">
        <f ca="true">+IF(OFFSET('Sanitation Data'!$E$28,0,10*ROW('Sanitation Data'!E71))="","",OFFSET('Sanitation Data'!$E$28,0,10*ROW('Sanitation Data'!E71)))</f>
        <v/>
      </c>
      <c r="CQ77" s="278" t="str">
        <f ca="true">+IF(OFFSET('Sanitation Data'!$E$29,0,10*ROW('Sanitation Data'!E71))="","",OFFSET('Sanitation Data'!$E$29,0,10*ROW('Sanitation Data'!E71)))</f>
        <v/>
      </c>
      <c r="CR77" s="278" t="str">
        <f ca="true">+IF(OFFSET('Sanitation Data'!$E$30,0,10*ROW('Sanitation Data'!E71))="","",OFFSET('Sanitation Data'!$E$30,0,10*ROW('Sanitation Data'!E71)))</f>
        <v/>
      </c>
      <c r="CS77" s="278" t="str">
        <f ca="true">+IF(OFFSET('Sanitation Data'!$E$31,0,10*ROW('Sanitation Data'!E71))="","",OFFSET('Sanitation Data'!$E$31,0,10*ROW('Sanitation Data'!E71)))</f>
        <v/>
      </c>
      <c r="CT77" s="278" t="str">
        <f ca="true">+IF(OFFSET('Sanitation Data'!$E$32,0,10*ROW('Sanitation Data'!E71))="","",OFFSET('Sanitation Data'!$E$32,0,10*ROW('Sanitation Data'!E71)))</f>
        <v/>
      </c>
      <c r="CU77" s="278" t="str">
        <f ca="true">+IF(OFFSET('Sanitation Data'!$F$28,0,10*ROW('Sanitation Data'!F71))="","",OFFSET('Sanitation Data'!$F$28,0,10*ROW('Sanitation Data'!F71)))</f>
        <v/>
      </c>
      <c r="CV77" s="278" t="str">
        <f ca="true">+IF(OFFSET('Sanitation Data'!$F$29,0,10*ROW('Sanitation Data'!F71))="","",OFFSET('Sanitation Data'!$F$29,0,10*ROW('Sanitation Data'!F71)))</f>
        <v/>
      </c>
      <c r="CW77" s="278" t="str">
        <f ca="true">+IF(OFFSET('Sanitation Data'!$F$30,0,10*ROW('Sanitation Data'!F71))="","",OFFSET('Sanitation Data'!$F$30,0,10*ROW('Sanitation Data'!F71)))</f>
        <v/>
      </c>
      <c r="CX77" s="278" t="str">
        <f ca="true">+IF(OFFSET('Sanitation Data'!$F$31,0,10*ROW('Sanitation Data'!F71))="","",OFFSET('Sanitation Data'!$F$31,0,10*ROW('Sanitation Data'!F71)))</f>
        <v/>
      </c>
      <c r="CY77" s="278" t="str">
        <f ca="true">+IF(OFFSET('Sanitation Data'!$F$32,0,10*ROW('Sanitation Data'!F71))="","",OFFSET('Sanitation Data'!$F$32,0,10*ROW('Sanitation Data'!F71)))</f>
        <v/>
      </c>
      <c r="CZ77" s="278" t="str">
        <f ca="true">+IF(OFFSET('Sanitation Data'!$G$28,0,10*ROW('Sanitation Data'!G71))="","",OFFSET('Sanitation Data'!$G$28,0,10*ROW('Sanitation Data'!G71)))</f>
        <v/>
      </c>
      <c r="DA77" s="278" t="str">
        <f ca="true">+IF(OFFSET('Sanitation Data'!$G$29,0,10*ROW('Sanitation Data'!G71))="","",OFFSET('Sanitation Data'!$G$29,0,10*ROW('Sanitation Data'!G71)))</f>
        <v/>
      </c>
      <c r="DB77" s="278" t="str">
        <f ca="true">+IF(OFFSET('Sanitation Data'!$G$30,0,10*ROW('Sanitation Data'!G71))="","",OFFSET('Sanitation Data'!$G$30,0,10*ROW('Sanitation Data'!G71)))</f>
        <v/>
      </c>
      <c r="DC77" s="278" t="str">
        <f ca="true">+IF(OFFSET('Sanitation Data'!$G$31,0,10*ROW('Sanitation Data'!G71))="","",OFFSET('Sanitation Data'!$G$31,0,10*ROW('Sanitation Data'!G71)))</f>
        <v/>
      </c>
      <c r="DD77" s="278" t="str">
        <f ca="true">+IF(OFFSET('Sanitation Data'!$G$32,0,10*ROW('Sanitation Data'!G71))="","",OFFSET('Sanitation Data'!$G$32,0,10*ROW('Sanitation Data'!G71)))</f>
        <v/>
      </c>
      <c r="DE77" s="278" t="str">
        <f ca="true">+IF(OFFSET('Sanitation Data'!$H$28,0,10*ROW('Sanitation Data'!H71))="","",OFFSET('Sanitation Data'!$H$28,0,10*ROW('Sanitation Data'!H71)))</f>
        <v/>
      </c>
      <c r="DF77" s="278" t="str">
        <f ca="true">+IF(OFFSET('Sanitation Data'!$H$29,0,10*ROW('Sanitation Data'!H71))="","",OFFSET('Sanitation Data'!$H$29,0,10*ROW('Sanitation Data'!H71)))</f>
        <v/>
      </c>
      <c r="DG77" s="278" t="str">
        <f ca="true">+IF(OFFSET('Sanitation Data'!$H$30,0,10*ROW('Sanitation Data'!H71))="","",OFFSET('Sanitation Data'!$H$30,0,10*ROW('Sanitation Data'!H71)))</f>
        <v/>
      </c>
      <c r="DH77" s="278" t="str">
        <f ca="true">+IF(OFFSET('Sanitation Data'!$H$31,0,10*ROW('Sanitation Data'!H71))="","",OFFSET('Sanitation Data'!$H$31,0,10*ROW('Sanitation Data'!H71)))</f>
        <v/>
      </c>
      <c r="DI77" s="278" t="str">
        <f ca="true">+IF(OFFSET('Sanitation Data'!$H$32,0,10*ROW('Sanitation Data'!H71))="","",OFFSET('Sanitation Data'!$H$32,0,10*ROW('Sanitation Data'!H71)))</f>
        <v/>
      </c>
      <c r="DJ77" s="278" t="str">
        <f ca="true">+IF(OFFSET('Sanitation Data'!$I$28,0,10*ROW('Sanitation Data'!I71))="","",OFFSET('Sanitation Data'!$I$28,0,10*ROW('Sanitation Data'!I71)))</f>
        <v/>
      </c>
      <c r="DK77" s="278" t="str">
        <f ca="true">+IF(OFFSET('Sanitation Data'!$I$29,0,10*ROW('Sanitation Data'!I71))="","",OFFSET('Sanitation Data'!$I$29,0,10*ROW('Sanitation Data'!I71)))</f>
        <v/>
      </c>
      <c r="DL77" s="278" t="str">
        <f ca="true">+IF(OFFSET('Sanitation Data'!$I$30,0,10*ROW('Sanitation Data'!I71))="","",OFFSET('Sanitation Data'!$I$30,0,10*ROW('Sanitation Data'!I71)))</f>
        <v/>
      </c>
      <c r="DM77" s="278" t="str">
        <f ca="true">+IF(OFFSET('Sanitation Data'!$I$31,0,10*ROW('Sanitation Data'!I71))="","",OFFSET('Sanitation Data'!$I$31,0,10*ROW('Sanitation Data'!I71)))</f>
        <v/>
      </c>
      <c r="DN77" s="278" t="str">
        <f ca="true">+IF(OFFSET('Sanitation Data'!$I$32,0,10*ROW('Sanitation Data'!I71))="","",OFFSET('Sanitation Data'!$I$32,0,10*ROW('Sanitation Data'!I71)))</f>
        <v/>
      </c>
      <c r="DO77" s="278" t="str">
        <f ca="true">+IF(OFFSET('Hygiene Data'!$D$11,0,10*ROW('Hygiene Data'!D71))="","",OFFSET('Hygiene Data'!$D$11,0,10*ROW('Hygiene Data'!D71)))</f>
        <v/>
      </c>
      <c r="DP77" s="278" t="str">
        <f ca="true">+IF(OFFSET('Hygiene Data'!$D$12,0,10*ROW('Hygiene Data'!D71))="","",OFFSET('Hygiene Data'!$D$12,0,10*ROW('Hygiene Data'!D71)))</f>
        <v/>
      </c>
      <c r="DQ77" s="278" t="str">
        <f ca="true">+IF(OFFSET('Hygiene Data'!$D$13,0,10*ROW('Hygiene Data'!D71))="","",OFFSET('Hygiene Data'!$D$13,0,10*ROW('Hygiene Data'!D71)))</f>
        <v/>
      </c>
      <c r="DR77" s="278" t="str">
        <f ca="true">+IF(OFFSET('Hygiene Data'!$E$11,0,10*ROW('Hygiene Data'!E71))="","",OFFSET('Hygiene Data'!$E$11,0,10*ROW('Hygiene Data'!E71)))</f>
        <v/>
      </c>
      <c r="DS77" s="278" t="str">
        <f ca="true">+IF(OFFSET('Hygiene Data'!$E$12,0,10*ROW('Hygiene Data'!E71))="","",OFFSET('Hygiene Data'!$E$12,0,10*ROW('Hygiene Data'!E71)))</f>
        <v/>
      </c>
      <c r="DT77" s="278" t="str">
        <f ca="true">+IF(OFFSET('Hygiene Data'!$E$13,0,10*ROW('Hygiene Data'!E71))="","",OFFSET('Hygiene Data'!$E$13,0,10*ROW('Hygiene Data'!E71)))</f>
        <v/>
      </c>
      <c r="DU77" s="278" t="str">
        <f ca="true">+IF(OFFSET('Hygiene Data'!$F$11,0,10*ROW('Hygiene Data'!F71))="","",OFFSET('Hygiene Data'!$F$11,0,10*ROW('Hygiene Data'!F71)))</f>
        <v/>
      </c>
      <c r="DV77" s="278" t="str">
        <f ca="true">+IF(OFFSET('Hygiene Data'!$F$12,0,10*ROW('Hygiene Data'!F71))="","",OFFSET('Hygiene Data'!$F$12,0,10*ROW('Hygiene Data'!F71)))</f>
        <v/>
      </c>
      <c r="DW77" s="278" t="str">
        <f ca="true">+IF(OFFSET('Hygiene Data'!$F$13,0,10*ROW('Hygiene Data'!F71))="","",OFFSET('Hygiene Data'!$F$13,0,10*ROW('Hygiene Data'!F71)))</f>
        <v/>
      </c>
      <c r="DX77" s="278" t="str">
        <f ca="true">+IF(OFFSET('Hygiene Data'!$G$11,0,10*ROW('Hygiene Data'!G71))="","",OFFSET('Hygiene Data'!$G$11,0,10*ROW('Hygiene Data'!G71)))</f>
        <v/>
      </c>
      <c r="DY77" s="278" t="str">
        <f ca="true">+IF(OFFSET('Hygiene Data'!$G$12,0,10*ROW('Hygiene Data'!G71))="","",OFFSET('Hygiene Data'!$G$12,0,10*ROW('Hygiene Data'!G71)))</f>
        <v/>
      </c>
      <c r="DZ77" s="278" t="str">
        <f ca="true">+IF(OFFSET('Hygiene Data'!$G$13,0,10*ROW('Hygiene Data'!G71))="","",OFFSET('Hygiene Data'!$G$13,0,10*ROW('Hygiene Data'!G71)))</f>
        <v/>
      </c>
      <c r="EA77" s="278" t="str">
        <f ca="true">+IF(OFFSET('Hygiene Data'!$H$11,0,10*ROW('Hygiene Data'!H71))="","",OFFSET('Hygiene Data'!$H$11,0,10*ROW('Hygiene Data'!H71)))</f>
        <v/>
      </c>
      <c r="EB77" s="278" t="str">
        <f ca="true">+IF(OFFSET('Hygiene Data'!$H$12,0,10*ROW('Hygiene Data'!H71))="","",OFFSET('Hygiene Data'!$H$12,0,10*ROW('Hygiene Data'!H71)))</f>
        <v/>
      </c>
      <c r="EC77" s="278" t="str">
        <f ca="true">+IF(OFFSET('Hygiene Data'!$H$13,0,10*ROW('Hygiene Data'!H71))="","",OFFSET('Hygiene Data'!$H$13,0,10*ROW('Hygiene Data'!H71)))</f>
        <v/>
      </c>
      <c r="ED77" s="278" t="str">
        <f ca="true">+IF(OFFSET('Hygiene Data'!$I$11,0,10*ROW('Hygiene Data'!I71))="","",OFFSET('Hygiene Data'!$I$11,0,10*ROW('Hygiene Data'!I71)))</f>
        <v/>
      </c>
      <c r="EE77" s="278" t="str">
        <f ca="true">+IF(OFFSET('Hygiene Data'!$I$12,0,10*ROW('Hygiene Data'!I71))="","",OFFSET('Hygiene Data'!$I$12,0,10*ROW('Hygiene Data'!I71)))</f>
        <v/>
      </c>
      <c r="EF77" s="27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4"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8"/>
      <c r="BS78" s="278" t="str">
        <f ca="true">+IF(OFFSET('Water Data'!$D$27,0,10*ROW('Water Data'!D72))="","",OFFSET('Water Data'!$D$27,0,10*ROW('Water Data'!D72)))</f>
        <v/>
      </c>
      <c r="BT78" s="278" t="str">
        <f ca="true">+IF(OFFSET('Water Data'!$D$28,0,10*ROW('Water Data'!D72))="","",OFFSET('Water Data'!$D$28,0,10*ROW('Water Data'!D72)))</f>
        <v/>
      </c>
      <c r="BU78" s="278" t="str">
        <f ca="true">+IF(OFFSET('Water Data'!$D$29,0,10*ROW('Water Data'!D72))="","",OFFSET('Water Data'!$D$29,0,10*ROW('Water Data'!D72)))</f>
        <v/>
      </c>
      <c r="BV78" s="278" t="str">
        <f ca="true">+IF(OFFSET('Water Data'!$E$27,0,10*ROW('Water Data'!E72))="","",OFFSET('Water Data'!$E$27,0,10*ROW('Water Data'!E72)))</f>
        <v/>
      </c>
      <c r="BW78" s="278" t="str">
        <f ca="true">+IF(OFFSET('Water Data'!$E$28,0,10*ROW('Water Data'!E72))="","",OFFSET('Water Data'!$E$28,0,10*ROW('Water Data'!E72)))</f>
        <v/>
      </c>
      <c r="BX78" s="278" t="str">
        <f ca="true">+IF(OFFSET('Water Data'!$E$29,0,10*ROW('Water Data'!E72))="","",OFFSET('Water Data'!$E$29,0,10*ROW('Water Data'!E72)))</f>
        <v/>
      </c>
      <c r="BY78" s="278" t="str">
        <f ca="true">+IF(OFFSET('Water Data'!$F$27,0,10*ROW('Water Data'!F72))="","",OFFSET('Water Data'!$F$27,0,10*ROW('Water Data'!F72)))</f>
        <v/>
      </c>
      <c r="BZ78" s="278" t="str">
        <f ca="true">+IF(OFFSET('Water Data'!$F$28,0,10*ROW('Water Data'!F72))="","",OFFSET('Water Data'!$F$28,0,10*ROW('Water Data'!F72)))</f>
        <v/>
      </c>
      <c r="CA78" s="278" t="str">
        <f ca="true">+IF(OFFSET('Water Data'!$F$29,0,10*ROW('Water Data'!F72))="","",OFFSET('Water Data'!$F$29,0,10*ROW('Water Data'!F72)))</f>
        <v/>
      </c>
      <c r="CB78" s="278" t="str">
        <f ca="true">+IF(OFFSET('Water Data'!$G$27,0,10*ROW('Water Data'!G72))="","",OFFSET('Water Data'!$G$27,0,10*ROW('Water Data'!G72)))</f>
        <v/>
      </c>
      <c r="CC78" s="278" t="str">
        <f ca="true">+IF(OFFSET('Water Data'!$G$28,0,10*ROW('Water Data'!G72))="","",OFFSET('Water Data'!$G$28,0,10*ROW('Water Data'!G72)))</f>
        <v/>
      </c>
      <c r="CD78" s="278" t="str">
        <f ca="true">+IF(OFFSET('Water Data'!$G$29,0,10*ROW('Water Data'!G72))="","",OFFSET('Water Data'!$G$29,0,10*ROW('Water Data'!G72)))</f>
        <v/>
      </c>
      <c r="CE78" s="278" t="str">
        <f ca="true">+IF(OFFSET('Water Data'!$H$27,0,10*ROW('Water Data'!H72))="","",OFFSET('Water Data'!$H$27,0,10*ROW('Water Data'!H72)))</f>
        <v/>
      </c>
      <c r="CF78" s="278" t="str">
        <f ca="true">+IF(OFFSET('Water Data'!$H$28,0,10*ROW('Water Data'!H72))="","",OFFSET('Water Data'!$H$28,0,10*ROW('Water Data'!H72)))</f>
        <v/>
      </c>
      <c r="CG78" s="278" t="str">
        <f ca="true">+IF(OFFSET('Water Data'!$H$29,0,10*ROW('Water Data'!H72))="","",OFFSET('Water Data'!$H$29,0,10*ROW('Water Data'!H72)))</f>
        <v/>
      </c>
      <c r="CH78" s="278" t="str">
        <f ca="true">+IF(OFFSET('Water Data'!$I$27,0,10*ROW('Water Data'!I72))="","",OFFSET('Water Data'!$I$27,0,10*ROW('Water Data'!I72)))</f>
        <v/>
      </c>
      <c r="CI78" s="278" t="str">
        <f ca="true">+IF(OFFSET('Water Data'!$I$28,0,10*ROW('Water Data'!I72))="","",OFFSET('Water Data'!$I$28,0,10*ROW('Water Data'!I72)))</f>
        <v/>
      </c>
      <c r="CJ78" s="278" t="str">
        <f ca="true">+IF(OFFSET('Water Data'!$I$29,0,10*ROW('Water Data'!I72))="","",OFFSET('Water Data'!$I$29,0,10*ROW('Water Data'!I72)))</f>
        <v/>
      </c>
      <c r="CK78" s="278" t="str">
        <f ca="true">+IF(OFFSET('Sanitation Data'!$D$28,0,10*ROW('Sanitation Data'!D72))="","",OFFSET('Sanitation Data'!$D$28,0,10*ROW('Sanitation Data'!D72)))</f>
        <v/>
      </c>
      <c r="CL78" s="278" t="str">
        <f ca="true">+IF(OFFSET('Sanitation Data'!$D$29,0,10*ROW('Sanitation Data'!D72))="","",OFFSET('Sanitation Data'!$D$29,0,10*ROW('Sanitation Data'!D72)))</f>
        <v/>
      </c>
      <c r="CM78" s="278" t="str">
        <f ca="true">+IF(OFFSET('Sanitation Data'!$D$30,0,10*ROW('Sanitation Data'!D72))="","",OFFSET('Sanitation Data'!$D$30,0,10*ROW('Sanitation Data'!D72)))</f>
        <v/>
      </c>
      <c r="CN78" s="278" t="str">
        <f ca="true">+IF(OFFSET('Sanitation Data'!$D$31,0,10*ROW('Sanitation Data'!D72))="","",OFFSET('Sanitation Data'!$D$31,0,10*ROW('Sanitation Data'!D72)))</f>
        <v/>
      </c>
      <c r="CO78" s="278" t="str">
        <f ca="true">+IF(OFFSET('Sanitation Data'!$D$32,0,10*ROW('Sanitation Data'!D72))="","",OFFSET('Sanitation Data'!$D$32,0,10*ROW('Sanitation Data'!D72)))</f>
        <v/>
      </c>
      <c r="CP78" s="278" t="str">
        <f ca="true">+IF(OFFSET('Sanitation Data'!$E$28,0,10*ROW('Sanitation Data'!E72))="","",OFFSET('Sanitation Data'!$E$28,0,10*ROW('Sanitation Data'!E72)))</f>
        <v/>
      </c>
      <c r="CQ78" s="278" t="str">
        <f ca="true">+IF(OFFSET('Sanitation Data'!$E$29,0,10*ROW('Sanitation Data'!E72))="","",OFFSET('Sanitation Data'!$E$29,0,10*ROW('Sanitation Data'!E72)))</f>
        <v/>
      </c>
      <c r="CR78" s="278" t="str">
        <f ca="true">+IF(OFFSET('Sanitation Data'!$E$30,0,10*ROW('Sanitation Data'!E72))="","",OFFSET('Sanitation Data'!$E$30,0,10*ROW('Sanitation Data'!E72)))</f>
        <v/>
      </c>
      <c r="CS78" s="278" t="str">
        <f ca="true">+IF(OFFSET('Sanitation Data'!$E$31,0,10*ROW('Sanitation Data'!E72))="","",OFFSET('Sanitation Data'!$E$31,0,10*ROW('Sanitation Data'!E72)))</f>
        <v/>
      </c>
      <c r="CT78" s="278" t="str">
        <f ca="true">+IF(OFFSET('Sanitation Data'!$E$32,0,10*ROW('Sanitation Data'!E72))="","",OFFSET('Sanitation Data'!$E$32,0,10*ROW('Sanitation Data'!E72)))</f>
        <v/>
      </c>
      <c r="CU78" s="278" t="str">
        <f ca="true">+IF(OFFSET('Sanitation Data'!$F$28,0,10*ROW('Sanitation Data'!F72))="","",OFFSET('Sanitation Data'!$F$28,0,10*ROW('Sanitation Data'!F72)))</f>
        <v/>
      </c>
      <c r="CV78" s="278" t="str">
        <f ca="true">+IF(OFFSET('Sanitation Data'!$F$29,0,10*ROW('Sanitation Data'!F72))="","",OFFSET('Sanitation Data'!$F$29,0,10*ROW('Sanitation Data'!F72)))</f>
        <v/>
      </c>
      <c r="CW78" s="278" t="str">
        <f ca="true">+IF(OFFSET('Sanitation Data'!$F$30,0,10*ROW('Sanitation Data'!F72))="","",OFFSET('Sanitation Data'!$F$30,0,10*ROW('Sanitation Data'!F72)))</f>
        <v/>
      </c>
      <c r="CX78" s="278" t="str">
        <f ca="true">+IF(OFFSET('Sanitation Data'!$F$31,0,10*ROW('Sanitation Data'!F72))="","",OFFSET('Sanitation Data'!$F$31,0,10*ROW('Sanitation Data'!F72)))</f>
        <v/>
      </c>
      <c r="CY78" s="278" t="str">
        <f ca="true">+IF(OFFSET('Sanitation Data'!$F$32,0,10*ROW('Sanitation Data'!F72))="","",OFFSET('Sanitation Data'!$F$32,0,10*ROW('Sanitation Data'!F72)))</f>
        <v/>
      </c>
      <c r="CZ78" s="278" t="str">
        <f ca="true">+IF(OFFSET('Sanitation Data'!$G$28,0,10*ROW('Sanitation Data'!G72))="","",OFFSET('Sanitation Data'!$G$28,0,10*ROW('Sanitation Data'!G72)))</f>
        <v/>
      </c>
      <c r="DA78" s="278" t="str">
        <f ca="true">+IF(OFFSET('Sanitation Data'!$G$29,0,10*ROW('Sanitation Data'!G72))="","",OFFSET('Sanitation Data'!$G$29,0,10*ROW('Sanitation Data'!G72)))</f>
        <v/>
      </c>
      <c r="DB78" s="278" t="str">
        <f ca="true">+IF(OFFSET('Sanitation Data'!$G$30,0,10*ROW('Sanitation Data'!G72))="","",OFFSET('Sanitation Data'!$G$30,0,10*ROW('Sanitation Data'!G72)))</f>
        <v/>
      </c>
      <c r="DC78" s="278" t="str">
        <f ca="true">+IF(OFFSET('Sanitation Data'!$G$31,0,10*ROW('Sanitation Data'!G72))="","",OFFSET('Sanitation Data'!$G$31,0,10*ROW('Sanitation Data'!G72)))</f>
        <v/>
      </c>
      <c r="DD78" s="278" t="str">
        <f ca="true">+IF(OFFSET('Sanitation Data'!$G$32,0,10*ROW('Sanitation Data'!G72))="","",OFFSET('Sanitation Data'!$G$32,0,10*ROW('Sanitation Data'!G72)))</f>
        <v/>
      </c>
      <c r="DE78" s="278" t="str">
        <f ca="true">+IF(OFFSET('Sanitation Data'!$H$28,0,10*ROW('Sanitation Data'!H72))="","",OFFSET('Sanitation Data'!$H$28,0,10*ROW('Sanitation Data'!H72)))</f>
        <v/>
      </c>
      <c r="DF78" s="278" t="str">
        <f ca="true">+IF(OFFSET('Sanitation Data'!$H$29,0,10*ROW('Sanitation Data'!H72))="","",OFFSET('Sanitation Data'!$H$29,0,10*ROW('Sanitation Data'!H72)))</f>
        <v/>
      </c>
      <c r="DG78" s="278" t="str">
        <f ca="true">+IF(OFFSET('Sanitation Data'!$H$30,0,10*ROW('Sanitation Data'!H72))="","",OFFSET('Sanitation Data'!$H$30,0,10*ROW('Sanitation Data'!H72)))</f>
        <v/>
      </c>
      <c r="DH78" s="278" t="str">
        <f ca="true">+IF(OFFSET('Sanitation Data'!$H$31,0,10*ROW('Sanitation Data'!H72))="","",OFFSET('Sanitation Data'!$H$31,0,10*ROW('Sanitation Data'!H72)))</f>
        <v/>
      </c>
      <c r="DI78" s="278" t="str">
        <f ca="true">+IF(OFFSET('Sanitation Data'!$H$32,0,10*ROW('Sanitation Data'!H72))="","",OFFSET('Sanitation Data'!$H$32,0,10*ROW('Sanitation Data'!H72)))</f>
        <v/>
      </c>
      <c r="DJ78" s="278" t="str">
        <f ca="true">+IF(OFFSET('Sanitation Data'!$I$28,0,10*ROW('Sanitation Data'!I72))="","",OFFSET('Sanitation Data'!$I$28,0,10*ROW('Sanitation Data'!I72)))</f>
        <v/>
      </c>
      <c r="DK78" s="278" t="str">
        <f ca="true">+IF(OFFSET('Sanitation Data'!$I$29,0,10*ROW('Sanitation Data'!I72))="","",OFFSET('Sanitation Data'!$I$29,0,10*ROW('Sanitation Data'!I72)))</f>
        <v/>
      </c>
      <c r="DL78" s="278" t="str">
        <f ca="true">+IF(OFFSET('Sanitation Data'!$I$30,0,10*ROW('Sanitation Data'!I72))="","",OFFSET('Sanitation Data'!$I$30,0,10*ROW('Sanitation Data'!I72)))</f>
        <v/>
      </c>
      <c r="DM78" s="278" t="str">
        <f ca="true">+IF(OFFSET('Sanitation Data'!$I$31,0,10*ROW('Sanitation Data'!I72))="","",OFFSET('Sanitation Data'!$I$31,0,10*ROW('Sanitation Data'!I72)))</f>
        <v/>
      </c>
      <c r="DN78" s="278" t="str">
        <f ca="true">+IF(OFFSET('Sanitation Data'!$I$32,0,10*ROW('Sanitation Data'!I72))="","",OFFSET('Sanitation Data'!$I$32,0,10*ROW('Sanitation Data'!I72)))</f>
        <v/>
      </c>
      <c r="DO78" s="278" t="str">
        <f ca="true">+IF(OFFSET('Hygiene Data'!$D$11,0,10*ROW('Hygiene Data'!D72))="","",OFFSET('Hygiene Data'!$D$11,0,10*ROW('Hygiene Data'!D72)))</f>
        <v/>
      </c>
      <c r="DP78" s="278" t="str">
        <f ca="true">+IF(OFFSET('Hygiene Data'!$D$12,0,10*ROW('Hygiene Data'!D72))="","",OFFSET('Hygiene Data'!$D$12,0,10*ROW('Hygiene Data'!D72)))</f>
        <v/>
      </c>
      <c r="DQ78" s="278" t="str">
        <f ca="true">+IF(OFFSET('Hygiene Data'!$D$13,0,10*ROW('Hygiene Data'!D72))="","",OFFSET('Hygiene Data'!$D$13,0,10*ROW('Hygiene Data'!D72)))</f>
        <v/>
      </c>
      <c r="DR78" s="278" t="str">
        <f ca="true">+IF(OFFSET('Hygiene Data'!$E$11,0,10*ROW('Hygiene Data'!E72))="","",OFFSET('Hygiene Data'!$E$11,0,10*ROW('Hygiene Data'!E72)))</f>
        <v/>
      </c>
      <c r="DS78" s="278" t="str">
        <f ca="true">+IF(OFFSET('Hygiene Data'!$E$12,0,10*ROW('Hygiene Data'!E72))="","",OFFSET('Hygiene Data'!$E$12,0,10*ROW('Hygiene Data'!E72)))</f>
        <v/>
      </c>
      <c r="DT78" s="278" t="str">
        <f ca="true">+IF(OFFSET('Hygiene Data'!$E$13,0,10*ROW('Hygiene Data'!E72))="","",OFFSET('Hygiene Data'!$E$13,0,10*ROW('Hygiene Data'!E72)))</f>
        <v/>
      </c>
      <c r="DU78" s="278" t="str">
        <f ca="true">+IF(OFFSET('Hygiene Data'!$F$11,0,10*ROW('Hygiene Data'!F72))="","",OFFSET('Hygiene Data'!$F$11,0,10*ROW('Hygiene Data'!F72)))</f>
        <v/>
      </c>
      <c r="DV78" s="278" t="str">
        <f ca="true">+IF(OFFSET('Hygiene Data'!$F$12,0,10*ROW('Hygiene Data'!F72))="","",OFFSET('Hygiene Data'!$F$12,0,10*ROW('Hygiene Data'!F72)))</f>
        <v/>
      </c>
      <c r="DW78" s="278" t="str">
        <f ca="true">+IF(OFFSET('Hygiene Data'!$F$13,0,10*ROW('Hygiene Data'!F72))="","",OFFSET('Hygiene Data'!$F$13,0,10*ROW('Hygiene Data'!F72)))</f>
        <v/>
      </c>
      <c r="DX78" s="278" t="str">
        <f ca="true">+IF(OFFSET('Hygiene Data'!$G$11,0,10*ROW('Hygiene Data'!G72))="","",OFFSET('Hygiene Data'!$G$11,0,10*ROW('Hygiene Data'!G72)))</f>
        <v/>
      </c>
      <c r="DY78" s="278" t="str">
        <f ca="true">+IF(OFFSET('Hygiene Data'!$G$12,0,10*ROW('Hygiene Data'!G72))="","",OFFSET('Hygiene Data'!$G$12,0,10*ROW('Hygiene Data'!G72)))</f>
        <v/>
      </c>
      <c r="DZ78" s="278" t="str">
        <f ca="true">+IF(OFFSET('Hygiene Data'!$G$13,0,10*ROW('Hygiene Data'!G72))="","",OFFSET('Hygiene Data'!$G$13,0,10*ROW('Hygiene Data'!G72)))</f>
        <v/>
      </c>
      <c r="EA78" s="278" t="str">
        <f ca="true">+IF(OFFSET('Hygiene Data'!$H$11,0,10*ROW('Hygiene Data'!H72))="","",OFFSET('Hygiene Data'!$H$11,0,10*ROW('Hygiene Data'!H72)))</f>
        <v/>
      </c>
      <c r="EB78" s="278" t="str">
        <f ca="true">+IF(OFFSET('Hygiene Data'!$H$12,0,10*ROW('Hygiene Data'!H72))="","",OFFSET('Hygiene Data'!$H$12,0,10*ROW('Hygiene Data'!H72)))</f>
        <v/>
      </c>
      <c r="EC78" s="278" t="str">
        <f ca="true">+IF(OFFSET('Hygiene Data'!$H$13,0,10*ROW('Hygiene Data'!H72))="","",OFFSET('Hygiene Data'!$H$13,0,10*ROW('Hygiene Data'!H72)))</f>
        <v/>
      </c>
      <c r="ED78" s="278" t="str">
        <f ca="true">+IF(OFFSET('Hygiene Data'!$I$11,0,10*ROW('Hygiene Data'!I72))="","",OFFSET('Hygiene Data'!$I$11,0,10*ROW('Hygiene Data'!I72)))</f>
        <v/>
      </c>
      <c r="EE78" s="278" t="str">
        <f ca="true">+IF(OFFSET('Hygiene Data'!$I$12,0,10*ROW('Hygiene Data'!I72))="","",OFFSET('Hygiene Data'!$I$12,0,10*ROW('Hygiene Data'!I72)))</f>
        <v/>
      </c>
      <c r="EF78" s="27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4"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8"/>
      <c r="BS79" s="278" t="str">
        <f ca="true">+IF(OFFSET('Water Data'!$D$27,0,10*ROW('Water Data'!D73))="","",OFFSET('Water Data'!$D$27,0,10*ROW('Water Data'!D73)))</f>
        <v/>
      </c>
      <c r="BT79" s="278" t="str">
        <f ca="true">+IF(OFFSET('Water Data'!$D$28,0,10*ROW('Water Data'!D73))="","",OFFSET('Water Data'!$D$28,0,10*ROW('Water Data'!D73)))</f>
        <v/>
      </c>
      <c r="BU79" s="278" t="str">
        <f ca="true">+IF(OFFSET('Water Data'!$D$29,0,10*ROW('Water Data'!D73))="","",OFFSET('Water Data'!$D$29,0,10*ROW('Water Data'!D73)))</f>
        <v/>
      </c>
      <c r="BV79" s="278" t="str">
        <f ca="true">+IF(OFFSET('Water Data'!$E$27,0,10*ROW('Water Data'!E73))="","",OFFSET('Water Data'!$E$27,0,10*ROW('Water Data'!E73)))</f>
        <v/>
      </c>
      <c r="BW79" s="278" t="str">
        <f ca="true">+IF(OFFSET('Water Data'!$E$28,0,10*ROW('Water Data'!E73))="","",OFFSET('Water Data'!$E$28,0,10*ROW('Water Data'!E73)))</f>
        <v/>
      </c>
      <c r="BX79" s="278" t="str">
        <f ca="true">+IF(OFFSET('Water Data'!$E$29,0,10*ROW('Water Data'!E73))="","",OFFSET('Water Data'!$E$29,0,10*ROW('Water Data'!E73)))</f>
        <v/>
      </c>
      <c r="BY79" s="278" t="str">
        <f ca="true">+IF(OFFSET('Water Data'!$F$27,0,10*ROW('Water Data'!F73))="","",OFFSET('Water Data'!$F$27,0,10*ROW('Water Data'!F73)))</f>
        <v/>
      </c>
      <c r="BZ79" s="278" t="str">
        <f ca="true">+IF(OFFSET('Water Data'!$F$28,0,10*ROW('Water Data'!F73))="","",OFFSET('Water Data'!$F$28,0,10*ROW('Water Data'!F73)))</f>
        <v/>
      </c>
      <c r="CA79" s="278" t="str">
        <f ca="true">+IF(OFFSET('Water Data'!$F$29,0,10*ROW('Water Data'!F73))="","",OFFSET('Water Data'!$F$29,0,10*ROW('Water Data'!F73)))</f>
        <v/>
      </c>
      <c r="CB79" s="278" t="str">
        <f ca="true">+IF(OFFSET('Water Data'!$G$27,0,10*ROW('Water Data'!G73))="","",OFFSET('Water Data'!$G$27,0,10*ROW('Water Data'!G73)))</f>
        <v/>
      </c>
      <c r="CC79" s="278" t="str">
        <f ca="true">+IF(OFFSET('Water Data'!$G$28,0,10*ROW('Water Data'!G73))="","",OFFSET('Water Data'!$G$28,0,10*ROW('Water Data'!G73)))</f>
        <v/>
      </c>
      <c r="CD79" s="278" t="str">
        <f ca="true">+IF(OFFSET('Water Data'!$G$29,0,10*ROW('Water Data'!G73))="","",OFFSET('Water Data'!$G$29,0,10*ROW('Water Data'!G73)))</f>
        <v/>
      </c>
      <c r="CE79" s="278" t="str">
        <f ca="true">+IF(OFFSET('Water Data'!$H$27,0,10*ROW('Water Data'!H73))="","",OFFSET('Water Data'!$H$27,0,10*ROW('Water Data'!H73)))</f>
        <v/>
      </c>
      <c r="CF79" s="278" t="str">
        <f ca="true">+IF(OFFSET('Water Data'!$H$28,0,10*ROW('Water Data'!H73))="","",OFFSET('Water Data'!$H$28,0,10*ROW('Water Data'!H73)))</f>
        <v/>
      </c>
      <c r="CG79" s="278" t="str">
        <f ca="true">+IF(OFFSET('Water Data'!$H$29,0,10*ROW('Water Data'!H73))="","",OFFSET('Water Data'!$H$29,0,10*ROW('Water Data'!H73)))</f>
        <v/>
      </c>
      <c r="CH79" s="278" t="str">
        <f ca="true">+IF(OFFSET('Water Data'!$I$27,0,10*ROW('Water Data'!I73))="","",OFFSET('Water Data'!$I$27,0,10*ROW('Water Data'!I73)))</f>
        <v/>
      </c>
      <c r="CI79" s="278" t="str">
        <f ca="true">+IF(OFFSET('Water Data'!$I$28,0,10*ROW('Water Data'!I73))="","",OFFSET('Water Data'!$I$28,0,10*ROW('Water Data'!I73)))</f>
        <v/>
      </c>
      <c r="CJ79" s="278" t="str">
        <f ca="true">+IF(OFFSET('Water Data'!$I$29,0,10*ROW('Water Data'!I73))="","",OFFSET('Water Data'!$I$29,0,10*ROW('Water Data'!I73)))</f>
        <v/>
      </c>
      <c r="CK79" s="278" t="str">
        <f ca="true">+IF(OFFSET('Sanitation Data'!$D$28,0,10*ROW('Sanitation Data'!D73))="","",OFFSET('Sanitation Data'!$D$28,0,10*ROW('Sanitation Data'!D73)))</f>
        <v/>
      </c>
      <c r="CL79" s="278" t="str">
        <f ca="true">+IF(OFFSET('Sanitation Data'!$D$29,0,10*ROW('Sanitation Data'!D73))="","",OFFSET('Sanitation Data'!$D$29,0,10*ROW('Sanitation Data'!D73)))</f>
        <v/>
      </c>
      <c r="CM79" s="278" t="str">
        <f ca="true">+IF(OFFSET('Sanitation Data'!$D$30,0,10*ROW('Sanitation Data'!D73))="","",OFFSET('Sanitation Data'!$D$30,0,10*ROW('Sanitation Data'!D73)))</f>
        <v/>
      </c>
      <c r="CN79" s="278" t="str">
        <f ca="true">+IF(OFFSET('Sanitation Data'!$D$31,0,10*ROW('Sanitation Data'!D73))="","",OFFSET('Sanitation Data'!$D$31,0,10*ROW('Sanitation Data'!D73)))</f>
        <v/>
      </c>
      <c r="CO79" s="278" t="str">
        <f ca="true">+IF(OFFSET('Sanitation Data'!$D$32,0,10*ROW('Sanitation Data'!D73))="","",OFFSET('Sanitation Data'!$D$32,0,10*ROW('Sanitation Data'!D73)))</f>
        <v/>
      </c>
      <c r="CP79" s="278" t="str">
        <f ca="true">+IF(OFFSET('Sanitation Data'!$E$28,0,10*ROW('Sanitation Data'!E73))="","",OFFSET('Sanitation Data'!$E$28,0,10*ROW('Sanitation Data'!E73)))</f>
        <v/>
      </c>
      <c r="CQ79" s="278" t="str">
        <f ca="true">+IF(OFFSET('Sanitation Data'!$E$29,0,10*ROW('Sanitation Data'!E73))="","",OFFSET('Sanitation Data'!$E$29,0,10*ROW('Sanitation Data'!E73)))</f>
        <v/>
      </c>
      <c r="CR79" s="278" t="str">
        <f ca="true">+IF(OFFSET('Sanitation Data'!$E$30,0,10*ROW('Sanitation Data'!E73))="","",OFFSET('Sanitation Data'!$E$30,0,10*ROW('Sanitation Data'!E73)))</f>
        <v/>
      </c>
      <c r="CS79" s="278" t="str">
        <f ca="true">+IF(OFFSET('Sanitation Data'!$E$31,0,10*ROW('Sanitation Data'!E73))="","",OFFSET('Sanitation Data'!$E$31,0,10*ROW('Sanitation Data'!E73)))</f>
        <v/>
      </c>
      <c r="CT79" s="278" t="str">
        <f ca="true">+IF(OFFSET('Sanitation Data'!$E$32,0,10*ROW('Sanitation Data'!E73))="","",OFFSET('Sanitation Data'!$E$32,0,10*ROW('Sanitation Data'!E73)))</f>
        <v/>
      </c>
      <c r="CU79" s="278" t="str">
        <f ca="true">+IF(OFFSET('Sanitation Data'!$F$28,0,10*ROW('Sanitation Data'!F73))="","",OFFSET('Sanitation Data'!$F$28,0,10*ROW('Sanitation Data'!F73)))</f>
        <v/>
      </c>
      <c r="CV79" s="278" t="str">
        <f ca="true">+IF(OFFSET('Sanitation Data'!$F$29,0,10*ROW('Sanitation Data'!F73))="","",OFFSET('Sanitation Data'!$F$29,0,10*ROW('Sanitation Data'!F73)))</f>
        <v/>
      </c>
      <c r="CW79" s="278" t="str">
        <f ca="true">+IF(OFFSET('Sanitation Data'!$F$30,0,10*ROW('Sanitation Data'!F73))="","",OFFSET('Sanitation Data'!$F$30,0,10*ROW('Sanitation Data'!F73)))</f>
        <v/>
      </c>
      <c r="CX79" s="278" t="str">
        <f ca="true">+IF(OFFSET('Sanitation Data'!$F$31,0,10*ROW('Sanitation Data'!F73))="","",OFFSET('Sanitation Data'!$F$31,0,10*ROW('Sanitation Data'!F73)))</f>
        <v/>
      </c>
      <c r="CY79" s="278" t="str">
        <f ca="true">+IF(OFFSET('Sanitation Data'!$F$32,0,10*ROW('Sanitation Data'!F73))="","",OFFSET('Sanitation Data'!$F$32,0,10*ROW('Sanitation Data'!F73)))</f>
        <v/>
      </c>
      <c r="CZ79" s="278" t="str">
        <f ca="true">+IF(OFFSET('Sanitation Data'!$G$28,0,10*ROW('Sanitation Data'!G73))="","",OFFSET('Sanitation Data'!$G$28,0,10*ROW('Sanitation Data'!G73)))</f>
        <v/>
      </c>
      <c r="DA79" s="278" t="str">
        <f ca="true">+IF(OFFSET('Sanitation Data'!$G$29,0,10*ROW('Sanitation Data'!G73))="","",OFFSET('Sanitation Data'!$G$29,0,10*ROW('Sanitation Data'!G73)))</f>
        <v/>
      </c>
      <c r="DB79" s="278" t="str">
        <f ca="true">+IF(OFFSET('Sanitation Data'!$G$30,0,10*ROW('Sanitation Data'!G73))="","",OFFSET('Sanitation Data'!$G$30,0,10*ROW('Sanitation Data'!G73)))</f>
        <v/>
      </c>
      <c r="DC79" s="278" t="str">
        <f ca="true">+IF(OFFSET('Sanitation Data'!$G$31,0,10*ROW('Sanitation Data'!G73))="","",OFFSET('Sanitation Data'!$G$31,0,10*ROW('Sanitation Data'!G73)))</f>
        <v/>
      </c>
      <c r="DD79" s="278" t="str">
        <f ca="true">+IF(OFFSET('Sanitation Data'!$G$32,0,10*ROW('Sanitation Data'!G73))="","",OFFSET('Sanitation Data'!$G$32,0,10*ROW('Sanitation Data'!G73)))</f>
        <v/>
      </c>
      <c r="DE79" s="278" t="str">
        <f ca="true">+IF(OFFSET('Sanitation Data'!$H$28,0,10*ROW('Sanitation Data'!H73))="","",OFFSET('Sanitation Data'!$H$28,0,10*ROW('Sanitation Data'!H73)))</f>
        <v/>
      </c>
      <c r="DF79" s="278" t="str">
        <f ca="true">+IF(OFFSET('Sanitation Data'!$H$29,0,10*ROW('Sanitation Data'!H73))="","",OFFSET('Sanitation Data'!$H$29,0,10*ROW('Sanitation Data'!H73)))</f>
        <v/>
      </c>
      <c r="DG79" s="278" t="str">
        <f ca="true">+IF(OFFSET('Sanitation Data'!$H$30,0,10*ROW('Sanitation Data'!H73))="","",OFFSET('Sanitation Data'!$H$30,0,10*ROW('Sanitation Data'!H73)))</f>
        <v/>
      </c>
      <c r="DH79" s="278" t="str">
        <f ca="true">+IF(OFFSET('Sanitation Data'!$H$31,0,10*ROW('Sanitation Data'!H73))="","",OFFSET('Sanitation Data'!$H$31,0,10*ROW('Sanitation Data'!H73)))</f>
        <v/>
      </c>
      <c r="DI79" s="278" t="str">
        <f ca="true">+IF(OFFSET('Sanitation Data'!$H$32,0,10*ROW('Sanitation Data'!H73))="","",OFFSET('Sanitation Data'!$H$32,0,10*ROW('Sanitation Data'!H73)))</f>
        <v/>
      </c>
      <c r="DJ79" s="278" t="str">
        <f ca="true">+IF(OFFSET('Sanitation Data'!$I$28,0,10*ROW('Sanitation Data'!I73))="","",OFFSET('Sanitation Data'!$I$28,0,10*ROW('Sanitation Data'!I73)))</f>
        <v/>
      </c>
      <c r="DK79" s="278" t="str">
        <f ca="true">+IF(OFFSET('Sanitation Data'!$I$29,0,10*ROW('Sanitation Data'!I73))="","",OFFSET('Sanitation Data'!$I$29,0,10*ROW('Sanitation Data'!I73)))</f>
        <v/>
      </c>
      <c r="DL79" s="278" t="str">
        <f ca="true">+IF(OFFSET('Sanitation Data'!$I$30,0,10*ROW('Sanitation Data'!I73))="","",OFFSET('Sanitation Data'!$I$30,0,10*ROW('Sanitation Data'!I73)))</f>
        <v/>
      </c>
      <c r="DM79" s="278" t="str">
        <f ca="true">+IF(OFFSET('Sanitation Data'!$I$31,0,10*ROW('Sanitation Data'!I73))="","",OFFSET('Sanitation Data'!$I$31,0,10*ROW('Sanitation Data'!I73)))</f>
        <v/>
      </c>
      <c r="DN79" s="278" t="str">
        <f ca="true">+IF(OFFSET('Sanitation Data'!$I$32,0,10*ROW('Sanitation Data'!I73))="","",OFFSET('Sanitation Data'!$I$32,0,10*ROW('Sanitation Data'!I73)))</f>
        <v/>
      </c>
      <c r="DO79" s="278" t="str">
        <f ca="true">+IF(OFFSET('Hygiene Data'!$D$11,0,10*ROW('Hygiene Data'!D73))="","",OFFSET('Hygiene Data'!$D$11,0,10*ROW('Hygiene Data'!D73)))</f>
        <v/>
      </c>
      <c r="DP79" s="278" t="str">
        <f ca="true">+IF(OFFSET('Hygiene Data'!$D$12,0,10*ROW('Hygiene Data'!D73))="","",OFFSET('Hygiene Data'!$D$12,0,10*ROW('Hygiene Data'!D73)))</f>
        <v/>
      </c>
      <c r="DQ79" s="278" t="str">
        <f ca="true">+IF(OFFSET('Hygiene Data'!$D$13,0,10*ROW('Hygiene Data'!D73))="","",OFFSET('Hygiene Data'!$D$13,0,10*ROW('Hygiene Data'!D73)))</f>
        <v/>
      </c>
      <c r="DR79" s="278" t="str">
        <f ca="true">+IF(OFFSET('Hygiene Data'!$E$11,0,10*ROW('Hygiene Data'!E73))="","",OFFSET('Hygiene Data'!$E$11,0,10*ROW('Hygiene Data'!E73)))</f>
        <v/>
      </c>
      <c r="DS79" s="278" t="str">
        <f ca="true">+IF(OFFSET('Hygiene Data'!$E$12,0,10*ROW('Hygiene Data'!E73))="","",OFFSET('Hygiene Data'!$E$12,0,10*ROW('Hygiene Data'!E73)))</f>
        <v/>
      </c>
      <c r="DT79" s="278" t="str">
        <f ca="true">+IF(OFFSET('Hygiene Data'!$E$13,0,10*ROW('Hygiene Data'!E73))="","",OFFSET('Hygiene Data'!$E$13,0,10*ROW('Hygiene Data'!E73)))</f>
        <v/>
      </c>
      <c r="DU79" s="278" t="str">
        <f ca="true">+IF(OFFSET('Hygiene Data'!$F$11,0,10*ROW('Hygiene Data'!F73))="","",OFFSET('Hygiene Data'!$F$11,0,10*ROW('Hygiene Data'!F73)))</f>
        <v/>
      </c>
      <c r="DV79" s="278" t="str">
        <f ca="true">+IF(OFFSET('Hygiene Data'!$F$12,0,10*ROW('Hygiene Data'!F73))="","",OFFSET('Hygiene Data'!$F$12,0,10*ROW('Hygiene Data'!F73)))</f>
        <v/>
      </c>
      <c r="DW79" s="278" t="str">
        <f ca="true">+IF(OFFSET('Hygiene Data'!$F$13,0,10*ROW('Hygiene Data'!F73))="","",OFFSET('Hygiene Data'!$F$13,0,10*ROW('Hygiene Data'!F73)))</f>
        <v/>
      </c>
      <c r="DX79" s="278" t="str">
        <f ca="true">+IF(OFFSET('Hygiene Data'!$G$11,0,10*ROW('Hygiene Data'!G73))="","",OFFSET('Hygiene Data'!$G$11,0,10*ROW('Hygiene Data'!G73)))</f>
        <v/>
      </c>
      <c r="DY79" s="278" t="str">
        <f ca="true">+IF(OFFSET('Hygiene Data'!$G$12,0,10*ROW('Hygiene Data'!G73))="","",OFFSET('Hygiene Data'!$G$12,0,10*ROW('Hygiene Data'!G73)))</f>
        <v/>
      </c>
      <c r="DZ79" s="278" t="str">
        <f ca="true">+IF(OFFSET('Hygiene Data'!$G$13,0,10*ROW('Hygiene Data'!G73))="","",OFFSET('Hygiene Data'!$G$13,0,10*ROW('Hygiene Data'!G73)))</f>
        <v/>
      </c>
      <c r="EA79" s="278" t="str">
        <f ca="true">+IF(OFFSET('Hygiene Data'!$H$11,0,10*ROW('Hygiene Data'!H73))="","",OFFSET('Hygiene Data'!$H$11,0,10*ROW('Hygiene Data'!H73)))</f>
        <v/>
      </c>
      <c r="EB79" s="278" t="str">
        <f ca="true">+IF(OFFSET('Hygiene Data'!$H$12,0,10*ROW('Hygiene Data'!H73))="","",OFFSET('Hygiene Data'!$H$12,0,10*ROW('Hygiene Data'!H73)))</f>
        <v/>
      </c>
      <c r="EC79" s="278" t="str">
        <f ca="true">+IF(OFFSET('Hygiene Data'!$H$13,0,10*ROW('Hygiene Data'!H73))="","",OFFSET('Hygiene Data'!$H$13,0,10*ROW('Hygiene Data'!H73)))</f>
        <v/>
      </c>
      <c r="ED79" s="278" t="str">
        <f ca="true">+IF(OFFSET('Hygiene Data'!$I$11,0,10*ROW('Hygiene Data'!I73))="","",OFFSET('Hygiene Data'!$I$11,0,10*ROW('Hygiene Data'!I73)))</f>
        <v/>
      </c>
      <c r="EE79" s="278" t="str">
        <f ca="true">+IF(OFFSET('Hygiene Data'!$I$12,0,10*ROW('Hygiene Data'!I73))="","",OFFSET('Hygiene Data'!$I$12,0,10*ROW('Hygiene Data'!I73)))</f>
        <v/>
      </c>
      <c r="EF79" s="27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4"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8"/>
      <c r="BS80" s="278" t="str">
        <f ca="true">+IF(OFFSET('Water Data'!$D$27,0,10*ROW('Water Data'!D74))="","",OFFSET('Water Data'!$D$27,0,10*ROW('Water Data'!D74)))</f>
        <v/>
      </c>
      <c r="BT80" s="278" t="str">
        <f ca="true">+IF(OFFSET('Water Data'!$D$28,0,10*ROW('Water Data'!D74))="","",OFFSET('Water Data'!$D$28,0,10*ROW('Water Data'!D74)))</f>
        <v/>
      </c>
      <c r="BU80" s="278" t="str">
        <f ca="true">+IF(OFFSET('Water Data'!$D$29,0,10*ROW('Water Data'!D74))="","",OFFSET('Water Data'!$D$29,0,10*ROW('Water Data'!D74)))</f>
        <v/>
      </c>
      <c r="BV80" s="278" t="str">
        <f ca="true">+IF(OFFSET('Water Data'!$E$27,0,10*ROW('Water Data'!E74))="","",OFFSET('Water Data'!$E$27,0,10*ROW('Water Data'!E74)))</f>
        <v/>
      </c>
      <c r="BW80" s="278" t="str">
        <f ca="true">+IF(OFFSET('Water Data'!$E$28,0,10*ROW('Water Data'!E74))="","",OFFSET('Water Data'!$E$28,0,10*ROW('Water Data'!E74)))</f>
        <v/>
      </c>
      <c r="BX80" s="278" t="str">
        <f ca="true">+IF(OFFSET('Water Data'!$E$29,0,10*ROW('Water Data'!E74))="","",OFFSET('Water Data'!$E$29,0,10*ROW('Water Data'!E74)))</f>
        <v/>
      </c>
      <c r="BY80" s="278" t="str">
        <f ca="true">+IF(OFFSET('Water Data'!$F$27,0,10*ROW('Water Data'!F74))="","",OFFSET('Water Data'!$F$27,0,10*ROW('Water Data'!F74)))</f>
        <v/>
      </c>
      <c r="BZ80" s="278" t="str">
        <f ca="true">+IF(OFFSET('Water Data'!$F$28,0,10*ROW('Water Data'!F74))="","",OFFSET('Water Data'!$F$28,0,10*ROW('Water Data'!F74)))</f>
        <v/>
      </c>
      <c r="CA80" s="278" t="str">
        <f ca="true">+IF(OFFSET('Water Data'!$F$29,0,10*ROW('Water Data'!F74))="","",OFFSET('Water Data'!$F$29,0,10*ROW('Water Data'!F74)))</f>
        <v/>
      </c>
      <c r="CB80" s="278" t="str">
        <f ca="true">+IF(OFFSET('Water Data'!$G$27,0,10*ROW('Water Data'!G74))="","",OFFSET('Water Data'!$G$27,0,10*ROW('Water Data'!G74)))</f>
        <v/>
      </c>
      <c r="CC80" s="278" t="str">
        <f ca="true">+IF(OFFSET('Water Data'!$G$28,0,10*ROW('Water Data'!G74))="","",OFFSET('Water Data'!$G$28,0,10*ROW('Water Data'!G74)))</f>
        <v/>
      </c>
      <c r="CD80" s="278" t="str">
        <f ca="true">+IF(OFFSET('Water Data'!$G$29,0,10*ROW('Water Data'!G74))="","",OFFSET('Water Data'!$G$29,0,10*ROW('Water Data'!G74)))</f>
        <v/>
      </c>
      <c r="CE80" s="278" t="str">
        <f ca="true">+IF(OFFSET('Water Data'!$H$27,0,10*ROW('Water Data'!H74))="","",OFFSET('Water Data'!$H$27,0,10*ROW('Water Data'!H74)))</f>
        <v/>
      </c>
      <c r="CF80" s="278" t="str">
        <f ca="true">+IF(OFFSET('Water Data'!$H$28,0,10*ROW('Water Data'!H74))="","",OFFSET('Water Data'!$H$28,0,10*ROW('Water Data'!H74)))</f>
        <v/>
      </c>
      <c r="CG80" s="278" t="str">
        <f ca="true">+IF(OFFSET('Water Data'!$H$29,0,10*ROW('Water Data'!H74))="","",OFFSET('Water Data'!$H$29,0,10*ROW('Water Data'!H74)))</f>
        <v/>
      </c>
      <c r="CH80" s="278" t="str">
        <f ca="true">+IF(OFFSET('Water Data'!$I$27,0,10*ROW('Water Data'!I74))="","",OFFSET('Water Data'!$I$27,0,10*ROW('Water Data'!I74)))</f>
        <v/>
      </c>
      <c r="CI80" s="278" t="str">
        <f ca="true">+IF(OFFSET('Water Data'!$I$28,0,10*ROW('Water Data'!I74))="","",OFFSET('Water Data'!$I$28,0,10*ROW('Water Data'!I74)))</f>
        <v/>
      </c>
      <c r="CJ80" s="278" t="str">
        <f ca="true">+IF(OFFSET('Water Data'!$I$29,0,10*ROW('Water Data'!I74))="","",OFFSET('Water Data'!$I$29,0,10*ROW('Water Data'!I74)))</f>
        <v/>
      </c>
      <c r="CK80" s="278" t="str">
        <f ca="true">+IF(OFFSET('Sanitation Data'!$D$28,0,10*ROW('Sanitation Data'!D74))="","",OFFSET('Sanitation Data'!$D$28,0,10*ROW('Sanitation Data'!D74)))</f>
        <v/>
      </c>
      <c r="CL80" s="278" t="str">
        <f ca="true">+IF(OFFSET('Sanitation Data'!$D$29,0,10*ROW('Sanitation Data'!D74))="","",OFFSET('Sanitation Data'!$D$29,0,10*ROW('Sanitation Data'!D74)))</f>
        <v/>
      </c>
      <c r="CM80" s="278" t="str">
        <f ca="true">+IF(OFFSET('Sanitation Data'!$D$30,0,10*ROW('Sanitation Data'!D74))="","",OFFSET('Sanitation Data'!$D$30,0,10*ROW('Sanitation Data'!D74)))</f>
        <v/>
      </c>
      <c r="CN80" s="278" t="str">
        <f ca="true">+IF(OFFSET('Sanitation Data'!$D$31,0,10*ROW('Sanitation Data'!D74))="","",OFFSET('Sanitation Data'!$D$31,0,10*ROW('Sanitation Data'!D74)))</f>
        <v/>
      </c>
      <c r="CO80" s="278" t="str">
        <f ca="true">+IF(OFFSET('Sanitation Data'!$D$32,0,10*ROW('Sanitation Data'!D74))="","",OFFSET('Sanitation Data'!$D$32,0,10*ROW('Sanitation Data'!D74)))</f>
        <v/>
      </c>
      <c r="CP80" s="278" t="str">
        <f ca="true">+IF(OFFSET('Sanitation Data'!$E$28,0,10*ROW('Sanitation Data'!E74))="","",OFFSET('Sanitation Data'!$E$28,0,10*ROW('Sanitation Data'!E74)))</f>
        <v/>
      </c>
      <c r="CQ80" s="278" t="str">
        <f ca="true">+IF(OFFSET('Sanitation Data'!$E$29,0,10*ROW('Sanitation Data'!E74))="","",OFFSET('Sanitation Data'!$E$29,0,10*ROW('Sanitation Data'!E74)))</f>
        <v/>
      </c>
      <c r="CR80" s="278" t="str">
        <f ca="true">+IF(OFFSET('Sanitation Data'!$E$30,0,10*ROW('Sanitation Data'!E74))="","",OFFSET('Sanitation Data'!$E$30,0,10*ROW('Sanitation Data'!E74)))</f>
        <v/>
      </c>
      <c r="CS80" s="278" t="str">
        <f ca="true">+IF(OFFSET('Sanitation Data'!$E$31,0,10*ROW('Sanitation Data'!E74))="","",OFFSET('Sanitation Data'!$E$31,0,10*ROW('Sanitation Data'!E74)))</f>
        <v/>
      </c>
      <c r="CT80" s="278" t="str">
        <f ca="true">+IF(OFFSET('Sanitation Data'!$E$32,0,10*ROW('Sanitation Data'!E74))="","",OFFSET('Sanitation Data'!$E$32,0,10*ROW('Sanitation Data'!E74)))</f>
        <v/>
      </c>
      <c r="CU80" s="278" t="str">
        <f ca="true">+IF(OFFSET('Sanitation Data'!$F$28,0,10*ROW('Sanitation Data'!F74))="","",OFFSET('Sanitation Data'!$F$28,0,10*ROW('Sanitation Data'!F74)))</f>
        <v/>
      </c>
      <c r="CV80" s="278" t="str">
        <f ca="true">+IF(OFFSET('Sanitation Data'!$F$29,0,10*ROW('Sanitation Data'!F74))="","",OFFSET('Sanitation Data'!$F$29,0,10*ROW('Sanitation Data'!F74)))</f>
        <v/>
      </c>
      <c r="CW80" s="278" t="str">
        <f ca="true">+IF(OFFSET('Sanitation Data'!$F$30,0,10*ROW('Sanitation Data'!F74))="","",OFFSET('Sanitation Data'!$F$30,0,10*ROW('Sanitation Data'!F74)))</f>
        <v/>
      </c>
      <c r="CX80" s="278" t="str">
        <f ca="true">+IF(OFFSET('Sanitation Data'!$F$31,0,10*ROW('Sanitation Data'!F74))="","",OFFSET('Sanitation Data'!$F$31,0,10*ROW('Sanitation Data'!F74)))</f>
        <v/>
      </c>
      <c r="CY80" s="278" t="str">
        <f ca="true">+IF(OFFSET('Sanitation Data'!$F$32,0,10*ROW('Sanitation Data'!F74))="","",OFFSET('Sanitation Data'!$F$32,0,10*ROW('Sanitation Data'!F74)))</f>
        <v/>
      </c>
      <c r="CZ80" s="278" t="str">
        <f ca="true">+IF(OFFSET('Sanitation Data'!$G$28,0,10*ROW('Sanitation Data'!G74))="","",OFFSET('Sanitation Data'!$G$28,0,10*ROW('Sanitation Data'!G74)))</f>
        <v/>
      </c>
      <c r="DA80" s="278" t="str">
        <f ca="true">+IF(OFFSET('Sanitation Data'!$G$29,0,10*ROW('Sanitation Data'!G74))="","",OFFSET('Sanitation Data'!$G$29,0,10*ROW('Sanitation Data'!G74)))</f>
        <v/>
      </c>
      <c r="DB80" s="278" t="str">
        <f ca="true">+IF(OFFSET('Sanitation Data'!$G$30,0,10*ROW('Sanitation Data'!G74))="","",OFFSET('Sanitation Data'!$G$30,0,10*ROW('Sanitation Data'!G74)))</f>
        <v/>
      </c>
      <c r="DC80" s="278" t="str">
        <f ca="true">+IF(OFFSET('Sanitation Data'!$G$31,0,10*ROW('Sanitation Data'!G74))="","",OFFSET('Sanitation Data'!$G$31,0,10*ROW('Sanitation Data'!G74)))</f>
        <v/>
      </c>
      <c r="DD80" s="278" t="str">
        <f ca="true">+IF(OFFSET('Sanitation Data'!$G$32,0,10*ROW('Sanitation Data'!G74))="","",OFFSET('Sanitation Data'!$G$32,0,10*ROW('Sanitation Data'!G74)))</f>
        <v/>
      </c>
      <c r="DE80" s="278" t="str">
        <f ca="true">+IF(OFFSET('Sanitation Data'!$H$28,0,10*ROW('Sanitation Data'!H74))="","",OFFSET('Sanitation Data'!$H$28,0,10*ROW('Sanitation Data'!H74)))</f>
        <v/>
      </c>
      <c r="DF80" s="278" t="str">
        <f ca="true">+IF(OFFSET('Sanitation Data'!$H$29,0,10*ROW('Sanitation Data'!H74))="","",OFFSET('Sanitation Data'!$H$29,0,10*ROW('Sanitation Data'!H74)))</f>
        <v/>
      </c>
      <c r="DG80" s="278" t="str">
        <f ca="true">+IF(OFFSET('Sanitation Data'!$H$30,0,10*ROW('Sanitation Data'!H74))="","",OFFSET('Sanitation Data'!$H$30,0,10*ROW('Sanitation Data'!H74)))</f>
        <v/>
      </c>
      <c r="DH80" s="278" t="str">
        <f ca="true">+IF(OFFSET('Sanitation Data'!$H$31,0,10*ROW('Sanitation Data'!H74))="","",OFFSET('Sanitation Data'!$H$31,0,10*ROW('Sanitation Data'!H74)))</f>
        <v/>
      </c>
      <c r="DI80" s="278" t="str">
        <f ca="true">+IF(OFFSET('Sanitation Data'!$H$32,0,10*ROW('Sanitation Data'!H74))="","",OFFSET('Sanitation Data'!$H$32,0,10*ROW('Sanitation Data'!H74)))</f>
        <v/>
      </c>
      <c r="DJ80" s="278" t="str">
        <f ca="true">+IF(OFFSET('Sanitation Data'!$I$28,0,10*ROW('Sanitation Data'!I74))="","",OFFSET('Sanitation Data'!$I$28,0,10*ROW('Sanitation Data'!I74)))</f>
        <v/>
      </c>
      <c r="DK80" s="278" t="str">
        <f ca="true">+IF(OFFSET('Sanitation Data'!$I$29,0,10*ROW('Sanitation Data'!I74))="","",OFFSET('Sanitation Data'!$I$29,0,10*ROW('Sanitation Data'!I74)))</f>
        <v/>
      </c>
      <c r="DL80" s="278" t="str">
        <f ca="true">+IF(OFFSET('Sanitation Data'!$I$30,0,10*ROW('Sanitation Data'!I74))="","",OFFSET('Sanitation Data'!$I$30,0,10*ROW('Sanitation Data'!I74)))</f>
        <v/>
      </c>
      <c r="DM80" s="278" t="str">
        <f ca="true">+IF(OFFSET('Sanitation Data'!$I$31,0,10*ROW('Sanitation Data'!I74))="","",OFFSET('Sanitation Data'!$I$31,0,10*ROW('Sanitation Data'!I74)))</f>
        <v/>
      </c>
      <c r="DN80" s="278" t="str">
        <f ca="true">+IF(OFFSET('Sanitation Data'!$I$32,0,10*ROW('Sanitation Data'!I74))="","",OFFSET('Sanitation Data'!$I$32,0,10*ROW('Sanitation Data'!I74)))</f>
        <v/>
      </c>
      <c r="DO80" s="278" t="str">
        <f ca="true">+IF(OFFSET('Hygiene Data'!$D$11,0,10*ROW('Hygiene Data'!D74))="","",OFFSET('Hygiene Data'!$D$11,0,10*ROW('Hygiene Data'!D74)))</f>
        <v/>
      </c>
      <c r="DP80" s="278" t="str">
        <f ca="true">+IF(OFFSET('Hygiene Data'!$D$12,0,10*ROW('Hygiene Data'!D74))="","",OFFSET('Hygiene Data'!$D$12,0,10*ROW('Hygiene Data'!D74)))</f>
        <v/>
      </c>
      <c r="DQ80" s="278" t="str">
        <f ca="true">+IF(OFFSET('Hygiene Data'!$D$13,0,10*ROW('Hygiene Data'!D74))="","",OFFSET('Hygiene Data'!$D$13,0,10*ROW('Hygiene Data'!D74)))</f>
        <v/>
      </c>
      <c r="DR80" s="278" t="str">
        <f ca="true">+IF(OFFSET('Hygiene Data'!$E$11,0,10*ROW('Hygiene Data'!E74))="","",OFFSET('Hygiene Data'!$E$11,0,10*ROW('Hygiene Data'!E74)))</f>
        <v/>
      </c>
      <c r="DS80" s="278" t="str">
        <f ca="true">+IF(OFFSET('Hygiene Data'!$E$12,0,10*ROW('Hygiene Data'!E74))="","",OFFSET('Hygiene Data'!$E$12,0,10*ROW('Hygiene Data'!E74)))</f>
        <v/>
      </c>
      <c r="DT80" s="278" t="str">
        <f ca="true">+IF(OFFSET('Hygiene Data'!$E$13,0,10*ROW('Hygiene Data'!E74))="","",OFFSET('Hygiene Data'!$E$13,0,10*ROW('Hygiene Data'!E74)))</f>
        <v/>
      </c>
      <c r="DU80" s="278" t="str">
        <f ca="true">+IF(OFFSET('Hygiene Data'!$F$11,0,10*ROW('Hygiene Data'!F74))="","",OFFSET('Hygiene Data'!$F$11,0,10*ROW('Hygiene Data'!F74)))</f>
        <v/>
      </c>
      <c r="DV80" s="278" t="str">
        <f ca="true">+IF(OFFSET('Hygiene Data'!$F$12,0,10*ROW('Hygiene Data'!F74))="","",OFFSET('Hygiene Data'!$F$12,0,10*ROW('Hygiene Data'!F74)))</f>
        <v/>
      </c>
      <c r="DW80" s="278" t="str">
        <f ca="true">+IF(OFFSET('Hygiene Data'!$F$13,0,10*ROW('Hygiene Data'!F74))="","",OFFSET('Hygiene Data'!$F$13,0,10*ROW('Hygiene Data'!F74)))</f>
        <v/>
      </c>
      <c r="DX80" s="278" t="str">
        <f ca="true">+IF(OFFSET('Hygiene Data'!$G$11,0,10*ROW('Hygiene Data'!G74))="","",OFFSET('Hygiene Data'!$G$11,0,10*ROW('Hygiene Data'!G74)))</f>
        <v/>
      </c>
      <c r="DY80" s="278" t="str">
        <f ca="true">+IF(OFFSET('Hygiene Data'!$G$12,0,10*ROW('Hygiene Data'!G74))="","",OFFSET('Hygiene Data'!$G$12,0,10*ROW('Hygiene Data'!G74)))</f>
        <v/>
      </c>
      <c r="DZ80" s="278" t="str">
        <f ca="true">+IF(OFFSET('Hygiene Data'!$G$13,0,10*ROW('Hygiene Data'!G74))="","",OFFSET('Hygiene Data'!$G$13,0,10*ROW('Hygiene Data'!G74)))</f>
        <v/>
      </c>
      <c r="EA80" s="278" t="str">
        <f ca="true">+IF(OFFSET('Hygiene Data'!$H$11,0,10*ROW('Hygiene Data'!H74))="","",OFFSET('Hygiene Data'!$H$11,0,10*ROW('Hygiene Data'!H74)))</f>
        <v/>
      </c>
      <c r="EB80" s="278" t="str">
        <f ca="true">+IF(OFFSET('Hygiene Data'!$H$12,0,10*ROW('Hygiene Data'!H74))="","",OFFSET('Hygiene Data'!$H$12,0,10*ROW('Hygiene Data'!H74)))</f>
        <v/>
      </c>
      <c r="EC80" s="278" t="str">
        <f ca="true">+IF(OFFSET('Hygiene Data'!$H$13,0,10*ROW('Hygiene Data'!H74))="","",OFFSET('Hygiene Data'!$H$13,0,10*ROW('Hygiene Data'!H74)))</f>
        <v/>
      </c>
      <c r="ED80" s="278" t="str">
        <f ca="true">+IF(OFFSET('Hygiene Data'!$I$11,0,10*ROW('Hygiene Data'!I74))="","",OFFSET('Hygiene Data'!$I$11,0,10*ROW('Hygiene Data'!I74)))</f>
        <v/>
      </c>
      <c r="EE80" s="278" t="str">
        <f ca="true">+IF(OFFSET('Hygiene Data'!$I$12,0,10*ROW('Hygiene Data'!I74))="","",OFFSET('Hygiene Data'!$I$12,0,10*ROW('Hygiene Data'!I74)))</f>
        <v/>
      </c>
      <c r="EF80" s="27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4"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8"/>
      <c r="BS81" s="278" t="str">
        <f ca="true">+IF(OFFSET('Water Data'!$D$27,0,10*ROW('Water Data'!D75))="","",OFFSET('Water Data'!$D$27,0,10*ROW('Water Data'!D75)))</f>
        <v/>
      </c>
      <c r="BT81" s="278" t="str">
        <f ca="true">+IF(OFFSET('Water Data'!$D$28,0,10*ROW('Water Data'!D75))="","",OFFSET('Water Data'!$D$28,0,10*ROW('Water Data'!D75)))</f>
        <v/>
      </c>
      <c r="BU81" s="278" t="str">
        <f ca="true">+IF(OFFSET('Water Data'!$D$29,0,10*ROW('Water Data'!D75))="","",OFFSET('Water Data'!$D$29,0,10*ROW('Water Data'!D75)))</f>
        <v/>
      </c>
      <c r="BV81" s="278" t="str">
        <f ca="true">+IF(OFFSET('Water Data'!$E$27,0,10*ROW('Water Data'!E75))="","",OFFSET('Water Data'!$E$27,0,10*ROW('Water Data'!E75)))</f>
        <v/>
      </c>
      <c r="BW81" s="278" t="str">
        <f ca="true">+IF(OFFSET('Water Data'!$E$28,0,10*ROW('Water Data'!E75))="","",OFFSET('Water Data'!$E$28,0,10*ROW('Water Data'!E75)))</f>
        <v/>
      </c>
      <c r="BX81" s="278" t="str">
        <f ca="true">+IF(OFFSET('Water Data'!$E$29,0,10*ROW('Water Data'!E75))="","",OFFSET('Water Data'!$E$29,0,10*ROW('Water Data'!E75)))</f>
        <v/>
      </c>
      <c r="BY81" s="278" t="str">
        <f ca="true">+IF(OFFSET('Water Data'!$F$27,0,10*ROW('Water Data'!F75))="","",OFFSET('Water Data'!$F$27,0,10*ROW('Water Data'!F75)))</f>
        <v/>
      </c>
      <c r="BZ81" s="278" t="str">
        <f ca="true">+IF(OFFSET('Water Data'!$F$28,0,10*ROW('Water Data'!F75))="","",OFFSET('Water Data'!$F$28,0,10*ROW('Water Data'!F75)))</f>
        <v/>
      </c>
      <c r="CA81" s="278" t="str">
        <f ca="true">+IF(OFFSET('Water Data'!$F$29,0,10*ROW('Water Data'!F75))="","",OFFSET('Water Data'!$F$29,0,10*ROW('Water Data'!F75)))</f>
        <v/>
      </c>
      <c r="CB81" s="278" t="str">
        <f ca="true">+IF(OFFSET('Water Data'!$G$27,0,10*ROW('Water Data'!G75))="","",OFFSET('Water Data'!$G$27,0,10*ROW('Water Data'!G75)))</f>
        <v/>
      </c>
      <c r="CC81" s="278" t="str">
        <f ca="true">+IF(OFFSET('Water Data'!$G$28,0,10*ROW('Water Data'!G75))="","",OFFSET('Water Data'!$G$28,0,10*ROW('Water Data'!G75)))</f>
        <v/>
      </c>
      <c r="CD81" s="278" t="str">
        <f ca="true">+IF(OFFSET('Water Data'!$G$29,0,10*ROW('Water Data'!G75))="","",OFFSET('Water Data'!$G$29,0,10*ROW('Water Data'!G75)))</f>
        <v/>
      </c>
      <c r="CE81" s="278" t="str">
        <f ca="true">+IF(OFFSET('Water Data'!$H$27,0,10*ROW('Water Data'!H75))="","",OFFSET('Water Data'!$H$27,0,10*ROW('Water Data'!H75)))</f>
        <v/>
      </c>
      <c r="CF81" s="278" t="str">
        <f ca="true">+IF(OFFSET('Water Data'!$H$28,0,10*ROW('Water Data'!H75))="","",OFFSET('Water Data'!$H$28,0,10*ROW('Water Data'!H75)))</f>
        <v/>
      </c>
      <c r="CG81" s="278" t="str">
        <f ca="true">+IF(OFFSET('Water Data'!$H$29,0,10*ROW('Water Data'!H75))="","",OFFSET('Water Data'!$H$29,0,10*ROW('Water Data'!H75)))</f>
        <v/>
      </c>
      <c r="CH81" s="278" t="str">
        <f ca="true">+IF(OFFSET('Water Data'!$I$27,0,10*ROW('Water Data'!I75))="","",OFFSET('Water Data'!$I$27,0,10*ROW('Water Data'!I75)))</f>
        <v/>
      </c>
      <c r="CI81" s="278" t="str">
        <f ca="true">+IF(OFFSET('Water Data'!$I$28,0,10*ROW('Water Data'!I75))="","",OFFSET('Water Data'!$I$28,0,10*ROW('Water Data'!I75)))</f>
        <v/>
      </c>
      <c r="CJ81" s="278" t="str">
        <f ca="true">+IF(OFFSET('Water Data'!$I$29,0,10*ROW('Water Data'!I75))="","",OFFSET('Water Data'!$I$29,0,10*ROW('Water Data'!I75)))</f>
        <v/>
      </c>
      <c r="CK81" s="278" t="str">
        <f ca="true">+IF(OFFSET('Sanitation Data'!$D$28,0,10*ROW('Sanitation Data'!D75))="","",OFFSET('Sanitation Data'!$D$28,0,10*ROW('Sanitation Data'!D75)))</f>
        <v/>
      </c>
      <c r="CL81" s="278" t="str">
        <f ca="true">+IF(OFFSET('Sanitation Data'!$D$29,0,10*ROW('Sanitation Data'!D75))="","",OFFSET('Sanitation Data'!$D$29,0,10*ROW('Sanitation Data'!D75)))</f>
        <v/>
      </c>
      <c r="CM81" s="278" t="str">
        <f ca="true">+IF(OFFSET('Sanitation Data'!$D$30,0,10*ROW('Sanitation Data'!D75))="","",OFFSET('Sanitation Data'!$D$30,0,10*ROW('Sanitation Data'!D75)))</f>
        <v/>
      </c>
      <c r="CN81" s="278" t="str">
        <f ca="true">+IF(OFFSET('Sanitation Data'!$D$31,0,10*ROW('Sanitation Data'!D75))="","",OFFSET('Sanitation Data'!$D$31,0,10*ROW('Sanitation Data'!D75)))</f>
        <v/>
      </c>
      <c r="CO81" s="278" t="str">
        <f ca="true">+IF(OFFSET('Sanitation Data'!$D$32,0,10*ROW('Sanitation Data'!D75))="","",OFFSET('Sanitation Data'!$D$32,0,10*ROW('Sanitation Data'!D75)))</f>
        <v/>
      </c>
      <c r="CP81" s="278" t="str">
        <f ca="true">+IF(OFFSET('Sanitation Data'!$E$28,0,10*ROW('Sanitation Data'!E75))="","",OFFSET('Sanitation Data'!$E$28,0,10*ROW('Sanitation Data'!E75)))</f>
        <v/>
      </c>
      <c r="CQ81" s="278" t="str">
        <f ca="true">+IF(OFFSET('Sanitation Data'!$E$29,0,10*ROW('Sanitation Data'!E75))="","",OFFSET('Sanitation Data'!$E$29,0,10*ROW('Sanitation Data'!E75)))</f>
        <v/>
      </c>
      <c r="CR81" s="278" t="str">
        <f ca="true">+IF(OFFSET('Sanitation Data'!$E$30,0,10*ROW('Sanitation Data'!E75))="","",OFFSET('Sanitation Data'!$E$30,0,10*ROW('Sanitation Data'!E75)))</f>
        <v/>
      </c>
      <c r="CS81" s="278" t="str">
        <f ca="true">+IF(OFFSET('Sanitation Data'!$E$31,0,10*ROW('Sanitation Data'!E75))="","",OFFSET('Sanitation Data'!$E$31,0,10*ROW('Sanitation Data'!E75)))</f>
        <v/>
      </c>
      <c r="CT81" s="278" t="str">
        <f ca="true">+IF(OFFSET('Sanitation Data'!$E$32,0,10*ROW('Sanitation Data'!E75))="","",OFFSET('Sanitation Data'!$E$32,0,10*ROW('Sanitation Data'!E75)))</f>
        <v/>
      </c>
      <c r="CU81" s="278" t="str">
        <f ca="true">+IF(OFFSET('Sanitation Data'!$F$28,0,10*ROW('Sanitation Data'!F75))="","",OFFSET('Sanitation Data'!$F$28,0,10*ROW('Sanitation Data'!F75)))</f>
        <v/>
      </c>
      <c r="CV81" s="278" t="str">
        <f ca="true">+IF(OFFSET('Sanitation Data'!$F$29,0,10*ROW('Sanitation Data'!F75))="","",OFFSET('Sanitation Data'!$F$29,0,10*ROW('Sanitation Data'!F75)))</f>
        <v/>
      </c>
      <c r="CW81" s="278" t="str">
        <f ca="true">+IF(OFFSET('Sanitation Data'!$F$30,0,10*ROW('Sanitation Data'!F75))="","",OFFSET('Sanitation Data'!$F$30,0,10*ROW('Sanitation Data'!F75)))</f>
        <v/>
      </c>
      <c r="CX81" s="278" t="str">
        <f ca="true">+IF(OFFSET('Sanitation Data'!$F$31,0,10*ROW('Sanitation Data'!F75))="","",OFFSET('Sanitation Data'!$F$31,0,10*ROW('Sanitation Data'!F75)))</f>
        <v/>
      </c>
      <c r="CY81" s="278" t="str">
        <f ca="true">+IF(OFFSET('Sanitation Data'!$F$32,0,10*ROW('Sanitation Data'!F75))="","",OFFSET('Sanitation Data'!$F$32,0,10*ROW('Sanitation Data'!F75)))</f>
        <v/>
      </c>
      <c r="CZ81" s="278" t="str">
        <f ca="true">+IF(OFFSET('Sanitation Data'!$G$28,0,10*ROW('Sanitation Data'!G75))="","",OFFSET('Sanitation Data'!$G$28,0,10*ROW('Sanitation Data'!G75)))</f>
        <v/>
      </c>
      <c r="DA81" s="278" t="str">
        <f ca="true">+IF(OFFSET('Sanitation Data'!$G$29,0,10*ROW('Sanitation Data'!G75))="","",OFFSET('Sanitation Data'!$G$29,0,10*ROW('Sanitation Data'!G75)))</f>
        <v/>
      </c>
      <c r="DB81" s="278" t="str">
        <f ca="true">+IF(OFFSET('Sanitation Data'!$G$30,0,10*ROW('Sanitation Data'!G75))="","",OFFSET('Sanitation Data'!$G$30,0,10*ROW('Sanitation Data'!G75)))</f>
        <v/>
      </c>
      <c r="DC81" s="278" t="str">
        <f ca="true">+IF(OFFSET('Sanitation Data'!$G$31,0,10*ROW('Sanitation Data'!G75))="","",OFFSET('Sanitation Data'!$G$31,0,10*ROW('Sanitation Data'!G75)))</f>
        <v/>
      </c>
      <c r="DD81" s="278" t="str">
        <f ca="true">+IF(OFFSET('Sanitation Data'!$G$32,0,10*ROW('Sanitation Data'!G75))="","",OFFSET('Sanitation Data'!$G$32,0,10*ROW('Sanitation Data'!G75)))</f>
        <v/>
      </c>
      <c r="DE81" s="278" t="str">
        <f ca="true">+IF(OFFSET('Sanitation Data'!$H$28,0,10*ROW('Sanitation Data'!H75))="","",OFFSET('Sanitation Data'!$H$28,0,10*ROW('Sanitation Data'!H75)))</f>
        <v/>
      </c>
      <c r="DF81" s="278" t="str">
        <f ca="true">+IF(OFFSET('Sanitation Data'!$H$29,0,10*ROW('Sanitation Data'!H75))="","",OFFSET('Sanitation Data'!$H$29,0,10*ROW('Sanitation Data'!H75)))</f>
        <v/>
      </c>
      <c r="DG81" s="278" t="str">
        <f ca="true">+IF(OFFSET('Sanitation Data'!$H$30,0,10*ROW('Sanitation Data'!H75))="","",OFFSET('Sanitation Data'!$H$30,0,10*ROW('Sanitation Data'!H75)))</f>
        <v/>
      </c>
      <c r="DH81" s="278" t="str">
        <f ca="true">+IF(OFFSET('Sanitation Data'!$H$31,0,10*ROW('Sanitation Data'!H75))="","",OFFSET('Sanitation Data'!$H$31,0,10*ROW('Sanitation Data'!H75)))</f>
        <v/>
      </c>
      <c r="DI81" s="278" t="str">
        <f ca="true">+IF(OFFSET('Sanitation Data'!$H$32,0,10*ROW('Sanitation Data'!H75))="","",OFFSET('Sanitation Data'!$H$32,0,10*ROW('Sanitation Data'!H75)))</f>
        <v/>
      </c>
      <c r="DJ81" s="278" t="str">
        <f ca="true">+IF(OFFSET('Sanitation Data'!$I$28,0,10*ROW('Sanitation Data'!I75))="","",OFFSET('Sanitation Data'!$I$28,0,10*ROW('Sanitation Data'!I75)))</f>
        <v/>
      </c>
      <c r="DK81" s="278" t="str">
        <f ca="true">+IF(OFFSET('Sanitation Data'!$I$29,0,10*ROW('Sanitation Data'!I75))="","",OFFSET('Sanitation Data'!$I$29,0,10*ROW('Sanitation Data'!I75)))</f>
        <v/>
      </c>
      <c r="DL81" s="278" t="str">
        <f ca="true">+IF(OFFSET('Sanitation Data'!$I$30,0,10*ROW('Sanitation Data'!I75))="","",OFFSET('Sanitation Data'!$I$30,0,10*ROW('Sanitation Data'!I75)))</f>
        <v/>
      </c>
      <c r="DM81" s="278" t="str">
        <f ca="true">+IF(OFFSET('Sanitation Data'!$I$31,0,10*ROW('Sanitation Data'!I75))="","",OFFSET('Sanitation Data'!$I$31,0,10*ROW('Sanitation Data'!I75)))</f>
        <v/>
      </c>
      <c r="DN81" s="278" t="str">
        <f ca="true">+IF(OFFSET('Sanitation Data'!$I$32,0,10*ROW('Sanitation Data'!I75))="","",OFFSET('Sanitation Data'!$I$32,0,10*ROW('Sanitation Data'!I75)))</f>
        <v/>
      </c>
      <c r="DO81" s="278" t="str">
        <f ca="true">+IF(OFFSET('Hygiene Data'!$D$11,0,10*ROW('Hygiene Data'!D75))="","",OFFSET('Hygiene Data'!$D$11,0,10*ROW('Hygiene Data'!D75)))</f>
        <v/>
      </c>
      <c r="DP81" s="278" t="str">
        <f ca="true">+IF(OFFSET('Hygiene Data'!$D$12,0,10*ROW('Hygiene Data'!D75))="","",OFFSET('Hygiene Data'!$D$12,0,10*ROW('Hygiene Data'!D75)))</f>
        <v/>
      </c>
      <c r="DQ81" s="278" t="str">
        <f ca="true">+IF(OFFSET('Hygiene Data'!$D$13,0,10*ROW('Hygiene Data'!D75))="","",OFFSET('Hygiene Data'!$D$13,0,10*ROW('Hygiene Data'!D75)))</f>
        <v/>
      </c>
      <c r="DR81" s="278" t="str">
        <f ca="true">+IF(OFFSET('Hygiene Data'!$E$11,0,10*ROW('Hygiene Data'!E75))="","",OFFSET('Hygiene Data'!$E$11,0,10*ROW('Hygiene Data'!E75)))</f>
        <v/>
      </c>
      <c r="DS81" s="278" t="str">
        <f ca="true">+IF(OFFSET('Hygiene Data'!$E$12,0,10*ROW('Hygiene Data'!E75))="","",OFFSET('Hygiene Data'!$E$12,0,10*ROW('Hygiene Data'!E75)))</f>
        <v/>
      </c>
      <c r="DT81" s="278" t="str">
        <f ca="true">+IF(OFFSET('Hygiene Data'!$E$13,0,10*ROW('Hygiene Data'!E75))="","",OFFSET('Hygiene Data'!$E$13,0,10*ROW('Hygiene Data'!E75)))</f>
        <v/>
      </c>
      <c r="DU81" s="278" t="str">
        <f ca="true">+IF(OFFSET('Hygiene Data'!$F$11,0,10*ROW('Hygiene Data'!F75))="","",OFFSET('Hygiene Data'!$F$11,0,10*ROW('Hygiene Data'!F75)))</f>
        <v/>
      </c>
      <c r="DV81" s="278" t="str">
        <f ca="true">+IF(OFFSET('Hygiene Data'!$F$12,0,10*ROW('Hygiene Data'!F75))="","",OFFSET('Hygiene Data'!$F$12,0,10*ROW('Hygiene Data'!F75)))</f>
        <v/>
      </c>
      <c r="DW81" s="278" t="str">
        <f ca="true">+IF(OFFSET('Hygiene Data'!$F$13,0,10*ROW('Hygiene Data'!F75))="","",OFFSET('Hygiene Data'!$F$13,0,10*ROW('Hygiene Data'!F75)))</f>
        <v/>
      </c>
      <c r="DX81" s="278" t="str">
        <f ca="true">+IF(OFFSET('Hygiene Data'!$G$11,0,10*ROW('Hygiene Data'!G75))="","",OFFSET('Hygiene Data'!$G$11,0,10*ROW('Hygiene Data'!G75)))</f>
        <v/>
      </c>
      <c r="DY81" s="278" t="str">
        <f ca="true">+IF(OFFSET('Hygiene Data'!$G$12,0,10*ROW('Hygiene Data'!G75))="","",OFFSET('Hygiene Data'!$G$12,0,10*ROW('Hygiene Data'!G75)))</f>
        <v/>
      </c>
      <c r="DZ81" s="278" t="str">
        <f ca="true">+IF(OFFSET('Hygiene Data'!$G$13,0,10*ROW('Hygiene Data'!G75))="","",OFFSET('Hygiene Data'!$G$13,0,10*ROW('Hygiene Data'!G75)))</f>
        <v/>
      </c>
      <c r="EA81" s="278" t="str">
        <f ca="true">+IF(OFFSET('Hygiene Data'!$H$11,0,10*ROW('Hygiene Data'!H75))="","",OFFSET('Hygiene Data'!$H$11,0,10*ROW('Hygiene Data'!H75)))</f>
        <v/>
      </c>
      <c r="EB81" s="278" t="str">
        <f ca="true">+IF(OFFSET('Hygiene Data'!$H$12,0,10*ROW('Hygiene Data'!H75))="","",OFFSET('Hygiene Data'!$H$12,0,10*ROW('Hygiene Data'!H75)))</f>
        <v/>
      </c>
      <c r="EC81" s="278" t="str">
        <f ca="true">+IF(OFFSET('Hygiene Data'!$H$13,0,10*ROW('Hygiene Data'!H75))="","",OFFSET('Hygiene Data'!$H$13,0,10*ROW('Hygiene Data'!H75)))</f>
        <v/>
      </c>
      <c r="ED81" s="278" t="str">
        <f ca="true">+IF(OFFSET('Hygiene Data'!$I$11,0,10*ROW('Hygiene Data'!I75))="","",OFFSET('Hygiene Data'!$I$11,0,10*ROW('Hygiene Data'!I75)))</f>
        <v/>
      </c>
      <c r="EE81" s="278" t="str">
        <f ca="true">+IF(OFFSET('Hygiene Data'!$I$12,0,10*ROW('Hygiene Data'!I75))="","",OFFSET('Hygiene Data'!$I$12,0,10*ROW('Hygiene Data'!I75)))</f>
        <v/>
      </c>
      <c r="EF81" s="27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4"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8"/>
      <c r="BS82" s="278" t="str">
        <f ca="true">+IF(OFFSET('Water Data'!$D$27,0,10*ROW('Water Data'!D76))="","",OFFSET('Water Data'!$D$27,0,10*ROW('Water Data'!D76)))</f>
        <v/>
      </c>
      <c r="BT82" s="278" t="str">
        <f ca="true">+IF(OFFSET('Water Data'!$D$28,0,10*ROW('Water Data'!D76))="","",OFFSET('Water Data'!$D$28,0,10*ROW('Water Data'!D76)))</f>
        <v/>
      </c>
      <c r="BU82" s="278" t="str">
        <f ca="true">+IF(OFFSET('Water Data'!$D$29,0,10*ROW('Water Data'!D76))="","",OFFSET('Water Data'!$D$29,0,10*ROW('Water Data'!D76)))</f>
        <v/>
      </c>
      <c r="BV82" s="278" t="str">
        <f ca="true">+IF(OFFSET('Water Data'!$E$27,0,10*ROW('Water Data'!E76))="","",OFFSET('Water Data'!$E$27,0,10*ROW('Water Data'!E76)))</f>
        <v/>
      </c>
      <c r="BW82" s="278" t="str">
        <f ca="true">+IF(OFFSET('Water Data'!$E$28,0,10*ROW('Water Data'!E76))="","",OFFSET('Water Data'!$E$28,0,10*ROW('Water Data'!E76)))</f>
        <v/>
      </c>
      <c r="BX82" s="278" t="str">
        <f ca="true">+IF(OFFSET('Water Data'!$E$29,0,10*ROW('Water Data'!E76))="","",OFFSET('Water Data'!$E$29,0,10*ROW('Water Data'!E76)))</f>
        <v/>
      </c>
      <c r="BY82" s="278" t="str">
        <f ca="true">+IF(OFFSET('Water Data'!$F$27,0,10*ROW('Water Data'!F76))="","",OFFSET('Water Data'!$F$27,0,10*ROW('Water Data'!F76)))</f>
        <v/>
      </c>
      <c r="BZ82" s="278" t="str">
        <f ca="true">+IF(OFFSET('Water Data'!$F$28,0,10*ROW('Water Data'!F76))="","",OFFSET('Water Data'!$F$28,0,10*ROW('Water Data'!F76)))</f>
        <v/>
      </c>
      <c r="CA82" s="278" t="str">
        <f ca="true">+IF(OFFSET('Water Data'!$F$29,0,10*ROW('Water Data'!F76))="","",OFFSET('Water Data'!$F$29,0,10*ROW('Water Data'!F76)))</f>
        <v/>
      </c>
      <c r="CB82" s="278" t="str">
        <f ca="true">+IF(OFFSET('Water Data'!$G$27,0,10*ROW('Water Data'!G76))="","",OFFSET('Water Data'!$G$27,0,10*ROW('Water Data'!G76)))</f>
        <v/>
      </c>
      <c r="CC82" s="278" t="str">
        <f ca="true">+IF(OFFSET('Water Data'!$G$28,0,10*ROW('Water Data'!G76))="","",OFFSET('Water Data'!$G$28,0,10*ROW('Water Data'!G76)))</f>
        <v/>
      </c>
      <c r="CD82" s="278" t="str">
        <f ca="true">+IF(OFFSET('Water Data'!$G$29,0,10*ROW('Water Data'!G76))="","",OFFSET('Water Data'!$G$29,0,10*ROW('Water Data'!G76)))</f>
        <v/>
      </c>
      <c r="CE82" s="278" t="str">
        <f ca="true">+IF(OFFSET('Water Data'!$H$27,0,10*ROW('Water Data'!H76))="","",OFFSET('Water Data'!$H$27,0,10*ROW('Water Data'!H76)))</f>
        <v/>
      </c>
      <c r="CF82" s="278" t="str">
        <f ca="true">+IF(OFFSET('Water Data'!$H$28,0,10*ROW('Water Data'!H76))="","",OFFSET('Water Data'!$H$28,0,10*ROW('Water Data'!H76)))</f>
        <v/>
      </c>
      <c r="CG82" s="278" t="str">
        <f ca="true">+IF(OFFSET('Water Data'!$H$29,0,10*ROW('Water Data'!H76))="","",OFFSET('Water Data'!$H$29,0,10*ROW('Water Data'!H76)))</f>
        <v/>
      </c>
      <c r="CH82" s="278" t="str">
        <f ca="true">+IF(OFFSET('Water Data'!$I$27,0,10*ROW('Water Data'!I76))="","",OFFSET('Water Data'!$I$27,0,10*ROW('Water Data'!I76)))</f>
        <v/>
      </c>
      <c r="CI82" s="278" t="str">
        <f ca="true">+IF(OFFSET('Water Data'!$I$28,0,10*ROW('Water Data'!I76))="","",OFFSET('Water Data'!$I$28,0,10*ROW('Water Data'!I76)))</f>
        <v/>
      </c>
      <c r="CJ82" s="278" t="str">
        <f ca="true">+IF(OFFSET('Water Data'!$I$29,0,10*ROW('Water Data'!I76))="","",OFFSET('Water Data'!$I$29,0,10*ROW('Water Data'!I76)))</f>
        <v/>
      </c>
      <c r="CK82" s="278" t="str">
        <f ca="true">+IF(OFFSET('Sanitation Data'!$D$28,0,10*ROW('Sanitation Data'!D76))="","",OFFSET('Sanitation Data'!$D$28,0,10*ROW('Sanitation Data'!D76)))</f>
        <v/>
      </c>
      <c r="CL82" s="278" t="str">
        <f ca="true">+IF(OFFSET('Sanitation Data'!$D$29,0,10*ROW('Sanitation Data'!D76))="","",OFFSET('Sanitation Data'!$D$29,0,10*ROW('Sanitation Data'!D76)))</f>
        <v/>
      </c>
      <c r="CM82" s="278" t="str">
        <f ca="true">+IF(OFFSET('Sanitation Data'!$D$30,0,10*ROW('Sanitation Data'!D76))="","",OFFSET('Sanitation Data'!$D$30,0,10*ROW('Sanitation Data'!D76)))</f>
        <v/>
      </c>
      <c r="CN82" s="278" t="str">
        <f ca="true">+IF(OFFSET('Sanitation Data'!$D$31,0,10*ROW('Sanitation Data'!D76))="","",OFFSET('Sanitation Data'!$D$31,0,10*ROW('Sanitation Data'!D76)))</f>
        <v/>
      </c>
      <c r="CO82" s="278" t="str">
        <f ca="true">+IF(OFFSET('Sanitation Data'!$D$32,0,10*ROW('Sanitation Data'!D76))="","",OFFSET('Sanitation Data'!$D$32,0,10*ROW('Sanitation Data'!D76)))</f>
        <v/>
      </c>
      <c r="CP82" s="278" t="str">
        <f ca="true">+IF(OFFSET('Sanitation Data'!$E$28,0,10*ROW('Sanitation Data'!E76))="","",OFFSET('Sanitation Data'!$E$28,0,10*ROW('Sanitation Data'!E76)))</f>
        <v/>
      </c>
      <c r="CQ82" s="278" t="str">
        <f ca="true">+IF(OFFSET('Sanitation Data'!$E$29,0,10*ROW('Sanitation Data'!E76))="","",OFFSET('Sanitation Data'!$E$29,0,10*ROW('Sanitation Data'!E76)))</f>
        <v/>
      </c>
      <c r="CR82" s="278" t="str">
        <f ca="true">+IF(OFFSET('Sanitation Data'!$E$30,0,10*ROW('Sanitation Data'!E76))="","",OFFSET('Sanitation Data'!$E$30,0,10*ROW('Sanitation Data'!E76)))</f>
        <v/>
      </c>
      <c r="CS82" s="278" t="str">
        <f ca="true">+IF(OFFSET('Sanitation Data'!$E$31,0,10*ROW('Sanitation Data'!E76))="","",OFFSET('Sanitation Data'!$E$31,0,10*ROW('Sanitation Data'!E76)))</f>
        <v/>
      </c>
      <c r="CT82" s="278" t="str">
        <f ca="true">+IF(OFFSET('Sanitation Data'!$E$32,0,10*ROW('Sanitation Data'!E76))="","",OFFSET('Sanitation Data'!$E$32,0,10*ROW('Sanitation Data'!E76)))</f>
        <v/>
      </c>
      <c r="CU82" s="278" t="str">
        <f ca="true">+IF(OFFSET('Sanitation Data'!$F$28,0,10*ROW('Sanitation Data'!F76))="","",OFFSET('Sanitation Data'!$F$28,0,10*ROW('Sanitation Data'!F76)))</f>
        <v/>
      </c>
      <c r="CV82" s="278" t="str">
        <f ca="true">+IF(OFFSET('Sanitation Data'!$F$29,0,10*ROW('Sanitation Data'!F76))="","",OFFSET('Sanitation Data'!$F$29,0,10*ROW('Sanitation Data'!F76)))</f>
        <v/>
      </c>
      <c r="CW82" s="278" t="str">
        <f ca="true">+IF(OFFSET('Sanitation Data'!$F$30,0,10*ROW('Sanitation Data'!F76))="","",OFFSET('Sanitation Data'!$F$30,0,10*ROW('Sanitation Data'!F76)))</f>
        <v/>
      </c>
      <c r="CX82" s="278" t="str">
        <f ca="true">+IF(OFFSET('Sanitation Data'!$F$31,0,10*ROW('Sanitation Data'!F76))="","",OFFSET('Sanitation Data'!$F$31,0,10*ROW('Sanitation Data'!F76)))</f>
        <v/>
      </c>
      <c r="CY82" s="278" t="str">
        <f ca="true">+IF(OFFSET('Sanitation Data'!$F$32,0,10*ROW('Sanitation Data'!F76))="","",OFFSET('Sanitation Data'!$F$32,0,10*ROW('Sanitation Data'!F76)))</f>
        <v/>
      </c>
      <c r="CZ82" s="278" t="str">
        <f ca="true">+IF(OFFSET('Sanitation Data'!$G$28,0,10*ROW('Sanitation Data'!G76))="","",OFFSET('Sanitation Data'!$G$28,0,10*ROW('Sanitation Data'!G76)))</f>
        <v/>
      </c>
      <c r="DA82" s="278" t="str">
        <f ca="true">+IF(OFFSET('Sanitation Data'!$G$29,0,10*ROW('Sanitation Data'!G76))="","",OFFSET('Sanitation Data'!$G$29,0,10*ROW('Sanitation Data'!G76)))</f>
        <v/>
      </c>
      <c r="DB82" s="278" t="str">
        <f ca="true">+IF(OFFSET('Sanitation Data'!$G$30,0,10*ROW('Sanitation Data'!G76))="","",OFFSET('Sanitation Data'!$G$30,0,10*ROW('Sanitation Data'!G76)))</f>
        <v/>
      </c>
      <c r="DC82" s="278" t="str">
        <f ca="true">+IF(OFFSET('Sanitation Data'!$G$31,0,10*ROW('Sanitation Data'!G76))="","",OFFSET('Sanitation Data'!$G$31,0,10*ROW('Sanitation Data'!G76)))</f>
        <v/>
      </c>
      <c r="DD82" s="278" t="str">
        <f ca="true">+IF(OFFSET('Sanitation Data'!$G$32,0,10*ROW('Sanitation Data'!G76))="","",OFFSET('Sanitation Data'!$G$32,0,10*ROW('Sanitation Data'!G76)))</f>
        <v/>
      </c>
      <c r="DE82" s="278" t="str">
        <f ca="true">+IF(OFFSET('Sanitation Data'!$H$28,0,10*ROW('Sanitation Data'!H76))="","",OFFSET('Sanitation Data'!$H$28,0,10*ROW('Sanitation Data'!H76)))</f>
        <v/>
      </c>
      <c r="DF82" s="278" t="str">
        <f ca="true">+IF(OFFSET('Sanitation Data'!$H$29,0,10*ROW('Sanitation Data'!H76))="","",OFFSET('Sanitation Data'!$H$29,0,10*ROW('Sanitation Data'!H76)))</f>
        <v/>
      </c>
      <c r="DG82" s="278" t="str">
        <f ca="true">+IF(OFFSET('Sanitation Data'!$H$30,0,10*ROW('Sanitation Data'!H76))="","",OFFSET('Sanitation Data'!$H$30,0,10*ROW('Sanitation Data'!H76)))</f>
        <v/>
      </c>
      <c r="DH82" s="278" t="str">
        <f ca="true">+IF(OFFSET('Sanitation Data'!$H$31,0,10*ROW('Sanitation Data'!H76))="","",OFFSET('Sanitation Data'!$H$31,0,10*ROW('Sanitation Data'!H76)))</f>
        <v/>
      </c>
      <c r="DI82" s="278" t="str">
        <f ca="true">+IF(OFFSET('Sanitation Data'!$H$32,0,10*ROW('Sanitation Data'!H76))="","",OFFSET('Sanitation Data'!$H$32,0,10*ROW('Sanitation Data'!H76)))</f>
        <v/>
      </c>
      <c r="DJ82" s="278" t="str">
        <f ca="true">+IF(OFFSET('Sanitation Data'!$I$28,0,10*ROW('Sanitation Data'!I76))="","",OFFSET('Sanitation Data'!$I$28,0,10*ROW('Sanitation Data'!I76)))</f>
        <v/>
      </c>
      <c r="DK82" s="278" t="str">
        <f ca="true">+IF(OFFSET('Sanitation Data'!$I$29,0,10*ROW('Sanitation Data'!I76))="","",OFFSET('Sanitation Data'!$I$29,0,10*ROW('Sanitation Data'!I76)))</f>
        <v/>
      </c>
      <c r="DL82" s="278" t="str">
        <f ca="true">+IF(OFFSET('Sanitation Data'!$I$30,0,10*ROW('Sanitation Data'!I76))="","",OFFSET('Sanitation Data'!$I$30,0,10*ROW('Sanitation Data'!I76)))</f>
        <v/>
      </c>
      <c r="DM82" s="278" t="str">
        <f ca="true">+IF(OFFSET('Sanitation Data'!$I$31,0,10*ROW('Sanitation Data'!I76))="","",OFFSET('Sanitation Data'!$I$31,0,10*ROW('Sanitation Data'!I76)))</f>
        <v/>
      </c>
      <c r="DN82" s="278" t="str">
        <f ca="true">+IF(OFFSET('Sanitation Data'!$I$32,0,10*ROW('Sanitation Data'!I76))="","",OFFSET('Sanitation Data'!$I$32,0,10*ROW('Sanitation Data'!I76)))</f>
        <v/>
      </c>
      <c r="DO82" s="278" t="str">
        <f ca="true">+IF(OFFSET('Hygiene Data'!$D$11,0,10*ROW('Hygiene Data'!D76))="","",OFFSET('Hygiene Data'!$D$11,0,10*ROW('Hygiene Data'!D76)))</f>
        <v/>
      </c>
      <c r="DP82" s="278" t="str">
        <f ca="true">+IF(OFFSET('Hygiene Data'!$D$12,0,10*ROW('Hygiene Data'!D76))="","",OFFSET('Hygiene Data'!$D$12,0,10*ROW('Hygiene Data'!D76)))</f>
        <v/>
      </c>
      <c r="DQ82" s="278" t="str">
        <f ca="true">+IF(OFFSET('Hygiene Data'!$D$13,0,10*ROW('Hygiene Data'!D76))="","",OFFSET('Hygiene Data'!$D$13,0,10*ROW('Hygiene Data'!D76)))</f>
        <v/>
      </c>
      <c r="DR82" s="278" t="str">
        <f ca="true">+IF(OFFSET('Hygiene Data'!$E$11,0,10*ROW('Hygiene Data'!E76))="","",OFFSET('Hygiene Data'!$E$11,0,10*ROW('Hygiene Data'!E76)))</f>
        <v/>
      </c>
      <c r="DS82" s="278" t="str">
        <f ca="true">+IF(OFFSET('Hygiene Data'!$E$12,0,10*ROW('Hygiene Data'!E76))="","",OFFSET('Hygiene Data'!$E$12,0,10*ROW('Hygiene Data'!E76)))</f>
        <v/>
      </c>
      <c r="DT82" s="278" t="str">
        <f ca="true">+IF(OFFSET('Hygiene Data'!$E$13,0,10*ROW('Hygiene Data'!E76))="","",OFFSET('Hygiene Data'!$E$13,0,10*ROW('Hygiene Data'!E76)))</f>
        <v/>
      </c>
      <c r="DU82" s="278" t="str">
        <f ca="true">+IF(OFFSET('Hygiene Data'!$F$11,0,10*ROW('Hygiene Data'!F76))="","",OFFSET('Hygiene Data'!$F$11,0,10*ROW('Hygiene Data'!F76)))</f>
        <v/>
      </c>
      <c r="DV82" s="278" t="str">
        <f ca="true">+IF(OFFSET('Hygiene Data'!$F$12,0,10*ROW('Hygiene Data'!F76))="","",OFFSET('Hygiene Data'!$F$12,0,10*ROW('Hygiene Data'!F76)))</f>
        <v/>
      </c>
      <c r="DW82" s="278" t="str">
        <f ca="true">+IF(OFFSET('Hygiene Data'!$F$13,0,10*ROW('Hygiene Data'!F76))="","",OFFSET('Hygiene Data'!$F$13,0,10*ROW('Hygiene Data'!F76)))</f>
        <v/>
      </c>
      <c r="DX82" s="278" t="str">
        <f ca="true">+IF(OFFSET('Hygiene Data'!$G$11,0,10*ROW('Hygiene Data'!G76))="","",OFFSET('Hygiene Data'!$G$11,0,10*ROW('Hygiene Data'!G76)))</f>
        <v/>
      </c>
      <c r="DY82" s="278" t="str">
        <f ca="true">+IF(OFFSET('Hygiene Data'!$G$12,0,10*ROW('Hygiene Data'!G76))="","",OFFSET('Hygiene Data'!$G$12,0,10*ROW('Hygiene Data'!G76)))</f>
        <v/>
      </c>
      <c r="DZ82" s="278" t="str">
        <f ca="true">+IF(OFFSET('Hygiene Data'!$G$13,0,10*ROW('Hygiene Data'!G76))="","",OFFSET('Hygiene Data'!$G$13,0,10*ROW('Hygiene Data'!G76)))</f>
        <v/>
      </c>
      <c r="EA82" s="278" t="str">
        <f ca="true">+IF(OFFSET('Hygiene Data'!$H$11,0,10*ROW('Hygiene Data'!H76))="","",OFFSET('Hygiene Data'!$H$11,0,10*ROW('Hygiene Data'!H76)))</f>
        <v/>
      </c>
      <c r="EB82" s="278" t="str">
        <f ca="true">+IF(OFFSET('Hygiene Data'!$H$12,0,10*ROW('Hygiene Data'!H76))="","",OFFSET('Hygiene Data'!$H$12,0,10*ROW('Hygiene Data'!H76)))</f>
        <v/>
      </c>
      <c r="EC82" s="278" t="str">
        <f ca="true">+IF(OFFSET('Hygiene Data'!$H$13,0,10*ROW('Hygiene Data'!H76))="","",OFFSET('Hygiene Data'!$H$13,0,10*ROW('Hygiene Data'!H76)))</f>
        <v/>
      </c>
      <c r="ED82" s="278" t="str">
        <f ca="true">+IF(OFFSET('Hygiene Data'!$I$11,0,10*ROW('Hygiene Data'!I76))="","",OFFSET('Hygiene Data'!$I$11,0,10*ROW('Hygiene Data'!I76)))</f>
        <v/>
      </c>
      <c r="EE82" s="278" t="str">
        <f ca="true">+IF(OFFSET('Hygiene Data'!$I$12,0,10*ROW('Hygiene Data'!I76))="","",OFFSET('Hygiene Data'!$I$12,0,10*ROW('Hygiene Data'!I76)))</f>
        <v/>
      </c>
      <c r="EF82" s="27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4"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8"/>
      <c r="BS83" s="278" t="str">
        <f ca="true">+IF(OFFSET('Water Data'!$D$27,0,10*ROW('Water Data'!D77))="","",OFFSET('Water Data'!$D$27,0,10*ROW('Water Data'!D77)))</f>
        <v/>
      </c>
      <c r="BT83" s="278" t="str">
        <f ca="true">+IF(OFFSET('Water Data'!$D$28,0,10*ROW('Water Data'!D77))="","",OFFSET('Water Data'!$D$28,0,10*ROW('Water Data'!D77)))</f>
        <v/>
      </c>
      <c r="BU83" s="278" t="str">
        <f ca="true">+IF(OFFSET('Water Data'!$D$29,0,10*ROW('Water Data'!D77))="","",OFFSET('Water Data'!$D$29,0,10*ROW('Water Data'!D77)))</f>
        <v/>
      </c>
      <c r="BV83" s="278" t="str">
        <f ca="true">+IF(OFFSET('Water Data'!$E$27,0,10*ROW('Water Data'!E77))="","",OFFSET('Water Data'!$E$27,0,10*ROW('Water Data'!E77)))</f>
        <v/>
      </c>
      <c r="BW83" s="278" t="str">
        <f ca="true">+IF(OFFSET('Water Data'!$E$28,0,10*ROW('Water Data'!E77))="","",OFFSET('Water Data'!$E$28,0,10*ROW('Water Data'!E77)))</f>
        <v/>
      </c>
      <c r="BX83" s="278" t="str">
        <f ca="true">+IF(OFFSET('Water Data'!$E$29,0,10*ROW('Water Data'!E77))="","",OFFSET('Water Data'!$E$29,0,10*ROW('Water Data'!E77)))</f>
        <v/>
      </c>
      <c r="BY83" s="278" t="str">
        <f ca="true">+IF(OFFSET('Water Data'!$F$27,0,10*ROW('Water Data'!F77))="","",OFFSET('Water Data'!$F$27,0,10*ROW('Water Data'!F77)))</f>
        <v/>
      </c>
      <c r="BZ83" s="278" t="str">
        <f ca="true">+IF(OFFSET('Water Data'!$F$28,0,10*ROW('Water Data'!F77))="","",OFFSET('Water Data'!$F$28,0,10*ROW('Water Data'!F77)))</f>
        <v/>
      </c>
      <c r="CA83" s="278" t="str">
        <f ca="true">+IF(OFFSET('Water Data'!$F$29,0,10*ROW('Water Data'!F77))="","",OFFSET('Water Data'!$F$29,0,10*ROW('Water Data'!F77)))</f>
        <v/>
      </c>
      <c r="CB83" s="278" t="str">
        <f ca="true">+IF(OFFSET('Water Data'!$G$27,0,10*ROW('Water Data'!G77))="","",OFFSET('Water Data'!$G$27,0,10*ROW('Water Data'!G77)))</f>
        <v/>
      </c>
      <c r="CC83" s="278" t="str">
        <f ca="true">+IF(OFFSET('Water Data'!$G$28,0,10*ROW('Water Data'!G77))="","",OFFSET('Water Data'!$G$28,0,10*ROW('Water Data'!G77)))</f>
        <v/>
      </c>
      <c r="CD83" s="278" t="str">
        <f ca="true">+IF(OFFSET('Water Data'!$G$29,0,10*ROW('Water Data'!G77))="","",OFFSET('Water Data'!$G$29,0,10*ROW('Water Data'!G77)))</f>
        <v/>
      </c>
      <c r="CE83" s="278" t="str">
        <f ca="true">+IF(OFFSET('Water Data'!$H$27,0,10*ROW('Water Data'!H77))="","",OFFSET('Water Data'!$H$27,0,10*ROW('Water Data'!H77)))</f>
        <v/>
      </c>
      <c r="CF83" s="278" t="str">
        <f ca="true">+IF(OFFSET('Water Data'!$H$28,0,10*ROW('Water Data'!H77))="","",OFFSET('Water Data'!$H$28,0,10*ROW('Water Data'!H77)))</f>
        <v/>
      </c>
      <c r="CG83" s="278" t="str">
        <f ca="true">+IF(OFFSET('Water Data'!$H$29,0,10*ROW('Water Data'!H77))="","",OFFSET('Water Data'!$H$29,0,10*ROW('Water Data'!H77)))</f>
        <v/>
      </c>
      <c r="CH83" s="278" t="str">
        <f ca="true">+IF(OFFSET('Water Data'!$I$27,0,10*ROW('Water Data'!I77))="","",OFFSET('Water Data'!$I$27,0,10*ROW('Water Data'!I77)))</f>
        <v/>
      </c>
      <c r="CI83" s="278" t="str">
        <f ca="true">+IF(OFFSET('Water Data'!$I$28,0,10*ROW('Water Data'!I77))="","",OFFSET('Water Data'!$I$28,0,10*ROW('Water Data'!I77)))</f>
        <v/>
      </c>
      <c r="CJ83" s="278" t="str">
        <f ca="true">+IF(OFFSET('Water Data'!$I$29,0,10*ROW('Water Data'!I77))="","",OFFSET('Water Data'!$I$29,0,10*ROW('Water Data'!I77)))</f>
        <v/>
      </c>
      <c r="CK83" s="278" t="str">
        <f ca="true">+IF(OFFSET('Sanitation Data'!$D$28,0,10*ROW('Sanitation Data'!D77))="","",OFFSET('Sanitation Data'!$D$28,0,10*ROW('Sanitation Data'!D77)))</f>
        <v/>
      </c>
      <c r="CL83" s="278" t="str">
        <f ca="true">+IF(OFFSET('Sanitation Data'!$D$29,0,10*ROW('Sanitation Data'!D77))="","",OFFSET('Sanitation Data'!$D$29,0,10*ROW('Sanitation Data'!D77)))</f>
        <v/>
      </c>
      <c r="CM83" s="278" t="str">
        <f ca="true">+IF(OFFSET('Sanitation Data'!$D$30,0,10*ROW('Sanitation Data'!D77))="","",OFFSET('Sanitation Data'!$D$30,0,10*ROW('Sanitation Data'!D77)))</f>
        <v/>
      </c>
      <c r="CN83" s="278" t="str">
        <f ca="true">+IF(OFFSET('Sanitation Data'!$D$31,0,10*ROW('Sanitation Data'!D77))="","",OFFSET('Sanitation Data'!$D$31,0,10*ROW('Sanitation Data'!D77)))</f>
        <v/>
      </c>
      <c r="CO83" s="278" t="str">
        <f ca="true">+IF(OFFSET('Sanitation Data'!$D$32,0,10*ROW('Sanitation Data'!D77))="","",OFFSET('Sanitation Data'!$D$32,0,10*ROW('Sanitation Data'!D77)))</f>
        <v/>
      </c>
      <c r="CP83" s="278" t="str">
        <f ca="true">+IF(OFFSET('Sanitation Data'!$E$28,0,10*ROW('Sanitation Data'!E77))="","",OFFSET('Sanitation Data'!$E$28,0,10*ROW('Sanitation Data'!E77)))</f>
        <v/>
      </c>
      <c r="CQ83" s="278" t="str">
        <f ca="true">+IF(OFFSET('Sanitation Data'!$E$29,0,10*ROW('Sanitation Data'!E77))="","",OFFSET('Sanitation Data'!$E$29,0,10*ROW('Sanitation Data'!E77)))</f>
        <v/>
      </c>
      <c r="CR83" s="278" t="str">
        <f ca="true">+IF(OFFSET('Sanitation Data'!$E$30,0,10*ROW('Sanitation Data'!E77))="","",OFFSET('Sanitation Data'!$E$30,0,10*ROW('Sanitation Data'!E77)))</f>
        <v/>
      </c>
      <c r="CS83" s="278" t="str">
        <f ca="true">+IF(OFFSET('Sanitation Data'!$E$31,0,10*ROW('Sanitation Data'!E77))="","",OFFSET('Sanitation Data'!$E$31,0,10*ROW('Sanitation Data'!E77)))</f>
        <v/>
      </c>
      <c r="CT83" s="278" t="str">
        <f ca="true">+IF(OFFSET('Sanitation Data'!$E$32,0,10*ROW('Sanitation Data'!E77))="","",OFFSET('Sanitation Data'!$E$32,0,10*ROW('Sanitation Data'!E77)))</f>
        <v/>
      </c>
      <c r="CU83" s="278" t="str">
        <f ca="true">+IF(OFFSET('Sanitation Data'!$F$28,0,10*ROW('Sanitation Data'!F77))="","",OFFSET('Sanitation Data'!$F$28,0,10*ROW('Sanitation Data'!F77)))</f>
        <v/>
      </c>
      <c r="CV83" s="278" t="str">
        <f ca="true">+IF(OFFSET('Sanitation Data'!$F$29,0,10*ROW('Sanitation Data'!F77))="","",OFFSET('Sanitation Data'!$F$29,0,10*ROW('Sanitation Data'!F77)))</f>
        <v/>
      </c>
      <c r="CW83" s="278" t="str">
        <f ca="true">+IF(OFFSET('Sanitation Data'!$F$30,0,10*ROW('Sanitation Data'!F77))="","",OFFSET('Sanitation Data'!$F$30,0,10*ROW('Sanitation Data'!F77)))</f>
        <v/>
      </c>
      <c r="CX83" s="278" t="str">
        <f ca="true">+IF(OFFSET('Sanitation Data'!$F$31,0,10*ROW('Sanitation Data'!F77))="","",OFFSET('Sanitation Data'!$F$31,0,10*ROW('Sanitation Data'!F77)))</f>
        <v/>
      </c>
      <c r="CY83" s="278" t="str">
        <f ca="true">+IF(OFFSET('Sanitation Data'!$F$32,0,10*ROW('Sanitation Data'!F77))="","",OFFSET('Sanitation Data'!$F$32,0,10*ROW('Sanitation Data'!F77)))</f>
        <v/>
      </c>
      <c r="CZ83" s="278" t="str">
        <f ca="true">+IF(OFFSET('Sanitation Data'!$G$28,0,10*ROW('Sanitation Data'!G77))="","",OFFSET('Sanitation Data'!$G$28,0,10*ROW('Sanitation Data'!G77)))</f>
        <v/>
      </c>
      <c r="DA83" s="278" t="str">
        <f ca="true">+IF(OFFSET('Sanitation Data'!$G$29,0,10*ROW('Sanitation Data'!G77))="","",OFFSET('Sanitation Data'!$G$29,0,10*ROW('Sanitation Data'!G77)))</f>
        <v/>
      </c>
      <c r="DB83" s="278" t="str">
        <f ca="true">+IF(OFFSET('Sanitation Data'!$G$30,0,10*ROW('Sanitation Data'!G77))="","",OFFSET('Sanitation Data'!$G$30,0,10*ROW('Sanitation Data'!G77)))</f>
        <v/>
      </c>
      <c r="DC83" s="278" t="str">
        <f ca="true">+IF(OFFSET('Sanitation Data'!$G$31,0,10*ROW('Sanitation Data'!G77))="","",OFFSET('Sanitation Data'!$G$31,0,10*ROW('Sanitation Data'!G77)))</f>
        <v/>
      </c>
      <c r="DD83" s="278" t="str">
        <f ca="true">+IF(OFFSET('Sanitation Data'!$G$32,0,10*ROW('Sanitation Data'!G77))="","",OFFSET('Sanitation Data'!$G$32,0,10*ROW('Sanitation Data'!G77)))</f>
        <v/>
      </c>
      <c r="DE83" s="278" t="str">
        <f ca="true">+IF(OFFSET('Sanitation Data'!$H$28,0,10*ROW('Sanitation Data'!H77))="","",OFFSET('Sanitation Data'!$H$28,0,10*ROW('Sanitation Data'!H77)))</f>
        <v/>
      </c>
      <c r="DF83" s="278" t="str">
        <f ca="true">+IF(OFFSET('Sanitation Data'!$H$29,0,10*ROW('Sanitation Data'!H77))="","",OFFSET('Sanitation Data'!$H$29,0,10*ROW('Sanitation Data'!H77)))</f>
        <v/>
      </c>
      <c r="DG83" s="278" t="str">
        <f ca="true">+IF(OFFSET('Sanitation Data'!$H$30,0,10*ROW('Sanitation Data'!H77))="","",OFFSET('Sanitation Data'!$H$30,0,10*ROW('Sanitation Data'!H77)))</f>
        <v/>
      </c>
      <c r="DH83" s="278" t="str">
        <f ca="true">+IF(OFFSET('Sanitation Data'!$H$31,0,10*ROW('Sanitation Data'!H77))="","",OFFSET('Sanitation Data'!$H$31,0,10*ROW('Sanitation Data'!H77)))</f>
        <v/>
      </c>
      <c r="DI83" s="278" t="str">
        <f ca="true">+IF(OFFSET('Sanitation Data'!$H$32,0,10*ROW('Sanitation Data'!H77))="","",OFFSET('Sanitation Data'!$H$32,0,10*ROW('Sanitation Data'!H77)))</f>
        <v/>
      </c>
      <c r="DJ83" s="278" t="str">
        <f ca="true">+IF(OFFSET('Sanitation Data'!$I$28,0,10*ROW('Sanitation Data'!I77))="","",OFFSET('Sanitation Data'!$I$28,0,10*ROW('Sanitation Data'!I77)))</f>
        <v/>
      </c>
      <c r="DK83" s="278" t="str">
        <f ca="true">+IF(OFFSET('Sanitation Data'!$I$29,0,10*ROW('Sanitation Data'!I77))="","",OFFSET('Sanitation Data'!$I$29,0,10*ROW('Sanitation Data'!I77)))</f>
        <v/>
      </c>
      <c r="DL83" s="278" t="str">
        <f ca="true">+IF(OFFSET('Sanitation Data'!$I$30,0,10*ROW('Sanitation Data'!I77))="","",OFFSET('Sanitation Data'!$I$30,0,10*ROW('Sanitation Data'!I77)))</f>
        <v/>
      </c>
      <c r="DM83" s="278" t="str">
        <f ca="true">+IF(OFFSET('Sanitation Data'!$I$31,0,10*ROW('Sanitation Data'!I77))="","",OFFSET('Sanitation Data'!$I$31,0,10*ROW('Sanitation Data'!I77)))</f>
        <v/>
      </c>
      <c r="DN83" s="278" t="str">
        <f ca="true">+IF(OFFSET('Sanitation Data'!$I$32,0,10*ROW('Sanitation Data'!I77))="","",OFFSET('Sanitation Data'!$I$32,0,10*ROW('Sanitation Data'!I77)))</f>
        <v/>
      </c>
      <c r="DO83" s="278" t="str">
        <f ca="true">+IF(OFFSET('Hygiene Data'!$D$11,0,10*ROW('Hygiene Data'!D77))="","",OFFSET('Hygiene Data'!$D$11,0,10*ROW('Hygiene Data'!D77)))</f>
        <v/>
      </c>
      <c r="DP83" s="278" t="str">
        <f ca="true">+IF(OFFSET('Hygiene Data'!$D$12,0,10*ROW('Hygiene Data'!D77))="","",OFFSET('Hygiene Data'!$D$12,0,10*ROW('Hygiene Data'!D77)))</f>
        <v/>
      </c>
      <c r="DQ83" s="278" t="str">
        <f ca="true">+IF(OFFSET('Hygiene Data'!$D$13,0,10*ROW('Hygiene Data'!D77))="","",OFFSET('Hygiene Data'!$D$13,0,10*ROW('Hygiene Data'!D77)))</f>
        <v/>
      </c>
      <c r="DR83" s="278" t="str">
        <f ca="true">+IF(OFFSET('Hygiene Data'!$E$11,0,10*ROW('Hygiene Data'!E77))="","",OFFSET('Hygiene Data'!$E$11,0,10*ROW('Hygiene Data'!E77)))</f>
        <v/>
      </c>
      <c r="DS83" s="278" t="str">
        <f ca="true">+IF(OFFSET('Hygiene Data'!$E$12,0,10*ROW('Hygiene Data'!E77))="","",OFFSET('Hygiene Data'!$E$12,0,10*ROW('Hygiene Data'!E77)))</f>
        <v/>
      </c>
      <c r="DT83" s="278" t="str">
        <f ca="true">+IF(OFFSET('Hygiene Data'!$E$13,0,10*ROW('Hygiene Data'!E77))="","",OFFSET('Hygiene Data'!$E$13,0,10*ROW('Hygiene Data'!E77)))</f>
        <v/>
      </c>
      <c r="DU83" s="278" t="str">
        <f ca="true">+IF(OFFSET('Hygiene Data'!$F$11,0,10*ROW('Hygiene Data'!F77))="","",OFFSET('Hygiene Data'!$F$11,0,10*ROW('Hygiene Data'!F77)))</f>
        <v/>
      </c>
      <c r="DV83" s="278" t="str">
        <f ca="true">+IF(OFFSET('Hygiene Data'!$F$12,0,10*ROW('Hygiene Data'!F77))="","",OFFSET('Hygiene Data'!$F$12,0,10*ROW('Hygiene Data'!F77)))</f>
        <v/>
      </c>
      <c r="DW83" s="278" t="str">
        <f ca="true">+IF(OFFSET('Hygiene Data'!$F$13,0,10*ROW('Hygiene Data'!F77))="","",OFFSET('Hygiene Data'!$F$13,0,10*ROW('Hygiene Data'!F77)))</f>
        <v/>
      </c>
      <c r="DX83" s="278" t="str">
        <f ca="true">+IF(OFFSET('Hygiene Data'!$G$11,0,10*ROW('Hygiene Data'!G77))="","",OFFSET('Hygiene Data'!$G$11,0,10*ROW('Hygiene Data'!G77)))</f>
        <v/>
      </c>
      <c r="DY83" s="278" t="str">
        <f ca="true">+IF(OFFSET('Hygiene Data'!$G$12,0,10*ROW('Hygiene Data'!G77))="","",OFFSET('Hygiene Data'!$G$12,0,10*ROW('Hygiene Data'!G77)))</f>
        <v/>
      </c>
      <c r="DZ83" s="278" t="str">
        <f ca="true">+IF(OFFSET('Hygiene Data'!$G$13,0,10*ROW('Hygiene Data'!G77))="","",OFFSET('Hygiene Data'!$G$13,0,10*ROW('Hygiene Data'!G77)))</f>
        <v/>
      </c>
      <c r="EA83" s="278" t="str">
        <f ca="true">+IF(OFFSET('Hygiene Data'!$H$11,0,10*ROW('Hygiene Data'!H77))="","",OFFSET('Hygiene Data'!$H$11,0,10*ROW('Hygiene Data'!H77)))</f>
        <v/>
      </c>
      <c r="EB83" s="278" t="str">
        <f ca="true">+IF(OFFSET('Hygiene Data'!$H$12,0,10*ROW('Hygiene Data'!H77))="","",OFFSET('Hygiene Data'!$H$12,0,10*ROW('Hygiene Data'!H77)))</f>
        <v/>
      </c>
      <c r="EC83" s="278" t="str">
        <f ca="true">+IF(OFFSET('Hygiene Data'!$H$13,0,10*ROW('Hygiene Data'!H77))="","",OFFSET('Hygiene Data'!$H$13,0,10*ROW('Hygiene Data'!H77)))</f>
        <v/>
      </c>
      <c r="ED83" s="278" t="str">
        <f ca="true">+IF(OFFSET('Hygiene Data'!$I$11,0,10*ROW('Hygiene Data'!I77))="","",OFFSET('Hygiene Data'!$I$11,0,10*ROW('Hygiene Data'!I77)))</f>
        <v/>
      </c>
      <c r="EE83" s="278" t="str">
        <f ca="true">+IF(OFFSET('Hygiene Data'!$I$12,0,10*ROW('Hygiene Data'!I77))="","",OFFSET('Hygiene Data'!$I$12,0,10*ROW('Hygiene Data'!I77)))</f>
        <v/>
      </c>
      <c r="EF83" s="27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4"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8"/>
      <c r="BS84" s="278" t="str">
        <f ca="true">+IF(OFFSET('Water Data'!$D$27,0,10*ROW('Water Data'!D78))="","",OFFSET('Water Data'!$D$27,0,10*ROW('Water Data'!D78)))</f>
        <v/>
      </c>
      <c r="BT84" s="278" t="str">
        <f ca="true">+IF(OFFSET('Water Data'!$D$28,0,10*ROW('Water Data'!D78))="","",OFFSET('Water Data'!$D$28,0,10*ROW('Water Data'!D78)))</f>
        <v/>
      </c>
      <c r="BU84" s="278" t="str">
        <f ca="true">+IF(OFFSET('Water Data'!$D$29,0,10*ROW('Water Data'!D78))="","",OFFSET('Water Data'!$D$29,0,10*ROW('Water Data'!D78)))</f>
        <v/>
      </c>
      <c r="BV84" s="278" t="str">
        <f ca="true">+IF(OFFSET('Water Data'!$E$27,0,10*ROW('Water Data'!E78))="","",OFFSET('Water Data'!$E$27,0,10*ROW('Water Data'!E78)))</f>
        <v/>
      </c>
      <c r="BW84" s="278" t="str">
        <f ca="true">+IF(OFFSET('Water Data'!$E$28,0,10*ROW('Water Data'!E78))="","",OFFSET('Water Data'!$E$28,0,10*ROW('Water Data'!E78)))</f>
        <v/>
      </c>
      <c r="BX84" s="278" t="str">
        <f ca="true">+IF(OFFSET('Water Data'!$E$29,0,10*ROW('Water Data'!E78))="","",OFFSET('Water Data'!$E$29,0,10*ROW('Water Data'!E78)))</f>
        <v/>
      </c>
      <c r="BY84" s="278" t="str">
        <f ca="true">+IF(OFFSET('Water Data'!$F$27,0,10*ROW('Water Data'!F78))="","",OFFSET('Water Data'!$F$27,0,10*ROW('Water Data'!F78)))</f>
        <v/>
      </c>
      <c r="BZ84" s="278" t="str">
        <f ca="true">+IF(OFFSET('Water Data'!$F$28,0,10*ROW('Water Data'!F78))="","",OFFSET('Water Data'!$F$28,0,10*ROW('Water Data'!F78)))</f>
        <v/>
      </c>
      <c r="CA84" s="278" t="str">
        <f ca="true">+IF(OFFSET('Water Data'!$F$29,0,10*ROW('Water Data'!F78))="","",OFFSET('Water Data'!$F$29,0,10*ROW('Water Data'!F78)))</f>
        <v/>
      </c>
      <c r="CB84" s="278" t="str">
        <f ca="true">+IF(OFFSET('Water Data'!$G$27,0,10*ROW('Water Data'!G78))="","",OFFSET('Water Data'!$G$27,0,10*ROW('Water Data'!G78)))</f>
        <v/>
      </c>
      <c r="CC84" s="278" t="str">
        <f ca="true">+IF(OFFSET('Water Data'!$G$28,0,10*ROW('Water Data'!G78))="","",OFFSET('Water Data'!$G$28,0,10*ROW('Water Data'!G78)))</f>
        <v/>
      </c>
      <c r="CD84" s="278" t="str">
        <f ca="true">+IF(OFFSET('Water Data'!$G$29,0,10*ROW('Water Data'!G78))="","",OFFSET('Water Data'!$G$29,0,10*ROW('Water Data'!G78)))</f>
        <v/>
      </c>
      <c r="CE84" s="278" t="str">
        <f ca="true">+IF(OFFSET('Water Data'!$H$27,0,10*ROW('Water Data'!H78))="","",OFFSET('Water Data'!$H$27,0,10*ROW('Water Data'!H78)))</f>
        <v/>
      </c>
      <c r="CF84" s="278" t="str">
        <f ca="true">+IF(OFFSET('Water Data'!$H$28,0,10*ROW('Water Data'!H78))="","",OFFSET('Water Data'!$H$28,0,10*ROW('Water Data'!H78)))</f>
        <v/>
      </c>
      <c r="CG84" s="278" t="str">
        <f ca="true">+IF(OFFSET('Water Data'!$H$29,0,10*ROW('Water Data'!H78))="","",OFFSET('Water Data'!$H$29,0,10*ROW('Water Data'!H78)))</f>
        <v/>
      </c>
      <c r="CH84" s="278" t="str">
        <f ca="true">+IF(OFFSET('Water Data'!$I$27,0,10*ROW('Water Data'!I78))="","",OFFSET('Water Data'!$I$27,0,10*ROW('Water Data'!I78)))</f>
        <v/>
      </c>
      <c r="CI84" s="278" t="str">
        <f ca="true">+IF(OFFSET('Water Data'!$I$28,0,10*ROW('Water Data'!I78))="","",OFFSET('Water Data'!$I$28,0,10*ROW('Water Data'!I78)))</f>
        <v/>
      </c>
      <c r="CJ84" s="278" t="str">
        <f ca="true">+IF(OFFSET('Water Data'!$I$29,0,10*ROW('Water Data'!I78))="","",OFFSET('Water Data'!$I$29,0,10*ROW('Water Data'!I78)))</f>
        <v/>
      </c>
      <c r="CK84" s="278" t="str">
        <f ca="true">+IF(OFFSET('Sanitation Data'!$D$28,0,10*ROW('Sanitation Data'!D78))="","",OFFSET('Sanitation Data'!$D$28,0,10*ROW('Sanitation Data'!D78)))</f>
        <v/>
      </c>
      <c r="CL84" s="278" t="str">
        <f ca="true">+IF(OFFSET('Sanitation Data'!$D$29,0,10*ROW('Sanitation Data'!D78))="","",OFFSET('Sanitation Data'!$D$29,0,10*ROW('Sanitation Data'!D78)))</f>
        <v/>
      </c>
      <c r="CM84" s="278" t="str">
        <f ca="true">+IF(OFFSET('Sanitation Data'!$D$30,0,10*ROW('Sanitation Data'!D78))="","",OFFSET('Sanitation Data'!$D$30,0,10*ROW('Sanitation Data'!D78)))</f>
        <v/>
      </c>
      <c r="CN84" s="278" t="str">
        <f ca="true">+IF(OFFSET('Sanitation Data'!$D$31,0,10*ROW('Sanitation Data'!D78))="","",OFFSET('Sanitation Data'!$D$31,0,10*ROW('Sanitation Data'!D78)))</f>
        <v/>
      </c>
      <c r="CO84" s="278" t="str">
        <f ca="true">+IF(OFFSET('Sanitation Data'!$D$32,0,10*ROW('Sanitation Data'!D78))="","",OFFSET('Sanitation Data'!$D$32,0,10*ROW('Sanitation Data'!D78)))</f>
        <v/>
      </c>
      <c r="CP84" s="278" t="str">
        <f ca="true">+IF(OFFSET('Sanitation Data'!$E$28,0,10*ROW('Sanitation Data'!E78))="","",OFFSET('Sanitation Data'!$E$28,0,10*ROW('Sanitation Data'!E78)))</f>
        <v/>
      </c>
      <c r="CQ84" s="278" t="str">
        <f ca="true">+IF(OFFSET('Sanitation Data'!$E$29,0,10*ROW('Sanitation Data'!E78))="","",OFFSET('Sanitation Data'!$E$29,0,10*ROW('Sanitation Data'!E78)))</f>
        <v/>
      </c>
      <c r="CR84" s="278" t="str">
        <f ca="true">+IF(OFFSET('Sanitation Data'!$E$30,0,10*ROW('Sanitation Data'!E78))="","",OFFSET('Sanitation Data'!$E$30,0,10*ROW('Sanitation Data'!E78)))</f>
        <v/>
      </c>
      <c r="CS84" s="278" t="str">
        <f ca="true">+IF(OFFSET('Sanitation Data'!$E$31,0,10*ROW('Sanitation Data'!E78))="","",OFFSET('Sanitation Data'!$E$31,0,10*ROW('Sanitation Data'!E78)))</f>
        <v/>
      </c>
      <c r="CT84" s="278" t="str">
        <f ca="true">+IF(OFFSET('Sanitation Data'!$E$32,0,10*ROW('Sanitation Data'!E78))="","",OFFSET('Sanitation Data'!$E$32,0,10*ROW('Sanitation Data'!E78)))</f>
        <v/>
      </c>
      <c r="CU84" s="278" t="str">
        <f ca="true">+IF(OFFSET('Sanitation Data'!$F$28,0,10*ROW('Sanitation Data'!F78))="","",OFFSET('Sanitation Data'!$F$28,0,10*ROW('Sanitation Data'!F78)))</f>
        <v/>
      </c>
      <c r="CV84" s="278" t="str">
        <f ca="true">+IF(OFFSET('Sanitation Data'!$F$29,0,10*ROW('Sanitation Data'!F78))="","",OFFSET('Sanitation Data'!$F$29,0,10*ROW('Sanitation Data'!F78)))</f>
        <v/>
      </c>
      <c r="CW84" s="278" t="str">
        <f ca="true">+IF(OFFSET('Sanitation Data'!$F$30,0,10*ROW('Sanitation Data'!F78))="","",OFFSET('Sanitation Data'!$F$30,0,10*ROW('Sanitation Data'!F78)))</f>
        <v/>
      </c>
      <c r="CX84" s="278" t="str">
        <f ca="true">+IF(OFFSET('Sanitation Data'!$F$31,0,10*ROW('Sanitation Data'!F78))="","",OFFSET('Sanitation Data'!$F$31,0,10*ROW('Sanitation Data'!F78)))</f>
        <v/>
      </c>
      <c r="CY84" s="278" t="str">
        <f ca="true">+IF(OFFSET('Sanitation Data'!$F$32,0,10*ROW('Sanitation Data'!F78))="","",OFFSET('Sanitation Data'!$F$32,0,10*ROW('Sanitation Data'!F78)))</f>
        <v/>
      </c>
      <c r="CZ84" s="278" t="str">
        <f ca="true">+IF(OFFSET('Sanitation Data'!$G$28,0,10*ROW('Sanitation Data'!G78))="","",OFFSET('Sanitation Data'!$G$28,0,10*ROW('Sanitation Data'!G78)))</f>
        <v/>
      </c>
      <c r="DA84" s="278" t="str">
        <f ca="true">+IF(OFFSET('Sanitation Data'!$G$29,0,10*ROW('Sanitation Data'!G78))="","",OFFSET('Sanitation Data'!$G$29,0,10*ROW('Sanitation Data'!G78)))</f>
        <v/>
      </c>
      <c r="DB84" s="278" t="str">
        <f ca="true">+IF(OFFSET('Sanitation Data'!$G$30,0,10*ROW('Sanitation Data'!G78))="","",OFFSET('Sanitation Data'!$G$30,0,10*ROW('Sanitation Data'!G78)))</f>
        <v/>
      </c>
      <c r="DC84" s="278" t="str">
        <f ca="true">+IF(OFFSET('Sanitation Data'!$G$31,0,10*ROW('Sanitation Data'!G78))="","",OFFSET('Sanitation Data'!$G$31,0,10*ROW('Sanitation Data'!G78)))</f>
        <v/>
      </c>
      <c r="DD84" s="278" t="str">
        <f ca="true">+IF(OFFSET('Sanitation Data'!$G$32,0,10*ROW('Sanitation Data'!G78))="","",OFFSET('Sanitation Data'!$G$32,0,10*ROW('Sanitation Data'!G78)))</f>
        <v/>
      </c>
      <c r="DE84" s="278" t="str">
        <f ca="true">+IF(OFFSET('Sanitation Data'!$H$28,0,10*ROW('Sanitation Data'!H78))="","",OFFSET('Sanitation Data'!$H$28,0,10*ROW('Sanitation Data'!H78)))</f>
        <v/>
      </c>
      <c r="DF84" s="278" t="str">
        <f ca="true">+IF(OFFSET('Sanitation Data'!$H$29,0,10*ROW('Sanitation Data'!H78))="","",OFFSET('Sanitation Data'!$H$29,0,10*ROW('Sanitation Data'!H78)))</f>
        <v/>
      </c>
      <c r="DG84" s="278" t="str">
        <f ca="true">+IF(OFFSET('Sanitation Data'!$H$30,0,10*ROW('Sanitation Data'!H78))="","",OFFSET('Sanitation Data'!$H$30,0,10*ROW('Sanitation Data'!H78)))</f>
        <v/>
      </c>
      <c r="DH84" s="278" t="str">
        <f ca="true">+IF(OFFSET('Sanitation Data'!$H$31,0,10*ROW('Sanitation Data'!H78))="","",OFFSET('Sanitation Data'!$H$31,0,10*ROW('Sanitation Data'!H78)))</f>
        <v/>
      </c>
      <c r="DI84" s="278" t="str">
        <f ca="true">+IF(OFFSET('Sanitation Data'!$H$32,0,10*ROW('Sanitation Data'!H78))="","",OFFSET('Sanitation Data'!$H$32,0,10*ROW('Sanitation Data'!H78)))</f>
        <v/>
      </c>
      <c r="DJ84" s="278" t="str">
        <f ca="true">+IF(OFFSET('Sanitation Data'!$I$28,0,10*ROW('Sanitation Data'!I78))="","",OFFSET('Sanitation Data'!$I$28,0,10*ROW('Sanitation Data'!I78)))</f>
        <v/>
      </c>
      <c r="DK84" s="278" t="str">
        <f ca="true">+IF(OFFSET('Sanitation Data'!$I$29,0,10*ROW('Sanitation Data'!I78))="","",OFFSET('Sanitation Data'!$I$29,0,10*ROW('Sanitation Data'!I78)))</f>
        <v/>
      </c>
      <c r="DL84" s="278" t="str">
        <f ca="true">+IF(OFFSET('Sanitation Data'!$I$30,0,10*ROW('Sanitation Data'!I78))="","",OFFSET('Sanitation Data'!$I$30,0,10*ROW('Sanitation Data'!I78)))</f>
        <v/>
      </c>
      <c r="DM84" s="278" t="str">
        <f ca="true">+IF(OFFSET('Sanitation Data'!$I$31,0,10*ROW('Sanitation Data'!I78))="","",OFFSET('Sanitation Data'!$I$31,0,10*ROW('Sanitation Data'!I78)))</f>
        <v/>
      </c>
      <c r="DN84" s="278" t="str">
        <f ca="true">+IF(OFFSET('Sanitation Data'!$I$32,0,10*ROW('Sanitation Data'!I78))="","",OFFSET('Sanitation Data'!$I$32,0,10*ROW('Sanitation Data'!I78)))</f>
        <v/>
      </c>
      <c r="DO84" s="278" t="str">
        <f ca="true">+IF(OFFSET('Hygiene Data'!$D$11,0,10*ROW('Hygiene Data'!D78))="","",OFFSET('Hygiene Data'!$D$11,0,10*ROW('Hygiene Data'!D78)))</f>
        <v/>
      </c>
      <c r="DP84" s="278" t="str">
        <f ca="true">+IF(OFFSET('Hygiene Data'!$D$12,0,10*ROW('Hygiene Data'!D78))="","",OFFSET('Hygiene Data'!$D$12,0,10*ROW('Hygiene Data'!D78)))</f>
        <v/>
      </c>
      <c r="DQ84" s="278" t="str">
        <f ca="true">+IF(OFFSET('Hygiene Data'!$D$13,0,10*ROW('Hygiene Data'!D78))="","",OFFSET('Hygiene Data'!$D$13,0,10*ROW('Hygiene Data'!D78)))</f>
        <v/>
      </c>
      <c r="DR84" s="278" t="str">
        <f ca="true">+IF(OFFSET('Hygiene Data'!$E$11,0,10*ROW('Hygiene Data'!E78))="","",OFFSET('Hygiene Data'!$E$11,0,10*ROW('Hygiene Data'!E78)))</f>
        <v/>
      </c>
      <c r="DS84" s="278" t="str">
        <f ca="true">+IF(OFFSET('Hygiene Data'!$E$12,0,10*ROW('Hygiene Data'!E78))="","",OFFSET('Hygiene Data'!$E$12,0,10*ROW('Hygiene Data'!E78)))</f>
        <v/>
      </c>
      <c r="DT84" s="278" t="str">
        <f ca="true">+IF(OFFSET('Hygiene Data'!$E$13,0,10*ROW('Hygiene Data'!E78))="","",OFFSET('Hygiene Data'!$E$13,0,10*ROW('Hygiene Data'!E78)))</f>
        <v/>
      </c>
      <c r="DU84" s="278" t="str">
        <f ca="true">+IF(OFFSET('Hygiene Data'!$F$11,0,10*ROW('Hygiene Data'!F78))="","",OFFSET('Hygiene Data'!$F$11,0,10*ROW('Hygiene Data'!F78)))</f>
        <v/>
      </c>
      <c r="DV84" s="278" t="str">
        <f ca="true">+IF(OFFSET('Hygiene Data'!$F$12,0,10*ROW('Hygiene Data'!F78))="","",OFFSET('Hygiene Data'!$F$12,0,10*ROW('Hygiene Data'!F78)))</f>
        <v/>
      </c>
      <c r="DW84" s="278" t="str">
        <f ca="true">+IF(OFFSET('Hygiene Data'!$F$13,0,10*ROW('Hygiene Data'!F78))="","",OFFSET('Hygiene Data'!$F$13,0,10*ROW('Hygiene Data'!F78)))</f>
        <v/>
      </c>
      <c r="DX84" s="278" t="str">
        <f ca="true">+IF(OFFSET('Hygiene Data'!$G$11,0,10*ROW('Hygiene Data'!G78))="","",OFFSET('Hygiene Data'!$G$11,0,10*ROW('Hygiene Data'!G78)))</f>
        <v/>
      </c>
      <c r="DY84" s="278" t="str">
        <f ca="true">+IF(OFFSET('Hygiene Data'!$G$12,0,10*ROW('Hygiene Data'!G78))="","",OFFSET('Hygiene Data'!$G$12,0,10*ROW('Hygiene Data'!G78)))</f>
        <v/>
      </c>
      <c r="DZ84" s="278" t="str">
        <f ca="true">+IF(OFFSET('Hygiene Data'!$G$13,0,10*ROW('Hygiene Data'!G78))="","",OFFSET('Hygiene Data'!$G$13,0,10*ROW('Hygiene Data'!G78)))</f>
        <v/>
      </c>
      <c r="EA84" s="278" t="str">
        <f ca="true">+IF(OFFSET('Hygiene Data'!$H$11,0,10*ROW('Hygiene Data'!H78))="","",OFFSET('Hygiene Data'!$H$11,0,10*ROW('Hygiene Data'!H78)))</f>
        <v/>
      </c>
      <c r="EB84" s="278" t="str">
        <f ca="true">+IF(OFFSET('Hygiene Data'!$H$12,0,10*ROW('Hygiene Data'!H78))="","",OFFSET('Hygiene Data'!$H$12,0,10*ROW('Hygiene Data'!H78)))</f>
        <v/>
      </c>
      <c r="EC84" s="278" t="str">
        <f ca="true">+IF(OFFSET('Hygiene Data'!$H$13,0,10*ROW('Hygiene Data'!H78))="","",OFFSET('Hygiene Data'!$H$13,0,10*ROW('Hygiene Data'!H78)))</f>
        <v/>
      </c>
      <c r="ED84" s="278" t="str">
        <f ca="true">+IF(OFFSET('Hygiene Data'!$I$11,0,10*ROW('Hygiene Data'!I78))="","",OFFSET('Hygiene Data'!$I$11,0,10*ROW('Hygiene Data'!I78)))</f>
        <v/>
      </c>
      <c r="EE84" s="278" t="str">
        <f ca="true">+IF(OFFSET('Hygiene Data'!$I$12,0,10*ROW('Hygiene Data'!I78))="","",OFFSET('Hygiene Data'!$I$12,0,10*ROW('Hygiene Data'!I78)))</f>
        <v/>
      </c>
      <c r="EF84" s="27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4"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8"/>
      <c r="BS85" s="278" t="str">
        <f ca="true">+IF(OFFSET('Water Data'!$D$27,0,10*ROW('Water Data'!D79))="","",OFFSET('Water Data'!$D$27,0,10*ROW('Water Data'!D79)))</f>
        <v/>
      </c>
      <c r="BT85" s="278" t="str">
        <f ca="true">+IF(OFFSET('Water Data'!$D$28,0,10*ROW('Water Data'!D79))="","",OFFSET('Water Data'!$D$28,0,10*ROW('Water Data'!D79)))</f>
        <v/>
      </c>
      <c r="BU85" s="278" t="str">
        <f ca="true">+IF(OFFSET('Water Data'!$D$29,0,10*ROW('Water Data'!D79))="","",OFFSET('Water Data'!$D$29,0,10*ROW('Water Data'!D79)))</f>
        <v/>
      </c>
      <c r="BV85" s="278" t="str">
        <f ca="true">+IF(OFFSET('Water Data'!$E$27,0,10*ROW('Water Data'!E79))="","",OFFSET('Water Data'!$E$27,0,10*ROW('Water Data'!E79)))</f>
        <v/>
      </c>
      <c r="BW85" s="278" t="str">
        <f ca="true">+IF(OFFSET('Water Data'!$E$28,0,10*ROW('Water Data'!E79))="","",OFFSET('Water Data'!$E$28,0,10*ROW('Water Data'!E79)))</f>
        <v/>
      </c>
      <c r="BX85" s="278" t="str">
        <f ca="true">+IF(OFFSET('Water Data'!$E$29,0,10*ROW('Water Data'!E79))="","",OFFSET('Water Data'!$E$29,0,10*ROW('Water Data'!E79)))</f>
        <v/>
      </c>
      <c r="BY85" s="278" t="str">
        <f ca="true">+IF(OFFSET('Water Data'!$F$27,0,10*ROW('Water Data'!F79))="","",OFFSET('Water Data'!$F$27,0,10*ROW('Water Data'!F79)))</f>
        <v/>
      </c>
      <c r="BZ85" s="278" t="str">
        <f ca="true">+IF(OFFSET('Water Data'!$F$28,0,10*ROW('Water Data'!F79))="","",OFFSET('Water Data'!$F$28,0,10*ROW('Water Data'!F79)))</f>
        <v/>
      </c>
      <c r="CA85" s="278" t="str">
        <f ca="true">+IF(OFFSET('Water Data'!$F$29,0,10*ROW('Water Data'!F79))="","",OFFSET('Water Data'!$F$29,0,10*ROW('Water Data'!F79)))</f>
        <v/>
      </c>
      <c r="CB85" s="278" t="str">
        <f ca="true">+IF(OFFSET('Water Data'!$G$27,0,10*ROW('Water Data'!G79))="","",OFFSET('Water Data'!$G$27,0,10*ROW('Water Data'!G79)))</f>
        <v/>
      </c>
      <c r="CC85" s="278" t="str">
        <f ca="true">+IF(OFFSET('Water Data'!$G$28,0,10*ROW('Water Data'!G79))="","",OFFSET('Water Data'!$G$28,0,10*ROW('Water Data'!G79)))</f>
        <v/>
      </c>
      <c r="CD85" s="278" t="str">
        <f ca="true">+IF(OFFSET('Water Data'!$G$29,0,10*ROW('Water Data'!G79))="","",OFFSET('Water Data'!$G$29,0,10*ROW('Water Data'!G79)))</f>
        <v/>
      </c>
      <c r="CE85" s="278" t="str">
        <f ca="true">+IF(OFFSET('Water Data'!$H$27,0,10*ROW('Water Data'!H79))="","",OFFSET('Water Data'!$H$27,0,10*ROW('Water Data'!H79)))</f>
        <v/>
      </c>
      <c r="CF85" s="278" t="str">
        <f ca="true">+IF(OFFSET('Water Data'!$H$28,0,10*ROW('Water Data'!H79))="","",OFFSET('Water Data'!$H$28,0,10*ROW('Water Data'!H79)))</f>
        <v/>
      </c>
      <c r="CG85" s="278" t="str">
        <f ca="true">+IF(OFFSET('Water Data'!$H$29,0,10*ROW('Water Data'!H79))="","",OFFSET('Water Data'!$H$29,0,10*ROW('Water Data'!H79)))</f>
        <v/>
      </c>
      <c r="CH85" s="278" t="str">
        <f ca="true">+IF(OFFSET('Water Data'!$I$27,0,10*ROW('Water Data'!I79))="","",OFFSET('Water Data'!$I$27,0,10*ROW('Water Data'!I79)))</f>
        <v/>
      </c>
      <c r="CI85" s="278" t="str">
        <f ca="true">+IF(OFFSET('Water Data'!$I$28,0,10*ROW('Water Data'!I79))="","",OFFSET('Water Data'!$I$28,0,10*ROW('Water Data'!I79)))</f>
        <v/>
      </c>
      <c r="CJ85" s="278" t="str">
        <f ca="true">+IF(OFFSET('Water Data'!$I$29,0,10*ROW('Water Data'!I79))="","",OFFSET('Water Data'!$I$29,0,10*ROW('Water Data'!I79)))</f>
        <v/>
      </c>
      <c r="CK85" s="278" t="str">
        <f ca="true">+IF(OFFSET('Sanitation Data'!$D$28,0,10*ROW('Sanitation Data'!D79))="","",OFFSET('Sanitation Data'!$D$28,0,10*ROW('Sanitation Data'!D79)))</f>
        <v/>
      </c>
      <c r="CL85" s="278" t="str">
        <f ca="true">+IF(OFFSET('Sanitation Data'!$D$29,0,10*ROW('Sanitation Data'!D79))="","",OFFSET('Sanitation Data'!$D$29,0,10*ROW('Sanitation Data'!D79)))</f>
        <v/>
      </c>
      <c r="CM85" s="278" t="str">
        <f ca="true">+IF(OFFSET('Sanitation Data'!$D$30,0,10*ROW('Sanitation Data'!D79))="","",OFFSET('Sanitation Data'!$D$30,0,10*ROW('Sanitation Data'!D79)))</f>
        <v/>
      </c>
      <c r="CN85" s="278" t="str">
        <f ca="true">+IF(OFFSET('Sanitation Data'!$D$31,0,10*ROW('Sanitation Data'!D79))="","",OFFSET('Sanitation Data'!$D$31,0,10*ROW('Sanitation Data'!D79)))</f>
        <v/>
      </c>
      <c r="CO85" s="278" t="str">
        <f ca="true">+IF(OFFSET('Sanitation Data'!$D$32,0,10*ROW('Sanitation Data'!D79))="","",OFFSET('Sanitation Data'!$D$32,0,10*ROW('Sanitation Data'!D79)))</f>
        <v/>
      </c>
      <c r="CP85" s="278" t="str">
        <f ca="true">+IF(OFFSET('Sanitation Data'!$E$28,0,10*ROW('Sanitation Data'!E79))="","",OFFSET('Sanitation Data'!$E$28,0,10*ROW('Sanitation Data'!E79)))</f>
        <v/>
      </c>
      <c r="CQ85" s="278" t="str">
        <f ca="true">+IF(OFFSET('Sanitation Data'!$E$29,0,10*ROW('Sanitation Data'!E79))="","",OFFSET('Sanitation Data'!$E$29,0,10*ROW('Sanitation Data'!E79)))</f>
        <v/>
      </c>
      <c r="CR85" s="278" t="str">
        <f ca="true">+IF(OFFSET('Sanitation Data'!$E$30,0,10*ROW('Sanitation Data'!E79))="","",OFFSET('Sanitation Data'!$E$30,0,10*ROW('Sanitation Data'!E79)))</f>
        <v/>
      </c>
      <c r="CS85" s="278" t="str">
        <f ca="true">+IF(OFFSET('Sanitation Data'!$E$31,0,10*ROW('Sanitation Data'!E79))="","",OFFSET('Sanitation Data'!$E$31,0,10*ROW('Sanitation Data'!E79)))</f>
        <v/>
      </c>
      <c r="CT85" s="278" t="str">
        <f ca="true">+IF(OFFSET('Sanitation Data'!$E$32,0,10*ROW('Sanitation Data'!E79))="","",OFFSET('Sanitation Data'!$E$32,0,10*ROW('Sanitation Data'!E79)))</f>
        <v/>
      </c>
      <c r="CU85" s="278" t="str">
        <f ca="true">+IF(OFFSET('Sanitation Data'!$F$28,0,10*ROW('Sanitation Data'!F79))="","",OFFSET('Sanitation Data'!$F$28,0,10*ROW('Sanitation Data'!F79)))</f>
        <v/>
      </c>
      <c r="CV85" s="278" t="str">
        <f ca="true">+IF(OFFSET('Sanitation Data'!$F$29,0,10*ROW('Sanitation Data'!F79))="","",OFFSET('Sanitation Data'!$F$29,0,10*ROW('Sanitation Data'!F79)))</f>
        <v/>
      </c>
      <c r="CW85" s="278" t="str">
        <f ca="true">+IF(OFFSET('Sanitation Data'!$F$30,0,10*ROW('Sanitation Data'!F79))="","",OFFSET('Sanitation Data'!$F$30,0,10*ROW('Sanitation Data'!F79)))</f>
        <v/>
      </c>
      <c r="CX85" s="278" t="str">
        <f ca="true">+IF(OFFSET('Sanitation Data'!$F$31,0,10*ROW('Sanitation Data'!F79))="","",OFFSET('Sanitation Data'!$F$31,0,10*ROW('Sanitation Data'!F79)))</f>
        <v/>
      </c>
      <c r="CY85" s="278" t="str">
        <f ca="true">+IF(OFFSET('Sanitation Data'!$F$32,0,10*ROW('Sanitation Data'!F79))="","",OFFSET('Sanitation Data'!$F$32,0,10*ROW('Sanitation Data'!F79)))</f>
        <v/>
      </c>
      <c r="CZ85" s="278" t="str">
        <f ca="true">+IF(OFFSET('Sanitation Data'!$G$28,0,10*ROW('Sanitation Data'!G79))="","",OFFSET('Sanitation Data'!$G$28,0,10*ROW('Sanitation Data'!G79)))</f>
        <v/>
      </c>
      <c r="DA85" s="278" t="str">
        <f ca="true">+IF(OFFSET('Sanitation Data'!$G$29,0,10*ROW('Sanitation Data'!G79))="","",OFFSET('Sanitation Data'!$G$29,0,10*ROW('Sanitation Data'!G79)))</f>
        <v/>
      </c>
      <c r="DB85" s="278" t="str">
        <f ca="true">+IF(OFFSET('Sanitation Data'!$G$30,0,10*ROW('Sanitation Data'!G79))="","",OFFSET('Sanitation Data'!$G$30,0,10*ROW('Sanitation Data'!G79)))</f>
        <v/>
      </c>
      <c r="DC85" s="278" t="str">
        <f ca="true">+IF(OFFSET('Sanitation Data'!$G$31,0,10*ROW('Sanitation Data'!G79))="","",OFFSET('Sanitation Data'!$G$31,0,10*ROW('Sanitation Data'!G79)))</f>
        <v/>
      </c>
      <c r="DD85" s="278" t="str">
        <f ca="true">+IF(OFFSET('Sanitation Data'!$G$32,0,10*ROW('Sanitation Data'!G79))="","",OFFSET('Sanitation Data'!$G$32,0,10*ROW('Sanitation Data'!G79)))</f>
        <v/>
      </c>
      <c r="DE85" s="278" t="str">
        <f ca="true">+IF(OFFSET('Sanitation Data'!$H$28,0,10*ROW('Sanitation Data'!H79))="","",OFFSET('Sanitation Data'!$H$28,0,10*ROW('Sanitation Data'!H79)))</f>
        <v/>
      </c>
      <c r="DF85" s="278" t="str">
        <f ca="true">+IF(OFFSET('Sanitation Data'!$H$29,0,10*ROW('Sanitation Data'!H79))="","",OFFSET('Sanitation Data'!$H$29,0,10*ROW('Sanitation Data'!H79)))</f>
        <v/>
      </c>
      <c r="DG85" s="278" t="str">
        <f ca="true">+IF(OFFSET('Sanitation Data'!$H$30,0,10*ROW('Sanitation Data'!H79))="","",OFFSET('Sanitation Data'!$H$30,0,10*ROW('Sanitation Data'!H79)))</f>
        <v/>
      </c>
      <c r="DH85" s="278" t="str">
        <f ca="true">+IF(OFFSET('Sanitation Data'!$H$31,0,10*ROW('Sanitation Data'!H79))="","",OFFSET('Sanitation Data'!$H$31,0,10*ROW('Sanitation Data'!H79)))</f>
        <v/>
      </c>
      <c r="DI85" s="278" t="str">
        <f ca="true">+IF(OFFSET('Sanitation Data'!$H$32,0,10*ROW('Sanitation Data'!H79))="","",OFFSET('Sanitation Data'!$H$32,0,10*ROW('Sanitation Data'!H79)))</f>
        <v/>
      </c>
      <c r="DJ85" s="278" t="str">
        <f ca="true">+IF(OFFSET('Sanitation Data'!$I$28,0,10*ROW('Sanitation Data'!I79))="","",OFFSET('Sanitation Data'!$I$28,0,10*ROW('Sanitation Data'!I79)))</f>
        <v/>
      </c>
      <c r="DK85" s="278" t="str">
        <f ca="true">+IF(OFFSET('Sanitation Data'!$I$29,0,10*ROW('Sanitation Data'!I79))="","",OFFSET('Sanitation Data'!$I$29,0,10*ROW('Sanitation Data'!I79)))</f>
        <v/>
      </c>
      <c r="DL85" s="278" t="str">
        <f ca="true">+IF(OFFSET('Sanitation Data'!$I$30,0,10*ROW('Sanitation Data'!I79))="","",OFFSET('Sanitation Data'!$I$30,0,10*ROW('Sanitation Data'!I79)))</f>
        <v/>
      </c>
      <c r="DM85" s="278" t="str">
        <f ca="true">+IF(OFFSET('Sanitation Data'!$I$31,0,10*ROW('Sanitation Data'!I79))="","",OFFSET('Sanitation Data'!$I$31,0,10*ROW('Sanitation Data'!I79)))</f>
        <v/>
      </c>
      <c r="DN85" s="278" t="str">
        <f ca="true">+IF(OFFSET('Sanitation Data'!$I$32,0,10*ROW('Sanitation Data'!I79))="","",OFFSET('Sanitation Data'!$I$32,0,10*ROW('Sanitation Data'!I79)))</f>
        <v/>
      </c>
      <c r="DO85" s="278" t="str">
        <f ca="true">+IF(OFFSET('Hygiene Data'!$D$11,0,10*ROW('Hygiene Data'!D79))="","",OFFSET('Hygiene Data'!$D$11,0,10*ROW('Hygiene Data'!D79)))</f>
        <v/>
      </c>
      <c r="DP85" s="278" t="str">
        <f ca="true">+IF(OFFSET('Hygiene Data'!$D$12,0,10*ROW('Hygiene Data'!D79))="","",OFFSET('Hygiene Data'!$D$12,0,10*ROW('Hygiene Data'!D79)))</f>
        <v/>
      </c>
      <c r="DQ85" s="278" t="str">
        <f ca="true">+IF(OFFSET('Hygiene Data'!$D$13,0,10*ROW('Hygiene Data'!D79))="","",OFFSET('Hygiene Data'!$D$13,0,10*ROW('Hygiene Data'!D79)))</f>
        <v/>
      </c>
      <c r="DR85" s="278" t="str">
        <f ca="true">+IF(OFFSET('Hygiene Data'!$E$11,0,10*ROW('Hygiene Data'!E79))="","",OFFSET('Hygiene Data'!$E$11,0,10*ROW('Hygiene Data'!E79)))</f>
        <v/>
      </c>
      <c r="DS85" s="278" t="str">
        <f ca="true">+IF(OFFSET('Hygiene Data'!$E$12,0,10*ROW('Hygiene Data'!E79))="","",OFFSET('Hygiene Data'!$E$12,0,10*ROW('Hygiene Data'!E79)))</f>
        <v/>
      </c>
      <c r="DT85" s="278" t="str">
        <f ca="true">+IF(OFFSET('Hygiene Data'!$E$13,0,10*ROW('Hygiene Data'!E79))="","",OFFSET('Hygiene Data'!$E$13,0,10*ROW('Hygiene Data'!E79)))</f>
        <v/>
      </c>
      <c r="DU85" s="278" t="str">
        <f ca="true">+IF(OFFSET('Hygiene Data'!$F$11,0,10*ROW('Hygiene Data'!F79))="","",OFFSET('Hygiene Data'!$F$11,0,10*ROW('Hygiene Data'!F79)))</f>
        <v/>
      </c>
      <c r="DV85" s="278" t="str">
        <f ca="true">+IF(OFFSET('Hygiene Data'!$F$12,0,10*ROW('Hygiene Data'!F79))="","",OFFSET('Hygiene Data'!$F$12,0,10*ROW('Hygiene Data'!F79)))</f>
        <v/>
      </c>
      <c r="DW85" s="278" t="str">
        <f ca="true">+IF(OFFSET('Hygiene Data'!$F$13,0,10*ROW('Hygiene Data'!F79))="","",OFFSET('Hygiene Data'!$F$13,0,10*ROW('Hygiene Data'!F79)))</f>
        <v/>
      </c>
      <c r="DX85" s="278" t="str">
        <f ca="true">+IF(OFFSET('Hygiene Data'!$G$11,0,10*ROW('Hygiene Data'!G79))="","",OFFSET('Hygiene Data'!$G$11,0,10*ROW('Hygiene Data'!G79)))</f>
        <v/>
      </c>
      <c r="DY85" s="278" t="str">
        <f ca="true">+IF(OFFSET('Hygiene Data'!$G$12,0,10*ROW('Hygiene Data'!G79))="","",OFFSET('Hygiene Data'!$G$12,0,10*ROW('Hygiene Data'!G79)))</f>
        <v/>
      </c>
      <c r="DZ85" s="278" t="str">
        <f ca="true">+IF(OFFSET('Hygiene Data'!$G$13,0,10*ROW('Hygiene Data'!G79))="","",OFFSET('Hygiene Data'!$G$13,0,10*ROW('Hygiene Data'!G79)))</f>
        <v/>
      </c>
      <c r="EA85" s="278" t="str">
        <f ca="true">+IF(OFFSET('Hygiene Data'!$H$11,0,10*ROW('Hygiene Data'!H79))="","",OFFSET('Hygiene Data'!$H$11,0,10*ROW('Hygiene Data'!H79)))</f>
        <v/>
      </c>
      <c r="EB85" s="278" t="str">
        <f ca="true">+IF(OFFSET('Hygiene Data'!$H$12,0,10*ROW('Hygiene Data'!H79))="","",OFFSET('Hygiene Data'!$H$12,0,10*ROW('Hygiene Data'!H79)))</f>
        <v/>
      </c>
      <c r="EC85" s="278" t="str">
        <f ca="true">+IF(OFFSET('Hygiene Data'!$H$13,0,10*ROW('Hygiene Data'!H79))="","",OFFSET('Hygiene Data'!$H$13,0,10*ROW('Hygiene Data'!H79)))</f>
        <v/>
      </c>
      <c r="ED85" s="278" t="str">
        <f ca="true">+IF(OFFSET('Hygiene Data'!$I$11,0,10*ROW('Hygiene Data'!I79))="","",OFFSET('Hygiene Data'!$I$11,0,10*ROW('Hygiene Data'!I79)))</f>
        <v/>
      </c>
      <c r="EE85" s="278" t="str">
        <f ca="true">+IF(OFFSET('Hygiene Data'!$I$12,0,10*ROW('Hygiene Data'!I79))="","",OFFSET('Hygiene Data'!$I$12,0,10*ROW('Hygiene Data'!I79)))</f>
        <v/>
      </c>
      <c r="EF85" s="27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4"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8"/>
      <c r="BS86" s="278" t="str">
        <f ca="true">+IF(OFFSET('Water Data'!$D$27,0,10*ROW('Water Data'!D80))="","",OFFSET('Water Data'!$D$27,0,10*ROW('Water Data'!D80)))</f>
        <v/>
      </c>
      <c r="BT86" s="278" t="str">
        <f ca="true">+IF(OFFSET('Water Data'!$D$28,0,10*ROW('Water Data'!D80))="","",OFFSET('Water Data'!$D$28,0,10*ROW('Water Data'!D80)))</f>
        <v/>
      </c>
      <c r="BU86" s="278" t="str">
        <f ca="true">+IF(OFFSET('Water Data'!$D$29,0,10*ROW('Water Data'!D80))="","",OFFSET('Water Data'!$D$29,0,10*ROW('Water Data'!D80)))</f>
        <v/>
      </c>
      <c r="BV86" s="278" t="str">
        <f ca="true">+IF(OFFSET('Water Data'!$E$27,0,10*ROW('Water Data'!E80))="","",OFFSET('Water Data'!$E$27,0,10*ROW('Water Data'!E80)))</f>
        <v/>
      </c>
      <c r="BW86" s="278" t="str">
        <f ca="true">+IF(OFFSET('Water Data'!$E$28,0,10*ROW('Water Data'!E80))="","",OFFSET('Water Data'!$E$28,0,10*ROW('Water Data'!E80)))</f>
        <v/>
      </c>
      <c r="BX86" s="278" t="str">
        <f ca="true">+IF(OFFSET('Water Data'!$E$29,0,10*ROW('Water Data'!E80))="","",OFFSET('Water Data'!$E$29,0,10*ROW('Water Data'!E80)))</f>
        <v/>
      </c>
      <c r="BY86" s="278" t="str">
        <f ca="true">+IF(OFFSET('Water Data'!$F$27,0,10*ROW('Water Data'!F80))="","",OFFSET('Water Data'!$F$27,0,10*ROW('Water Data'!F80)))</f>
        <v/>
      </c>
      <c r="BZ86" s="278" t="str">
        <f ca="true">+IF(OFFSET('Water Data'!$F$28,0,10*ROW('Water Data'!F80))="","",OFFSET('Water Data'!$F$28,0,10*ROW('Water Data'!F80)))</f>
        <v/>
      </c>
      <c r="CA86" s="278" t="str">
        <f ca="true">+IF(OFFSET('Water Data'!$F$29,0,10*ROW('Water Data'!F80))="","",OFFSET('Water Data'!$F$29,0,10*ROW('Water Data'!F80)))</f>
        <v/>
      </c>
      <c r="CB86" s="278" t="str">
        <f ca="true">+IF(OFFSET('Water Data'!$G$27,0,10*ROW('Water Data'!G80))="","",OFFSET('Water Data'!$G$27,0,10*ROW('Water Data'!G80)))</f>
        <v/>
      </c>
      <c r="CC86" s="278" t="str">
        <f ca="true">+IF(OFFSET('Water Data'!$G$28,0,10*ROW('Water Data'!G80))="","",OFFSET('Water Data'!$G$28,0,10*ROW('Water Data'!G80)))</f>
        <v/>
      </c>
      <c r="CD86" s="278" t="str">
        <f ca="true">+IF(OFFSET('Water Data'!$G$29,0,10*ROW('Water Data'!G80))="","",OFFSET('Water Data'!$G$29,0,10*ROW('Water Data'!G80)))</f>
        <v/>
      </c>
      <c r="CE86" s="278" t="str">
        <f ca="true">+IF(OFFSET('Water Data'!$H$27,0,10*ROW('Water Data'!H80))="","",OFFSET('Water Data'!$H$27,0,10*ROW('Water Data'!H80)))</f>
        <v/>
      </c>
      <c r="CF86" s="278" t="str">
        <f ca="true">+IF(OFFSET('Water Data'!$H$28,0,10*ROW('Water Data'!H80))="","",OFFSET('Water Data'!$H$28,0,10*ROW('Water Data'!H80)))</f>
        <v/>
      </c>
      <c r="CG86" s="278" t="str">
        <f ca="true">+IF(OFFSET('Water Data'!$H$29,0,10*ROW('Water Data'!H80))="","",OFFSET('Water Data'!$H$29,0,10*ROW('Water Data'!H80)))</f>
        <v/>
      </c>
      <c r="CH86" s="278" t="str">
        <f ca="true">+IF(OFFSET('Water Data'!$I$27,0,10*ROW('Water Data'!I80))="","",OFFSET('Water Data'!$I$27,0,10*ROW('Water Data'!I80)))</f>
        <v/>
      </c>
      <c r="CI86" s="278" t="str">
        <f ca="true">+IF(OFFSET('Water Data'!$I$28,0,10*ROW('Water Data'!I80))="","",OFFSET('Water Data'!$I$28,0,10*ROW('Water Data'!I80)))</f>
        <v/>
      </c>
      <c r="CJ86" s="278" t="str">
        <f ca="true">+IF(OFFSET('Water Data'!$I$29,0,10*ROW('Water Data'!I80))="","",OFFSET('Water Data'!$I$29,0,10*ROW('Water Data'!I80)))</f>
        <v/>
      </c>
      <c r="CK86" s="278" t="str">
        <f ca="true">+IF(OFFSET('Sanitation Data'!$D$28,0,10*ROW('Sanitation Data'!D80))="","",OFFSET('Sanitation Data'!$D$28,0,10*ROW('Sanitation Data'!D80)))</f>
        <v/>
      </c>
      <c r="CL86" s="278" t="str">
        <f ca="true">+IF(OFFSET('Sanitation Data'!$D$29,0,10*ROW('Sanitation Data'!D80))="","",OFFSET('Sanitation Data'!$D$29,0,10*ROW('Sanitation Data'!D80)))</f>
        <v/>
      </c>
      <c r="CM86" s="278" t="str">
        <f ca="true">+IF(OFFSET('Sanitation Data'!$D$30,0,10*ROW('Sanitation Data'!D80))="","",OFFSET('Sanitation Data'!$D$30,0,10*ROW('Sanitation Data'!D80)))</f>
        <v/>
      </c>
      <c r="CN86" s="278" t="str">
        <f ca="true">+IF(OFFSET('Sanitation Data'!$D$31,0,10*ROW('Sanitation Data'!D80))="","",OFFSET('Sanitation Data'!$D$31,0,10*ROW('Sanitation Data'!D80)))</f>
        <v/>
      </c>
      <c r="CO86" s="278" t="str">
        <f ca="true">+IF(OFFSET('Sanitation Data'!$D$32,0,10*ROW('Sanitation Data'!D80))="","",OFFSET('Sanitation Data'!$D$32,0,10*ROW('Sanitation Data'!D80)))</f>
        <v/>
      </c>
      <c r="CP86" s="278" t="str">
        <f ca="true">+IF(OFFSET('Sanitation Data'!$E$28,0,10*ROW('Sanitation Data'!E80))="","",OFFSET('Sanitation Data'!$E$28,0,10*ROW('Sanitation Data'!E80)))</f>
        <v/>
      </c>
      <c r="CQ86" s="278" t="str">
        <f ca="true">+IF(OFFSET('Sanitation Data'!$E$29,0,10*ROW('Sanitation Data'!E80))="","",OFFSET('Sanitation Data'!$E$29,0,10*ROW('Sanitation Data'!E80)))</f>
        <v/>
      </c>
      <c r="CR86" s="278" t="str">
        <f ca="true">+IF(OFFSET('Sanitation Data'!$E$30,0,10*ROW('Sanitation Data'!E80))="","",OFFSET('Sanitation Data'!$E$30,0,10*ROW('Sanitation Data'!E80)))</f>
        <v/>
      </c>
      <c r="CS86" s="278" t="str">
        <f ca="true">+IF(OFFSET('Sanitation Data'!$E$31,0,10*ROW('Sanitation Data'!E80))="","",OFFSET('Sanitation Data'!$E$31,0,10*ROW('Sanitation Data'!E80)))</f>
        <v/>
      </c>
      <c r="CT86" s="278" t="str">
        <f ca="true">+IF(OFFSET('Sanitation Data'!$E$32,0,10*ROW('Sanitation Data'!E80))="","",OFFSET('Sanitation Data'!$E$32,0,10*ROW('Sanitation Data'!E80)))</f>
        <v/>
      </c>
      <c r="CU86" s="278" t="str">
        <f ca="true">+IF(OFFSET('Sanitation Data'!$F$28,0,10*ROW('Sanitation Data'!F80))="","",OFFSET('Sanitation Data'!$F$28,0,10*ROW('Sanitation Data'!F80)))</f>
        <v/>
      </c>
      <c r="CV86" s="278" t="str">
        <f ca="true">+IF(OFFSET('Sanitation Data'!$F$29,0,10*ROW('Sanitation Data'!F80))="","",OFFSET('Sanitation Data'!$F$29,0,10*ROW('Sanitation Data'!F80)))</f>
        <v/>
      </c>
      <c r="CW86" s="278" t="str">
        <f ca="true">+IF(OFFSET('Sanitation Data'!$F$30,0,10*ROW('Sanitation Data'!F80))="","",OFFSET('Sanitation Data'!$F$30,0,10*ROW('Sanitation Data'!F80)))</f>
        <v/>
      </c>
      <c r="CX86" s="278" t="str">
        <f ca="true">+IF(OFFSET('Sanitation Data'!$F$31,0,10*ROW('Sanitation Data'!F80))="","",OFFSET('Sanitation Data'!$F$31,0,10*ROW('Sanitation Data'!F80)))</f>
        <v/>
      </c>
      <c r="CY86" s="278" t="str">
        <f ca="true">+IF(OFFSET('Sanitation Data'!$F$32,0,10*ROW('Sanitation Data'!F80))="","",OFFSET('Sanitation Data'!$F$32,0,10*ROW('Sanitation Data'!F80)))</f>
        <v/>
      </c>
      <c r="CZ86" s="278" t="str">
        <f ca="true">+IF(OFFSET('Sanitation Data'!$G$28,0,10*ROW('Sanitation Data'!G80))="","",OFFSET('Sanitation Data'!$G$28,0,10*ROW('Sanitation Data'!G80)))</f>
        <v/>
      </c>
      <c r="DA86" s="278" t="str">
        <f ca="true">+IF(OFFSET('Sanitation Data'!$G$29,0,10*ROW('Sanitation Data'!G80))="","",OFFSET('Sanitation Data'!$G$29,0,10*ROW('Sanitation Data'!G80)))</f>
        <v/>
      </c>
      <c r="DB86" s="278" t="str">
        <f ca="true">+IF(OFFSET('Sanitation Data'!$G$30,0,10*ROW('Sanitation Data'!G80))="","",OFFSET('Sanitation Data'!$G$30,0,10*ROW('Sanitation Data'!G80)))</f>
        <v/>
      </c>
      <c r="DC86" s="278" t="str">
        <f ca="true">+IF(OFFSET('Sanitation Data'!$G$31,0,10*ROW('Sanitation Data'!G80))="","",OFFSET('Sanitation Data'!$G$31,0,10*ROW('Sanitation Data'!G80)))</f>
        <v/>
      </c>
      <c r="DD86" s="278" t="str">
        <f ca="true">+IF(OFFSET('Sanitation Data'!$G$32,0,10*ROW('Sanitation Data'!G80))="","",OFFSET('Sanitation Data'!$G$32,0,10*ROW('Sanitation Data'!G80)))</f>
        <v/>
      </c>
      <c r="DE86" s="278" t="str">
        <f ca="true">+IF(OFFSET('Sanitation Data'!$H$28,0,10*ROW('Sanitation Data'!H80))="","",OFFSET('Sanitation Data'!$H$28,0,10*ROW('Sanitation Data'!H80)))</f>
        <v/>
      </c>
      <c r="DF86" s="278" t="str">
        <f ca="true">+IF(OFFSET('Sanitation Data'!$H$29,0,10*ROW('Sanitation Data'!H80))="","",OFFSET('Sanitation Data'!$H$29,0,10*ROW('Sanitation Data'!H80)))</f>
        <v/>
      </c>
      <c r="DG86" s="278" t="str">
        <f ca="true">+IF(OFFSET('Sanitation Data'!$H$30,0,10*ROW('Sanitation Data'!H80))="","",OFFSET('Sanitation Data'!$H$30,0,10*ROW('Sanitation Data'!H80)))</f>
        <v/>
      </c>
      <c r="DH86" s="278" t="str">
        <f ca="true">+IF(OFFSET('Sanitation Data'!$H$31,0,10*ROW('Sanitation Data'!H80))="","",OFFSET('Sanitation Data'!$H$31,0,10*ROW('Sanitation Data'!H80)))</f>
        <v/>
      </c>
      <c r="DI86" s="278" t="str">
        <f ca="true">+IF(OFFSET('Sanitation Data'!$H$32,0,10*ROW('Sanitation Data'!H80))="","",OFFSET('Sanitation Data'!$H$32,0,10*ROW('Sanitation Data'!H80)))</f>
        <v/>
      </c>
      <c r="DJ86" s="278" t="str">
        <f ca="true">+IF(OFFSET('Sanitation Data'!$I$28,0,10*ROW('Sanitation Data'!I80))="","",OFFSET('Sanitation Data'!$I$28,0,10*ROW('Sanitation Data'!I80)))</f>
        <v/>
      </c>
      <c r="DK86" s="278" t="str">
        <f ca="true">+IF(OFFSET('Sanitation Data'!$I$29,0,10*ROW('Sanitation Data'!I80))="","",OFFSET('Sanitation Data'!$I$29,0,10*ROW('Sanitation Data'!I80)))</f>
        <v/>
      </c>
      <c r="DL86" s="278" t="str">
        <f ca="true">+IF(OFFSET('Sanitation Data'!$I$30,0,10*ROW('Sanitation Data'!I80))="","",OFFSET('Sanitation Data'!$I$30,0,10*ROW('Sanitation Data'!I80)))</f>
        <v/>
      </c>
      <c r="DM86" s="278" t="str">
        <f ca="true">+IF(OFFSET('Sanitation Data'!$I$31,0,10*ROW('Sanitation Data'!I80))="","",OFFSET('Sanitation Data'!$I$31,0,10*ROW('Sanitation Data'!I80)))</f>
        <v/>
      </c>
      <c r="DN86" s="278" t="str">
        <f ca="true">+IF(OFFSET('Sanitation Data'!$I$32,0,10*ROW('Sanitation Data'!I80))="","",OFFSET('Sanitation Data'!$I$32,0,10*ROW('Sanitation Data'!I80)))</f>
        <v/>
      </c>
      <c r="DO86" s="278" t="str">
        <f ca="true">+IF(OFFSET('Hygiene Data'!$D$11,0,10*ROW('Hygiene Data'!D80))="","",OFFSET('Hygiene Data'!$D$11,0,10*ROW('Hygiene Data'!D80)))</f>
        <v/>
      </c>
      <c r="DP86" s="278" t="str">
        <f ca="true">+IF(OFFSET('Hygiene Data'!$D$12,0,10*ROW('Hygiene Data'!D80))="","",OFFSET('Hygiene Data'!$D$12,0,10*ROW('Hygiene Data'!D80)))</f>
        <v/>
      </c>
      <c r="DQ86" s="278" t="str">
        <f ca="true">+IF(OFFSET('Hygiene Data'!$D$13,0,10*ROW('Hygiene Data'!D80))="","",OFFSET('Hygiene Data'!$D$13,0,10*ROW('Hygiene Data'!D80)))</f>
        <v/>
      </c>
      <c r="DR86" s="278" t="str">
        <f ca="true">+IF(OFFSET('Hygiene Data'!$E$11,0,10*ROW('Hygiene Data'!E80))="","",OFFSET('Hygiene Data'!$E$11,0,10*ROW('Hygiene Data'!E80)))</f>
        <v/>
      </c>
      <c r="DS86" s="278" t="str">
        <f ca="true">+IF(OFFSET('Hygiene Data'!$E$12,0,10*ROW('Hygiene Data'!E80))="","",OFFSET('Hygiene Data'!$E$12,0,10*ROW('Hygiene Data'!E80)))</f>
        <v/>
      </c>
      <c r="DT86" s="278" t="str">
        <f ca="true">+IF(OFFSET('Hygiene Data'!$E$13,0,10*ROW('Hygiene Data'!E80))="","",OFFSET('Hygiene Data'!$E$13,0,10*ROW('Hygiene Data'!E80)))</f>
        <v/>
      </c>
      <c r="DU86" s="278" t="str">
        <f ca="true">+IF(OFFSET('Hygiene Data'!$F$11,0,10*ROW('Hygiene Data'!F80))="","",OFFSET('Hygiene Data'!$F$11,0,10*ROW('Hygiene Data'!F80)))</f>
        <v/>
      </c>
      <c r="DV86" s="278" t="str">
        <f ca="true">+IF(OFFSET('Hygiene Data'!$F$12,0,10*ROW('Hygiene Data'!F80))="","",OFFSET('Hygiene Data'!$F$12,0,10*ROW('Hygiene Data'!F80)))</f>
        <v/>
      </c>
      <c r="DW86" s="278" t="str">
        <f ca="true">+IF(OFFSET('Hygiene Data'!$F$13,0,10*ROW('Hygiene Data'!F80))="","",OFFSET('Hygiene Data'!$F$13,0,10*ROW('Hygiene Data'!F80)))</f>
        <v/>
      </c>
      <c r="DX86" s="278" t="str">
        <f ca="true">+IF(OFFSET('Hygiene Data'!$G$11,0,10*ROW('Hygiene Data'!G80))="","",OFFSET('Hygiene Data'!$G$11,0,10*ROW('Hygiene Data'!G80)))</f>
        <v/>
      </c>
      <c r="DY86" s="278" t="str">
        <f ca="true">+IF(OFFSET('Hygiene Data'!$G$12,0,10*ROW('Hygiene Data'!G80))="","",OFFSET('Hygiene Data'!$G$12,0,10*ROW('Hygiene Data'!G80)))</f>
        <v/>
      </c>
      <c r="DZ86" s="278" t="str">
        <f ca="true">+IF(OFFSET('Hygiene Data'!$G$13,0,10*ROW('Hygiene Data'!G80))="","",OFFSET('Hygiene Data'!$G$13,0,10*ROW('Hygiene Data'!G80)))</f>
        <v/>
      </c>
      <c r="EA86" s="278" t="str">
        <f ca="true">+IF(OFFSET('Hygiene Data'!$H$11,0,10*ROW('Hygiene Data'!H80))="","",OFFSET('Hygiene Data'!$H$11,0,10*ROW('Hygiene Data'!H80)))</f>
        <v/>
      </c>
      <c r="EB86" s="278" t="str">
        <f ca="true">+IF(OFFSET('Hygiene Data'!$H$12,0,10*ROW('Hygiene Data'!H80))="","",OFFSET('Hygiene Data'!$H$12,0,10*ROW('Hygiene Data'!H80)))</f>
        <v/>
      </c>
      <c r="EC86" s="278" t="str">
        <f ca="true">+IF(OFFSET('Hygiene Data'!$H$13,0,10*ROW('Hygiene Data'!H80))="","",OFFSET('Hygiene Data'!$H$13,0,10*ROW('Hygiene Data'!H80)))</f>
        <v/>
      </c>
      <c r="ED86" s="278" t="str">
        <f ca="true">+IF(OFFSET('Hygiene Data'!$I$11,0,10*ROW('Hygiene Data'!I80))="","",OFFSET('Hygiene Data'!$I$11,0,10*ROW('Hygiene Data'!I80)))</f>
        <v/>
      </c>
      <c r="EE86" s="278" t="str">
        <f ca="true">+IF(OFFSET('Hygiene Data'!$I$12,0,10*ROW('Hygiene Data'!I80))="","",OFFSET('Hygiene Data'!$I$12,0,10*ROW('Hygiene Data'!I80)))</f>
        <v/>
      </c>
      <c r="EF86" s="27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4"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8"/>
      <c r="BS87" s="278" t="str">
        <f ca="true">+IF(OFFSET('Water Data'!$D$27,0,10*ROW('Water Data'!D81))="","",OFFSET('Water Data'!$D$27,0,10*ROW('Water Data'!D81)))</f>
        <v/>
      </c>
      <c r="BT87" s="278" t="str">
        <f ca="true">+IF(OFFSET('Water Data'!$D$28,0,10*ROW('Water Data'!D81))="","",OFFSET('Water Data'!$D$28,0,10*ROW('Water Data'!D81)))</f>
        <v/>
      </c>
      <c r="BU87" s="278" t="str">
        <f ca="true">+IF(OFFSET('Water Data'!$D$29,0,10*ROW('Water Data'!D81))="","",OFFSET('Water Data'!$D$29,0,10*ROW('Water Data'!D81)))</f>
        <v/>
      </c>
      <c r="BV87" s="278" t="str">
        <f ca="true">+IF(OFFSET('Water Data'!$E$27,0,10*ROW('Water Data'!E81))="","",OFFSET('Water Data'!$E$27,0,10*ROW('Water Data'!E81)))</f>
        <v/>
      </c>
      <c r="BW87" s="278" t="str">
        <f ca="true">+IF(OFFSET('Water Data'!$E$28,0,10*ROW('Water Data'!E81))="","",OFFSET('Water Data'!$E$28,0,10*ROW('Water Data'!E81)))</f>
        <v/>
      </c>
      <c r="BX87" s="278" t="str">
        <f ca="true">+IF(OFFSET('Water Data'!$E$29,0,10*ROW('Water Data'!E81))="","",OFFSET('Water Data'!$E$29,0,10*ROW('Water Data'!E81)))</f>
        <v/>
      </c>
      <c r="BY87" s="278" t="str">
        <f ca="true">+IF(OFFSET('Water Data'!$F$27,0,10*ROW('Water Data'!F81))="","",OFFSET('Water Data'!$F$27,0,10*ROW('Water Data'!F81)))</f>
        <v/>
      </c>
      <c r="BZ87" s="278" t="str">
        <f ca="true">+IF(OFFSET('Water Data'!$F$28,0,10*ROW('Water Data'!F81))="","",OFFSET('Water Data'!$F$28,0,10*ROW('Water Data'!F81)))</f>
        <v/>
      </c>
      <c r="CA87" s="278" t="str">
        <f ca="true">+IF(OFFSET('Water Data'!$F$29,0,10*ROW('Water Data'!F81))="","",OFFSET('Water Data'!$F$29,0,10*ROW('Water Data'!F81)))</f>
        <v/>
      </c>
      <c r="CB87" s="278" t="str">
        <f ca="true">+IF(OFFSET('Water Data'!$G$27,0,10*ROW('Water Data'!G81))="","",OFFSET('Water Data'!$G$27,0,10*ROW('Water Data'!G81)))</f>
        <v/>
      </c>
      <c r="CC87" s="278" t="str">
        <f ca="true">+IF(OFFSET('Water Data'!$G$28,0,10*ROW('Water Data'!G81))="","",OFFSET('Water Data'!$G$28,0,10*ROW('Water Data'!G81)))</f>
        <v/>
      </c>
      <c r="CD87" s="278" t="str">
        <f ca="true">+IF(OFFSET('Water Data'!$G$29,0,10*ROW('Water Data'!G81))="","",OFFSET('Water Data'!$G$29,0,10*ROW('Water Data'!G81)))</f>
        <v/>
      </c>
      <c r="CE87" s="278" t="str">
        <f ca="true">+IF(OFFSET('Water Data'!$H$27,0,10*ROW('Water Data'!H81))="","",OFFSET('Water Data'!$H$27,0,10*ROW('Water Data'!H81)))</f>
        <v/>
      </c>
      <c r="CF87" s="278" t="str">
        <f ca="true">+IF(OFFSET('Water Data'!$H$28,0,10*ROW('Water Data'!H81))="","",OFFSET('Water Data'!$H$28,0,10*ROW('Water Data'!H81)))</f>
        <v/>
      </c>
      <c r="CG87" s="278" t="str">
        <f ca="true">+IF(OFFSET('Water Data'!$H$29,0,10*ROW('Water Data'!H81))="","",OFFSET('Water Data'!$H$29,0,10*ROW('Water Data'!H81)))</f>
        <v/>
      </c>
      <c r="CH87" s="278" t="str">
        <f ca="true">+IF(OFFSET('Water Data'!$I$27,0,10*ROW('Water Data'!I81))="","",OFFSET('Water Data'!$I$27,0,10*ROW('Water Data'!I81)))</f>
        <v/>
      </c>
      <c r="CI87" s="278" t="str">
        <f ca="true">+IF(OFFSET('Water Data'!$I$28,0,10*ROW('Water Data'!I81))="","",OFFSET('Water Data'!$I$28,0,10*ROW('Water Data'!I81)))</f>
        <v/>
      </c>
      <c r="CJ87" s="278" t="str">
        <f ca="true">+IF(OFFSET('Water Data'!$I$29,0,10*ROW('Water Data'!I81))="","",OFFSET('Water Data'!$I$29,0,10*ROW('Water Data'!I81)))</f>
        <v/>
      </c>
      <c r="CK87" s="278" t="str">
        <f ca="true">+IF(OFFSET('Sanitation Data'!$D$28,0,10*ROW('Sanitation Data'!D81))="","",OFFSET('Sanitation Data'!$D$28,0,10*ROW('Sanitation Data'!D81)))</f>
        <v/>
      </c>
      <c r="CL87" s="278" t="str">
        <f ca="true">+IF(OFFSET('Sanitation Data'!$D$29,0,10*ROW('Sanitation Data'!D81))="","",OFFSET('Sanitation Data'!$D$29,0,10*ROW('Sanitation Data'!D81)))</f>
        <v/>
      </c>
      <c r="CM87" s="278" t="str">
        <f ca="true">+IF(OFFSET('Sanitation Data'!$D$30,0,10*ROW('Sanitation Data'!D81))="","",OFFSET('Sanitation Data'!$D$30,0,10*ROW('Sanitation Data'!D81)))</f>
        <v/>
      </c>
      <c r="CN87" s="278" t="str">
        <f ca="true">+IF(OFFSET('Sanitation Data'!$D$31,0,10*ROW('Sanitation Data'!D81))="","",OFFSET('Sanitation Data'!$D$31,0,10*ROW('Sanitation Data'!D81)))</f>
        <v/>
      </c>
      <c r="CO87" s="278" t="str">
        <f ca="true">+IF(OFFSET('Sanitation Data'!$D$32,0,10*ROW('Sanitation Data'!D81))="","",OFFSET('Sanitation Data'!$D$32,0,10*ROW('Sanitation Data'!D81)))</f>
        <v/>
      </c>
      <c r="CP87" s="278" t="str">
        <f ca="true">+IF(OFFSET('Sanitation Data'!$E$28,0,10*ROW('Sanitation Data'!E81))="","",OFFSET('Sanitation Data'!$E$28,0,10*ROW('Sanitation Data'!E81)))</f>
        <v/>
      </c>
      <c r="CQ87" s="278" t="str">
        <f ca="true">+IF(OFFSET('Sanitation Data'!$E$29,0,10*ROW('Sanitation Data'!E81))="","",OFFSET('Sanitation Data'!$E$29,0,10*ROW('Sanitation Data'!E81)))</f>
        <v/>
      </c>
      <c r="CR87" s="278" t="str">
        <f ca="true">+IF(OFFSET('Sanitation Data'!$E$30,0,10*ROW('Sanitation Data'!E81))="","",OFFSET('Sanitation Data'!$E$30,0,10*ROW('Sanitation Data'!E81)))</f>
        <v/>
      </c>
      <c r="CS87" s="278" t="str">
        <f ca="true">+IF(OFFSET('Sanitation Data'!$E$31,0,10*ROW('Sanitation Data'!E81))="","",OFFSET('Sanitation Data'!$E$31,0,10*ROW('Sanitation Data'!E81)))</f>
        <v/>
      </c>
      <c r="CT87" s="278" t="str">
        <f ca="true">+IF(OFFSET('Sanitation Data'!$E$32,0,10*ROW('Sanitation Data'!E81))="","",OFFSET('Sanitation Data'!$E$32,0,10*ROW('Sanitation Data'!E81)))</f>
        <v/>
      </c>
      <c r="CU87" s="278" t="str">
        <f ca="true">+IF(OFFSET('Sanitation Data'!$F$28,0,10*ROW('Sanitation Data'!F81))="","",OFFSET('Sanitation Data'!$F$28,0,10*ROW('Sanitation Data'!F81)))</f>
        <v/>
      </c>
      <c r="CV87" s="278" t="str">
        <f ca="true">+IF(OFFSET('Sanitation Data'!$F$29,0,10*ROW('Sanitation Data'!F81))="","",OFFSET('Sanitation Data'!$F$29,0,10*ROW('Sanitation Data'!F81)))</f>
        <v/>
      </c>
      <c r="CW87" s="278" t="str">
        <f ca="true">+IF(OFFSET('Sanitation Data'!$F$30,0,10*ROW('Sanitation Data'!F81))="","",OFFSET('Sanitation Data'!$F$30,0,10*ROW('Sanitation Data'!F81)))</f>
        <v/>
      </c>
      <c r="CX87" s="278" t="str">
        <f ca="true">+IF(OFFSET('Sanitation Data'!$F$31,0,10*ROW('Sanitation Data'!F81))="","",OFFSET('Sanitation Data'!$F$31,0,10*ROW('Sanitation Data'!F81)))</f>
        <v/>
      </c>
      <c r="CY87" s="278" t="str">
        <f ca="true">+IF(OFFSET('Sanitation Data'!$F$32,0,10*ROW('Sanitation Data'!F81))="","",OFFSET('Sanitation Data'!$F$32,0,10*ROW('Sanitation Data'!F81)))</f>
        <v/>
      </c>
      <c r="CZ87" s="278" t="str">
        <f ca="true">+IF(OFFSET('Sanitation Data'!$G$28,0,10*ROW('Sanitation Data'!G81))="","",OFFSET('Sanitation Data'!$G$28,0,10*ROW('Sanitation Data'!G81)))</f>
        <v/>
      </c>
      <c r="DA87" s="278" t="str">
        <f ca="true">+IF(OFFSET('Sanitation Data'!$G$29,0,10*ROW('Sanitation Data'!G81))="","",OFFSET('Sanitation Data'!$G$29,0,10*ROW('Sanitation Data'!G81)))</f>
        <v/>
      </c>
      <c r="DB87" s="278" t="str">
        <f ca="true">+IF(OFFSET('Sanitation Data'!$G$30,0,10*ROW('Sanitation Data'!G81))="","",OFFSET('Sanitation Data'!$G$30,0,10*ROW('Sanitation Data'!G81)))</f>
        <v/>
      </c>
      <c r="DC87" s="278" t="str">
        <f ca="true">+IF(OFFSET('Sanitation Data'!$G$31,0,10*ROW('Sanitation Data'!G81))="","",OFFSET('Sanitation Data'!$G$31,0,10*ROW('Sanitation Data'!G81)))</f>
        <v/>
      </c>
      <c r="DD87" s="278" t="str">
        <f ca="true">+IF(OFFSET('Sanitation Data'!$G$32,0,10*ROW('Sanitation Data'!G81))="","",OFFSET('Sanitation Data'!$G$32,0,10*ROW('Sanitation Data'!G81)))</f>
        <v/>
      </c>
      <c r="DE87" s="278" t="str">
        <f ca="true">+IF(OFFSET('Sanitation Data'!$H$28,0,10*ROW('Sanitation Data'!H81))="","",OFFSET('Sanitation Data'!$H$28,0,10*ROW('Sanitation Data'!H81)))</f>
        <v/>
      </c>
      <c r="DF87" s="278" t="str">
        <f ca="true">+IF(OFFSET('Sanitation Data'!$H$29,0,10*ROW('Sanitation Data'!H81))="","",OFFSET('Sanitation Data'!$H$29,0,10*ROW('Sanitation Data'!H81)))</f>
        <v/>
      </c>
      <c r="DG87" s="278" t="str">
        <f ca="true">+IF(OFFSET('Sanitation Data'!$H$30,0,10*ROW('Sanitation Data'!H81))="","",OFFSET('Sanitation Data'!$H$30,0,10*ROW('Sanitation Data'!H81)))</f>
        <v/>
      </c>
      <c r="DH87" s="278" t="str">
        <f ca="true">+IF(OFFSET('Sanitation Data'!$H$31,0,10*ROW('Sanitation Data'!H81))="","",OFFSET('Sanitation Data'!$H$31,0,10*ROW('Sanitation Data'!H81)))</f>
        <v/>
      </c>
      <c r="DI87" s="278" t="str">
        <f ca="true">+IF(OFFSET('Sanitation Data'!$H$32,0,10*ROW('Sanitation Data'!H81))="","",OFFSET('Sanitation Data'!$H$32,0,10*ROW('Sanitation Data'!H81)))</f>
        <v/>
      </c>
      <c r="DJ87" s="278" t="str">
        <f ca="true">+IF(OFFSET('Sanitation Data'!$I$28,0,10*ROW('Sanitation Data'!I81))="","",OFFSET('Sanitation Data'!$I$28,0,10*ROW('Sanitation Data'!I81)))</f>
        <v/>
      </c>
      <c r="DK87" s="278" t="str">
        <f ca="true">+IF(OFFSET('Sanitation Data'!$I$29,0,10*ROW('Sanitation Data'!I81))="","",OFFSET('Sanitation Data'!$I$29,0,10*ROW('Sanitation Data'!I81)))</f>
        <v/>
      </c>
      <c r="DL87" s="278" t="str">
        <f ca="true">+IF(OFFSET('Sanitation Data'!$I$30,0,10*ROW('Sanitation Data'!I81))="","",OFFSET('Sanitation Data'!$I$30,0,10*ROW('Sanitation Data'!I81)))</f>
        <v/>
      </c>
      <c r="DM87" s="278" t="str">
        <f ca="true">+IF(OFFSET('Sanitation Data'!$I$31,0,10*ROW('Sanitation Data'!I81))="","",OFFSET('Sanitation Data'!$I$31,0,10*ROW('Sanitation Data'!I81)))</f>
        <v/>
      </c>
      <c r="DN87" s="278" t="str">
        <f ca="true">+IF(OFFSET('Sanitation Data'!$I$32,0,10*ROW('Sanitation Data'!I81))="","",OFFSET('Sanitation Data'!$I$32,0,10*ROW('Sanitation Data'!I81)))</f>
        <v/>
      </c>
      <c r="DO87" s="278" t="str">
        <f ca="true">+IF(OFFSET('Hygiene Data'!$D$11,0,10*ROW('Hygiene Data'!D81))="","",OFFSET('Hygiene Data'!$D$11,0,10*ROW('Hygiene Data'!D81)))</f>
        <v/>
      </c>
      <c r="DP87" s="278" t="str">
        <f ca="true">+IF(OFFSET('Hygiene Data'!$D$12,0,10*ROW('Hygiene Data'!D81))="","",OFFSET('Hygiene Data'!$D$12,0,10*ROW('Hygiene Data'!D81)))</f>
        <v/>
      </c>
      <c r="DQ87" s="278" t="str">
        <f ca="true">+IF(OFFSET('Hygiene Data'!$D$13,0,10*ROW('Hygiene Data'!D81))="","",OFFSET('Hygiene Data'!$D$13,0,10*ROW('Hygiene Data'!D81)))</f>
        <v/>
      </c>
      <c r="DR87" s="278" t="str">
        <f ca="true">+IF(OFFSET('Hygiene Data'!$E$11,0,10*ROW('Hygiene Data'!E81))="","",OFFSET('Hygiene Data'!$E$11,0,10*ROW('Hygiene Data'!E81)))</f>
        <v/>
      </c>
      <c r="DS87" s="278" t="str">
        <f ca="true">+IF(OFFSET('Hygiene Data'!$E$12,0,10*ROW('Hygiene Data'!E81))="","",OFFSET('Hygiene Data'!$E$12,0,10*ROW('Hygiene Data'!E81)))</f>
        <v/>
      </c>
      <c r="DT87" s="278" t="str">
        <f ca="true">+IF(OFFSET('Hygiene Data'!$E$13,0,10*ROW('Hygiene Data'!E81))="","",OFFSET('Hygiene Data'!$E$13,0,10*ROW('Hygiene Data'!E81)))</f>
        <v/>
      </c>
      <c r="DU87" s="278" t="str">
        <f ca="true">+IF(OFFSET('Hygiene Data'!$F$11,0,10*ROW('Hygiene Data'!F81))="","",OFFSET('Hygiene Data'!$F$11,0,10*ROW('Hygiene Data'!F81)))</f>
        <v/>
      </c>
      <c r="DV87" s="278" t="str">
        <f ca="true">+IF(OFFSET('Hygiene Data'!$F$12,0,10*ROW('Hygiene Data'!F81))="","",OFFSET('Hygiene Data'!$F$12,0,10*ROW('Hygiene Data'!F81)))</f>
        <v/>
      </c>
      <c r="DW87" s="278" t="str">
        <f ca="true">+IF(OFFSET('Hygiene Data'!$F$13,0,10*ROW('Hygiene Data'!F81))="","",OFFSET('Hygiene Data'!$F$13,0,10*ROW('Hygiene Data'!F81)))</f>
        <v/>
      </c>
      <c r="DX87" s="278" t="str">
        <f ca="true">+IF(OFFSET('Hygiene Data'!$G$11,0,10*ROW('Hygiene Data'!G81))="","",OFFSET('Hygiene Data'!$G$11,0,10*ROW('Hygiene Data'!G81)))</f>
        <v/>
      </c>
      <c r="DY87" s="278" t="str">
        <f ca="true">+IF(OFFSET('Hygiene Data'!$G$12,0,10*ROW('Hygiene Data'!G81))="","",OFFSET('Hygiene Data'!$G$12,0,10*ROW('Hygiene Data'!G81)))</f>
        <v/>
      </c>
      <c r="DZ87" s="278" t="str">
        <f ca="true">+IF(OFFSET('Hygiene Data'!$G$13,0,10*ROW('Hygiene Data'!G81))="","",OFFSET('Hygiene Data'!$G$13,0,10*ROW('Hygiene Data'!G81)))</f>
        <v/>
      </c>
      <c r="EA87" s="278" t="str">
        <f ca="true">+IF(OFFSET('Hygiene Data'!$H$11,0,10*ROW('Hygiene Data'!H81))="","",OFFSET('Hygiene Data'!$H$11,0,10*ROW('Hygiene Data'!H81)))</f>
        <v/>
      </c>
      <c r="EB87" s="278" t="str">
        <f ca="true">+IF(OFFSET('Hygiene Data'!$H$12,0,10*ROW('Hygiene Data'!H81))="","",OFFSET('Hygiene Data'!$H$12,0,10*ROW('Hygiene Data'!H81)))</f>
        <v/>
      </c>
      <c r="EC87" s="278" t="str">
        <f ca="true">+IF(OFFSET('Hygiene Data'!$H$13,0,10*ROW('Hygiene Data'!H81))="","",OFFSET('Hygiene Data'!$H$13,0,10*ROW('Hygiene Data'!H81)))</f>
        <v/>
      </c>
      <c r="ED87" s="278" t="str">
        <f ca="true">+IF(OFFSET('Hygiene Data'!$I$11,0,10*ROW('Hygiene Data'!I81))="","",OFFSET('Hygiene Data'!$I$11,0,10*ROW('Hygiene Data'!I81)))</f>
        <v/>
      </c>
      <c r="EE87" s="278" t="str">
        <f ca="true">+IF(OFFSET('Hygiene Data'!$I$12,0,10*ROW('Hygiene Data'!I81))="","",OFFSET('Hygiene Data'!$I$12,0,10*ROW('Hygiene Data'!I81)))</f>
        <v/>
      </c>
      <c r="EF87" s="27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4"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8"/>
      <c r="BS88" s="278" t="str">
        <f ca="true">+IF(OFFSET('Water Data'!$D$27,0,10*ROW('Water Data'!D82))="","",OFFSET('Water Data'!$D$27,0,10*ROW('Water Data'!D82)))</f>
        <v/>
      </c>
      <c r="BT88" s="278" t="str">
        <f ca="true">+IF(OFFSET('Water Data'!$D$28,0,10*ROW('Water Data'!D82))="","",OFFSET('Water Data'!$D$28,0,10*ROW('Water Data'!D82)))</f>
        <v/>
      </c>
      <c r="BU88" s="278" t="str">
        <f ca="true">+IF(OFFSET('Water Data'!$D$29,0,10*ROW('Water Data'!D82))="","",OFFSET('Water Data'!$D$29,0,10*ROW('Water Data'!D82)))</f>
        <v/>
      </c>
      <c r="BV88" s="278" t="str">
        <f ca="true">+IF(OFFSET('Water Data'!$E$27,0,10*ROW('Water Data'!E82))="","",OFFSET('Water Data'!$E$27,0,10*ROW('Water Data'!E82)))</f>
        <v/>
      </c>
      <c r="BW88" s="278" t="str">
        <f ca="true">+IF(OFFSET('Water Data'!$E$28,0,10*ROW('Water Data'!E82))="","",OFFSET('Water Data'!$E$28,0,10*ROW('Water Data'!E82)))</f>
        <v/>
      </c>
      <c r="BX88" s="278" t="str">
        <f ca="true">+IF(OFFSET('Water Data'!$E$29,0,10*ROW('Water Data'!E82))="","",OFFSET('Water Data'!$E$29,0,10*ROW('Water Data'!E82)))</f>
        <v/>
      </c>
      <c r="BY88" s="278" t="str">
        <f ca="true">+IF(OFFSET('Water Data'!$F$27,0,10*ROW('Water Data'!F82))="","",OFFSET('Water Data'!$F$27,0,10*ROW('Water Data'!F82)))</f>
        <v/>
      </c>
      <c r="BZ88" s="278" t="str">
        <f ca="true">+IF(OFFSET('Water Data'!$F$28,0,10*ROW('Water Data'!F82))="","",OFFSET('Water Data'!$F$28,0,10*ROW('Water Data'!F82)))</f>
        <v/>
      </c>
      <c r="CA88" s="278" t="str">
        <f ca="true">+IF(OFFSET('Water Data'!$F$29,0,10*ROW('Water Data'!F82))="","",OFFSET('Water Data'!$F$29,0,10*ROW('Water Data'!F82)))</f>
        <v/>
      </c>
      <c r="CB88" s="278" t="str">
        <f ca="true">+IF(OFFSET('Water Data'!$G$27,0,10*ROW('Water Data'!G82))="","",OFFSET('Water Data'!$G$27,0,10*ROW('Water Data'!G82)))</f>
        <v/>
      </c>
      <c r="CC88" s="278" t="str">
        <f ca="true">+IF(OFFSET('Water Data'!$G$28,0,10*ROW('Water Data'!G82))="","",OFFSET('Water Data'!$G$28,0,10*ROW('Water Data'!G82)))</f>
        <v/>
      </c>
      <c r="CD88" s="278" t="str">
        <f ca="true">+IF(OFFSET('Water Data'!$G$29,0,10*ROW('Water Data'!G82))="","",OFFSET('Water Data'!$G$29,0,10*ROW('Water Data'!G82)))</f>
        <v/>
      </c>
      <c r="CE88" s="278" t="str">
        <f ca="true">+IF(OFFSET('Water Data'!$H$27,0,10*ROW('Water Data'!H82))="","",OFFSET('Water Data'!$H$27,0,10*ROW('Water Data'!H82)))</f>
        <v/>
      </c>
      <c r="CF88" s="278" t="str">
        <f ca="true">+IF(OFFSET('Water Data'!$H$28,0,10*ROW('Water Data'!H82))="","",OFFSET('Water Data'!$H$28,0,10*ROW('Water Data'!H82)))</f>
        <v/>
      </c>
      <c r="CG88" s="278" t="str">
        <f ca="true">+IF(OFFSET('Water Data'!$H$29,0,10*ROW('Water Data'!H82))="","",OFFSET('Water Data'!$H$29,0,10*ROW('Water Data'!H82)))</f>
        <v/>
      </c>
      <c r="CH88" s="278" t="str">
        <f ca="true">+IF(OFFSET('Water Data'!$I$27,0,10*ROW('Water Data'!I82))="","",OFFSET('Water Data'!$I$27,0,10*ROW('Water Data'!I82)))</f>
        <v/>
      </c>
      <c r="CI88" s="278" t="str">
        <f ca="true">+IF(OFFSET('Water Data'!$I$28,0,10*ROW('Water Data'!I82))="","",OFFSET('Water Data'!$I$28,0,10*ROW('Water Data'!I82)))</f>
        <v/>
      </c>
      <c r="CJ88" s="278" t="str">
        <f ca="true">+IF(OFFSET('Water Data'!$I$29,0,10*ROW('Water Data'!I82))="","",OFFSET('Water Data'!$I$29,0,10*ROW('Water Data'!I82)))</f>
        <v/>
      </c>
      <c r="CK88" s="278" t="str">
        <f ca="true">+IF(OFFSET('Sanitation Data'!$D$28,0,10*ROW('Sanitation Data'!D82))="","",OFFSET('Sanitation Data'!$D$28,0,10*ROW('Sanitation Data'!D82)))</f>
        <v/>
      </c>
      <c r="CL88" s="278" t="str">
        <f ca="true">+IF(OFFSET('Sanitation Data'!$D$29,0,10*ROW('Sanitation Data'!D82))="","",OFFSET('Sanitation Data'!$D$29,0,10*ROW('Sanitation Data'!D82)))</f>
        <v/>
      </c>
      <c r="CM88" s="278" t="str">
        <f ca="true">+IF(OFFSET('Sanitation Data'!$D$30,0,10*ROW('Sanitation Data'!D82))="","",OFFSET('Sanitation Data'!$D$30,0,10*ROW('Sanitation Data'!D82)))</f>
        <v/>
      </c>
      <c r="CN88" s="278" t="str">
        <f ca="true">+IF(OFFSET('Sanitation Data'!$D$31,0,10*ROW('Sanitation Data'!D82))="","",OFFSET('Sanitation Data'!$D$31,0,10*ROW('Sanitation Data'!D82)))</f>
        <v/>
      </c>
      <c r="CO88" s="278" t="str">
        <f ca="true">+IF(OFFSET('Sanitation Data'!$D$32,0,10*ROW('Sanitation Data'!D82))="","",OFFSET('Sanitation Data'!$D$32,0,10*ROW('Sanitation Data'!D82)))</f>
        <v/>
      </c>
      <c r="CP88" s="278" t="str">
        <f ca="true">+IF(OFFSET('Sanitation Data'!$E$28,0,10*ROW('Sanitation Data'!E82))="","",OFFSET('Sanitation Data'!$E$28,0,10*ROW('Sanitation Data'!E82)))</f>
        <v/>
      </c>
      <c r="CQ88" s="278" t="str">
        <f ca="true">+IF(OFFSET('Sanitation Data'!$E$29,0,10*ROW('Sanitation Data'!E82))="","",OFFSET('Sanitation Data'!$E$29,0,10*ROW('Sanitation Data'!E82)))</f>
        <v/>
      </c>
      <c r="CR88" s="278" t="str">
        <f ca="true">+IF(OFFSET('Sanitation Data'!$E$30,0,10*ROW('Sanitation Data'!E82))="","",OFFSET('Sanitation Data'!$E$30,0,10*ROW('Sanitation Data'!E82)))</f>
        <v/>
      </c>
      <c r="CS88" s="278" t="str">
        <f ca="true">+IF(OFFSET('Sanitation Data'!$E$31,0,10*ROW('Sanitation Data'!E82))="","",OFFSET('Sanitation Data'!$E$31,0,10*ROW('Sanitation Data'!E82)))</f>
        <v/>
      </c>
      <c r="CT88" s="278" t="str">
        <f ca="true">+IF(OFFSET('Sanitation Data'!$E$32,0,10*ROW('Sanitation Data'!E82))="","",OFFSET('Sanitation Data'!$E$32,0,10*ROW('Sanitation Data'!E82)))</f>
        <v/>
      </c>
      <c r="CU88" s="278" t="str">
        <f ca="true">+IF(OFFSET('Sanitation Data'!$F$28,0,10*ROW('Sanitation Data'!F82))="","",OFFSET('Sanitation Data'!$F$28,0,10*ROW('Sanitation Data'!F82)))</f>
        <v/>
      </c>
      <c r="CV88" s="278" t="str">
        <f ca="true">+IF(OFFSET('Sanitation Data'!$F$29,0,10*ROW('Sanitation Data'!F82))="","",OFFSET('Sanitation Data'!$F$29,0,10*ROW('Sanitation Data'!F82)))</f>
        <v/>
      </c>
      <c r="CW88" s="278" t="str">
        <f ca="true">+IF(OFFSET('Sanitation Data'!$F$30,0,10*ROW('Sanitation Data'!F82))="","",OFFSET('Sanitation Data'!$F$30,0,10*ROW('Sanitation Data'!F82)))</f>
        <v/>
      </c>
      <c r="CX88" s="278" t="str">
        <f ca="true">+IF(OFFSET('Sanitation Data'!$F$31,0,10*ROW('Sanitation Data'!F82))="","",OFFSET('Sanitation Data'!$F$31,0,10*ROW('Sanitation Data'!F82)))</f>
        <v/>
      </c>
      <c r="CY88" s="278" t="str">
        <f ca="true">+IF(OFFSET('Sanitation Data'!$F$32,0,10*ROW('Sanitation Data'!F82))="","",OFFSET('Sanitation Data'!$F$32,0,10*ROW('Sanitation Data'!F82)))</f>
        <v/>
      </c>
      <c r="CZ88" s="278" t="str">
        <f ca="true">+IF(OFFSET('Sanitation Data'!$G$28,0,10*ROW('Sanitation Data'!G82))="","",OFFSET('Sanitation Data'!$G$28,0,10*ROW('Sanitation Data'!G82)))</f>
        <v/>
      </c>
      <c r="DA88" s="278" t="str">
        <f ca="true">+IF(OFFSET('Sanitation Data'!$G$29,0,10*ROW('Sanitation Data'!G82))="","",OFFSET('Sanitation Data'!$G$29,0,10*ROW('Sanitation Data'!G82)))</f>
        <v/>
      </c>
      <c r="DB88" s="278" t="str">
        <f ca="true">+IF(OFFSET('Sanitation Data'!$G$30,0,10*ROW('Sanitation Data'!G82))="","",OFFSET('Sanitation Data'!$G$30,0,10*ROW('Sanitation Data'!G82)))</f>
        <v/>
      </c>
      <c r="DC88" s="278" t="str">
        <f ca="true">+IF(OFFSET('Sanitation Data'!$G$31,0,10*ROW('Sanitation Data'!G82))="","",OFFSET('Sanitation Data'!$G$31,0,10*ROW('Sanitation Data'!G82)))</f>
        <v/>
      </c>
      <c r="DD88" s="278" t="str">
        <f ca="true">+IF(OFFSET('Sanitation Data'!$G$32,0,10*ROW('Sanitation Data'!G82))="","",OFFSET('Sanitation Data'!$G$32,0,10*ROW('Sanitation Data'!G82)))</f>
        <v/>
      </c>
      <c r="DE88" s="278" t="str">
        <f ca="true">+IF(OFFSET('Sanitation Data'!$H$28,0,10*ROW('Sanitation Data'!H82))="","",OFFSET('Sanitation Data'!$H$28,0,10*ROW('Sanitation Data'!H82)))</f>
        <v/>
      </c>
      <c r="DF88" s="278" t="str">
        <f ca="true">+IF(OFFSET('Sanitation Data'!$H$29,0,10*ROW('Sanitation Data'!H82))="","",OFFSET('Sanitation Data'!$H$29,0,10*ROW('Sanitation Data'!H82)))</f>
        <v/>
      </c>
      <c r="DG88" s="278" t="str">
        <f ca="true">+IF(OFFSET('Sanitation Data'!$H$30,0,10*ROW('Sanitation Data'!H82))="","",OFFSET('Sanitation Data'!$H$30,0,10*ROW('Sanitation Data'!H82)))</f>
        <v/>
      </c>
      <c r="DH88" s="278" t="str">
        <f ca="true">+IF(OFFSET('Sanitation Data'!$H$31,0,10*ROW('Sanitation Data'!H82))="","",OFFSET('Sanitation Data'!$H$31,0,10*ROW('Sanitation Data'!H82)))</f>
        <v/>
      </c>
      <c r="DI88" s="278" t="str">
        <f ca="true">+IF(OFFSET('Sanitation Data'!$H$32,0,10*ROW('Sanitation Data'!H82))="","",OFFSET('Sanitation Data'!$H$32,0,10*ROW('Sanitation Data'!H82)))</f>
        <v/>
      </c>
      <c r="DJ88" s="278" t="str">
        <f ca="true">+IF(OFFSET('Sanitation Data'!$I$28,0,10*ROW('Sanitation Data'!I82))="","",OFFSET('Sanitation Data'!$I$28,0,10*ROW('Sanitation Data'!I82)))</f>
        <v/>
      </c>
      <c r="DK88" s="278" t="str">
        <f ca="true">+IF(OFFSET('Sanitation Data'!$I$29,0,10*ROW('Sanitation Data'!I82))="","",OFFSET('Sanitation Data'!$I$29,0,10*ROW('Sanitation Data'!I82)))</f>
        <v/>
      </c>
      <c r="DL88" s="278" t="str">
        <f ca="true">+IF(OFFSET('Sanitation Data'!$I$30,0,10*ROW('Sanitation Data'!I82))="","",OFFSET('Sanitation Data'!$I$30,0,10*ROW('Sanitation Data'!I82)))</f>
        <v/>
      </c>
      <c r="DM88" s="278" t="str">
        <f ca="true">+IF(OFFSET('Sanitation Data'!$I$31,0,10*ROW('Sanitation Data'!I82))="","",OFFSET('Sanitation Data'!$I$31,0,10*ROW('Sanitation Data'!I82)))</f>
        <v/>
      </c>
      <c r="DN88" s="278" t="str">
        <f ca="true">+IF(OFFSET('Sanitation Data'!$I$32,0,10*ROW('Sanitation Data'!I82))="","",OFFSET('Sanitation Data'!$I$32,0,10*ROW('Sanitation Data'!I82)))</f>
        <v/>
      </c>
      <c r="DO88" s="278" t="str">
        <f ca="true">+IF(OFFSET('Hygiene Data'!$D$11,0,10*ROW('Hygiene Data'!D82))="","",OFFSET('Hygiene Data'!$D$11,0,10*ROW('Hygiene Data'!D82)))</f>
        <v/>
      </c>
      <c r="DP88" s="278" t="str">
        <f ca="true">+IF(OFFSET('Hygiene Data'!$D$12,0,10*ROW('Hygiene Data'!D82))="","",OFFSET('Hygiene Data'!$D$12,0,10*ROW('Hygiene Data'!D82)))</f>
        <v/>
      </c>
      <c r="DQ88" s="278" t="str">
        <f ca="true">+IF(OFFSET('Hygiene Data'!$D$13,0,10*ROW('Hygiene Data'!D82))="","",OFFSET('Hygiene Data'!$D$13,0,10*ROW('Hygiene Data'!D82)))</f>
        <v/>
      </c>
      <c r="DR88" s="278" t="str">
        <f ca="true">+IF(OFFSET('Hygiene Data'!$E$11,0,10*ROW('Hygiene Data'!E82))="","",OFFSET('Hygiene Data'!$E$11,0,10*ROW('Hygiene Data'!E82)))</f>
        <v/>
      </c>
      <c r="DS88" s="278" t="str">
        <f ca="true">+IF(OFFSET('Hygiene Data'!$E$12,0,10*ROW('Hygiene Data'!E82))="","",OFFSET('Hygiene Data'!$E$12,0,10*ROW('Hygiene Data'!E82)))</f>
        <v/>
      </c>
      <c r="DT88" s="278" t="str">
        <f ca="true">+IF(OFFSET('Hygiene Data'!$E$13,0,10*ROW('Hygiene Data'!E82))="","",OFFSET('Hygiene Data'!$E$13,0,10*ROW('Hygiene Data'!E82)))</f>
        <v/>
      </c>
      <c r="DU88" s="278" t="str">
        <f ca="true">+IF(OFFSET('Hygiene Data'!$F$11,0,10*ROW('Hygiene Data'!F82))="","",OFFSET('Hygiene Data'!$F$11,0,10*ROW('Hygiene Data'!F82)))</f>
        <v/>
      </c>
      <c r="DV88" s="278" t="str">
        <f ca="true">+IF(OFFSET('Hygiene Data'!$F$12,0,10*ROW('Hygiene Data'!F82))="","",OFFSET('Hygiene Data'!$F$12,0,10*ROW('Hygiene Data'!F82)))</f>
        <v/>
      </c>
      <c r="DW88" s="278" t="str">
        <f ca="true">+IF(OFFSET('Hygiene Data'!$F$13,0,10*ROW('Hygiene Data'!F82))="","",OFFSET('Hygiene Data'!$F$13,0,10*ROW('Hygiene Data'!F82)))</f>
        <v/>
      </c>
      <c r="DX88" s="278" t="str">
        <f ca="true">+IF(OFFSET('Hygiene Data'!$G$11,0,10*ROW('Hygiene Data'!G82))="","",OFFSET('Hygiene Data'!$G$11,0,10*ROW('Hygiene Data'!G82)))</f>
        <v/>
      </c>
      <c r="DY88" s="278" t="str">
        <f ca="true">+IF(OFFSET('Hygiene Data'!$G$12,0,10*ROW('Hygiene Data'!G82))="","",OFFSET('Hygiene Data'!$G$12,0,10*ROW('Hygiene Data'!G82)))</f>
        <v/>
      </c>
      <c r="DZ88" s="278" t="str">
        <f ca="true">+IF(OFFSET('Hygiene Data'!$G$13,0,10*ROW('Hygiene Data'!G82))="","",OFFSET('Hygiene Data'!$G$13,0,10*ROW('Hygiene Data'!G82)))</f>
        <v/>
      </c>
      <c r="EA88" s="278" t="str">
        <f ca="true">+IF(OFFSET('Hygiene Data'!$H$11,0,10*ROW('Hygiene Data'!H82))="","",OFFSET('Hygiene Data'!$H$11,0,10*ROW('Hygiene Data'!H82)))</f>
        <v/>
      </c>
      <c r="EB88" s="278" t="str">
        <f ca="true">+IF(OFFSET('Hygiene Data'!$H$12,0,10*ROW('Hygiene Data'!H82))="","",OFFSET('Hygiene Data'!$H$12,0,10*ROW('Hygiene Data'!H82)))</f>
        <v/>
      </c>
      <c r="EC88" s="278" t="str">
        <f ca="true">+IF(OFFSET('Hygiene Data'!$H$13,0,10*ROW('Hygiene Data'!H82))="","",OFFSET('Hygiene Data'!$H$13,0,10*ROW('Hygiene Data'!H82)))</f>
        <v/>
      </c>
      <c r="ED88" s="278" t="str">
        <f ca="true">+IF(OFFSET('Hygiene Data'!$I$11,0,10*ROW('Hygiene Data'!I82))="","",OFFSET('Hygiene Data'!$I$11,0,10*ROW('Hygiene Data'!I82)))</f>
        <v/>
      </c>
      <c r="EE88" s="278" t="str">
        <f ca="true">+IF(OFFSET('Hygiene Data'!$I$12,0,10*ROW('Hygiene Data'!I82))="","",OFFSET('Hygiene Data'!$I$12,0,10*ROW('Hygiene Data'!I82)))</f>
        <v/>
      </c>
      <c r="EF88" s="27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4"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8"/>
      <c r="BS89" s="278" t="str">
        <f ca="true">+IF(OFFSET('Water Data'!$D$27,0,10*ROW('Water Data'!D83))="","",OFFSET('Water Data'!$D$27,0,10*ROW('Water Data'!D83)))</f>
        <v/>
      </c>
      <c r="BT89" s="278" t="str">
        <f ca="true">+IF(OFFSET('Water Data'!$D$28,0,10*ROW('Water Data'!D83))="","",OFFSET('Water Data'!$D$28,0,10*ROW('Water Data'!D83)))</f>
        <v/>
      </c>
      <c r="BU89" s="278" t="str">
        <f ca="true">+IF(OFFSET('Water Data'!$D$29,0,10*ROW('Water Data'!D83))="","",OFFSET('Water Data'!$D$29,0,10*ROW('Water Data'!D83)))</f>
        <v/>
      </c>
      <c r="BV89" s="278" t="str">
        <f ca="true">+IF(OFFSET('Water Data'!$E$27,0,10*ROW('Water Data'!E83))="","",OFFSET('Water Data'!$E$27,0,10*ROW('Water Data'!E83)))</f>
        <v/>
      </c>
      <c r="BW89" s="278" t="str">
        <f ca="true">+IF(OFFSET('Water Data'!$E$28,0,10*ROW('Water Data'!E83))="","",OFFSET('Water Data'!$E$28,0,10*ROW('Water Data'!E83)))</f>
        <v/>
      </c>
      <c r="BX89" s="278" t="str">
        <f ca="true">+IF(OFFSET('Water Data'!$E$29,0,10*ROW('Water Data'!E83))="","",OFFSET('Water Data'!$E$29,0,10*ROW('Water Data'!E83)))</f>
        <v/>
      </c>
      <c r="BY89" s="278" t="str">
        <f ca="true">+IF(OFFSET('Water Data'!$F$27,0,10*ROW('Water Data'!F83))="","",OFFSET('Water Data'!$F$27,0,10*ROW('Water Data'!F83)))</f>
        <v/>
      </c>
      <c r="BZ89" s="278" t="str">
        <f ca="true">+IF(OFFSET('Water Data'!$F$28,0,10*ROW('Water Data'!F83))="","",OFFSET('Water Data'!$F$28,0,10*ROW('Water Data'!F83)))</f>
        <v/>
      </c>
      <c r="CA89" s="278" t="str">
        <f ca="true">+IF(OFFSET('Water Data'!$F$29,0,10*ROW('Water Data'!F83))="","",OFFSET('Water Data'!$F$29,0,10*ROW('Water Data'!F83)))</f>
        <v/>
      </c>
      <c r="CB89" s="278" t="str">
        <f ca="true">+IF(OFFSET('Water Data'!$G$27,0,10*ROW('Water Data'!G83))="","",OFFSET('Water Data'!$G$27,0,10*ROW('Water Data'!G83)))</f>
        <v/>
      </c>
      <c r="CC89" s="278" t="str">
        <f ca="true">+IF(OFFSET('Water Data'!$G$28,0,10*ROW('Water Data'!G83))="","",OFFSET('Water Data'!$G$28,0,10*ROW('Water Data'!G83)))</f>
        <v/>
      </c>
      <c r="CD89" s="278" t="str">
        <f ca="true">+IF(OFFSET('Water Data'!$G$29,0,10*ROW('Water Data'!G83))="","",OFFSET('Water Data'!$G$29,0,10*ROW('Water Data'!G83)))</f>
        <v/>
      </c>
      <c r="CE89" s="278" t="str">
        <f ca="true">+IF(OFFSET('Water Data'!$H$27,0,10*ROW('Water Data'!H83))="","",OFFSET('Water Data'!$H$27,0,10*ROW('Water Data'!H83)))</f>
        <v/>
      </c>
      <c r="CF89" s="278" t="str">
        <f ca="true">+IF(OFFSET('Water Data'!$H$28,0,10*ROW('Water Data'!H83))="","",OFFSET('Water Data'!$H$28,0,10*ROW('Water Data'!H83)))</f>
        <v/>
      </c>
      <c r="CG89" s="278" t="str">
        <f ca="true">+IF(OFFSET('Water Data'!$H$29,0,10*ROW('Water Data'!H83))="","",OFFSET('Water Data'!$H$29,0,10*ROW('Water Data'!H83)))</f>
        <v/>
      </c>
      <c r="CH89" s="278" t="str">
        <f ca="true">+IF(OFFSET('Water Data'!$I$27,0,10*ROW('Water Data'!I83))="","",OFFSET('Water Data'!$I$27,0,10*ROW('Water Data'!I83)))</f>
        <v/>
      </c>
      <c r="CI89" s="278" t="str">
        <f ca="true">+IF(OFFSET('Water Data'!$I$28,0,10*ROW('Water Data'!I83))="","",OFFSET('Water Data'!$I$28,0,10*ROW('Water Data'!I83)))</f>
        <v/>
      </c>
      <c r="CJ89" s="278" t="str">
        <f ca="true">+IF(OFFSET('Water Data'!$I$29,0,10*ROW('Water Data'!I83))="","",OFFSET('Water Data'!$I$29,0,10*ROW('Water Data'!I83)))</f>
        <v/>
      </c>
      <c r="CK89" s="278" t="str">
        <f ca="true">+IF(OFFSET('Sanitation Data'!$D$28,0,10*ROW('Sanitation Data'!D83))="","",OFFSET('Sanitation Data'!$D$28,0,10*ROW('Sanitation Data'!D83)))</f>
        <v/>
      </c>
      <c r="CL89" s="278" t="str">
        <f ca="true">+IF(OFFSET('Sanitation Data'!$D$29,0,10*ROW('Sanitation Data'!D83))="","",OFFSET('Sanitation Data'!$D$29,0,10*ROW('Sanitation Data'!D83)))</f>
        <v/>
      </c>
      <c r="CM89" s="278" t="str">
        <f ca="true">+IF(OFFSET('Sanitation Data'!$D$30,0,10*ROW('Sanitation Data'!D83))="","",OFFSET('Sanitation Data'!$D$30,0,10*ROW('Sanitation Data'!D83)))</f>
        <v/>
      </c>
      <c r="CN89" s="278" t="str">
        <f ca="true">+IF(OFFSET('Sanitation Data'!$D$31,0,10*ROW('Sanitation Data'!D83))="","",OFFSET('Sanitation Data'!$D$31,0,10*ROW('Sanitation Data'!D83)))</f>
        <v/>
      </c>
      <c r="CO89" s="278" t="str">
        <f ca="true">+IF(OFFSET('Sanitation Data'!$D$32,0,10*ROW('Sanitation Data'!D83))="","",OFFSET('Sanitation Data'!$D$32,0,10*ROW('Sanitation Data'!D83)))</f>
        <v/>
      </c>
      <c r="CP89" s="278" t="str">
        <f ca="true">+IF(OFFSET('Sanitation Data'!$E$28,0,10*ROW('Sanitation Data'!E83))="","",OFFSET('Sanitation Data'!$E$28,0,10*ROW('Sanitation Data'!E83)))</f>
        <v/>
      </c>
      <c r="CQ89" s="278" t="str">
        <f ca="true">+IF(OFFSET('Sanitation Data'!$E$29,0,10*ROW('Sanitation Data'!E83))="","",OFFSET('Sanitation Data'!$E$29,0,10*ROW('Sanitation Data'!E83)))</f>
        <v/>
      </c>
      <c r="CR89" s="278" t="str">
        <f ca="true">+IF(OFFSET('Sanitation Data'!$E$30,0,10*ROW('Sanitation Data'!E83))="","",OFFSET('Sanitation Data'!$E$30,0,10*ROW('Sanitation Data'!E83)))</f>
        <v/>
      </c>
      <c r="CS89" s="278" t="str">
        <f ca="true">+IF(OFFSET('Sanitation Data'!$E$31,0,10*ROW('Sanitation Data'!E83))="","",OFFSET('Sanitation Data'!$E$31,0,10*ROW('Sanitation Data'!E83)))</f>
        <v/>
      </c>
      <c r="CT89" s="278" t="str">
        <f ca="true">+IF(OFFSET('Sanitation Data'!$E$32,0,10*ROW('Sanitation Data'!E83))="","",OFFSET('Sanitation Data'!$E$32,0,10*ROW('Sanitation Data'!E83)))</f>
        <v/>
      </c>
      <c r="CU89" s="278" t="str">
        <f ca="true">+IF(OFFSET('Sanitation Data'!$F$28,0,10*ROW('Sanitation Data'!F83))="","",OFFSET('Sanitation Data'!$F$28,0,10*ROW('Sanitation Data'!F83)))</f>
        <v/>
      </c>
      <c r="CV89" s="278" t="str">
        <f ca="true">+IF(OFFSET('Sanitation Data'!$F$29,0,10*ROW('Sanitation Data'!F83))="","",OFFSET('Sanitation Data'!$F$29,0,10*ROW('Sanitation Data'!F83)))</f>
        <v/>
      </c>
      <c r="CW89" s="278" t="str">
        <f ca="true">+IF(OFFSET('Sanitation Data'!$F$30,0,10*ROW('Sanitation Data'!F83))="","",OFFSET('Sanitation Data'!$F$30,0,10*ROW('Sanitation Data'!F83)))</f>
        <v/>
      </c>
      <c r="CX89" s="278" t="str">
        <f ca="true">+IF(OFFSET('Sanitation Data'!$F$31,0,10*ROW('Sanitation Data'!F83))="","",OFFSET('Sanitation Data'!$F$31,0,10*ROW('Sanitation Data'!F83)))</f>
        <v/>
      </c>
      <c r="CY89" s="278" t="str">
        <f ca="true">+IF(OFFSET('Sanitation Data'!$F$32,0,10*ROW('Sanitation Data'!F83))="","",OFFSET('Sanitation Data'!$F$32,0,10*ROW('Sanitation Data'!F83)))</f>
        <v/>
      </c>
      <c r="CZ89" s="278" t="str">
        <f ca="true">+IF(OFFSET('Sanitation Data'!$G$28,0,10*ROW('Sanitation Data'!G83))="","",OFFSET('Sanitation Data'!$G$28,0,10*ROW('Sanitation Data'!G83)))</f>
        <v/>
      </c>
      <c r="DA89" s="278" t="str">
        <f ca="true">+IF(OFFSET('Sanitation Data'!$G$29,0,10*ROW('Sanitation Data'!G83))="","",OFFSET('Sanitation Data'!$G$29,0,10*ROW('Sanitation Data'!G83)))</f>
        <v/>
      </c>
      <c r="DB89" s="278" t="str">
        <f ca="true">+IF(OFFSET('Sanitation Data'!$G$30,0,10*ROW('Sanitation Data'!G83))="","",OFFSET('Sanitation Data'!$G$30,0,10*ROW('Sanitation Data'!G83)))</f>
        <v/>
      </c>
      <c r="DC89" s="278" t="str">
        <f ca="true">+IF(OFFSET('Sanitation Data'!$G$31,0,10*ROW('Sanitation Data'!G83))="","",OFFSET('Sanitation Data'!$G$31,0,10*ROW('Sanitation Data'!G83)))</f>
        <v/>
      </c>
      <c r="DD89" s="278" t="str">
        <f ca="true">+IF(OFFSET('Sanitation Data'!$G$32,0,10*ROW('Sanitation Data'!G83))="","",OFFSET('Sanitation Data'!$G$32,0,10*ROW('Sanitation Data'!G83)))</f>
        <v/>
      </c>
      <c r="DE89" s="278" t="str">
        <f ca="true">+IF(OFFSET('Sanitation Data'!$H$28,0,10*ROW('Sanitation Data'!H83))="","",OFFSET('Sanitation Data'!$H$28,0,10*ROW('Sanitation Data'!H83)))</f>
        <v/>
      </c>
      <c r="DF89" s="278" t="str">
        <f ca="true">+IF(OFFSET('Sanitation Data'!$H$29,0,10*ROW('Sanitation Data'!H83))="","",OFFSET('Sanitation Data'!$H$29,0,10*ROW('Sanitation Data'!H83)))</f>
        <v/>
      </c>
      <c r="DG89" s="278" t="str">
        <f ca="true">+IF(OFFSET('Sanitation Data'!$H$30,0,10*ROW('Sanitation Data'!H83))="","",OFFSET('Sanitation Data'!$H$30,0,10*ROW('Sanitation Data'!H83)))</f>
        <v/>
      </c>
      <c r="DH89" s="278" t="str">
        <f ca="true">+IF(OFFSET('Sanitation Data'!$H$31,0,10*ROW('Sanitation Data'!H83))="","",OFFSET('Sanitation Data'!$H$31,0,10*ROW('Sanitation Data'!H83)))</f>
        <v/>
      </c>
      <c r="DI89" s="278" t="str">
        <f ca="true">+IF(OFFSET('Sanitation Data'!$H$32,0,10*ROW('Sanitation Data'!H83))="","",OFFSET('Sanitation Data'!$H$32,0,10*ROW('Sanitation Data'!H83)))</f>
        <v/>
      </c>
      <c r="DJ89" s="278" t="str">
        <f ca="true">+IF(OFFSET('Sanitation Data'!$I$28,0,10*ROW('Sanitation Data'!I83))="","",OFFSET('Sanitation Data'!$I$28,0,10*ROW('Sanitation Data'!I83)))</f>
        <v/>
      </c>
      <c r="DK89" s="278" t="str">
        <f ca="true">+IF(OFFSET('Sanitation Data'!$I$29,0,10*ROW('Sanitation Data'!I83))="","",OFFSET('Sanitation Data'!$I$29,0,10*ROW('Sanitation Data'!I83)))</f>
        <v/>
      </c>
      <c r="DL89" s="278" t="str">
        <f ca="true">+IF(OFFSET('Sanitation Data'!$I$30,0,10*ROW('Sanitation Data'!I83))="","",OFFSET('Sanitation Data'!$I$30,0,10*ROW('Sanitation Data'!I83)))</f>
        <v/>
      </c>
      <c r="DM89" s="278" t="str">
        <f ca="true">+IF(OFFSET('Sanitation Data'!$I$31,0,10*ROW('Sanitation Data'!I83))="","",OFFSET('Sanitation Data'!$I$31,0,10*ROW('Sanitation Data'!I83)))</f>
        <v/>
      </c>
      <c r="DN89" s="278" t="str">
        <f ca="true">+IF(OFFSET('Sanitation Data'!$I$32,0,10*ROW('Sanitation Data'!I83))="","",OFFSET('Sanitation Data'!$I$32,0,10*ROW('Sanitation Data'!I83)))</f>
        <v/>
      </c>
      <c r="DO89" s="278" t="str">
        <f ca="true">+IF(OFFSET('Hygiene Data'!$D$11,0,10*ROW('Hygiene Data'!D83))="","",OFFSET('Hygiene Data'!$D$11,0,10*ROW('Hygiene Data'!D83)))</f>
        <v/>
      </c>
      <c r="DP89" s="278" t="str">
        <f ca="true">+IF(OFFSET('Hygiene Data'!$D$12,0,10*ROW('Hygiene Data'!D83))="","",OFFSET('Hygiene Data'!$D$12,0,10*ROW('Hygiene Data'!D83)))</f>
        <v/>
      </c>
      <c r="DQ89" s="278" t="str">
        <f ca="true">+IF(OFFSET('Hygiene Data'!$D$13,0,10*ROW('Hygiene Data'!D83))="","",OFFSET('Hygiene Data'!$D$13,0,10*ROW('Hygiene Data'!D83)))</f>
        <v/>
      </c>
      <c r="DR89" s="278" t="str">
        <f ca="true">+IF(OFFSET('Hygiene Data'!$E$11,0,10*ROW('Hygiene Data'!E83))="","",OFFSET('Hygiene Data'!$E$11,0,10*ROW('Hygiene Data'!E83)))</f>
        <v/>
      </c>
      <c r="DS89" s="278" t="str">
        <f ca="true">+IF(OFFSET('Hygiene Data'!$E$12,0,10*ROW('Hygiene Data'!E83))="","",OFFSET('Hygiene Data'!$E$12,0,10*ROW('Hygiene Data'!E83)))</f>
        <v/>
      </c>
      <c r="DT89" s="278" t="str">
        <f ca="true">+IF(OFFSET('Hygiene Data'!$E$13,0,10*ROW('Hygiene Data'!E83))="","",OFFSET('Hygiene Data'!$E$13,0,10*ROW('Hygiene Data'!E83)))</f>
        <v/>
      </c>
      <c r="DU89" s="278" t="str">
        <f ca="true">+IF(OFFSET('Hygiene Data'!$F$11,0,10*ROW('Hygiene Data'!F83))="","",OFFSET('Hygiene Data'!$F$11,0,10*ROW('Hygiene Data'!F83)))</f>
        <v/>
      </c>
      <c r="DV89" s="278" t="str">
        <f ca="true">+IF(OFFSET('Hygiene Data'!$F$12,0,10*ROW('Hygiene Data'!F83))="","",OFFSET('Hygiene Data'!$F$12,0,10*ROW('Hygiene Data'!F83)))</f>
        <v/>
      </c>
      <c r="DW89" s="278" t="str">
        <f ca="true">+IF(OFFSET('Hygiene Data'!$F$13,0,10*ROW('Hygiene Data'!F83))="","",OFFSET('Hygiene Data'!$F$13,0,10*ROW('Hygiene Data'!F83)))</f>
        <v/>
      </c>
      <c r="DX89" s="278" t="str">
        <f ca="true">+IF(OFFSET('Hygiene Data'!$G$11,0,10*ROW('Hygiene Data'!G83))="","",OFFSET('Hygiene Data'!$G$11,0,10*ROW('Hygiene Data'!G83)))</f>
        <v/>
      </c>
      <c r="DY89" s="278" t="str">
        <f ca="true">+IF(OFFSET('Hygiene Data'!$G$12,0,10*ROW('Hygiene Data'!G83))="","",OFFSET('Hygiene Data'!$G$12,0,10*ROW('Hygiene Data'!G83)))</f>
        <v/>
      </c>
      <c r="DZ89" s="278" t="str">
        <f ca="true">+IF(OFFSET('Hygiene Data'!$G$13,0,10*ROW('Hygiene Data'!G83))="","",OFFSET('Hygiene Data'!$G$13,0,10*ROW('Hygiene Data'!G83)))</f>
        <v/>
      </c>
      <c r="EA89" s="278" t="str">
        <f ca="true">+IF(OFFSET('Hygiene Data'!$H$11,0,10*ROW('Hygiene Data'!H83))="","",OFFSET('Hygiene Data'!$H$11,0,10*ROW('Hygiene Data'!H83)))</f>
        <v/>
      </c>
      <c r="EB89" s="278" t="str">
        <f ca="true">+IF(OFFSET('Hygiene Data'!$H$12,0,10*ROW('Hygiene Data'!H83))="","",OFFSET('Hygiene Data'!$H$12,0,10*ROW('Hygiene Data'!H83)))</f>
        <v/>
      </c>
      <c r="EC89" s="278" t="str">
        <f ca="true">+IF(OFFSET('Hygiene Data'!$H$13,0,10*ROW('Hygiene Data'!H83))="","",OFFSET('Hygiene Data'!$H$13,0,10*ROW('Hygiene Data'!H83)))</f>
        <v/>
      </c>
      <c r="ED89" s="278" t="str">
        <f ca="true">+IF(OFFSET('Hygiene Data'!$I$11,0,10*ROW('Hygiene Data'!I83))="","",OFFSET('Hygiene Data'!$I$11,0,10*ROW('Hygiene Data'!I83)))</f>
        <v/>
      </c>
      <c r="EE89" s="278" t="str">
        <f ca="true">+IF(OFFSET('Hygiene Data'!$I$12,0,10*ROW('Hygiene Data'!I83))="","",OFFSET('Hygiene Data'!$I$12,0,10*ROW('Hygiene Data'!I83)))</f>
        <v/>
      </c>
      <c r="EF89" s="27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4"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8"/>
      <c r="BS90" s="278" t="str">
        <f ca="true">+IF(OFFSET('Water Data'!$D$27,0,10*ROW('Water Data'!D84))="","",OFFSET('Water Data'!$D$27,0,10*ROW('Water Data'!D84)))</f>
        <v/>
      </c>
      <c r="BT90" s="278" t="str">
        <f ca="true">+IF(OFFSET('Water Data'!$D$28,0,10*ROW('Water Data'!D84))="","",OFFSET('Water Data'!$D$28,0,10*ROW('Water Data'!D84)))</f>
        <v/>
      </c>
      <c r="BU90" s="278" t="str">
        <f ca="true">+IF(OFFSET('Water Data'!$D$29,0,10*ROW('Water Data'!D84))="","",OFFSET('Water Data'!$D$29,0,10*ROW('Water Data'!D84)))</f>
        <v/>
      </c>
      <c r="BV90" s="278" t="str">
        <f ca="true">+IF(OFFSET('Water Data'!$E$27,0,10*ROW('Water Data'!E84))="","",OFFSET('Water Data'!$E$27,0,10*ROW('Water Data'!E84)))</f>
        <v/>
      </c>
      <c r="BW90" s="278" t="str">
        <f ca="true">+IF(OFFSET('Water Data'!$E$28,0,10*ROW('Water Data'!E84))="","",OFFSET('Water Data'!$E$28,0,10*ROW('Water Data'!E84)))</f>
        <v/>
      </c>
      <c r="BX90" s="278" t="str">
        <f ca="true">+IF(OFFSET('Water Data'!$E$29,0,10*ROW('Water Data'!E84))="","",OFFSET('Water Data'!$E$29,0,10*ROW('Water Data'!E84)))</f>
        <v/>
      </c>
      <c r="BY90" s="278" t="str">
        <f ca="true">+IF(OFFSET('Water Data'!$F$27,0,10*ROW('Water Data'!F84))="","",OFFSET('Water Data'!$F$27,0,10*ROW('Water Data'!F84)))</f>
        <v/>
      </c>
      <c r="BZ90" s="278" t="str">
        <f ca="true">+IF(OFFSET('Water Data'!$F$28,0,10*ROW('Water Data'!F84))="","",OFFSET('Water Data'!$F$28,0,10*ROW('Water Data'!F84)))</f>
        <v/>
      </c>
      <c r="CA90" s="278" t="str">
        <f ca="true">+IF(OFFSET('Water Data'!$F$29,0,10*ROW('Water Data'!F84))="","",OFFSET('Water Data'!$F$29,0,10*ROW('Water Data'!F84)))</f>
        <v/>
      </c>
      <c r="CB90" s="278" t="str">
        <f ca="true">+IF(OFFSET('Water Data'!$G$27,0,10*ROW('Water Data'!G84))="","",OFFSET('Water Data'!$G$27,0,10*ROW('Water Data'!G84)))</f>
        <v/>
      </c>
      <c r="CC90" s="278" t="str">
        <f ca="true">+IF(OFFSET('Water Data'!$G$28,0,10*ROW('Water Data'!G84))="","",OFFSET('Water Data'!$G$28,0,10*ROW('Water Data'!G84)))</f>
        <v/>
      </c>
      <c r="CD90" s="278" t="str">
        <f ca="true">+IF(OFFSET('Water Data'!$G$29,0,10*ROW('Water Data'!G84))="","",OFFSET('Water Data'!$G$29,0,10*ROW('Water Data'!G84)))</f>
        <v/>
      </c>
      <c r="CE90" s="278" t="str">
        <f ca="true">+IF(OFFSET('Water Data'!$H$27,0,10*ROW('Water Data'!H84))="","",OFFSET('Water Data'!$H$27,0,10*ROW('Water Data'!H84)))</f>
        <v/>
      </c>
      <c r="CF90" s="278" t="str">
        <f ca="true">+IF(OFFSET('Water Data'!$H$28,0,10*ROW('Water Data'!H84))="","",OFFSET('Water Data'!$H$28,0,10*ROW('Water Data'!H84)))</f>
        <v/>
      </c>
      <c r="CG90" s="278" t="str">
        <f ca="true">+IF(OFFSET('Water Data'!$H$29,0,10*ROW('Water Data'!H84))="","",OFFSET('Water Data'!$H$29,0,10*ROW('Water Data'!H84)))</f>
        <v/>
      </c>
      <c r="CH90" s="278" t="str">
        <f ca="true">+IF(OFFSET('Water Data'!$I$27,0,10*ROW('Water Data'!I84))="","",OFFSET('Water Data'!$I$27,0,10*ROW('Water Data'!I84)))</f>
        <v/>
      </c>
      <c r="CI90" s="278" t="str">
        <f ca="true">+IF(OFFSET('Water Data'!$I$28,0,10*ROW('Water Data'!I84))="","",OFFSET('Water Data'!$I$28,0,10*ROW('Water Data'!I84)))</f>
        <v/>
      </c>
      <c r="CJ90" s="278" t="str">
        <f ca="true">+IF(OFFSET('Water Data'!$I$29,0,10*ROW('Water Data'!I84))="","",OFFSET('Water Data'!$I$29,0,10*ROW('Water Data'!I84)))</f>
        <v/>
      </c>
      <c r="CK90" s="278" t="str">
        <f ca="true">+IF(OFFSET('Sanitation Data'!$D$28,0,10*ROW('Sanitation Data'!D84))="","",OFFSET('Sanitation Data'!$D$28,0,10*ROW('Sanitation Data'!D84)))</f>
        <v/>
      </c>
      <c r="CL90" s="278" t="str">
        <f ca="true">+IF(OFFSET('Sanitation Data'!$D$29,0,10*ROW('Sanitation Data'!D84))="","",OFFSET('Sanitation Data'!$D$29,0,10*ROW('Sanitation Data'!D84)))</f>
        <v/>
      </c>
      <c r="CM90" s="278" t="str">
        <f ca="true">+IF(OFFSET('Sanitation Data'!$D$30,0,10*ROW('Sanitation Data'!D84))="","",OFFSET('Sanitation Data'!$D$30,0,10*ROW('Sanitation Data'!D84)))</f>
        <v/>
      </c>
      <c r="CN90" s="278" t="str">
        <f ca="true">+IF(OFFSET('Sanitation Data'!$D$31,0,10*ROW('Sanitation Data'!D84))="","",OFFSET('Sanitation Data'!$D$31,0,10*ROW('Sanitation Data'!D84)))</f>
        <v/>
      </c>
      <c r="CO90" s="278" t="str">
        <f ca="true">+IF(OFFSET('Sanitation Data'!$D$32,0,10*ROW('Sanitation Data'!D84))="","",OFFSET('Sanitation Data'!$D$32,0,10*ROW('Sanitation Data'!D84)))</f>
        <v/>
      </c>
      <c r="CP90" s="278" t="str">
        <f ca="true">+IF(OFFSET('Sanitation Data'!$E$28,0,10*ROW('Sanitation Data'!E84))="","",OFFSET('Sanitation Data'!$E$28,0,10*ROW('Sanitation Data'!E84)))</f>
        <v/>
      </c>
      <c r="CQ90" s="278" t="str">
        <f ca="true">+IF(OFFSET('Sanitation Data'!$E$29,0,10*ROW('Sanitation Data'!E84))="","",OFFSET('Sanitation Data'!$E$29,0,10*ROW('Sanitation Data'!E84)))</f>
        <v/>
      </c>
      <c r="CR90" s="278" t="str">
        <f ca="true">+IF(OFFSET('Sanitation Data'!$E$30,0,10*ROW('Sanitation Data'!E84))="","",OFFSET('Sanitation Data'!$E$30,0,10*ROW('Sanitation Data'!E84)))</f>
        <v/>
      </c>
      <c r="CS90" s="278" t="str">
        <f ca="true">+IF(OFFSET('Sanitation Data'!$E$31,0,10*ROW('Sanitation Data'!E84))="","",OFFSET('Sanitation Data'!$E$31,0,10*ROW('Sanitation Data'!E84)))</f>
        <v/>
      </c>
      <c r="CT90" s="278" t="str">
        <f ca="true">+IF(OFFSET('Sanitation Data'!$E$32,0,10*ROW('Sanitation Data'!E84))="","",OFFSET('Sanitation Data'!$E$32,0,10*ROW('Sanitation Data'!E84)))</f>
        <v/>
      </c>
      <c r="CU90" s="278" t="str">
        <f ca="true">+IF(OFFSET('Sanitation Data'!$F$28,0,10*ROW('Sanitation Data'!F84))="","",OFFSET('Sanitation Data'!$F$28,0,10*ROW('Sanitation Data'!F84)))</f>
        <v/>
      </c>
      <c r="CV90" s="278" t="str">
        <f ca="true">+IF(OFFSET('Sanitation Data'!$F$29,0,10*ROW('Sanitation Data'!F84))="","",OFFSET('Sanitation Data'!$F$29,0,10*ROW('Sanitation Data'!F84)))</f>
        <v/>
      </c>
      <c r="CW90" s="278" t="str">
        <f ca="true">+IF(OFFSET('Sanitation Data'!$F$30,0,10*ROW('Sanitation Data'!F84))="","",OFFSET('Sanitation Data'!$F$30,0,10*ROW('Sanitation Data'!F84)))</f>
        <v/>
      </c>
      <c r="CX90" s="278" t="str">
        <f ca="true">+IF(OFFSET('Sanitation Data'!$F$31,0,10*ROW('Sanitation Data'!F84))="","",OFFSET('Sanitation Data'!$F$31,0,10*ROW('Sanitation Data'!F84)))</f>
        <v/>
      </c>
      <c r="CY90" s="278" t="str">
        <f ca="true">+IF(OFFSET('Sanitation Data'!$F$32,0,10*ROW('Sanitation Data'!F84))="","",OFFSET('Sanitation Data'!$F$32,0,10*ROW('Sanitation Data'!F84)))</f>
        <v/>
      </c>
      <c r="CZ90" s="278" t="str">
        <f ca="true">+IF(OFFSET('Sanitation Data'!$G$28,0,10*ROW('Sanitation Data'!G84))="","",OFFSET('Sanitation Data'!$G$28,0,10*ROW('Sanitation Data'!G84)))</f>
        <v/>
      </c>
      <c r="DA90" s="278" t="str">
        <f ca="true">+IF(OFFSET('Sanitation Data'!$G$29,0,10*ROW('Sanitation Data'!G84))="","",OFFSET('Sanitation Data'!$G$29,0,10*ROW('Sanitation Data'!G84)))</f>
        <v/>
      </c>
      <c r="DB90" s="278" t="str">
        <f ca="true">+IF(OFFSET('Sanitation Data'!$G$30,0,10*ROW('Sanitation Data'!G84))="","",OFFSET('Sanitation Data'!$G$30,0,10*ROW('Sanitation Data'!G84)))</f>
        <v/>
      </c>
      <c r="DC90" s="278" t="str">
        <f ca="true">+IF(OFFSET('Sanitation Data'!$G$31,0,10*ROW('Sanitation Data'!G84))="","",OFFSET('Sanitation Data'!$G$31,0,10*ROW('Sanitation Data'!G84)))</f>
        <v/>
      </c>
      <c r="DD90" s="278" t="str">
        <f ca="true">+IF(OFFSET('Sanitation Data'!$G$32,0,10*ROW('Sanitation Data'!G84))="","",OFFSET('Sanitation Data'!$G$32,0,10*ROW('Sanitation Data'!G84)))</f>
        <v/>
      </c>
      <c r="DE90" s="278" t="str">
        <f ca="true">+IF(OFFSET('Sanitation Data'!$H$28,0,10*ROW('Sanitation Data'!H84))="","",OFFSET('Sanitation Data'!$H$28,0,10*ROW('Sanitation Data'!H84)))</f>
        <v/>
      </c>
      <c r="DF90" s="278" t="str">
        <f ca="true">+IF(OFFSET('Sanitation Data'!$H$29,0,10*ROW('Sanitation Data'!H84))="","",OFFSET('Sanitation Data'!$H$29,0,10*ROW('Sanitation Data'!H84)))</f>
        <v/>
      </c>
      <c r="DG90" s="278" t="str">
        <f ca="true">+IF(OFFSET('Sanitation Data'!$H$30,0,10*ROW('Sanitation Data'!H84))="","",OFFSET('Sanitation Data'!$H$30,0,10*ROW('Sanitation Data'!H84)))</f>
        <v/>
      </c>
      <c r="DH90" s="278" t="str">
        <f ca="true">+IF(OFFSET('Sanitation Data'!$H$31,0,10*ROW('Sanitation Data'!H84))="","",OFFSET('Sanitation Data'!$H$31,0,10*ROW('Sanitation Data'!H84)))</f>
        <v/>
      </c>
      <c r="DI90" s="278" t="str">
        <f ca="true">+IF(OFFSET('Sanitation Data'!$H$32,0,10*ROW('Sanitation Data'!H84))="","",OFFSET('Sanitation Data'!$H$32,0,10*ROW('Sanitation Data'!H84)))</f>
        <v/>
      </c>
      <c r="DJ90" s="278" t="str">
        <f ca="true">+IF(OFFSET('Sanitation Data'!$I$28,0,10*ROW('Sanitation Data'!I84))="","",OFFSET('Sanitation Data'!$I$28,0,10*ROW('Sanitation Data'!I84)))</f>
        <v/>
      </c>
      <c r="DK90" s="278" t="str">
        <f ca="true">+IF(OFFSET('Sanitation Data'!$I$29,0,10*ROW('Sanitation Data'!I84))="","",OFFSET('Sanitation Data'!$I$29,0,10*ROW('Sanitation Data'!I84)))</f>
        <v/>
      </c>
      <c r="DL90" s="278" t="str">
        <f ca="true">+IF(OFFSET('Sanitation Data'!$I$30,0,10*ROW('Sanitation Data'!I84))="","",OFFSET('Sanitation Data'!$I$30,0,10*ROW('Sanitation Data'!I84)))</f>
        <v/>
      </c>
      <c r="DM90" s="278" t="str">
        <f ca="true">+IF(OFFSET('Sanitation Data'!$I$31,0,10*ROW('Sanitation Data'!I84))="","",OFFSET('Sanitation Data'!$I$31,0,10*ROW('Sanitation Data'!I84)))</f>
        <v/>
      </c>
      <c r="DN90" s="278" t="str">
        <f ca="true">+IF(OFFSET('Sanitation Data'!$I$32,0,10*ROW('Sanitation Data'!I84))="","",OFFSET('Sanitation Data'!$I$32,0,10*ROW('Sanitation Data'!I84)))</f>
        <v/>
      </c>
      <c r="DO90" s="278" t="str">
        <f ca="true">+IF(OFFSET('Hygiene Data'!$D$11,0,10*ROW('Hygiene Data'!D84))="","",OFFSET('Hygiene Data'!$D$11,0,10*ROW('Hygiene Data'!D84)))</f>
        <v/>
      </c>
      <c r="DP90" s="278" t="str">
        <f ca="true">+IF(OFFSET('Hygiene Data'!$D$12,0,10*ROW('Hygiene Data'!D84))="","",OFFSET('Hygiene Data'!$D$12,0,10*ROW('Hygiene Data'!D84)))</f>
        <v/>
      </c>
      <c r="DQ90" s="278" t="str">
        <f ca="true">+IF(OFFSET('Hygiene Data'!$D$13,0,10*ROW('Hygiene Data'!D84))="","",OFFSET('Hygiene Data'!$D$13,0,10*ROW('Hygiene Data'!D84)))</f>
        <v/>
      </c>
      <c r="DR90" s="278" t="str">
        <f ca="true">+IF(OFFSET('Hygiene Data'!$E$11,0,10*ROW('Hygiene Data'!E84))="","",OFFSET('Hygiene Data'!$E$11,0,10*ROW('Hygiene Data'!E84)))</f>
        <v/>
      </c>
      <c r="DS90" s="278" t="str">
        <f ca="true">+IF(OFFSET('Hygiene Data'!$E$12,0,10*ROW('Hygiene Data'!E84))="","",OFFSET('Hygiene Data'!$E$12,0,10*ROW('Hygiene Data'!E84)))</f>
        <v/>
      </c>
      <c r="DT90" s="278" t="str">
        <f ca="true">+IF(OFFSET('Hygiene Data'!$E$13,0,10*ROW('Hygiene Data'!E84))="","",OFFSET('Hygiene Data'!$E$13,0,10*ROW('Hygiene Data'!E84)))</f>
        <v/>
      </c>
      <c r="DU90" s="278" t="str">
        <f ca="true">+IF(OFFSET('Hygiene Data'!$F$11,0,10*ROW('Hygiene Data'!F84))="","",OFFSET('Hygiene Data'!$F$11,0,10*ROW('Hygiene Data'!F84)))</f>
        <v/>
      </c>
      <c r="DV90" s="278" t="str">
        <f ca="true">+IF(OFFSET('Hygiene Data'!$F$12,0,10*ROW('Hygiene Data'!F84))="","",OFFSET('Hygiene Data'!$F$12,0,10*ROW('Hygiene Data'!F84)))</f>
        <v/>
      </c>
      <c r="DW90" s="278" t="str">
        <f ca="true">+IF(OFFSET('Hygiene Data'!$F$13,0,10*ROW('Hygiene Data'!F84))="","",OFFSET('Hygiene Data'!$F$13,0,10*ROW('Hygiene Data'!F84)))</f>
        <v/>
      </c>
      <c r="DX90" s="278" t="str">
        <f ca="true">+IF(OFFSET('Hygiene Data'!$G$11,0,10*ROW('Hygiene Data'!G84))="","",OFFSET('Hygiene Data'!$G$11,0,10*ROW('Hygiene Data'!G84)))</f>
        <v/>
      </c>
      <c r="DY90" s="278" t="str">
        <f ca="true">+IF(OFFSET('Hygiene Data'!$G$12,0,10*ROW('Hygiene Data'!G84))="","",OFFSET('Hygiene Data'!$G$12,0,10*ROW('Hygiene Data'!G84)))</f>
        <v/>
      </c>
      <c r="DZ90" s="278" t="str">
        <f ca="true">+IF(OFFSET('Hygiene Data'!$G$13,0,10*ROW('Hygiene Data'!G84))="","",OFFSET('Hygiene Data'!$G$13,0,10*ROW('Hygiene Data'!G84)))</f>
        <v/>
      </c>
      <c r="EA90" s="278" t="str">
        <f ca="true">+IF(OFFSET('Hygiene Data'!$H$11,0,10*ROW('Hygiene Data'!H84))="","",OFFSET('Hygiene Data'!$H$11,0,10*ROW('Hygiene Data'!H84)))</f>
        <v/>
      </c>
      <c r="EB90" s="278" t="str">
        <f ca="true">+IF(OFFSET('Hygiene Data'!$H$12,0,10*ROW('Hygiene Data'!H84))="","",OFFSET('Hygiene Data'!$H$12,0,10*ROW('Hygiene Data'!H84)))</f>
        <v/>
      </c>
      <c r="EC90" s="278" t="str">
        <f ca="true">+IF(OFFSET('Hygiene Data'!$H$13,0,10*ROW('Hygiene Data'!H84))="","",OFFSET('Hygiene Data'!$H$13,0,10*ROW('Hygiene Data'!H84)))</f>
        <v/>
      </c>
      <c r="ED90" s="278" t="str">
        <f ca="true">+IF(OFFSET('Hygiene Data'!$I$11,0,10*ROW('Hygiene Data'!I84))="","",OFFSET('Hygiene Data'!$I$11,0,10*ROW('Hygiene Data'!I84)))</f>
        <v/>
      </c>
      <c r="EE90" s="278" t="str">
        <f ca="true">+IF(OFFSET('Hygiene Data'!$I$12,0,10*ROW('Hygiene Data'!I84))="","",OFFSET('Hygiene Data'!$I$12,0,10*ROW('Hygiene Data'!I84)))</f>
        <v/>
      </c>
      <c r="EF90" s="27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4"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8"/>
      <c r="BS91" s="278" t="str">
        <f ca="true">+IF(OFFSET('Water Data'!$D$27,0,10*ROW('Water Data'!D85))="","",OFFSET('Water Data'!$D$27,0,10*ROW('Water Data'!D85)))</f>
        <v/>
      </c>
      <c r="BT91" s="278" t="str">
        <f ca="true">+IF(OFFSET('Water Data'!$D$28,0,10*ROW('Water Data'!D85))="","",OFFSET('Water Data'!$D$28,0,10*ROW('Water Data'!D85)))</f>
        <v/>
      </c>
      <c r="BU91" s="278" t="str">
        <f ca="true">+IF(OFFSET('Water Data'!$D$29,0,10*ROW('Water Data'!D85))="","",OFFSET('Water Data'!$D$29,0,10*ROW('Water Data'!D85)))</f>
        <v/>
      </c>
      <c r="BV91" s="278" t="str">
        <f ca="true">+IF(OFFSET('Water Data'!$E$27,0,10*ROW('Water Data'!E85))="","",OFFSET('Water Data'!$E$27,0,10*ROW('Water Data'!E85)))</f>
        <v/>
      </c>
      <c r="BW91" s="278" t="str">
        <f ca="true">+IF(OFFSET('Water Data'!$E$28,0,10*ROW('Water Data'!E85))="","",OFFSET('Water Data'!$E$28,0,10*ROW('Water Data'!E85)))</f>
        <v/>
      </c>
      <c r="BX91" s="278" t="str">
        <f ca="true">+IF(OFFSET('Water Data'!$E$29,0,10*ROW('Water Data'!E85))="","",OFFSET('Water Data'!$E$29,0,10*ROW('Water Data'!E85)))</f>
        <v/>
      </c>
      <c r="BY91" s="278" t="str">
        <f ca="true">+IF(OFFSET('Water Data'!$F$27,0,10*ROW('Water Data'!F85))="","",OFFSET('Water Data'!$F$27,0,10*ROW('Water Data'!F85)))</f>
        <v/>
      </c>
      <c r="BZ91" s="278" t="str">
        <f ca="true">+IF(OFFSET('Water Data'!$F$28,0,10*ROW('Water Data'!F85))="","",OFFSET('Water Data'!$F$28,0,10*ROW('Water Data'!F85)))</f>
        <v/>
      </c>
      <c r="CA91" s="278" t="str">
        <f ca="true">+IF(OFFSET('Water Data'!$F$29,0,10*ROW('Water Data'!F85))="","",OFFSET('Water Data'!$F$29,0,10*ROW('Water Data'!F85)))</f>
        <v/>
      </c>
      <c r="CB91" s="278" t="str">
        <f ca="true">+IF(OFFSET('Water Data'!$G$27,0,10*ROW('Water Data'!G85))="","",OFFSET('Water Data'!$G$27,0,10*ROW('Water Data'!G85)))</f>
        <v/>
      </c>
      <c r="CC91" s="278" t="str">
        <f ca="true">+IF(OFFSET('Water Data'!$G$28,0,10*ROW('Water Data'!G85))="","",OFFSET('Water Data'!$G$28,0,10*ROW('Water Data'!G85)))</f>
        <v/>
      </c>
      <c r="CD91" s="278" t="str">
        <f ca="true">+IF(OFFSET('Water Data'!$G$29,0,10*ROW('Water Data'!G85))="","",OFFSET('Water Data'!$G$29,0,10*ROW('Water Data'!G85)))</f>
        <v/>
      </c>
      <c r="CE91" s="278" t="str">
        <f ca="true">+IF(OFFSET('Water Data'!$H$27,0,10*ROW('Water Data'!H85))="","",OFFSET('Water Data'!$H$27,0,10*ROW('Water Data'!H85)))</f>
        <v/>
      </c>
      <c r="CF91" s="278" t="str">
        <f ca="true">+IF(OFFSET('Water Data'!$H$28,0,10*ROW('Water Data'!H85))="","",OFFSET('Water Data'!$H$28,0,10*ROW('Water Data'!H85)))</f>
        <v/>
      </c>
      <c r="CG91" s="278" t="str">
        <f ca="true">+IF(OFFSET('Water Data'!$H$29,0,10*ROW('Water Data'!H85))="","",OFFSET('Water Data'!$H$29,0,10*ROW('Water Data'!H85)))</f>
        <v/>
      </c>
      <c r="CH91" s="278" t="str">
        <f ca="true">+IF(OFFSET('Water Data'!$I$27,0,10*ROW('Water Data'!I85))="","",OFFSET('Water Data'!$I$27,0,10*ROW('Water Data'!I85)))</f>
        <v/>
      </c>
      <c r="CI91" s="278" t="str">
        <f ca="true">+IF(OFFSET('Water Data'!$I$28,0,10*ROW('Water Data'!I85))="","",OFFSET('Water Data'!$I$28,0,10*ROW('Water Data'!I85)))</f>
        <v/>
      </c>
      <c r="CJ91" s="278" t="str">
        <f ca="true">+IF(OFFSET('Water Data'!$I$29,0,10*ROW('Water Data'!I85))="","",OFFSET('Water Data'!$I$29,0,10*ROW('Water Data'!I85)))</f>
        <v/>
      </c>
      <c r="CK91" s="278" t="str">
        <f ca="true">+IF(OFFSET('Sanitation Data'!$D$28,0,10*ROW('Sanitation Data'!D85))="","",OFFSET('Sanitation Data'!$D$28,0,10*ROW('Sanitation Data'!D85)))</f>
        <v/>
      </c>
      <c r="CL91" s="278" t="str">
        <f ca="true">+IF(OFFSET('Sanitation Data'!$D$29,0,10*ROW('Sanitation Data'!D85))="","",OFFSET('Sanitation Data'!$D$29,0,10*ROW('Sanitation Data'!D85)))</f>
        <v/>
      </c>
      <c r="CM91" s="278" t="str">
        <f ca="true">+IF(OFFSET('Sanitation Data'!$D$30,0,10*ROW('Sanitation Data'!D85))="","",OFFSET('Sanitation Data'!$D$30,0,10*ROW('Sanitation Data'!D85)))</f>
        <v/>
      </c>
      <c r="CN91" s="278" t="str">
        <f ca="true">+IF(OFFSET('Sanitation Data'!$D$31,0,10*ROW('Sanitation Data'!D85))="","",OFFSET('Sanitation Data'!$D$31,0,10*ROW('Sanitation Data'!D85)))</f>
        <v/>
      </c>
      <c r="CO91" s="278" t="str">
        <f ca="true">+IF(OFFSET('Sanitation Data'!$D$32,0,10*ROW('Sanitation Data'!D85))="","",OFFSET('Sanitation Data'!$D$32,0,10*ROW('Sanitation Data'!D85)))</f>
        <v/>
      </c>
      <c r="CP91" s="278" t="str">
        <f ca="true">+IF(OFFSET('Sanitation Data'!$E$28,0,10*ROW('Sanitation Data'!E85))="","",OFFSET('Sanitation Data'!$E$28,0,10*ROW('Sanitation Data'!E85)))</f>
        <v/>
      </c>
      <c r="CQ91" s="278" t="str">
        <f ca="true">+IF(OFFSET('Sanitation Data'!$E$29,0,10*ROW('Sanitation Data'!E85))="","",OFFSET('Sanitation Data'!$E$29,0,10*ROW('Sanitation Data'!E85)))</f>
        <v/>
      </c>
      <c r="CR91" s="278" t="str">
        <f ca="true">+IF(OFFSET('Sanitation Data'!$E$30,0,10*ROW('Sanitation Data'!E85))="","",OFFSET('Sanitation Data'!$E$30,0,10*ROW('Sanitation Data'!E85)))</f>
        <v/>
      </c>
      <c r="CS91" s="278" t="str">
        <f ca="true">+IF(OFFSET('Sanitation Data'!$E$31,0,10*ROW('Sanitation Data'!E85))="","",OFFSET('Sanitation Data'!$E$31,0,10*ROW('Sanitation Data'!E85)))</f>
        <v/>
      </c>
      <c r="CT91" s="278" t="str">
        <f ca="true">+IF(OFFSET('Sanitation Data'!$E$32,0,10*ROW('Sanitation Data'!E85))="","",OFFSET('Sanitation Data'!$E$32,0,10*ROW('Sanitation Data'!E85)))</f>
        <v/>
      </c>
      <c r="CU91" s="278" t="str">
        <f ca="true">+IF(OFFSET('Sanitation Data'!$F$28,0,10*ROW('Sanitation Data'!F85))="","",OFFSET('Sanitation Data'!$F$28,0,10*ROW('Sanitation Data'!F85)))</f>
        <v/>
      </c>
      <c r="CV91" s="278" t="str">
        <f ca="true">+IF(OFFSET('Sanitation Data'!$F$29,0,10*ROW('Sanitation Data'!F85))="","",OFFSET('Sanitation Data'!$F$29,0,10*ROW('Sanitation Data'!F85)))</f>
        <v/>
      </c>
      <c r="CW91" s="278" t="str">
        <f ca="true">+IF(OFFSET('Sanitation Data'!$F$30,0,10*ROW('Sanitation Data'!F85))="","",OFFSET('Sanitation Data'!$F$30,0,10*ROW('Sanitation Data'!F85)))</f>
        <v/>
      </c>
      <c r="CX91" s="278" t="str">
        <f ca="true">+IF(OFFSET('Sanitation Data'!$F$31,0,10*ROW('Sanitation Data'!F85))="","",OFFSET('Sanitation Data'!$F$31,0,10*ROW('Sanitation Data'!F85)))</f>
        <v/>
      </c>
      <c r="CY91" s="278" t="str">
        <f ca="true">+IF(OFFSET('Sanitation Data'!$F$32,0,10*ROW('Sanitation Data'!F85))="","",OFFSET('Sanitation Data'!$F$32,0,10*ROW('Sanitation Data'!F85)))</f>
        <v/>
      </c>
      <c r="CZ91" s="278" t="str">
        <f ca="true">+IF(OFFSET('Sanitation Data'!$G$28,0,10*ROW('Sanitation Data'!G85))="","",OFFSET('Sanitation Data'!$G$28,0,10*ROW('Sanitation Data'!G85)))</f>
        <v/>
      </c>
      <c r="DA91" s="278" t="str">
        <f ca="true">+IF(OFFSET('Sanitation Data'!$G$29,0,10*ROW('Sanitation Data'!G85))="","",OFFSET('Sanitation Data'!$G$29,0,10*ROW('Sanitation Data'!G85)))</f>
        <v/>
      </c>
      <c r="DB91" s="278" t="str">
        <f ca="true">+IF(OFFSET('Sanitation Data'!$G$30,0,10*ROW('Sanitation Data'!G85))="","",OFFSET('Sanitation Data'!$G$30,0,10*ROW('Sanitation Data'!G85)))</f>
        <v/>
      </c>
      <c r="DC91" s="278" t="str">
        <f ca="true">+IF(OFFSET('Sanitation Data'!$G$31,0,10*ROW('Sanitation Data'!G85))="","",OFFSET('Sanitation Data'!$G$31,0,10*ROW('Sanitation Data'!G85)))</f>
        <v/>
      </c>
      <c r="DD91" s="278" t="str">
        <f ca="true">+IF(OFFSET('Sanitation Data'!$G$32,0,10*ROW('Sanitation Data'!G85))="","",OFFSET('Sanitation Data'!$G$32,0,10*ROW('Sanitation Data'!G85)))</f>
        <v/>
      </c>
      <c r="DE91" s="278" t="str">
        <f ca="true">+IF(OFFSET('Sanitation Data'!$H$28,0,10*ROW('Sanitation Data'!H85))="","",OFFSET('Sanitation Data'!$H$28,0,10*ROW('Sanitation Data'!H85)))</f>
        <v/>
      </c>
      <c r="DF91" s="278" t="str">
        <f ca="true">+IF(OFFSET('Sanitation Data'!$H$29,0,10*ROW('Sanitation Data'!H85))="","",OFFSET('Sanitation Data'!$H$29,0,10*ROW('Sanitation Data'!H85)))</f>
        <v/>
      </c>
      <c r="DG91" s="278" t="str">
        <f ca="true">+IF(OFFSET('Sanitation Data'!$H$30,0,10*ROW('Sanitation Data'!H85))="","",OFFSET('Sanitation Data'!$H$30,0,10*ROW('Sanitation Data'!H85)))</f>
        <v/>
      </c>
      <c r="DH91" s="278" t="str">
        <f ca="true">+IF(OFFSET('Sanitation Data'!$H$31,0,10*ROW('Sanitation Data'!H85))="","",OFFSET('Sanitation Data'!$H$31,0,10*ROW('Sanitation Data'!H85)))</f>
        <v/>
      </c>
      <c r="DI91" s="278" t="str">
        <f ca="true">+IF(OFFSET('Sanitation Data'!$H$32,0,10*ROW('Sanitation Data'!H85))="","",OFFSET('Sanitation Data'!$H$32,0,10*ROW('Sanitation Data'!H85)))</f>
        <v/>
      </c>
      <c r="DJ91" s="278" t="str">
        <f ca="true">+IF(OFFSET('Sanitation Data'!$I$28,0,10*ROW('Sanitation Data'!I85))="","",OFFSET('Sanitation Data'!$I$28,0,10*ROW('Sanitation Data'!I85)))</f>
        <v/>
      </c>
      <c r="DK91" s="278" t="str">
        <f ca="true">+IF(OFFSET('Sanitation Data'!$I$29,0,10*ROW('Sanitation Data'!I85))="","",OFFSET('Sanitation Data'!$I$29,0,10*ROW('Sanitation Data'!I85)))</f>
        <v/>
      </c>
      <c r="DL91" s="278" t="str">
        <f ca="true">+IF(OFFSET('Sanitation Data'!$I$30,0,10*ROW('Sanitation Data'!I85))="","",OFFSET('Sanitation Data'!$I$30,0,10*ROW('Sanitation Data'!I85)))</f>
        <v/>
      </c>
      <c r="DM91" s="278" t="str">
        <f ca="true">+IF(OFFSET('Sanitation Data'!$I$31,0,10*ROW('Sanitation Data'!I85))="","",OFFSET('Sanitation Data'!$I$31,0,10*ROW('Sanitation Data'!I85)))</f>
        <v/>
      </c>
      <c r="DN91" s="278" t="str">
        <f ca="true">+IF(OFFSET('Sanitation Data'!$I$32,0,10*ROW('Sanitation Data'!I85))="","",OFFSET('Sanitation Data'!$I$32,0,10*ROW('Sanitation Data'!I85)))</f>
        <v/>
      </c>
      <c r="DO91" s="278" t="str">
        <f ca="true">+IF(OFFSET('Hygiene Data'!$D$11,0,10*ROW('Hygiene Data'!D85))="","",OFFSET('Hygiene Data'!$D$11,0,10*ROW('Hygiene Data'!D85)))</f>
        <v/>
      </c>
      <c r="DP91" s="278" t="str">
        <f ca="true">+IF(OFFSET('Hygiene Data'!$D$12,0,10*ROW('Hygiene Data'!D85))="","",OFFSET('Hygiene Data'!$D$12,0,10*ROW('Hygiene Data'!D85)))</f>
        <v/>
      </c>
      <c r="DQ91" s="278" t="str">
        <f ca="true">+IF(OFFSET('Hygiene Data'!$D$13,0,10*ROW('Hygiene Data'!D85))="","",OFFSET('Hygiene Data'!$D$13,0,10*ROW('Hygiene Data'!D85)))</f>
        <v/>
      </c>
      <c r="DR91" s="278" t="str">
        <f ca="true">+IF(OFFSET('Hygiene Data'!$E$11,0,10*ROW('Hygiene Data'!E85))="","",OFFSET('Hygiene Data'!$E$11,0,10*ROW('Hygiene Data'!E85)))</f>
        <v/>
      </c>
      <c r="DS91" s="278" t="str">
        <f ca="true">+IF(OFFSET('Hygiene Data'!$E$12,0,10*ROW('Hygiene Data'!E85))="","",OFFSET('Hygiene Data'!$E$12,0,10*ROW('Hygiene Data'!E85)))</f>
        <v/>
      </c>
      <c r="DT91" s="278" t="str">
        <f ca="true">+IF(OFFSET('Hygiene Data'!$E$13,0,10*ROW('Hygiene Data'!E85))="","",OFFSET('Hygiene Data'!$E$13,0,10*ROW('Hygiene Data'!E85)))</f>
        <v/>
      </c>
      <c r="DU91" s="278" t="str">
        <f ca="true">+IF(OFFSET('Hygiene Data'!$F$11,0,10*ROW('Hygiene Data'!F85))="","",OFFSET('Hygiene Data'!$F$11,0,10*ROW('Hygiene Data'!F85)))</f>
        <v/>
      </c>
      <c r="DV91" s="278" t="str">
        <f ca="true">+IF(OFFSET('Hygiene Data'!$F$12,0,10*ROW('Hygiene Data'!F85))="","",OFFSET('Hygiene Data'!$F$12,0,10*ROW('Hygiene Data'!F85)))</f>
        <v/>
      </c>
      <c r="DW91" s="278" t="str">
        <f ca="true">+IF(OFFSET('Hygiene Data'!$F$13,0,10*ROW('Hygiene Data'!F85))="","",OFFSET('Hygiene Data'!$F$13,0,10*ROW('Hygiene Data'!F85)))</f>
        <v/>
      </c>
      <c r="DX91" s="278" t="str">
        <f ca="true">+IF(OFFSET('Hygiene Data'!$G$11,0,10*ROW('Hygiene Data'!G85))="","",OFFSET('Hygiene Data'!$G$11,0,10*ROW('Hygiene Data'!G85)))</f>
        <v/>
      </c>
      <c r="DY91" s="278" t="str">
        <f ca="true">+IF(OFFSET('Hygiene Data'!$G$12,0,10*ROW('Hygiene Data'!G85))="","",OFFSET('Hygiene Data'!$G$12,0,10*ROW('Hygiene Data'!G85)))</f>
        <v/>
      </c>
      <c r="DZ91" s="278" t="str">
        <f ca="true">+IF(OFFSET('Hygiene Data'!$G$13,0,10*ROW('Hygiene Data'!G85))="","",OFFSET('Hygiene Data'!$G$13,0,10*ROW('Hygiene Data'!G85)))</f>
        <v/>
      </c>
      <c r="EA91" s="278" t="str">
        <f ca="true">+IF(OFFSET('Hygiene Data'!$H$11,0,10*ROW('Hygiene Data'!H85))="","",OFFSET('Hygiene Data'!$H$11,0,10*ROW('Hygiene Data'!H85)))</f>
        <v/>
      </c>
      <c r="EB91" s="278" t="str">
        <f ca="true">+IF(OFFSET('Hygiene Data'!$H$12,0,10*ROW('Hygiene Data'!H85))="","",OFFSET('Hygiene Data'!$H$12,0,10*ROW('Hygiene Data'!H85)))</f>
        <v/>
      </c>
      <c r="EC91" s="278" t="str">
        <f ca="true">+IF(OFFSET('Hygiene Data'!$H$13,0,10*ROW('Hygiene Data'!H85))="","",OFFSET('Hygiene Data'!$H$13,0,10*ROW('Hygiene Data'!H85)))</f>
        <v/>
      </c>
      <c r="ED91" s="278" t="str">
        <f ca="true">+IF(OFFSET('Hygiene Data'!$I$11,0,10*ROW('Hygiene Data'!I85))="","",OFFSET('Hygiene Data'!$I$11,0,10*ROW('Hygiene Data'!I85)))</f>
        <v/>
      </c>
      <c r="EE91" s="278" t="str">
        <f ca="true">+IF(OFFSET('Hygiene Data'!$I$12,0,10*ROW('Hygiene Data'!I85))="","",OFFSET('Hygiene Data'!$I$12,0,10*ROW('Hygiene Data'!I85)))</f>
        <v/>
      </c>
      <c r="EF91" s="27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4"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8"/>
      <c r="BS92" s="278" t="str">
        <f ca="true">+IF(OFFSET('Water Data'!$D$27,0,10*ROW('Water Data'!D86))="","",OFFSET('Water Data'!$D$27,0,10*ROW('Water Data'!D86)))</f>
        <v/>
      </c>
      <c r="BT92" s="278" t="str">
        <f ca="true">+IF(OFFSET('Water Data'!$D$28,0,10*ROW('Water Data'!D86))="","",OFFSET('Water Data'!$D$28,0,10*ROW('Water Data'!D86)))</f>
        <v/>
      </c>
      <c r="BU92" s="278" t="str">
        <f ca="true">+IF(OFFSET('Water Data'!$D$29,0,10*ROW('Water Data'!D86))="","",OFFSET('Water Data'!$D$29,0,10*ROW('Water Data'!D86)))</f>
        <v/>
      </c>
      <c r="BV92" s="278" t="str">
        <f ca="true">+IF(OFFSET('Water Data'!$E$27,0,10*ROW('Water Data'!E86))="","",OFFSET('Water Data'!$E$27,0,10*ROW('Water Data'!E86)))</f>
        <v/>
      </c>
      <c r="BW92" s="278" t="str">
        <f ca="true">+IF(OFFSET('Water Data'!$E$28,0,10*ROW('Water Data'!E86))="","",OFFSET('Water Data'!$E$28,0,10*ROW('Water Data'!E86)))</f>
        <v/>
      </c>
      <c r="BX92" s="278" t="str">
        <f ca="true">+IF(OFFSET('Water Data'!$E$29,0,10*ROW('Water Data'!E86))="","",OFFSET('Water Data'!$E$29,0,10*ROW('Water Data'!E86)))</f>
        <v/>
      </c>
      <c r="BY92" s="278" t="str">
        <f ca="true">+IF(OFFSET('Water Data'!$F$27,0,10*ROW('Water Data'!F86))="","",OFFSET('Water Data'!$F$27,0,10*ROW('Water Data'!F86)))</f>
        <v/>
      </c>
      <c r="BZ92" s="278" t="str">
        <f ca="true">+IF(OFFSET('Water Data'!$F$28,0,10*ROW('Water Data'!F86))="","",OFFSET('Water Data'!$F$28,0,10*ROW('Water Data'!F86)))</f>
        <v/>
      </c>
      <c r="CA92" s="278" t="str">
        <f ca="true">+IF(OFFSET('Water Data'!$F$29,0,10*ROW('Water Data'!F86))="","",OFFSET('Water Data'!$F$29,0,10*ROW('Water Data'!F86)))</f>
        <v/>
      </c>
      <c r="CB92" s="278" t="str">
        <f ca="true">+IF(OFFSET('Water Data'!$G$27,0,10*ROW('Water Data'!G86))="","",OFFSET('Water Data'!$G$27,0,10*ROW('Water Data'!G86)))</f>
        <v/>
      </c>
      <c r="CC92" s="278" t="str">
        <f ca="true">+IF(OFFSET('Water Data'!$G$28,0,10*ROW('Water Data'!G86))="","",OFFSET('Water Data'!$G$28,0,10*ROW('Water Data'!G86)))</f>
        <v/>
      </c>
      <c r="CD92" s="278" t="str">
        <f ca="true">+IF(OFFSET('Water Data'!$G$29,0,10*ROW('Water Data'!G86))="","",OFFSET('Water Data'!$G$29,0,10*ROW('Water Data'!G86)))</f>
        <v/>
      </c>
      <c r="CE92" s="278" t="str">
        <f ca="true">+IF(OFFSET('Water Data'!$H$27,0,10*ROW('Water Data'!H86))="","",OFFSET('Water Data'!$H$27,0,10*ROW('Water Data'!H86)))</f>
        <v/>
      </c>
      <c r="CF92" s="278" t="str">
        <f ca="true">+IF(OFFSET('Water Data'!$H$28,0,10*ROW('Water Data'!H86))="","",OFFSET('Water Data'!$H$28,0,10*ROW('Water Data'!H86)))</f>
        <v/>
      </c>
      <c r="CG92" s="278" t="str">
        <f ca="true">+IF(OFFSET('Water Data'!$H$29,0,10*ROW('Water Data'!H86))="","",OFFSET('Water Data'!$H$29,0,10*ROW('Water Data'!H86)))</f>
        <v/>
      </c>
      <c r="CH92" s="278" t="str">
        <f ca="true">+IF(OFFSET('Water Data'!$I$27,0,10*ROW('Water Data'!I86))="","",OFFSET('Water Data'!$I$27,0,10*ROW('Water Data'!I86)))</f>
        <v/>
      </c>
      <c r="CI92" s="278" t="str">
        <f ca="true">+IF(OFFSET('Water Data'!$I$28,0,10*ROW('Water Data'!I86))="","",OFFSET('Water Data'!$I$28,0,10*ROW('Water Data'!I86)))</f>
        <v/>
      </c>
      <c r="CJ92" s="278" t="str">
        <f ca="true">+IF(OFFSET('Water Data'!$I$29,0,10*ROW('Water Data'!I86))="","",OFFSET('Water Data'!$I$29,0,10*ROW('Water Data'!I86)))</f>
        <v/>
      </c>
      <c r="CK92" s="278" t="str">
        <f ca="true">+IF(OFFSET('Sanitation Data'!$D$28,0,10*ROW('Sanitation Data'!D86))="","",OFFSET('Sanitation Data'!$D$28,0,10*ROW('Sanitation Data'!D86)))</f>
        <v/>
      </c>
      <c r="CL92" s="278" t="str">
        <f ca="true">+IF(OFFSET('Sanitation Data'!$D$29,0,10*ROW('Sanitation Data'!D86))="","",OFFSET('Sanitation Data'!$D$29,0,10*ROW('Sanitation Data'!D86)))</f>
        <v/>
      </c>
      <c r="CM92" s="278" t="str">
        <f ca="true">+IF(OFFSET('Sanitation Data'!$D$30,0,10*ROW('Sanitation Data'!D86))="","",OFFSET('Sanitation Data'!$D$30,0,10*ROW('Sanitation Data'!D86)))</f>
        <v/>
      </c>
      <c r="CN92" s="278" t="str">
        <f ca="true">+IF(OFFSET('Sanitation Data'!$D$31,0,10*ROW('Sanitation Data'!D86))="","",OFFSET('Sanitation Data'!$D$31,0,10*ROW('Sanitation Data'!D86)))</f>
        <v/>
      </c>
      <c r="CO92" s="278" t="str">
        <f ca="true">+IF(OFFSET('Sanitation Data'!$D$32,0,10*ROW('Sanitation Data'!D86))="","",OFFSET('Sanitation Data'!$D$32,0,10*ROW('Sanitation Data'!D86)))</f>
        <v/>
      </c>
      <c r="CP92" s="278" t="str">
        <f ca="true">+IF(OFFSET('Sanitation Data'!$E$28,0,10*ROW('Sanitation Data'!E86))="","",OFFSET('Sanitation Data'!$E$28,0,10*ROW('Sanitation Data'!E86)))</f>
        <v/>
      </c>
      <c r="CQ92" s="278" t="str">
        <f ca="true">+IF(OFFSET('Sanitation Data'!$E$29,0,10*ROW('Sanitation Data'!E86))="","",OFFSET('Sanitation Data'!$E$29,0,10*ROW('Sanitation Data'!E86)))</f>
        <v/>
      </c>
      <c r="CR92" s="278" t="str">
        <f ca="true">+IF(OFFSET('Sanitation Data'!$E$30,0,10*ROW('Sanitation Data'!E86))="","",OFFSET('Sanitation Data'!$E$30,0,10*ROW('Sanitation Data'!E86)))</f>
        <v/>
      </c>
      <c r="CS92" s="278" t="str">
        <f ca="true">+IF(OFFSET('Sanitation Data'!$E$31,0,10*ROW('Sanitation Data'!E86))="","",OFFSET('Sanitation Data'!$E$31,0,10*ROW('Sanitation Data'!E86)))</f>
        <v/>
      </c>
      <c r="CT92" s="278" t="str">
        <f ca="true">+IF(OFFSET('Sanitation Data'!$E$32,0,10*ROW('Sanitation Data'!E86))="","",OFFSET('Sanitation Data'!$E$32,0,10*ROW('Sanitation Data'!E86)))</f>
        <v/>
      </c>
      <c r="CU92" s="278" t="str">
        <f ca="true">+IF(OFFSET('Sanitation Data'!$F$28,0,10*ROW('Sanitation Data'!F86))="","",OFFSET('Sanitation Data'!$F$28,0,10*ROW('Sanitation Data'!F86)))</f>
        <v/>
      </c>
      <c r="CV92" s="278" t="str">
        <f ca="true">+IF(OFFSET('Sanitation Data'!$F$29,0,10*ROW('Sanitation Data'!F86))="","",OFFSET('Sanitation Data'!$F$29,0,10*ROW('Sanitation Data'!F86)))</f>
        <v/>
      </c>
      <c r="CW92" s="278" t="str">
        <f ca="true">+IF(OFFSET('Sanitation Data'!$F$30,0,10*ROW('Sanitation Data'!F86))="","",OFFSET('Sanitation Data'!$F$30,0,10*ROW('Sanitation Data'!F86)))</f>
        <v/>
      </c>
      <c r="CX92" s="278" t="str">
        <f ca="true">+IF(OFFSET('Sanitation Data'!$F$31,0,10*ROW('Sanitation Data'!F86))="","",OFFSET('Sanitation Data'!$F$31,0,10*ROW('Sanitation Data'!F86)))</f>
        <v/>
      </c>
      <c r="CY92" s="278" t="str">
        <f ca="true">+IF(OFFSET('Sanitation Data'!$F$32,0,10*ROW('Sanitation Data'!F86))="","",OFFSET('Sanitation Data'!$F$32,0,10*ROW('Sanitation Data'!F86)))</f>
        <v/>
      </c>
      <c r="CZ92" s="278" t="str">
        <f ca="true">+IF(OFFSET('Sanitation Data'!$G$28,0,10*ROW('Sanitation Data'!G86))="","",OFFSET('Sanitation Data'!$G$28,0,10*ROW('Sanitation Data'!G86)))</f>
        <v/>
      </c>
      <c r="DA92" s="278" t="str">
        <f ca="true">+IF(OFFSET('Sanitation Data'!$G$29,0,10*ROW('Sanitation Data'!G86))="","",OFFSET('Sanitation Data'!$G$29,0,10*ROW('Sanitation Data'!G86)))</f>
        <v/>
      </c>
      <c r="DB92" s="278" t="str">
        <f ca="true">+IF(OFFSET('Sanitation Data'!$G$30,0,10*ROW('Sanitation Data'!G86))="","",OFFSET('Sanitation Data'!$G$30,0,10*ROW('Sanitation Data'!G86)))</f>
        <v/>
      </c>
      <c r="DC92" s="278" t="str">
        <f ca="true">+IF(OFFSET('Sanitation Data'!$G$31,0,10*ROW('Sanitation Data'!G86))="","",OFFSET('Sanitation Data'!$G$31,0,10*ROW('Sanitation Data'!G86)))</f>
        <v/>
      </c>
      <c r="DD92" s="278" t="str">
        <f ca="true">+IF(OFFSET('Sanitation Data'!$G$32,0,10*ROW('Sanitation Data'!G86))="","",OFFSET('Sanitation Data'!$G$32,0,10*ROW('Sanitation Data'!G86)))</f>
        <v/>
      </c>
      <c r="DE92" s="278" t="str">
        <f ca="true">+IF(OFFSET('Sanitation Data'!$H$28,0,10*ROW('Sanitation Data'!H86))="","",OFFSET('Sanitation Data'!$H$28,0,10*ROW('Sanitation Data'!H86)))</f>
        <v/>
      </c>
      <c r="DF92" s="278" t="str">
        <f ca="true">+IF(OFFSET('Sanitation Data'!$H$29,0,10*ROW('Sanitation Data'!H86))="","",OFFSET('Sanitation Data'!$H$29,0,10*ROW('Sanitation Data'!H86)))</f>
        <v/>
      </c>
      <c r="DG92" s="278" t="str">
        <f ca="true">+IF(OFFSET('Sanitation Data'!$H$30,0,10*ROW('Sanitation Data'!H86))="","",OFFSET('Sanitation Data'!$H$30,0,10*ROW('Sanitation Data'!H86)))</f>
        <v/>
      </c>
      <c r="DH92" s="278" t="str">
        <f ca="true">+IF(OFFSET('Sanitation Data'!$H$31,0,10*ROW('Sanitation Data'!H86))="","",OFFSET('Sanitation Data'!$H$31,0,10*ROW('Sanitation Data'!H86)))</f>
        <v/>
      </c>
      <c r="DI92" s="278" t="str">
        <f ca="true">+IF(OFFSET('Sanitation Data'!$H$32,0,10*ROW('Sanitation Data'!H86))="","",OFFSET('Sanitation Data'!$H$32,0,10*ROW('Sanitation Data'!H86)))</f>
        <v/>
      </c>
      <c r="DJ92" s="278" t="str">
        <f ca="true">+IF(OFFSET('Sanitation Data'!$I$28,0,10*ROW('Sanitation Data'!I86))="","",OFFSET('Sanitation Data'!$I$28,0,10*ROW('Sanitation Data'!I86)))</f>
        <v/>
      </c>
      <c r="DK92" s="278" t="str">
        <f ca="true">+IF(OFFSET('Sanitation Data'!$I$29,0,10*ROW('Sanitation Data'!I86))="","",OFFSET('Sanitation Data'!$I$29,0,10*ROW('Sanitation Data'!I86)))</f>
        <v/>
      </c>
      <c r="DL92" s="278" t="str">
        <f ca="true">+IF(OFFSET('Sanitation Data'!$I$30,0,10*ROW('Sanitation Data'!I86))="","",OFFSET('Sanitation Data'!$I$30,0,10*ROW('Sanitation Data'!I86)))</f>
        <v/>
      </c>
      <c r="DM92" s="278" t="str">
        <f ca="true">+IF(OFFSET('Sanitation Data'!$I$31,0,10*ROW('Sanitation Data'!I86))="","",OFFSET('Sanitation Data'!$I$31,0,10*ROW('Sanitation Data'!I86)))</f>
        <v/>
      </c>
      <c r="DN92" s="278" t="str">
        <f ca="true">+IF(OFFSET('Sanitation Data'!$I$32,0,10*ROW('Sanitation Data'!I86))="","",OFFSET('Sanitation Data'!$I$32,0,10*ROW('Sanitation Data'!I86)))</f>
        <v/>
      </c>
      <c r="DO92" s="278" t="str">
        <f ca="true">+IF(OFFSET('Hygiene Data'!$D$11,0,10*ROW('Hygiene Data'!D86))="","",OFFSET('Hygiene Data'!$D$11,0,10*ROW('Hygiene Data'!D86)))</f>
        <v/>
      </c>
      <c r="DP92" s="278" t="str">
        <f ca="true">+IF(OFFSET('Hygiene Data'!$D$12,0,10*ROW('Hygiene Data'!D86))="","",OFFSET('Hygiene Data'!$D$12,0,10*ROW('Hygiene Data'!D86)))</f>
        <v/>
      </c>
      <c r="DQ92" s="278" t="str">
        <f ca="true">+IF(OFFSET('Hygiene Data'!$D$13,0,10*ROW('Hygiene Data'!D86))="","",OFFSET('Hygiene Data'!$D$13,0,10*ROW('Hygiene Data'!D86)))</f>
        <v/>
      </c>
      <c r="DR92" s="278" t="str">
        <f ca="true">+IF(OFFSET('Hygiene Data'!$E$11,0,10*ROW('Hygiene Data'!E86))="","",OFFSET('Hygiene Data'!$E$11,0,10*ROW('Hygiene Data'!E86)))</f>
        <v/>
      </c>
      <c r="DS92" s="278" t="str">
        <f ca="true">+IF(OFFSET('Hygiene Data'!$E$12,0,10*ROW('Hygiene Data'!E86))="","",OFFSET('Hygiene Data'!$E$12,0,10*ROW('Hygiene Data'!E86)))</f>
        <v/>
      </c>
      <c r="DT92" s="278" t="str">
        <f ca="true">+IF(OFFSET('Hygiene Data'!$E$13,0,10*ROW('Hygiene Data'!E86))="","",OFFSET('Hygiene Data'!$E$13,0,10*ROW('Hygiene Data'!E86)))</f>
        <v/>
      </c>
      <c r="DU92" s="278" t="str">
        <f ca="true">+IF(OFFSET('Hygiene Data'!$F$11,0,10*ROW('Hygiene Data'!F86))="","",OFFSET('Hygiene Data'!$F$11,0,10*ROW('Hygiene Data'!F86)))</f>
        <v/>
      </c>
      <c r="DV92" s="278" t="str">
        <f ca="true">+IF(OFFSET('Hygiene Data'!$F$12,0,10*ROW('Hygiene Data'!F86))="","",OFFSET('Hygiene Data'!$F$12,0,10*ROW('Hygiene Data'!F86)))</f>
        <v/>
      </c>
      <c r="DW92" s="278" t="str">
        <f ca="true">+IF(OFFSET('Hygiene Data'!$F$13,0,10*ROW('Hygiene Data'!F86))="","",OFFSET('Hygiene Data'!$F$13,0,10*ROW('Hygiene Data'!F86)))</f>
        <v/>
      </c>
      <c r="DX92" s="278" t="str">
        <f ca="true">+IF(OFFSET('Hygiene Data'!$G$11,0,10*ROW('Hygiene Data'!G86))="","",OFFSET('Hygiene Data'!$G$11,0,10*ROW('Hygiene Data'!G86)))</f>
        <v/>
      </c>
      <c r="DY92" s="278" t="str">
        <f ca="true">+IF(OFFSET('Hygiene Data'!$G$12,0,10*ROW('Hygiene Data'!G86))="","",OFFSET('Hygiene Data'!$G$12,0,10*ROW('Hygiene Data'!G86)))</f>
        <v/>
      </c>
      <c r="DZ92" s="278" t="str">
        <f ca="true">+IF(OFFSET('Hygiene Data'!$G$13,0,10*ROW('Hygiene Data'!G86))="","",OFFSET('Hygiene Data'!$G$13,0,10*ROW('Hygiene Data'!G86)))</f>
        <v/>
      </c>
      <c r="EA92" s="278" t="str">
        <f ca="true">+IF(OFFSET('Hygiene Data'!$H$11,0,10*ROW('Hygiene Data'!H86))="","",OFFSET('Hygiene Data'!$H$11,0,10*ROW('Hygiene Data'!H86)))</f>
        <v/>
      </c>
      <c r="EB92" s="278" t="str">
        <f ca="true">+IF(OFFSET('Hygiene Data'!$H$12,0,10*ROW('Hygiene Data'!H86))="","",OFFSET('Hygiene Data'!$H$12,0,10*ROW('Hygiene Data'!H86)))</f>
        <v/>
      </c>
      <c r="EC92" s="278" t="str">
        <f ca="true">+IF(OFFSET('Hygiene Data'!$H$13,0,10*ROW('Hygiene Data'!H86))="","",OFFSET('Hygiene Data'!$H$13,0,10*ROW('Hygiene Data'!H86)))</f>
        <v/>
      </c>
      <c r="ED92" s="278" t="str">
        <f ca="true">+IF(OFFSET('Hygiene Data'!$I$11,0,10*ROW('Hygiene Data'!I86))="","",OFFSET('Hygiene Data'!$I$11,0,10*ROW('Hygiene Data'!I86)))</f>
        <v/>
      </c>
      <c r="EE92" s="278" t="str">
        <f ca="true">+IF(OFFSET('Hygiene Data'!$I$12,0,10*ROW('Hygiene Data'!I86))="","",OFFSET('Hygiene Data'!$I$12,0,10*ROW('Hygiene Data'!I86)))</f>
        <v/>
      </c>
      <c r="EF92" s="27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4"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8"/>
      <c r="BS93" s="278" t="str">
        <f ca="true">+IF(OFFSET('Water Data'!$D$27,0,10*ROW('Water Data'!D87))="","",OFFSET('Water Data'!$D$27,0,10*ROW('Water Data'!D87)))</f>
        <v/>
      </c>
      <c r="BT93" s="278" t="str">
        <f ca="true">+IF(OFFSET('Water Data'!$D$28,0,10*ROW('Water Data'!D87))="","",OFFSET('Water Data'!$D$28,0,10*ROW('Water Data'!D87)))</f>
        <v/>
      </c>
      <c r="BU93" s="278" t="str">
        <f ca="true">+IF(OFFSET('Water Data'!$D$29,0,10*ROW('Water Data'!D87))="","",OFFSET('Water Data'!$D$29,0,10*ROW('Water Data'!D87)))</f>
        <v/>
      </c>
      <c r="BV93" s="278" t="str">
        <f ca="true">+IF(OFFSET('Water Data'!$E$27,0,10*ROW('Water Data'!E87))="","",OFFSET('Water Data'!$E$27,0,10*ROW('Water Data'!E87)))</f>
        <v/>
      </c>
      <c r="BW93" s="278" t="str">
        <f ca="true">+IF(OFFSET('Water Data'!$E$28,0,10*ROW('Water Data'!E87))="","",OFFSET('Water Data'!$E$28,0,10*ROW('Water Data'!E87)))</f>
        <v/>
      </c>
      <c r="BX93" s="278" t="str">
        <f ca="true">+IF(OFFSET('Water Data'!$E$29,0,10*ROW('Water Data'!E87))="","",OFFSET('Water Data'!$E$29,0,10*ROW('Water Data'!E87)))</f>
        <v/>
      </c>
      <c r="BY93" s="278" t="str">
        <f ca="true">+IF(OFFSET('Water Data'!$F$27,0,10*ROW('Water Data'!F87))="","",OFFSET('Water Data'!$F$27,0,10*ROW('Water Data'!F87)))</f>
        <v/>
      </c>
      <c r="BZ93" s="278" t="str">
        <f ca="true">+IF(OFFSET('Water Data'!$F$28,0,10*ROW('Water Data'!F87))="","",OFFSET('Water Data'!$F$28,0,10*ROW('Water Data'!F87)))</f>
        <v/>
      </c>
      <c r="CA93" s="278" t="str">
        <f ca="true">+IF(OFFSET('Water Data'!$F$29,0,10*ROW('Water Data'!F87))="","",OFFSET('Water Data'!$F$29,0,10*ROW('Water Data'!F87)))</f>
        <v/>
      </c>
      <c r="CB93" s="278" t="str">
        <f ca="true">+IF(OFFSET('Water Data'!$G$27,0,10*ROW('Water Data'!G87))="","",OFFSET('Water Data'!$G$27,0,10*ROW('Water Data'!G87)))</f>
        <v/>
      </c>
      <c r="CC93" s="278" t="str">
        <f ca="true">+IF(OFFSET('Water Data'!$G$28,0,10*ROW('Water Data'!G87))="","",OFFSET('Water Data'!$G$28,0,10*ROW('Water Data'!G87)))</f>
        <v/>
      </c>
      <c r="CD93" s="278" t="str">
        <f ca="true">+IF(OFFSET('Water Data'!$G$29,0,10*ROW('Water Data'!G87))="","",OFFSET('Water Data'!$G$29,0,10*ROW('Water Data'!G87)))</f>
        <v/>
      </c>
      <c r="CE93" s="278" t="str">
        <f ca="true">+IF(OFFSET('Water Data'!$H$27,0,10*ROW('Water Data'!H87))="","",OFFSET('Water Data'!$H$27,0,10*ROW('Water Data'!H87)))</f>
        <v/>
      </c>
      <c r="CF93" s="278" t="str">
        <f ca="true">+IF(OFFSET('Water Data'!$H$28,0,10*ROW('Water Data'!H87))="","",OFFSET('Water Data'!$H$28,0,10*ROW('Water Data'!H87)))</f>
        <v/>
      </c>
      <c r="CG93" s="278" t="str">
        <f ca="true">+IF(OFFSET('Water Data'!$H$29,0,10*ROW('Water Data'!H87))="","",OFFSET('Water Data'!$H$29,0,10*ROW('Water Data'!H87)))</f>
        <v/>
      </c>
      <c r="CH93" s="278" t="str">
        <f ca="true">+IF(OFFSET('Water Data'!$I$27,0,10*ROW('Water Data'!I87))="","",OFFSET('Water Data'!$I$27,0,10*ROW('Water Data'!I87)))</f>
        <v/>
      </c>
      <c r="CI93" s="278" t="str">
        <f ca="true">+IF(OFFSET('Water Data'!$I$28,0,10*ROW('Water Data'!I87))="","",OFFSET('Water Data'!$I$28,0,10*ROW('Water Data'!I87)))</f>
        <v/>
      </c>
      <c r="CJ93" s="278" t="str">
        <f ca="true">+IF(OFFSET('Water Data'!$I$29,0,10*ROW('Water Data'!I87))="","",OFFSET('Water Data'!$I$29,0,10*ROW('Water Data'!I87)))</f>
        <v/>
      </c>
      <c r="CK93" s="278" t="str">
        <f ca="true">+IF(OFFSET('Sanitation Data'!$D$28,0,10*ROW('Sanitation Data'!D87))="","",OFFSET('Sanitation Data'!$D$28,0,10*ROW('Sanitation Data'!D87)))</f>
        <v/>
      </c>
      <c r="CL93" s="278" t="str">
        <f ca="true">+IF(OFFSET('Sanitation Data'!$D$29,0,10*ROW('Sanitation Data'!D87))="","",OFFSET('Sanitation Data'!$D$29,0,10*ROW('Sanitation Data'!D87)))</f>
        <v/>
      </c>
      <c r="CM93" s="278" t="str">
        <f ca="true">+IF(OFFSET('Sanitation Data'!$D$30,0,10*ROW('Sanitation Data'!D87))="","",OFFSET('Sanitation Data'!$D$30,0,10*ROW('Sanitation Data'!D87)))</f>
        <v/>
      </c>
      <c r="CN93" s="278" t="str">
        <f ca="true">+IF(OFFSET('Sanitation Data'!$D$31,0,10*ROW('Sanitation Data'!D87))="","",OFFSET('Sanitation Data'!$D$31,0,10*ROW('Sanitation Data'!D87)))</f>
        <v/>
      </c>
      <c r="CO93" s="278" t="str">
        <f ca="true">+IF(OFFSET('Sanitation Data'!$D$32,0,10*ROW('Sanitation Data'!D87))="","",OFFSET('Sanitation Data'!$D$32,0,10*ROW('Sanitation Data'!D87)))</f>
        <v/>
      </c>
      <c r="CP93" s="278" t="str">
        <f ca="true">+IF(OFFSET('Sanitation Data'!$E$28,0,10*ROW('Sanitation Data'!E87))="","",OFFSET('Sanitation Data'!$E$28,0,10*ROW('Sanitation Data'!E87)))</f>
        <v/>
      </c>
      <c r="CQ93" s="278" t="str">
        <f ca="true">+IF(OFFSET('Sanitation Data'!$E$29,0,10*ROW('Sanitation Data'!E87))="","",OFFSET('Sanitation Data'!$E$29,0,10*ROW('Sanitation Data'!E87)))</f>
        <v/>
      </c>
      <c r="CR93" s="278" t="str">
        <f ca="true">+IF(OFFSET('Sanitation Data'!$E$30,0,10*ROW('Sanitation Data'!E87))="","",OFFSET('Sanitation Data'!$E$30,0,10*ROW('Sanitation Data'!E87)))</f>
        <v/>
      </c>
      <c r="CS93" s="278" t="str">
        <f ca="true">+IF(OFFSET('Sanitation Data'!$E$31,0,10*ROW('Sanitation Data'!E87))="","",OFFSET('Sanitation Data'!$E$31,0,10*ROW('Sanitation Data'!E87)))</f>
        <v/>
      </c>
      <c r="CT93" s="278" t="str">
        <f ca="true">+IF(OFFSET('Sanitation Data'!$E$32,0,10*ROW('Sanitation Data'!E87))="","",OFFSET('Sanitation Data'!$E$32,0,10*ROW('Sanitation Data'!E87)))</f>
        <v/>
      </c>
      <c r="CU93" s="278" t="str">
        <f ca="true">+IF(OFFSET('Sanitation Data'!$F$28,0,10*ROW('Sanitation Data'!F87))="","",OFFSET('Sanitation Data'!$F$28,0,10*ROW('Sanitation Data'!F87)))</f>
        <v/>
      </c>
      <c r="CV93" s="278" t="str">
        <f ca="true">+IF(OFFSET('Sanitation Data'!$F$29,0,10*ROW('Sanitation Data'!F87))="","",OFFSET('Sanitation Data'!$F$29,0,10*ROW('Sanitation Data'!F87)))</f>
        <v/>
      </c>
      <c r="CW93" s="278" t="str">
        <f ca="true">+IF(OFFSET('Sanitation Data'!$F$30,0,10*ROW('Sanitation Data'!F87))="","",OFFSET('Sanitation Data'!$F$30,0,10*ROW('Sanitation Data'!F87)))</f>
        <v/>
      </c>
      <c r="CX93" s="278" t="str">
        <f ca="true">+IF(OFFSET('Sanitation Data'!$F$31,0,10*ROW('Sanitation Data'!F87))="","",OFFSET('Sanitation Data'!$F$31,0,10*ROW('Sanitation Data'!F87)))</f>
        <v/>
      </c>
      <c r="CY93" s="278" t="str">
        <f ca="true">+IF(OFFSET('Sanitation Data'!$F$32,0,10*ROW('Sanitation Data'!F87))="","",OFFSET('Sanitation Data'!$F$32,0,10*ROW('Sanitation Data'!F87)))</f>
        <v/>
      </c>
      <c r="CZ93" s="278" t="str">
        <f ca="true">+IF(OFFSET('Sanitation Data'!$G$28,0,10*ROW('Sanitation Data'!G87))="","",OFFSET('Sanitation Data'!$G$28,0,10*ROW('Sanitation Data'!G87)))</f>
        <v/>
      </c>
      <c r="DA93" s="278" t="str">
        <f ca="true">+IF(OFFSET('Sanitation Data'!$G$29,0,10*ROW('Sanitation Data'!G87))="","",OFFSET('Sanitation Data'!$G$29,0,10*ROW('Sanitation Data'!G87)))</f>
        <v/>
      </c>
      <c r="DB93" s="278" t="str">
        <f ca="true">+IF(OFFSET('Sanitation Data'!$G$30,0,10*ROW('Sanitation Data'!G87))="","",OFFSET('Sanitation Data'!$G$30,0,10*ROW('Sanitation Data'!G87)))</f>
        <v/>
      </c>
      <c r="DC93" s="278" t="str">
        <f ca="true">+IF(OFFSET('Sanitation Data'!$G$31,0,10*ROW('Sanitation Data'!G87))="","",OFFSET('Sanitation Data'!$G$31,0,10*ROW('Sanitation Data'!G87)))</f>
        <v/>
      </c>
      <c r="DD93" s="278" t="str">
        <f ca="true">+IF(OFFSET('Sanitation Data'!$G$32,0,10*ROW('Sanitation Data'!G87))="","",OFFSET('Sanitation Data'!$G$32,0,10*ROW('Sanitation Data'!G87)))</f>
        <v/>
      </c>
      <c r="DE93" s="278" t="str">
        <f ca="true">+IF(OFFSET('Sanitation Data'!$H$28,0,10*ROW('Sanitation Data'!H87))="","",OFFSET('Sanitation Data'!$H$28,0,10*ROW('Sanitation Data'!H87)))</f>
        <v/>
      </c>
      <c r="DF93" s="278" t="str">
        <f ca="true">+IF(OFFSET('Sanitation Data'!$H$29,0,10*ROW('Sanitation Data'!H87))="","",OFFSET('Sanitation Data'!$H$29,0,10*ROW('Sanitation Data'!H87)))</f>
        <v/>
      </c>
      <c r="DG93" s="278" t="str">
        <f ca="true">+IF(OFFSET('Sanitation Data'!$H$30,0,10*ROW('Sanitation Data'!H87))="","",OFFSET('Sanitation Data'!$H$30,0,10*ROW('Sanitation Data'!H87)))</f>
        <v/>
      </c>
      <c r="DH93" s="278" t="str">
        <f ca="true">+IF(OFFSET('Sanitation Data'!$H$31,0,10*ROW('Sanitation Data'!H87))="","",OFFSET('Sanitation Data'!$H$31,0,10*ROW('Sanitation Data'!H87)))</f>
        <v/>
      </c>
      <c r="DI93" s="278" t="str">
        <f ca="true">+IF(OFFSET('Sanitation Data'!$H$32,0,10*ROW('Sanitation Data'!H87))="","",OFFSET('Sanitation Data'!$H$32,0,10*ROW('Sanitation Data'!H87)))</f>
        <v/>
      </c>
      <c r="DJ93" s="278" t="str">
        <f ca="true">+IF(OFFSET('Sanitation Data'!$I$28,0,10*ROW('Sanitation Data'!I87))="","",OFFSET('Sanitation Data'!$I$28,0,10*ROW('Sanitation Data'!I87)))</f>
        <v/>
      </c>
      <c r="DK93" s="278" t="str">
        <f ca="true">+IF(OFFSET('Sanitation Data'!$I$29,0,10*ROW('Sanitation Data'!I87))="","",OFFSET('Sanitation Data'!$I$29,0,10*ROW('Sanitation Data'!I87)))</f>
        <v/>
      </c>
      <c r="DL93" s="278" t="str">
        <f ca="true">+IF(OFFSET('Sanitation Data'!$I$30,0,10*ROW('Sanitation Data'!I87))="","",OFFSET('Sanitation Data'!$I$30,0,10*ROW('Sanitation Data'!I87)))</f>
        <v/>
      </c>
      <c r="DM93" s="278" t="str">
        <f ca="true">+IF(OFFSET('Sanitation Data'!$I$31,0,10*ROW('Sanitation Data'!I87))="","",OFFSET('Sanitation Data'!$I$31,0,10*ROW('Sanitation Data'!I87)))</f>
        <v/>
      </c>
      <c r="DN93" s="278" t="str">
        <f ca="true">+IF(OFFSET('Sanitation Data'!$I$32,0,10*ROW('Sanitation Data'!I87))="","",OFFSET('Sanitation Data'!$I$32,0,10*ROW('Sanitation Data'!I87)))</f>
        <v/>
      </c>
      <c r="DO93" s="278" t="str">
        <f ca="true">+IF(OFFSET('Hygiene Data'!$D$11,0,10*ROW('Hygiene Data'!D87))="","",OFFSET('Hygiene Data'!$D$11,0,10*ROW('Hygiene Data'!D87)))</f>
        <v/>
      </c>
      <c r="DP93" s="278" t="str">
        <f ca="true">+IF(OFFSET('Hygiene Data'!$D$12,0,10*ROW('Hygiene Data'!D87))="","",OFFSET('Hygiene Data'!$D$12,0,10*ROW('Hygiene Data'!D87)))</f>
        <v/>
      </c>
      <c r="DQ93" s="278" t="str">
        <f ca="true">+IF(OFFSET('Hygiene Data'!$D$13,0,10*ROW('Hygiene Data'!D87))="","",OFFSET('Hygiene Data'!$D$13,0,10*ROW('Hygiene Data'!D87)))</f>
        <v/>
      </c>
      <c r="DR93" s="278" t="str">
        <f ca="true">+IF(OFFSET('Hygiene Data'!$E$11,0,10*ROW('Hygiene Data'!E87))="","",OFFSET('Hygiene Data'!$E$11,0,10*ROW('Hygiene Data'!E87)))</f>
        <v/>
      </c>
      <c r="DS93" s="278" t="str">
        <f ca="true">+IF(OFFSET('Hygiene Data'!$E$12,0,10*ROW('Hygiene Data'!E87))="","",OFFSET('Hygiene Data'!$E$12,0,10*ROW('Hygiene Data'!E87)))</f>
        <v/>
      </c>
      <c r="DT93" s="278" t="str">
        <f ca="true">+IF(OFFSET('Hygiene Data'!$E$13,0,10*ROW('Hygiene Data'!E87))="","",OFFSET('Hygiene Data'!$E$13,0,10*ROW('Hygiene Data'!E87)))</f>
        <v/>
      </c>
      <c r="DU93" s="278" t="str">
        <f ca="true">+IF(OFFSET('Hygiene Data'!$F$11,0,10*ROW('Hygiene Data'!F87))="","",OFFSET('Hygiene Data'!$F$11,0,10*ROW('Hygiene Data'!F87)))</f>
        <v/>
      </c>
      <c r="DV93" s="278" t="str">
        <f ca="true">+IF(OFFSET('Hygiene Data'!$F$12,0,10*ROW('Hygiene Data'!F87))="","",OFFSET('Hygiene Data'!$F$12,0,10*ROW('Hygiene Data'!F87)))</f>
        <v/>
      </c>
      <c r="DW93" s="278" t="str">
        <f ca="true">+IF(OFFSET('Hygiene Data'!$F$13,0,10*ROW('Hygiene Data'!F87))="","",OFFSET('Hygiene Data'!$F$13,0,10*ROW('Hygiene Data'!F87)))</f>
        <v/>
      </c>
      <c r="DX93" s="278" t="str">
        <f ca="true">+IF(OFFSET('Hygiene Data'!$G$11,0,10*ROW('Hygiene Data'!G87))="","",OFFSET('Hygiene Data'!$G$11,0,10*ROW('Hygiene Data'!G87)))</f>
        <v/>
      </c>
      <c r="DY93" s="278" t="str">
        <f ca="true">+IF(OFFSET('Hygiene Data'!$G$12,0,10*ROW('Hygiene Data'!G87))="","",OFFSET('Hygiene Data'!$G$12,0,10*ROW('Hygiene Data'!G87)))</f>
        <v/>
      </c>
      <c r="DZ93" s="278" t="str">
        <f ca="true">+IF(OFFSET('Hygiene Data'!$G$13,0,10*ROW('Hygiene Data'!G87))="","",OFFSET('Hygiene Data'!$G$13,0,10*ROW('Hygiene Data'!G87)))</f>
        <v/>
      </c>
      <c r="EA93" s="278" t="str">
        <f ca="true">+IF(OFFSET('Hygiene Data'!$H$11,0,10*ROW('Hygiene Data'!H87))="","",OFFSET('Hygiene Data'!$H$11,0,10*ROW('Hygiene Data'!H87)))</f>
        <v/>
      </c>
      <c r="EB93" s="278" t="str">
        <f ca="true">+IF(OFFSET('Hygiene Data'!$H$12,0,10*ROW('Hygiene Data'!H87))="","",OFFSET('Hygiene Data'!$H$12,0,10*ROW('Hygiene Data'!H87)))</f>
        <v/>
      </c>
      <c r="EC93" s="278" t="str">
        <f ca="true">+IF(OFFSET('Hygiene Data'!$H$13,0,10*ROW('Hygiene Data'!H87))="","",OFFSET('Hygiene Data'!$H$13,0,10*ROW('Hygiene Data'!H87)))</f>
        <v/>
      </c>
      <c r="ED93" s="278" t="str">
        <f ca="true">+IF(OFFSET('Hygiene Data'!$I$11,0,10*ROW('Hygiene Data'!I87))="","",OFFSET('Hygiene Data'!$I$11,0,10*ROW('Hygiene Data'!I87)))</f>
        <v/>
      </c>
      <c r="EE93" s="278" t="str">
        <f ca="true">+IF(OFFSET('Hygiene Data'!$I$12,0,10*ROW('Hygiene Data'!I87))="","",OFFSET('Hygiene Data'!$I$12,0,10*ROW('Hygiene Data'!I87)))</f>
        <v/>
      </c>
      <c r="EF93" s="27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4"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8"/>
      <c r="BS94" s="278" t="str">
        <f ca="true">+IF(OFFSET('Water Data'!$D$27,0,10*ROW('Water Data'!D88))="","",OFFSET('Water Data'!$D$27,0,10*ROW('Water Data'!D88)))</f>
        <v/>
      </c>
      <c r="BT94" s="278" t="str">
        <f ca="true">+IF(OFFSET('Water Data'!$D$28,0,10*ROW('Water Data'!D88))="","",OFFSET('Water Data'!$D$28,0,10*ROW('Water Data'!D88)))</f>
        <v/>
      </c>
      <c r="BU94" s="278" t="str">
        <f ca="true">+IF(OFFSET('Water Data'!$D$29,0,10*ROW('Water Data'!D88))="","",OFFSET('Water Data'!$D$29,0,10*ROW('Water Data'!D88)))</f>
        <v/>
      </c>
      <c r="BV94" s="278" t="str">
        <f ca="true">+IF(OFFSET('Water Data'!$E$27,0,10*ROW('Water Data'!E88))="","",OFFSET('Water Data'!$E$27,0,10*ROW('Water Data'!E88)))</f>
        <v/>
      </c>
      <c r="BW94" s="278" t="str">
        <f ca="true">+IF(OFFSET('Water Data'!$E$28,0,10*ROW('Water Data'!E88))="","",OFFSET('Water Data'!$E$28,0,10*ROW('Water Data'!E88)))</f>
        <v/>
      </c>
      <c r="BX94" s="278" t="str">
        <f ca="true">+IF(OFFSET('Water Data'!$E$29,0,10*ROW('Water Data'!E88))="","",OFFSET('Water Data'!$E$29,0,10*ROW('Water Data'!E88)))</f>
        <v/>
      </c>
      <c r="BY94" s="278" t="str">
        <f ca="true">+IF(OFFSET('Water Data'!$F$27,0,10*ROW('Water Data'!F88))="","",OFFSET('Water Data'!$F$27,0,10*ROW('Water Data'!F88)))</f>
        <v/>
      </c>
      <c r="BZ94" s="278" t="str">
        <f ca="true">+IF(OFFSET('Water Data'!$F$28,0,10*ROW('Water Data'!F88))="","",OFFSET('Water Data'!$F$28,0,10*ROW('Water Data'!F88)))</f>
        <v/>
      </c>
      <c r="CA94" s="278" t="str">
        <f ca="true">+IF(OFFSET('Water Data'!$F$29,0,10*ROW('Water Data'!F88))="","",OFFSET('Water Data'!$F$29,0,10*ROW('Water Data'!F88)))</f>
        <v/>
      </c>
      <c r="CB94" s="278" t="str">
        <f ca="true">+IF(OFFSET('Water Data'!$G$27,0,10*ROW('Water Data'!G88))="","",OFFSET('Water Data'!$G$27,0,10*ROW('Water Data'!G88)))</f>
        <v/>
      </c>
      <c r="CC94" s="278" t="str">
        <f ca="true">+IF(OFFSET('Water Data'!$G$28,0,10*ROW('Water Data'!G88))="","",OFFSET('Water Data'!$G$28,0,10*ROW('Water Data'!G88)))</f>
        <v/>
      </c>
      <c r="CD94" s="278" t="str">
        <f ca="true">+IF(OFFSET('Water Data'!$G$29,0,10*ROW('Water Data'!G88))="","",OFFSET('Water Data'!$G$29,0,10*ROW('Water Data'!G88)))</f>
        <v/>
      </c>
      <c r="CE94" s="278" t="str">
        <f ca="true">+IF(OFFSET('Water Data'!$H$27,0,10*ROW('Water Data'!H88))="","",OFFSET('Water Data'!$H$27,0,10*ROW('Water Data'!H88)))</f>
        <v/>
      </c>
      <c r="CF94" s="278" t="str">
        <f ca="true">+IF(OFFSET('Water Data'!$H$28,0,10*ROW('Water Data'!H88))="","",OFFSET('Water Data'!$H$28,0,10*ROW('Water Data'!H88)))</f>
        <v/>
      </c>
      <c r="CG94" s="278" t="str">
        <f ca="true">+IF(OFFSET('Water Data'!$H$29,0,10*ROW('Water Data'!H88))="","",OFFSET('Water Data'!$H$29,0,10*ROW('Water Data'!H88)))</f>
        <v/>
      </c>
      <c r="CH94" s="278" t="str">
        <f ca="true">+IF(OFFSET('Water Data'!$I$27,0,10*ROW('Water Data'!I88))="","",OFFSET('Water Data'!$I$27,0,10*ROW('Water Data'!I88)))</f>
        <v/>
      </c>
      <c r="CI94" s="278" t="str">
        <f ca="true">+IF(OFFSET('Water Data'!$I$28,0,10*ROW('Water Data'!I88))="","",OFFSET('Water Data'!$I$28,0,10*ROW('Water Data'!I88)))</f>
        <v/>
      </c>
      <c r="CJ94" s="278" t="str">
        <f ca="true">+IF(OFFSET('Water Data'!$I$29,0,10*ROW('Water Data'!I88))="","",OFFSET('Water Data'!$I$29,0,10*ROW('Water Data'!I88)))</f>
        <v/>
      </c>
      <c r="CK94" s="278" t="str">
        <f ca="true">+IF(OFFSET('Sanitation Data'!$D$28,0,10*ROW('Sanitation Data'!D88))="","",OFFSET('Sanitation Data'!$D$28,0,10*ROW('Sanitation Data'!D88)))</f>
        <v/>
      </c>
      <c r="CL94" s="278" t="str">
        <f ca="true">+IF(OFFSET('Sanitation Data'!$D$29,0,10*ROW('Sanitation Data'!D88))="","",OFFSET('Sanitation Data'!$D$29,0,10*ROW('Sanitation Data'!D88)))</f>
        <v/>
      </c>
      <c r="CM94" s="278" t="str">
        <f ca="true">+IF(OFFSET('Sanitation Data'!$D$30,0,10*ROW('Sanitation Data'!D88))="","",OFFSET('Sanitation Data'!$D$30,0,10*ROW('Sanitation Data'!D88)))</f>
        <v/>
      </c>
      <c r="CN94" s="278" t="str">
        <f ca="true">+IF(OFFSET('Sanitation Data'!$D$31,0,10*ROW('Sanitation Data'!D88))="","",OFFSET('Sanitation Data'!$D$31,0,10*ROW('Sanitation Data'!D88)))</f>
        <v/>
      </c>
      <c r="CO94" s="278" t="str">
        <f ca="true">+IF(OFFSET('Sanitation Data'!$D$32,0,10*ROW('Sanitation Data'!D88))="","",OFFSET('Sanitation Data'!$D$32,0,10*ROW('Sanitation Data'!D88)))</f>
        <v/>
      </c>
      <c r="CP94" s="278" t="str">
        <f ca="true">+IF(OFFSET('Sanitation Data'!$E$28,0,10*ROW('Sanitation Data'!E88))="","",OFFSET('Sanitation Data'!$E$28,0,10*ROW('Sanitation Data'!E88)))</f>
        <v/>
      </c>
      <c r="CQ94" s="278" t="str">
        <f ca="true">+IF(OFFSET('Sanitation Data'!$E$29,0,10*ROW('Sanitation Data'!E88))="","",OFFSET('Sanitation Data'!$E$29,0,10*ROW('Sanitation Data'!E88)))</f>
        <v/>
      </c>
      <c r="CR94" s="278" t="str">
        <f ca="true">+IF(OFFSET('Sanitation Data'!$E$30,0,10*ROW('Sanitation Data'!E88))="","",OFFSET('Sanitation Data'!$E$30,0,10*ROW('Sanitation Data'!E88)))</f>
        <v/>
      </c>
      <c r="CS94" s="278" t="str">
        <f ca="true">+IF(OFFSET('Sanitation Data'!$E$31,0,10*ROW('Sanitation Data'!E88))="","",OFFSET('Sanitation Data'!$E$31,0,10*ROW('Sanitation Data'!E88)))</f>
        <v/>
      </c>
      <c r="CT94" s="278" t="str">
        <f ca="true">+IF(OFFSET('Sanitation Data'!$E$32,0,10*ROW('Sanitation Data'!E88))="","",OFFSET('Sanitation Data'!$E$32,0,10*ROW('Sanitation Data'!E88)))</f>
        <v/>
      </c>
      <c r="CU94" s="278" t="str">
        <f ca="true">+IF(OFFSET('Sanitation Data'!$F$28,0,10*ROW('Sanitation Data'!F88))="","",OFFSET('Sanitation Data'!$F$28,0,10*ROW('Sanitation Data'!F88)))</f>
        <v/>
      </c>
      <c r="CV94" s="278" t="str">
        <f ca="true">+IF(OFFSET('Sanitation Data'!$F$29,0,10*ROW('Sanitation Data'!F88))="","",OFFSET('Sanitation Data'!$F$29,0,10*ROW('Sanitation Data'!F88)))</f>
        <v/>
      </c>
      <c r="CW94" s="278" t="str">
        <f ca="true">+IF(OFFSET('Sanitation Data'!$F$30,0,10*ROW('Sanitation Data'!F88))="","",OFFSET('Sanitation Data'!$F$30,0,10*ROW('Sanitation Data'!F88)))</f>
        <v/>
      </c>
      <c r="CX94" s="278" t="str">
        <f ca="true">+IF(OFFSET('Sanitation Data'!$F$31,0,10*ROW('Sanitation Data'!F88))="","",OFFSET('Sanitation Data'!$F$31,0,10*ROW('Sanitation Data'!F88)))</f>
        <v/>
      </c>
      <c r="CY94" s="278" t="str">
        <f ca="true">+IF(OFFSET('Sanitation Data'!$F$32,0,10*ROW('Sanitation Data'!F88))="","",OFFSET('Sanitation Data'!$F$32,0,10*ROW('Sanitation Data'!F88)))</f>
        <v/>
      </c>
      <c r="CZ94" s="278" t="str">
        <f ca="true">+IF(OFFSET('Sanitation Data'!$G$28,0,10*ROW('Sanitation Data'!G88))="","",OFFSET('Sanitation Data'!$G$28,0,10*ROW('Sanitation Data'!G88)))</f>
        <v/>
      </c>
      <c r="DA94" s="278" t="str">
        <f ca="true">+IF(OFFSET('Sanitation Data'!$G$29,0,10*ROW('Sanitation Data'!G88))="","",OFFSET('Sanitation Data'!$G$29,0,10*ROW('Sanitation Data'!G88)))</f>
        <v/>
      </c>
      <c r="DB94" s="278" t="str">
        <f ca="true">+IF(OFFSET('Sanitation Data'!$G$30,0,10*ROW('Sanitation Data'!G88))="","",OFFSET('Sanitation Data'!$G$30,0,10*ROW('Sanitation Data'!G88)))</f>
        <v/>
      </c>
      <c r="DC94" s="278" t="str">
        <f ca="true">+IF(OFFSET('Sanitation Data'!$G$31,0,10*ROW('Sanitation Data'!G88))="","",OFFSET('Sanitation Data'!$G$31,0,10*ROW('Sanitation Data'!G88)))</f>
        <v/>
      </c>
      <c r="DD94" s="278" t="str">
        <f ca="true">+IF(OFFSET('Sanitation Data'!$G$32,0,10*ROW('Sanitation Data'!G88))="","",OFFSET('Sanitation Data'!$G$32,0,10*ROW('Sanitation Data'!G88)))</f>
        <v/>
      </c>
      <c r="DE94" s="278" t="str">
        <f ca="true">+IF(OFFSET('Sanitation Data'!$H$28,0,10*ROW('Sanitation Data'!H88))="","",OFFSET('Sanitation Data'!$H$28,0,10*ROW('Sanitation Data'!H88)))</f>
        <v/>
      </c>
      <c r="DF94" s="278" t="str">
        <f ca="true">+IF(OFFSET('Sanitation Data'!$H$29,0,10*ROW('Sanitation Data'!H88))="","",OFFSET('Sanitation Data'!$H$29,0,10*ROW('Sanitation Data'!H88)))</f>
        <v/>
      </c>
      <c r="DG94" s="278" t="str">
        <f ca="true">+IF(OFFSET('Sanitation Data'!$H$30,0,10*ROW('Sanitation Data'!H88))="","",OFFSET('Sanitation Data'!$H$30,0,10*ROW('Sanitation Data'!H88)))</f>
        <v/>
      </c>
      <c r="DH94" s="278" t="str">
        <f ca="true">+IF(OFFSET('Sanitation Data'!$H$31,0,10*ROW('Sanitation Data'!H88))="","",OFFSET('Sanitation Data'!$H$31,0,10*ROW('Sanitation Data'!H88)))</f>
        <v/>
      </c>
      <c r="DI94" s="278" t="str">
        <f ca="true">+IF(OFFSET('Sanitation Data'!$H$32,0,10*ROW('Sanitation Data'!H88))="","",OFFSET('Sanitation Data'!$H$32,0,10*ROW('Sanitation Data'!H88)))</f>
        <v/>
      </c>
      <c r="DJ94" s="278" t="str">
        <f ca="true">+IF(OFFSET('Sanitation Data'!$I$28,0,10*ROW('Sanitation Data'!I88))="","",OFFSET('Sanitation Data'!$I$28,0,10*ROW('Sanitation Data'!I88)))</f>
        <v/>
      </c>
      <c r="DK94" s="278" t="str">
        <f ca="true">+IF(OFFSET('Sanitation Data'!$I$29,0,10*ROW('Sanitation Data'!I88))="","",OFFSET('Sanitation Data'!$I$29,0,10*ROW('Sanitation Data'!I88)))</f>
        <v/>
      </c>
      <c r="DL94" s="278" t="str">
        <f ca="true">+IF(OFFSET('Sanitation Data'!$I$30,0,10*ROW('Sanitation Data'!I88))="","",OFFSET('Sanitation Data'!$I$30,0,10*ROW('Sanitation Data'!I88)))</f>
        <v/>
      </c>
      <c r="DM94" s="278" t="str">
        <f ca="true">+IF(OFFSET('Sanitation Data'!$I$31,0,10*ROW('Sanitation Data'!I88))="","",OFFSET('Sanitation Data'!$I$31,0,10*ROW('Sanitation Data'!I88)))</f>
        <v/>
      </c>
      <c r="DN94" s="278" t="str">
        <f ca="true">+IF(OFFSET('Sanitation Data'!$I$32,0,10*ROW('Sanitation Data'!I88))="","",OFFSET('Sanitation Data'!$I$32,0,10*ROW('Sanitation Data'!I88)))</f>
        <v/>
      </c>
      <c r="DO94" s="278" t="str">
        <f ca="true">+IF(OFFSET('Hygiene Data'!$D$11,0,10*ROW('Hygiene Data'!D88))="","",OFFSET('Hygiene Data'!$D$11,0,10*ROW('Hygiene Data'!D88)))</f>
        <v/>
      </c>
      <c r="DP94" s="278" t="str">
        <f ca="true">+IF(OFFSET('Hygiene Data'!$D$12,0,10*ROW('Hygiene Data'!D88))="","",OFFSET('Hygiene Data'!$D$12,0,10*ROW('Hygiene Data'!D88)))</f>
        <v/>
      </c>
      <c r="DQ94" s="278" t="str">
        <f ca="true">+IF(OFFSET('Hygiene Data'!$D$13,0,10*ROW('Hygiene Data'!D88))="","",OFFSET('Hygiene Data'!$D$13,0,10*ROW('Hygiene Data'!D88)))</f>
        <v/>
      </c>
      <c r="DR94" s="278" t="str">
        <f ca="true">+IF(OFFSET('Hygiene Data'!$E$11,0,10*ROW('Hygiene Data'!E88))="","",OFFSET('Hygiene Data'!$E$11,0,10*ROW('Hygiene Data'!E88)))</f>
        <v/>
      </c>
      <c r="DS94" s="278" t="str">
        <f ca="true">+IF(OFFSET('Hygiene Data'!$E$12,0,10*ROW('Hygiene Data'!E88))="","",OFFSET('Hygiene Data'!$E$12,0,10*ROW('Hygiene Data'!E88)))</f>
        <v/>
      </c>
      <c r="DT94" s="278" t="str">
        <f ca="true">+IF(OFFSET('Hygiene Data'!$E$13,0,10*ROW('Hygiene Data'!E88))="","",OFFSET('Hygiene Data'!$E$13,0,10*ROW('Hygiene Data'!E88)))</f>
        <v/>
      </c>
      <c r="DU94" s="278" t="str">
        <f ca="true">+IF(OFFSET('Hygiene Data'!$F$11,0,10*ROW('Hygiene Data'!F88))="","",OFFSET('Hygiene Data'!$F$11,0,10*ROW('Hygiene Data'!F88)))</f>
        <v/>
      </c>
      <c r="DV94" s="278" t="str">
        <f ca="true">+IF(OFFSET('Hygiene Data'!$F$12,0,10*ROW('Hygiene Data'!F88))="","",OFFSET('Hygiene Data'!$F$12,0,10*ROW('Hygiene Data'!F88)))</f>
        <v/>
      </c>
      <c r="DW94" s="278" t="str">
        <f ca="true">+IF(OFFSET('Hygiene Data'!$F$13,0,10*ROW('Hygiene Data'!F88))="","",OFFSET('Hygiene Data'!$F$13,0,10*ROW('Hygiene Data'!F88)))</f>
        <v/>
      </c>
      <c r="DX94" s="278" t="str">
        <f ca="true">+IF(OFFSET('Hygiene Data'!$G$11,0,10*ROW('Hygiene Data'!G88))="","",OFFSET('Hygiene Data'!$G$11,0,10*ROW('Hygiene Data'!G88)))</f>
        <v/>
      </c>
      <c r="DY94" s="278" t="str">
        <f ca="true">+IF(OFFSET('Hygiene Data'!$G$12,0,10*ROW('Hygiene Data'!G88))="","",OFFSET('Hygiene Data'!$G$12,0,10*ROW('Hygiene Data'!G88)))</f>
        <v/>
      </c>
      <c r="DZ94" s="278" t="str">
        <f ca="true">+IF(OFFSET('Hygiene Data'!$G$13,0,10*ROW('Hygiene Data'!G88))="","",OFFSET('Hygiene Data'!$G$13,0,10*ROW('Hygiene Data'!G88)))</f>
        <v/>
      </c>
      <c r="EA94" s="278" t="str">
        <f ca="true">+IF(OFFSET('Hygiene Data'!$H$11,0,10*ROW('Hygiene Data'!H88))="","",OFFSET('Hygiene Data'!$H$11,0,10*ROW('Hygiene Data'!H88)))</f>
        <v/>
      </c>
      <c r="EB94" s="278" t="str">
        <f ca="true">+IF(OFFSET('Hygiene Data'!$H$12,0,10*ROW('Hygiene Data'!H88))="","",OFFSET('Hygiene Data'!$H$12,0,10*ROW('Hygiene Data'!H88)))</f>
        <v/>
      </c>
      <c r="EC94" s="278" t="str">
        <f ca="true">+IF(OFFSET('Hygiene Data'!$H$13,0,10*ROW('Hygiene Data'!H88))="","",OFFSET('Hygiene Data'!$H$13,0,10*ROW('Hygiene Data'!H88)))</f>
        <v/>
      </c>
      <c r="ED94" s="278" t="str">
        <f ca="true">+IF(OFFSET('Hygiene Data'!$I$11,0,10*ROW('Hygiene Data'!I88))="","",OFFSET('Hygiene Data'!$I$11,0,10*ROW('Hygiene Data'!I88)))</f>
        <v/>
      </c>
      <c r="EE94" s="278" t="str">
        <f ca="true">+IF(OFFSET('Hygiene Data'!$I$12,0,10*ROW('Hygiene Data'!I88))="","",OFFSET('Hygiene Data'!$I$12,0,10*ROW('Hygiene Data'!I88)))</f>
        <v/>
      </c>
      <c r="EF94" s="27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4"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8"/>
      <c r="BS95" s="278" t="str">
        <f ca="true">+IF(OFFSET('Water Data'!$D$27,0,10*ROW('Water Data'!D89))="","",OFFSET('Water Data'!$D$27,0,10*ROW('Water Data'!D89)))</f>
        <v/>
      </c>
      <c r="BT95" s="278" t="str">
        <f ca="true">+IF(OFFSET('Water Data'!$D$28,0,10*ROW('Water Data'!D89))="","",OFFSET('Water Data'!$D$28,0,10*ROW('Water Data'!D89)))</f>
        <v/>
      </c>
      <c r="BU95" s="278" t="str">
        <f ca="true">+IF(OFFSET('Water Data'!$D$29,0,10*ROW('Water Data'!D89))="","",OFFSET('Water Data'!$D$29,0,10*ROW('Water Data'!D89)))</f>
        <v/>
      </c>
      <c r="BV95" s="278" t="str">
        <f ca="true">+IF(OFFSET('Water Data'!$E$27,0,10*ROW('Water Data'!E89))="","",OFFSET('Water Data'!$E$27,0,10*ROW('Water Data'!E89)))</f>
        <v/>
      </c>
      <c r="BW95" s="278" t="str">
        <f ca="true">+IF(OFFSET('Water Data'!$E$28,0,10*ROW('Water Data'!E89))="","",OFFSET('Water Data'!$E$28,0,10*ROW('Water Data'!E89)))</f>
        <v/>
      </c>
      <c r="BX95" s="278" t="str">
        <f ca="true">+IF(OFFSET('Water Data'!$E$29,0,10*ROW('Water Data'!E89))="","",OFFSET('Water Data'!$E$29,0,10*ROW('Water Data'!E89)))</f>
        <v/>
      </c>
      <c r="BY95" s="278" t="str">
        <f ca="true">+IF(OFFSET('Water Data'!$F$27,0,10*ROW('Water Data'!F89))="","",OFFSET('Water Data'!$F$27,0,10*ROW('Water Data'!F89)))</f>
        <v/>
      </c>
      <c r="BZ95" s="278" t="str">
        <f ca="true">+IF(OFFSET('Water Data'!$F$28,0,10*ROW('Water Data'!F89))="","",OFFSET('Water Data'!$F$28,0,10*ROW('Water Data'!F89)))</f>
        <v/>
      </c>
      <c r="CA95" s="278" t="str">
        <f ca="true">+IF(OFFSET('Water Data'!$F$29,0,10*ROW('Water Data'!F89))="","",OFFSET('Water Data'!$F$29,0,10*ROW('Water Data'!F89)))</f>
        <v/>
      </c>
      <c r="CB95" s="278" t="str">
        <f ca="true">+IF(OFFSET('Water Data'!$G$27,0,10*ROW('Water Data'!G89))="","",OFFSET('Water Data'!$G$27,0,10*ROW('Water Data'!G89)))</f>
        <v/>
      </c>
      <c r="CC95" s="278" t="str">
        <f ca="true">+IF(OFFSET('Water Data'!$G$28,0,10*ROW('Water Data'!G89))="","",OFFSET('Water Data'!$G$28,0,10*ROW('Water Data'!G89)))</f>
        <v/>
      </c>
      <c r="CD95" s="278" t="str">
        <f ca="true">+IF(OFFSET('Water Data'!$G$29,0,10*ROW('Water Data'!G89))="","",OFFSET('Water Data'!$G$29,0,10*ROW('Water Data'!G89)))</f>
        <v/>
      </c>
      <c r="CE95" s="278" t="str">
        <f ca="true">+IF(OFFSET('Water Data'!$H$27,0,10*ROW('Water Data'!H89))="","",OFFSET('Water Data'!$H$27,0,10*ROW('Water Data'!H89)))</f>
        <v/>
      </c>
      <c r="CF95" s="278" t="str">
        <f ca="true">+IF(OFFSET('Water Data'!$H$28,0,10*ROW('Water Data'!H89))="","",OFFSET('Water Data'!$H$28,0,10*ROW('Water Data'!H89)))</f>
        <v/>
      </c>
      <c r="CG95" s="278" t="str">
        <f ca="true">+IF(OFFSET('Water Data'!$H$29,0,10*ROW('Water Data'!H89))="","",OFFSET('Water Data'!$H$29,0,10*ROW('Water Data'!H89)))</f>
        <v/>
      </c>
      <c r="CH95" s="278" t="str">
        <f ca="true">+IF(OFFSET('Water Data'!$I$27,0,10*ROW('Water Data'!I89))="","",OFFSET('Water Data'!$I$27,0,10*ROW('Water Data'!I89)))</f>
        <v/>
      </c>
      <c r="CI95" s="278" t="str">
        <f ca="true">+IF(OFFSET('Water Data'!$I$28,0,10*ROW('Water Data'!I89))="","",OFFSET('Water Data'!$I$28,0,10*ROW('Water Data'!I89)))</f>
        <v/>
      </c>
      <c r="CJ95" s="278" t="str">
        <f ca="true">+IF(OFFSET('Water Data'!$I$29,0,10*ROW('Water Data'!I89))="","",OFFSET('Water Data'!$I$29,0,10*ROW('Water Data'!I89)))</f>
        <v/>
      </c>
      <c r="CK95" s="278" t="str">
        <f ca="true">+IF(OFFSET('Sanitation Data'!$D$28,0,10*ROW('Sanitation Data'!D89))="","",OFFSET('Sanitation Data'!$D$28,0,10*ROW('Sanitation Data'!D89)))</f>
        <v/>
      </c>
      <c r="CL95" s="278" t="str">
        <f ca="true">+IF(OFFSET('Sanitation Data'!$D$29,0,10*ROW('Sanitation Data'!D89))="","",OFFSET('Sanitation Data'!$D$29,0,10*ROW('Sanitation Data'!D89)))</f>
        <v/>
      </c>
      <c r="CM95" s="278" t="str">
        <f ca="true">+IF(OFFSET('Sanitation Data'!$D$30,0,10*ROW('Sanitation Data'!D89))="","",OFFSET('Sanitation Data'!$D$30,0,10*ROW('Sanitation Data'!D89)))</f>
        <v/>
      </c>
      <c r="CN95" s="278" t="str">
        <f ca="true">+IF(OFFSET('Sanitation Data'!$D$31,0,10*ROW('Sanitation Data'!D89))="","",OFFSET('Sanitation Data'!$D$31,0,10*ROW('Sanitation Data'!D89)))</f>
        <v/>
      </c>
      <c r="CO95" s="278" t="str">
        <f ca="true">+IF(OFFSET('Sanitation Data'!$D$32,0,10*ROW('Sanitation Data'!D89))="","",OFFSET('Sanitation Data'!$D$32,0,10*ROW('Sanitation Data'!D89)))</f>
        <v/>
      </c>
      <c r="CP95" s="278" t="str">
        <f ca="true">+IF(OFFSET('Sanitation Data'!$E$28,0,10*ROW('Sanitation Data'!E89))="","",OFFSET('Sanitation Data'!$E$28,0,10*ROW('Sanitation Data'!E89)))</f>
        <v/>
      </c>
      <c r="CQ95" s="278" t="str">
        <f ca="true">+IF(OFFSET('Sanitation Data'!$E$29,0,10*ROW('Sanitation Data'!E89))="","",OFFSET('Sanitation Data'!$E$29,0,10*ROW('Sanitation Data'!E89)))</f>
        <v/>
      </c>
      <c r="CR95" s="278" t="str">
        <f ca="true">+IF(OFFSET('Sanitation Data'!$E$30,0,10*ROW('Sanitation Data'!E89))="","",OFFSET('Sanitation Data'!$E$30,0,10*ROW('Sanitation Data'!E89)))</f>
        <v/>
      </c>
      <c r="CS95" s="278" t="str">
        <f ca="true">+IF(OFFSET('Sanitation Data'!$E$31,0,10*ROW('Sanitation Data'!E89))="","",OFFSET('Sanitation Data'!$E$31,0,10*ROW('Sanitation Data'!E89)))</f>
        <v/>
      </c>
      <c r="CT95" s="278" t="str">
        <f ca="true">+IF(OFFSET('Sanitation Data'!$E$32,0,10*ROW('Sanitation Data'!E89))="","",OFFSET('Sanitation Data'!$E$32,0,10*ROW('Sanitation Data'!E89)))</f>
        <v/>
      </c>
      <c r="CU95" s="278" t="str">
        <f ca="true">+IF(OFFSET('Sanitation Data'!$F$28,0,10*ROW('Sanitation Data'!F89))="","",OFFSET('Sanitation Data'!$F$28,0,10*ROW('Sanitation Data'!F89)))</f>
        <v/>
      </c>
      <c r="CV95" s="278" t="str">
        <f ca="true">+IF(OFFSET('Sanitation Data'!$F$29,0,10*ROW('Sanitation Data'!F89))="","",OFFSET('Sanitation Data'!$F$29,0,10*ROW('Sanitation Data'!F89)))</f>
        <v/>
      </c>
      <c r="CW95" s="278" t="str">
        <f ca="true">+IF(OFFSET('Sanitation Data'!$F$30,0,10*ROW('Sanitation Data'!F89))="","",OFFSET('Sanitation Data'!$F$30,0,10*ROW('Sanitation Data'!F89)))</f>
        <v/>
      </c>
      <c r="CX95" s="278" t="str">
        <f ca="true">+IF(OFFSET('Sanitation Data'!$F$31,0,10*ROW('Sanitation Data'!F89))="","",OFFSET('Sanitation Data'!$F$31,0,10*ROW('Sanitation Data'!F89)))</f>
        <v/>
      </c>
      <c r="CY95" s="278" t="str">
        <f ca="true">+IF(OFFSET('Sanitation Data'!$F$32,0,10*ROW('Sanitation Data'!F89))="","",OFFSET('Sanitation Data'!$F$32,0,10*ROW('Sanitation Data'!F89)))</f>
        <v/>
      </c>
      <c r="CZ95" s="278" t="str">
        <f ca="true">+IF(OFFSET('Sanitation Data'!$G$28,0,10*ROW('Sanitation Data'!G89))="","",OFFSET('Sanitation Data'!$G$28,0,10*ROW('Sanitation Data'!G89)))</f>
        <v/>
      </c>
      <c r="DA95" s="278" t="str">
        <f ca="true">+IF(OFFSET('Sanitation Data'!$G$29,0,10*ROW('Sanitation Data'!G89))="","",OFFSET('Sanitation Data'!$G$29,0,10*ROW('Sanitation Data'!G89)))</f>
        <v/>
      </c>
      <c r="DB95" s="278" t="str">
        <f ca="true">+IF(OFFSET('Sanitation Data'!$G$30,0,10*ROW('Sanitation Data'!G89))="","",OFFSET('Sanitation Data'!$G$30,0,10*ROW('Sanitation Data'!G89)))</f>
        <v/>
      </c>
      <c r="DC95" s="278" t="str">
        <f ca="true">+IF(OFFSET('Sanitation Data'!$G$31,0,10*ROW('Sanitation Data'!G89))="","",OFFSET('Sanitation Data'!$G$31,0,10*ROW('Sanitation Data'!G89)))</f>
        <v/>
      </c>
      <c r="DD95" s="278" t="str">
        <f ca="true">+IF(OFFSET('Sanitation Data'!$G$32,0,10*ROW('Sanitation Data'!G89))="","",OFFSET('Sanitation Data'!$G$32,0,10*ROW('Sanitation Data'!G89)))</f>
        <v/>
      </c>
      <c r="DE95" s="278" t="str">
        <f ca="true">+IF(OFFSET('Sanitation Data'!$H$28,0,10*ROW('Sanitation Data'!H89))="","",OFFSET('Sanitation Data'!$H$28,0,10*ROW('Sanitation Data'!H89)))</f>
        <v/>
      </c>
      <c r="DF95" s="278" t="str">
        <f ca="true">+IF(OFFSET('Sanitation Data'!$H$29,0,10*ROW('Sanitation Data'!H89))="","",OFFSET('Sanitation Data'!$H$29,0,10*ROW('Sanitation Data'!H89)))</f>
        <v/>
      </c>
      <c r="DG95" s="278" t="str">
        <f ca="true">+IF(OFFSET('Sanitation Data'!$H$30,0,10*ROW('Sanitation Data'!H89))="","",OFFSET('Sanitation Data'!$H$30,0,10*ROW('Sanitation Data'!H89)))</f>
        <v/>
      </c>
      <c r="DH95" s="278" t="str">
        <f ca="true">+IF(OFFSET('Sanitation Data'!$H$31,0,10*ROW('Sanitation Data'!H89))="","",OFFSET('Sanitation Data'!$H$31,0,10*ROW('Sanitation Data'!H89)))</f>
        <v/>
      </c>
      <c r="DI95" s="278" t="str">
        <f ca="true">+IF(OFFSET('Sanitation Data'!$H$32,0,10*ROW('Sanitation Data'!H89))="","",OFFSET('Sanitation Data'!$H$32,0,10*ROW('Sanitation Data'!H89)))</f>
        <v/>
      </c>
      <c r="DJ95" s="278" t="str">
        <f ca="true">+IF(OFFSET('Sanitation Data'!$I$28,0,10*ROW('Sanitation Data'!I89))="","",OFFSET('Sanitation Data'!$I$28,0,10*ROW('Sanitation Data'!I89)))</f>
        <v/>
      </c>
      <c r="DK95" s="278" t="str">
        <f ca="true">+IF(OFFSET('Sanitation Data'!$I$29,0,10*ROW('Sanitation Data'!I89))="","",OFFSET('Sanitation Data'!$I$29,0,10*ROW('Sanitation Data'!I89)))</f>
        <v/>
      </c>
      <c r="DL95" s="278" t="str">
        <f ca="true">+IF(OFFSET('Sanitation Data'!$I$30,0,10*ROW('Sanitation Data'!I89))="","",OFFSET('Sanitation Data'!$I$30,0,10*ROW('Sanitation Data'!I89)))</f>
        <v/>
      </c>
      <c r="DM95" s="278" t="str">
        <f ca="true">+IF(OFFSET('Sanitation Data'!$I$31,0,10*ROW('Sanitation Data'!I89))="","",OFFSET('Sanitation Data'!$I$31,0,10*ROW('Sanitation Data'!I89)))</f>
        <v/>
      </c>
      <c r="DN95" s="278" t="str">
        <f ca="true">+IF(OFFSET('Sanitation Data'!$I$32,0,10*ROW('Sanitation Data'!I89))="","",OFFSET('Sanitation Data'!$I$32,0,10*ROW('Sanitation Data'!I89)))</f>
        <v/>
      </c>
      <c r="DO95" s="278" t="str">
        <f ca="true">+IF(OFFSET('Hygiene Data'!$D$11,0,10*ROW('Hygiene Data'!D89))="","",OFFSET('Hygiene Data'!$D$11,0,10*ROW('Hygiene Data'!D89)))</f>
        <v/>
      </c>
      <c r="DP95" s="278" t="str">
        <f ca="true">+IF(OFFSET('Hygiene Data'!$D$12,0,10*ROW('Hygiene Data'!D89))="","",OFFSET('Hygiene Data'!$D$12,0,10*ROW('Hygiene Data'!D89)))</f>
        <v/>
      </c>
      <c r="DQ95" s="278" t="str">
        <f ca="true">+IF(OFFSET('Hygiene Data'!$D$13,0,10*ROW('Hygiene Data'!D89))="","",OFFSET('Hygiene Data'!$D$13,0,10*ROW('Hygiene Data'!D89)))</f>
        <v/>
      </c>
      <c r="DR95" s="278" t="str">
        <f ca="true">+IF(OFFSET('Hygiene Data'!$E$11,0,10*ROW('Hygiene Data'!E89))="","",OFFSET('Hygiene Data'!$E$11,0,10*ROW('Hygiene Data'!E89)))</f>
        <v/>
      </c>
      <c r="DS95" s="278" t="str">
        <f ca="true">+IF(OFFSET('Hygiene Data'!$E$12,0,10*ROW('Hygiene Data'!E89))="","",OFFSET('Hygiene Data'!$E$12,0,10*ROW('Hygiene Data'!E89)))</f>
        <v/>
      </c>
      <c r="DT95" s="278" t="str">
        <f ca="true">+IF(OFFSET('Hygiene Data'!$E$13,0,10*ROW('Hygiene Data'!E89))="","",OFFSET('Hygiene Data'!$E$13,0,10*ROW('Hygiene Data'!E89)))</f>
        <v/>
      </c>
      <c r="DU95" s="278" t="str">
        <f ca="true">+IF(OFFSET('Hygiene Data'!$F$11,0,10*ROW('Hygiene Data'!F89))="","",OFFSET('Hygiene Data'!$F$11,0,10*ROW('Hygiene Data'!F89)))</f>
        <v/>
      </c>
      <c r="DV95" s="278" t="str">
        <f ca="true">+IF(OFFSET('Hygiene Data'!$F$12,0,10*ROW('Hygiene Data'!F89))="","",OFFSET('Hygiene Data'!$F$12,0,10*ROW('Hygiene Data'!F89)))</f>
        <v/>
      </c>
      <c r="DW95" s="278" t="str">
        <f ca="true">+IF(OFFSET('Hygiene Data'!$F$13,0,10*ROW('Hygiene Data'!F89))="","",OFFSET('Hygiene Data'!$F$13,0,10*ROW('Hygiene Data'!F89)))</f>
        <v/>
      </c>
      <c r="DX95" s="278" t="str">
        <f ca="true">+IF(OFFSET('Hygiene Data'!$G$11,0,10*ROW('Hygiene Data'!G89))="","",OFFSET('Hygiene Data'!$G$11,0,10*ROW('Hygiene Data'!G89)))</f>
        <v/>
      </c>
      <c r="DY95" s="278" t="str">
        <f ca="true">+IF(OFFSET('Hygiene Data'!$G$12,0,10*ROW('Hygiene Data'!G89))="","",OFFSET('Hygiene Data'!$G$12,0,10*ROW('Hygiene Data'!G89)))</f>
        <v/>
      </c>
      <c r="DZ95" s="278" t="str">
        <f ca="true">+IF(OFFSET('Hygiene Data'!$G$13,0,10*ROW('Hygiene Data'!G89))="","",OFFSET('Hygiene Data'!$G$13,0,10*ROW('Hygiene Data'!G89)))</f>
        <v/>
      </c>
      <c r="EA95" s="278" t="str">
        <f ca="true">+IF(OFFSET('Hygiene Data'!$H$11,0,10*ROW('Hygiene Data'!H89))="","",OFFSET('Hygiene Data'!$H$11,0,10*ROW('Hygiene Data'!H89)))</f>
        <v/>
      </c>
      <c r="EB95" s="278" t="str">
        <f ca="true">+IF(OFFSET('Hygiene Data'!$H$12,0,10*ROW('Hygiene Data'!H89))="","",OFFSET('Hygiene Data'!$H$12,0,10*ROW('Hygiene Data'!H89)))</f>
        <v/>
      </c>
      <c r="EC95" s="278" t="str">
        <f ca="true">+IF(OFFSET('Hygiene Data'!$H$13,0,10*ROW('Hygiene Data'!H89))="","",OFFSET('Hygiene Data'!$H$13,0,10*ROW('Hygiene Data'!H89)))</f>
        <v/>
      </c>
      <c r="ED95" s="278" t="str">
        <f ca="true">+IF(OFFSET('Hygiene Data'!$I$11,0,10*ROW('Hygiene Data'!I89))="","",OFFSET('Hygiene Data'!$I$11,0,10*ROW('Hygiene Data'!I89)))</f>
        <v/>
      </c>
      <c r="EE95" s="278" t="str">
        <f ca="true">+IF(OFFSET('Hygiene Data'!$I$12,0,10*ROW('Hygiene Data'!I89))="","",OFFSET('Hygiene Data'!$I$12,0,10*ROW('Hygiene Data'!I89)))</f>
        <v/>
      </c>
      <c r="EF95" s="27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4"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8"/>
      <c r="BS96" s="278" t="str">
        <f ca="true">+IF(OFFSET('Water Data'!$D$27,0,10*ROW('Water Data'!D90))="","",OFFSET('Water Data'!$D$27,0,10*ROW('Water Data'!D90)))</f>
        <v/>
      </c>
      <c r="BT96" s="278" t="str">
        <f ca="true">+IF(OFFSET('Water Data'!$D$28,0,10*ROW('Water Data'!D90))="","",OFFSET('Water Data'!$D$28,0,10*ROW('Water Data'!D90)))</f>
        <v/>
      </c>
      <c r="BU96" s="278" t="str">
        <f ca="true">+IF(OFFSET('Water Data'!$D$29,0,10*ROW('Water Data'!D90))="","",OFFSET('Water Data'!$D$29,0,10*ROW('Water Data'!D90)))</f>
        <v/>
      </c>
      <c r="BV96" s="278" t="str">
        <f ca="true">+IF(OFFSET('Water Data'!$E$27,0,10*ROW('Water Data'!E90))="","",OFFSET('Water Data'!$E$27,0,10*ROW('Water Data'!E90)))</f>
        <v/>
      </c>
      <c r="BW96" s="278" t="str">
        <f ca="true">+IF(OFFSET('Water Data'!$E$28,0,10*ROW('Water Data'!E90))="","",OFFSET('Water Data'!$E$28,0,10*ROW('Water Data'!E90)))</f>
        <v/>
      </c>
      <c r="BX96" s="278" t="str">
        <f ca="true">+IF(OFFSET('Water Data'!$E$29,0,10*ROW('Water Data'!E90))="","",OFFSET('Water Data'!$E$29,0,10*ROW('Water Data'!E90)))</f>
        <v/>
      </c>
      <c r="BY96" s="278" t="str">
        <f ca="true">+IF(OFFSET('Water Data'!$F$27,0,10*ROW('Water Data'!F90))="","",OFFSET('Water Data'!$F$27,0,10*ROW('Water Data'!F90)))</f>
        <v/>
      </c>
      <c r="BZ96" s="278" t="str">
        <f ca="true">+IF(OFFSET('Water Data'!$F$28,0,10*ROW('Water Data'!F90))="","",OFFSET('Water Data'!$F$28,0,10*ROW('Water Data'!F90)))</f>
        <v/>
      </c>
      <c r="CA96" s="278" t="str">
        <f ca="true">+IF(OFFSET('Water Data'!$F$29,0,10*ROW('Water Data'!F90))="","",OFFSET('Water Data'!$F$29,0,10*ROW('Water Data'!F90)))</f>
        <v/>
      </c>
      <c r="CB96" s="278" t="str">
        <f ca="true">+IF(OFFSET('Water Data'!$G$27,0,10*ROW('Water Data'!G90))="","",OFFSET('Water Data'!$G$27,0,10*ROW('Water Data'!G90)))</f>
        <v/>
      </c>
      <c r="CC96" s="278" t="str">
        <f ca="true">+IF(OFFSET('Water Data'!$G$28,0,10*ROW('Water Data'!G90))="","",OFFSET('Water Data'!$G$28,0,10*ROW('Water Data'!G90)))</f>
        <v/>
      </c>
      <c r="CD96" s="278" t="str">
        <f ca="true">+IF(OFFSET('Water Data'!$G$29,0,10*ROW('Water Data'!G90))="","",OFFSET('Water Data'!$G$29,0,10*ROW('Water Data'!G90)))</f>
        <v/>
      </c>
      <c r="CE96" s="278" t="str">
        <f ca="true">+IF(OFFSET('Water Data'!$H$27,0,10*ROW('Water Data'!H90))="","",OFFSET('Water Data'!$H$27,0,10*ROW('Water Data'!H90)))</f>
        <v/>
      </c>
      <c r="CF96" s="278" t="str">
        <f ca="true">+IF(OFFSET('Water Data'!$H$28,0,10*ROW('Water Data'!H90))="","",OFFSET('Water Data'!$H$28,0,10*ROW('Water Data'!H90)))</f>
        <v/>
      </c>
      <c r="CG96" s="278" t="str">
        <f ca="true">+IF(OFFSET('Water Data'!$H$29,0,10*ROW('Water Data'!H90))="","",OFFSET('Water Data'!$H$29,0,10*ROW('Water Data'!H90)))</f>
        <v/>
      </c>
      <c r="CH96" s="278" t="str">
        <f ca="true">+IF(OFFSET('Water Data'!$I$27,0,10*ROW('Water Data'!I90))="","",OFFSET('Water Data'!$I$27,0,10*ROW('Water Data'!I90)))</f>
        <v/>
      </c>
      <c r="CI96" s="278" t="str">
        <f ca="true">+IF(OFFSET('Water Data'!$I$28,0,10*ROW('Water Data'!I90))="","",OFFSET('Water Data'!$I$28,0,10*ROW('Water Data'!I90)))</f>
        <v/>
      </c>
      <c r="CJ96" s="278" t="str">
        <f ca="true">+IF(OFFSET('Water Data'!$I$29,0,10*ROW('Water Data'!I90))="","",OFFSET('Water Data'!$I$29,0,10*ROW('Water Data'!I90)))</f>
        <v/>
      </c>
      <c r="CK96" s="278" t="str">
        <f ca="true">+IF(OFFSET('Sanitation Data'!$D$28,0,10*ROW('Sanitation Data'!D90))="","",OFFSET('Sanitation Data'!$D$28,0,10*ROW('Sanitation Data'!D90)))</f>
        <v/>
      </c>
      <c r="CL96" s="278" t="str">
        <f ca="true">+IF(OFFSET('Sanitation Data'!$D$29,0,10*ROW('Sanitation Data'!D90))="","",OFFSET('Sanitation Data'!$D$29,0,10*ROW('Sanitation Data'!D90)))</f>
        <v/>
      </c>
      <c r="CM96" s="278" t="str">
        <f ca="true">+IF(OFFSET('Sanitation Data'!$D$30,0,10*ROW('Sanitation Data'!D90))="","",OFFSET('Sanitation Data'!$D$30,0,10*ROW('Sanitation Data'!D90)))</f>
        <v/>
      </c>
      <c r="CN96" s="278" t="str">
        <f ca="true">+IF(OFFSET('Sanitation Data'!$D$31,0,10*ROW('Sanitation Data'!D90))="","",OFFSET('Sanitation Data'!$D$31,0,10*ROW('Sanitation Data'!D90)))</f>
        <v/>
      </c>
      <c r="CO96" s="278" t="str">
        <f ca="true">+IF(OFFSET('Sanitation Data'!$D$32,0,10*ROW('Sanitation Data'!D90))="","",OFFSET('Sanitation Data'!$D$32,0,10*ROW('Sanitation Data'!D90)))</f>
        <v/>
      </c>
      <c r="CP96" s="278" t="str">
        <f ca="true">+IF(OFFSET('Sanitation Data'!$E$28,0,10*ROW('Sanitation Data'!E90))="","",OFFSET('Sanitation Data'!$E$28,0,10*ROW('Sanitation Data'!E90)))</f>
        <v/>
      </c>
      <c r="CQ96" s="278" t="str">
        <f ca="true">+IF(OFFSET('Sanitation Data'!$E$29,0,10*ROW('Sanitation Data'!E90))="","",OFFSET('Sanitation Data'!$E$29,0,10*ROW('Sanitation Data'!E90)))</f>
        <v/>
      </c>
      <c r="CR96" s="278" t="str">
        <f ca="true">+IF(OFFSET('Sanitation Data'!$E$30,0,10*ROW('Sanitation Data'!E90))="","",OFFSET('Sanitation Data'!$E$30,0,10*ROW('Sanitation Data'!E90)))</f>
        <v/>
      </c>
      <c r="CS96" s="278" t="str">
        <f ca="true">+IF(OFFSET('Sanitation Data'!$E$31,0,10*ROW('Sanitation Data'!E90))="","",OFFSET('Sanitation Data'!$E$31,0,10*ROW('Sanitation Data'!E90)))</f>
        <v/>
      </c>
      <c r="CT96" s="278" t="str">
        <f ca="true">+IF(OFFSET('Sanitation Data'!$E$32,0,10*ROW('Sanitation Data'!E90))="","",OFFSET('Sanitation Data'!$E$32,0,10*ROW('Sanitation Data'!E90)))</f>
        <v/>
      </c>
      <c r="CU96" s="278" t="str">
        <f ca="true">+IF(OFFSET('Sanitation Data'!$F$28,0,10*ROW('Sanitation Data'!F90))="","",OFFSET('Sanitation Data'!$F$28,0,10*ROW('Sanitation Data'!F90)))</f>
        <v/>
      </c>
      <c r="CV96" s="278" t="str">
        <f ca="true">+IF(OFFSET('Sanitation Data'!$F$29,0,10*ROW('Sanitation Data'!F90))="","",OFFSET('Sanitation Data'!$F$29,0,10*ROW('Sanitation Data'!F90)))</f>
        <v/>
      </c>
      <c r="CW96" s="278" t="str">
        <f ca="true">+IF(OFFSET('Sanitation Data'!$F$30,0,10*ROW('Sanitation Data'!F90))="","",OFFSET('Sanitation Data'!$F$30,0,10*ROW('Sanitation Data'!F90)))</f>
        <v/>
      </c>
      <c r="CX96" s="278" t="str">
        <f ca="true">+IF(OFFSET('Sanitation Data'!$F$31,0,10*ROW('Sanitation Data'!F90))="","",OFFSET('Sanitation Data'!$F$31,0,10*ROW('Sanitation Data'!F90)))</f>
        <v/>
      </c>
      <c r="CY96" s="278" t="str">
        <f ca="true">+IF(OFFSET('Sanitation Data'!$F$32,0,10*ROW('Sanitation Data'!F90))="","",OFFSET('Sanitation Data'!$F$32,0,10*ROW('Sanitation Data'!F90)))</f>
        <v/>
      </c>
      <c r="CZ96" s="278" t="str">
        <f ca="true">+IF(OFFSET('Sanitation Data'!$G$28,0,10*ROW('Sanitation Data'!G90))="","",OFFSET('Sanitation Data'!$G$28,0,10*ROW('Sanitation Data'!G90)))</f>
        <v/>
      </c>
      <c r="DA96" s="278" t="str">
        <f ca="true">+IF(OFFSET('Sanitation Data'!$G$29,0,10*ROW('Sanitation Data'!G90))="","",OFFSET('Sanitation Data'!$G$29,0,10*ROW('Sanitation Data'!G90)))</f>
        <v/>
      </c>
      <c r="DB96" s="278" t="str">
        <f ca="true">+IF(OFFSET('Sanitation Data'!$G$30,0,10*ROW('Sanitation Data'!G90))="","",OFFSET('Sanitation Data'!$G$30,0,10*ROW('Sanitation Data'!G90)))</f>
        <v/>
      </c>
      <c r="DC96" s="278" t="str">
        <f ca="true">+IF(OFFSET('Sanitation Data'!$G$31,0,10*ROW('Sanitation Data'!G90))="","",OFFSET('Sanitation Data'!$G$31,0,10*ROW('Sanitation Data'!G90)))</f>
        <v/>
      </c>
      <c r="DD96" s="278" t="str">
        <f ca="true">+IF(OFFSET('Sanitation Data'!$G$32,0,10*ROW('Sanitation Data'!G90))="","",OFFSET('Sanitation Data'!$G$32,0,10*ROW('Sanitation Data'!G90)))</f>
        <v/>
      </c>
      <c r="DE96" s="278" t="str">
        <f ca="true">+IF(OFFSET('Sanitation Data'!$H$28,0,10*ROW('Sanitation Data'!H90))="","",OFFSET('Sanitation Data'!$H$28,0,10*ROW('Sanitation Data'!H90)))</f>
        <v/>
      </c>
      <c r="DF96" s="278" t="str">
        <f ca="true">+IF(OFFSET('Sanitation Data'!$H$29,0,10*ROW('Sanitation Data'!H90))="","",OFFSET('Sanitation Data'!$H$29,0,10*ROW('Sanitation Data'!H90)))</f>
        <v/>
      </c>
      <c r="DG96" s="278" t="str">
        <f ca="true">+IF(OFFSET('Sanitation Data'!$H$30,0,10*ROW('Sanitation Data'!H90))="","",OFFSET('Sanitation Data'!$H$30,0,10*ROW('Sanitation Data'!H90)))</f>
        <v/>
      </c>
      <c r="DH96" s="278" t="str">
        <f ca="true">+IF(OFFSET('Sanitation Data'!$H$31,0,10*ROW('Sanitation Data'!H90))="","",OFFSET('Sanitation Data'!$H$31,0,10*ROW('Sanitation Data'!H90)))</f>
        <v/>
      </c>
      <c r="DI96" s="278" t="str">
        <f ca="true">+IF(OFFSET('Sanitation Data'!$H$32,0,10*ROW('Sanitation Data'!H90))="","",OFFSET('Sanitation Data'!$H$32,0,10*ROW('Sanitation Data'!H90)))</f>
        <v/>
      </c>
      <c r="DJ96" s="278" t="str">
        <f ca="true">+IF(OFFSET('Sanitation Data'!$I$28,0,10*ROW('Sanitation Data'!I90))="","",OFFSET('Sanitation Data'!$I$28,0,10*ROW('Sanitation Data'!I90)))</f>
        <v/>
      </c>
      <c r="DK96" s="278" t="str">
        <f ca="true">+IF(OFFSET('Sanitation Data'!$I$29,0,10*ROW('Sanitation Data'!I90))="","",OFFSET('Sanitation Data'!$I$29,0,10*ROW('Sanitation Data'!I90)))</f>
        <v/>
      </c>
      <c r="DL96" s="278" t="str">
        <f ca="true">+IF(OFFSET('Sanitation Data'!$I$30,0,10*ROW('Sanitation Data'!I90))="","",OFFSET('Sanitation Data'!$I$30,0,10*ROW('Sanitation Data'!I90)))</f>
        <v/>
      </c>
      <c r="DM96" s="278" t="str">
        <f ca="true">+IF(OFFSET('Sanitation Data'!$I$31,0,10*ROW('Sanitation Data'!I90))="","",OFFSET('Sanitation Data'!$I$31,0,10*ROW('Sanitation Data'!I90)))</f>
        <v/>
      </c>
      <c r="DN96" s="278" t="str">
        <f ca="true">+IF(OFFSET('Sanitation Data'!$I$32,0,10*ROW('Sanitation Data'!I90))="","",OFFSET('Sanitation Data'!$I$32,0,10*ROW('Sanitation Data'!I90)))</f>
        <v/>
      </c>
      <c r="DO96" s="278" t="str">
        <f ca="true">+IF(OFFSET('Hygiene Data'!$D$11,0,10*ROW('Hygiene Data'!D90))="","",OFFSET('Hygiene Data'!$D$11,0,10*ROW('Hygiene Data'!D90)))</f>
        <v/>
      </c>
      <c r="DP96" s="278" t="str">
        <f ca="true">+IF(OFFSET('Hygiene Data'!$D$12,0,10*ROW('Hygiene Data'!D90))="","",OFFSET('Hygiene Data'!$D$12,0,10*ROW('Hygiene Data'!D90)))</f>
        <v/>
      </c>
      <c r="DQ96" s="278" t="str">
        <f ca="true">+IF(OFFSET('Hygiene Data'!$D$13,0,10*ROW('Hygiene Data'!D90))="","",OFFSET('Hygiene Data'!$D$13,0,10*ROW('Hygiene Data'!D90)))</f>
        <v/>
      </c>
      <c r="DR96" s="278" t="str">
        <f ca="true">+IF(OFFSET('Hygiene Data'!$E$11,0,10*ROW('Hygiene Data'!E90))="","",OFFSET('Hygiene Data'!$E$11,0,10*ROW('Hygiene Data'!E90)))</f>
        <v/>
      </c>
      <c r="DS96" s="278" t="str">
        <f ca="true">+IF(OFFSET('Hygiene Data'!$E$12,0,10*ROW('Hygiene Data'!E90))="","",OFFSET('Hygiene Data'!$E$12,0,10*ROW('Hygiene Data'!E90)))</f>
        <v/>
      </c>
      <c r="DT96" s="278" t="str">
        <f ca="true">+IF(OFFSET('Hygiene Data'!$E$13,0,10*ROW('Hygiene Data'!E90))="","",OFFSET('Hygiene Data'!$E$13,0,10*ROW('Hygiene Data'!E90)))</f>
        <v/>
      </c>
      <c r="DU96" s="278" t="str">
        <f ca="true">+IF(OFFSET('Hygiene Data'!$F$11,0,10*ROW('Hygiene Data'!F90))="","",OFFSET('Hygiene Data'!$F$11,0,10*ROW('Hygiene Data'!F90)))</f>
        <v/>
      </c>
      <c r="DV96" s="278" t="str">
        <f ca="true">+IF(OFFSET('Hygiene Data'!$F$12,0,10*ROW('Hygiene Data'!F90))="","",OFFSET('Hygiene Data'!$F$12,0,10*ROW('Hygiene Data'!F90)))</f>
        <v/>
      </c>
      <c r="DW96" s="278" t="str">
        <f ca="true">+IF(OFFSET('Hygiene Data'!$F$13,0,10*ROW('Hygiene Data'!F90))="","",OFFSET('Hygiene Data'!$F$13,0,10*ROW('Hygiene Data'!F90)))</f>
        <v/>
      </c>
      <c r="DX96" s="278" t="str">
        <f ca="true">+IF(OFFSET('Hygiene Data'!$G$11,0,10*ROW('Hygiene Data'!G90))="","",OFFSET('Hygiene Data'!$G$11,0,10*ROW('Hygiene Data'!G90)))</f>
        <v/>
      </c>
      <c r="DY96" s="278" t="str">
        <f ca="true">+IF(OFFSET('Hygiene Data'!$G$12,0,10*ROW('Hygiene Data'!G90))="","",OFFSET('Hygiene Data'!$G$12,0,10*ROW('Hygiene Data'!G90)))</f>
        <v/>
      </c>
      <c r="DZ96" s="278" t="str">
        <f ca="true">+IF(OFFSET('Hygiene Data'!$G$13,0,10*ROW('Hygiene Data'!G90))="","",OFFSET('Hygiene Data'!$G$13,0,10*ROW('Hygiene Data'!G90)))</f>
        <v/>
      </c>
      <c r="EA96" s="278" t="str">
        <f ca="true">+IF(OFFSET('Hygiene Data'!$H$11,0,10*ROW('Hygiene Data'!H90))="","",OFFSET('Hygiene Data'!$H$11,0,10*ROW('Hygiene Data'!H90)))</f>
        <v/>
      </c>
      <c r="EB96" s="278" t="str">
        <f ca="true">+IF(OFFSET('Hygiene Data'!$H$12,0,10*ROW('Hygiene Data'!H90))="","",OFFSET('Hygiene Data'!$H$12,0,10*ROW('Hygiene Data'!H90)))</f>
        <v/>
      </c>
      <c r="EC96" s="278" t="str">
        <f ca="true">+IF(OFFSET('Hygiene Data'!$H$13,0,10*ROW('Hygiene Data'!H90))="","",OFFSET('Hygiene Data'!$H$13,0,10*ROW('Hygiene Data'!H90)))</f>
        <v/>
      </c>
      <c r="ED96" s="278" t="str">
        <f ca="true">+IF(OFFSET('Hygiene Data'!$I$11,0,10*ROW('Hygiene Data'!I90))="","",OFFSET('Hygiene Data'!$I$11,0,10*ROW('Hygiene Data'!I90)))</f>
        <v/>
      </c>
      <c r="EE96" s="278" t="str">
        <f ca="true">+IF(OFFSET('Hygiene Data'!$I$12,0,10*ROW('Hygiene Data'!I90))="","",OFFSET('Hygiene Data'!$I$12,0,10*ROW('Hygiene Data'!I90)))</f>
        <v/>
      </c>
      <c r="EF96" s="27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4"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8"/>
      <c r="BS97" s="278" t="str">
        <f ca="true">+IF(OFFSET('Water Data'!$D$27,0,10*ROW('Water Data'!D91))="","",OFFSET('Water Data'!$D$27,0,10*ROW('Water Data'!D91)))</f>
        <v/>
      </c>
      <c r="BT97" s="278" t="str">
        <f ca="true">+IF(OFFSET('Water Data'!$D$28,0,10*ROW('Water Data'!D91))="","",OFFSET('Water Data'!$D$28,0,10*ROW('Water Data'!D91)))</f>
        <v/>
      </c>
      <c r="BU97" s="278" t="str">
        <f ca="true">+IF(OFFSET('Water Data'!$D$29,0,10*ROW('Water Data'!D91))="","",OFFSET('Water Data'!$D$29,0,10*ROW('Water Data'!D91)))</f>
        <v/>
      </c>
      <c r="BV97" s="278" t="str">
        <f ca="true">+IF(OFFSET('Water Data'!$E$27,0,10*ROW('Water Data'!E91))="","",OFFSET('Water Data'!$E$27,0,10*ROW('Water Data'!E91)))</f>
        <v/>
      </c>
      <c r="BW97" s="278" t="str">
        <f ca="true">+IF(OFFSET('Water Data'!$E$28,0,10*ROW('Water Data'!E91))="","",OFFSET('Water Data'!$E$28,0,10*ROW('Water Data'!E91)))</f>
        <v/>
      </c>
      <c r="BX97" s="278" t="str">
        <f ca="true">+IF(OFFSET('Water Data'!$E$29,0,10*ROW('Water Data'!E91))="","",OFFSET('Water Data'!$E$29,0,10*ROW('Water Data'!E91)))</f>
        <v/>
      </c>
      <c r="BY97" s="278" t="str">
        <f ca="true">+IF(OFFSET('Water Data'!$F$27,0,10*ROW('Water Data'!F91))="","",OFFSET('Water Data'!$F$27,0,10*ROW('Water Data'!F91)))</f>
        <v/>
      </c>
      <c r="BZ97" s="278" t="str">
        <f ca="true">+IF(OFFSET('Water Data'!$F$28,0,10*ROW('Water Data'!F91))="","",OFFSET('Water Data'!$F$28,0,10*ROW('Water Data'!F91)))</f>
        <v/>
      </c>
      <c r="CA97" s="278" t="str">
        <f ca="true">+IF(OFFSET('Water Data'!$F$29,0,10*ROW('Water Data'!F91))="","",OFFSET('Water Data'!$F$29,0,10*ROW('Water Data'!F91)))</f>
        <v/>
      </c>
      <c r="CB97" s="278" t="str">
        <f ca="true">+IF(OFFSET('Water Data'!$G$27,0,10*ROW('Water Data'!G91))="","",OFFSET('Water Data'!$G$27,0,10*ROW('Water Data'!G91)))</f>
        <v/>
      </c>
      <c r="CC97" s="278" t="str">
        <f ca="true">+IF(OFFSET('Water Data'!$G$28,0,10*ROW('Water Data'!G91))="","",OFFSET('Water Data'!$G$28,0,10*ROW('Water Data'!G91)))</f>
        <v/>
      </c>
      <c r="CD97" s="278" t="str">
        <f ca="true">+IF(OFFSET('Water Data'!$G$29,0,10*ROW('Water Data'!G91))="","",OFFSET('Water Data'!$G$29,0,10*ROW('Water Data'!G91)))</f>
        <v/>
      </c>
      <c r="CE97" s="278" t="str">
        <f ca="true">+IF(OFFSET('Water Data'!$H$27,0,10*ROW('Water Data'!H91))="","",OFFSET('Water Data'!$H$27,0,10*ROW('Water Data'!H91)))</f>
        <v/>
      </c>
      <c r="CF97" s="278" t="str">
        <f ca="true">+IF(OFFSET('Water Data'!$H$28,0,10*ROW('Water Data'!H91))="","",OFFSET('Water Data'!$H$28,0,10*ROW('Water Data'!H91)))</f>
        <v/>
      </c>
      <c r="CG97" s="278" t="str">
        <f ca="true">+IF(OFFSET('Water Data'!$H$29,0,10*ROW('Water Data'!H91))="","",OFFSET('Water Data'!$H$29,0,10*ROW('Water Data'!H91)))</f>
        <v/>
      </c>
      <c r="CH97" s="278" t="str">
        <f ca="true">+IF(OFFSET('Water Data'!$I$27,0,10*ROW('Water Data'!I91))="","",OFFSET('Water Data'!$I$27,0,10*ROW('Water Data'!I91)))</f>
        <v/>
      </c>
      <c r="CI97" s="278" t="str">
        <f ca="true">+IF(OFFSET('Water Data'!$I$28,0,10*ROW('Water Data'!I91))="","",OFFSET('Water Data'!$I$28,0,10*ROW('Water Data'!I91)))</f>
        <v/>
      </c>
      <c r="CJ97" s="278" t="str">
        <f ca="true">+IF(OFFSET('Water Data'!$I$29,0,10*ROW('Water Data'!I91))="","",OFFSET('Water Data'!$I$29,0,10*ROW('Water Data'!I91)))</f>
        <v/>
      </c>
      <c r="CK97" s="278" t="str">
        <f ca="true">+IF(OFFSET('Sanitation Data'!$D$28,0,10*ROW('Sanitation Data'!D91))="","",OFFSET('Sanitation Data'!$D$28,0,10*ROW('Sanitation Data'!D91)))</f>
        <v/>
      </c>
      <c r="CL97" s="278" t="str">
        <f ca="true">+IF(OFFSET('Sanitation Data'!$D$29,0,10*ROW('Sanitation Data'!D91))="","",OFFSET('Sanitation Data'!$D$29,0,10*ROW('Sanitation Data'!D91)))</f>
        <v/>
      </c>
      <c r="CM97" s="278" t="str">
        <f ca="true">+IF(OFFSET('Sanitation Data'!$D$30,0,10*ROW('Sanitation Data'!D91))="","",OFFSET('Sanitation Data'!$D$30,0,10*ROW('Sanitation Data'!D91)))</f>
        <v/>
      </c>
      <c r="CN97" s="278" t="str">
        <f ca="true">+IF(OFFSET('Sanitation Data'!$D$31,0,10*ROW('Sanitation Data'!D91))="","",OFFSET('Sanitation Data'!$D$31,0,10*ROW('Sanitation Data'!D91)))</f>
        <v/>
      </c>
      <c r="CO97" s="278" t="str">
        <f ca="true">+IF(OFFSET('Sanitation Data'!$D$32,0,10*ROW('Sanitation Data'!D91))="","",OFFSET('Sanitation Data'!$D$32,0,10*ROW('Sanitation Data'!D91)))</f>
        <v/>
      </c>
      <c r="CP97" s="278" t="str">
        <f ca="true">+IF(OFFSET('Sanitation Data'!$E$28,0,10*ROW('Sanitation Data'!E91))="","",OFFSET('Sanitation Data'!$E$28,0,10*ROW('Sanitation Data'!E91)))</f>
        <v/>
      </c>
      <c r="CQ97" s="278" t="str">
        <f ca="true">+IF(OFFSET('Sanitation Data'!$E$29,0,10*ROW('Sanitation Data'!E91))="","",OFFSET('Sanitation Data'!$E$29,0,10*ROW('Sanitation Data'!E91)))</f>
        <v/>
      </c>
      <c r="CR97" s="278" t="str">
        <f ca="true">+IF(OFFSET('Sanitation Data'!$E$30,0,10*ROW('Sanitation Data'!E91))="","",OFFSET('Sanitation Data'!$E$30,0,10*ROW('Sanitation Data'!E91)))</f>
        <v/>
      </c>
      <c r="CS97" s="278" t="str">
        <f ca="true">+IF(OFFSET('Sanitation Data'!$E$31,0,10*ROW('Sanitation Data'!E91))="","",OFFSET('Sanitation Data'!$E$31,0,10*ROW('Sanitation Data'!E91)))</f>
        <v/>
      </c>
      <c r="CT97" s="278" t="str">
        <f ca="true">+IF(OFFSET('Sanitation Data'!$E$32,0,10*ROW('Sanitation Data'!E91))="","",OFFSET('Sanitation Data'!$E$32,0,10*ROW('Sanitation Data'!E91)))</f>
        <v/>
      </c>
      <c r="CU97" s="278" t="str">
        <f ca="true">+IF(OFFSET('Sanitation Data'!$F$28,0,10*ROW('Sanitation Data'!F91))="","",OFFSET('Sanitation Data'!$F$28,0,10*ROW('Sanitation Data'!F91)))</f>
        <v/>
      </c>
      <c r="CV97" s="278" t="str">
        <f ca="true">+IF(OFFSET('Sanitation Data'!$F$29,0,10*ROW('Sanitation Data'!F91))="","",OFFSET('Sanitation Data'!$F$29,0,10*ROW('Sanitation Data'!F91)))</f>
        <v/>
      </c>
      <c r="CW97" s="278" t="str">
        <f ca="true">+IF(OFFSET('Sanitation Data'!$F$30,0,10*ROW('Sanitation Data'!F91))="","",OFFSET('Sanitation Data'!$F$30,0,10*ROW('Sanitation Data'!F91)))</f>
        <v/>
      </c>
      <c r="CX97" s="278" t="str">
        <f ca="true">+IF(OFFSET('Sanitation Data'!$F$31,0,10*ROW('Sanitation Data'!F91))="","",OFFSET('Sanitation Data'!$F$31,0,10*ROW('Sanitation Data'!F91)))</f>
        <v/>
      </c>
      <c r="CY97" s="278" t="str">
        <f ca="true">+IF(OFFSET('Sanitation Data'!$F$32,0,10*ROW('Sanitation Data'!F91))="","",OFFSET('Sanitation Data'!$F$32,0,10*ROW('Sanitation Data'!F91)))</f>
        <v/>
      </c>
      <c r="CZ97" s="278" t="str">
        <f ca="true">+IF(OFFSET('Sanitation Data'!$G$28,0,10*ROW('Sanitation Data'!G91))="","",OFFSET('Sanitation Data'!$G$28,0,10*ROW('Sanitation Data'!G91)))</f>
        <v/>
      </c>
      <c r="DA97" s="278" t="str">
        <f ca="true">+IF(OFFSET('Sanitation Data'!$G$29,0,10*ROW('Sanitation Data'!G91))="","",OFFSET('Sanitation Data'!$G$29,0,10*ROW('Sanitation Data'!G91)))</f>
        <v/>
      </c>
      <c r="DB97" s="278" t="str">
        <f ca="true">+IF(OFFSET('Sanitation Data'!$G$30,0,10*ROW('Sanitation Data'!G91))="","",OFFSET('Sanitation Data'!$G$30,0,10*ROW('Sanitation Data'!G91)))</f>
        <v/>
      </c>
      <c r="DC97" s="278" t="str">
        <f ca="true">+IF(OFFSET('Sanitation Data'!$G$31,0,10*ROW('Sanitation Data'!G91))="","",OFFSET('Sanitation Data'!$G$31,0,10*ROW('Sanitation Data'!G91)))</f>
        <v/>
      </c>
      <c r="DD97" s="278" t="str">
        <f ca="true">+IF(OFFSET('Sanitation Data'!$G$32,0,10*ROW('Sanitation Data'!G91))="","",OFFSET('Sanitation Data'!$G$32,0,10*ROW('Sanitation Data'!G91)))</f>
        <v/>
      </c>
      <c r="DE97" s="278" t="str">
        <f ca="true">+IF(OFFSET('Sanitation Data'!$H$28,0,10*ROW('Sanitation Data'!H91))="","",OFFSET('Sanitation Data'!$H$28,0,10*ROW('Sanitation Data'!H91)))</f>
        <v/>
      </c>
      <c r="DF97" s="278" t="str">
        <f ca="true">+IF(OFFSET('Sanitation Data'!$H$29,0,10*ROW('Sanitation Data'!H91))="","",OFFSET('Sanitation Data'!$H$29,0,10*ROW('Sanitation Data'!H91)))</f>
        <v/>
      </c>
      <c r="DG97" s="278" t="str">
        <f ca="true">+IF(OFFSET('Sanitation Data'!$H$30,0,10*ROW('Sanitation Data'!H91))="","",OFFSET('Sanitation Data'!$H$30,0,10*ROW('Sanitation Data'!H91)))</f>
        <v/>
      </c>
      <c r="DH97" s="278" t="str">
        <f ca="true">+IF(OFFSET('Sanitation Data'!$H$31,0,10*ROW('Sanitation Data'!H91))="","",OFFSET('Sanitation Data'!$H$31,0,10*ROW('Sanitation Data'!H91)))</f>
        <v/>
      </c>
      <c r="DI97" s="278" t="str">
        <f ca="true">+IF(OFFSET('Sanitation Data'!$H$32,0,10*ROW('Sanitation Data'!H91))="","",OFFSET('Sanitation Data'!$H$32,0,10*ROW('Sanitation Data'!H91)))</f>
        <v/>
      </c>
      <c r="DJ97" s="278" t="str">
        <f ca="true">+IF(OFFSET('Sanitation Data'!$I$28,0,10*ROW('Sanitation Data'!I91))="","",OFFSET('Sanitation Data'!$I$28,0,10*ROW('Sanitation Data'!I91)))</f>
        <v/>
      </c>
      <c r="DK97" s="278" t="str">
        <f ca="true">+IF(OFFSET('Sanitation Data'!$I$29,0,10*ROW('Sanitation Data'!I91))="","",OFFSET('Sanitation Data'!$I$29,0,10*ROW('Sanitation Data'!I91)))</f>
        <v/>
      </c>
      <c r="DL97" s="278" t="str">
        <f ca="true">+IF(OFFSET('Sanitation Data'!$I$30,0,10*ROW('Sanitation Data'!I91))="","",OFFSET('Sanitation Data'!$I$30,0,10*ROW('Sanitation Data'!I91)))</f>
        <v/>
      </c>
      <c r="DM97" s="278" t="str">
        <f ca="true">+IF(OFFSET('Sanitation Data'!$I$31,0,10*ROW('Sanitation Data'!I91))="","",OFFSET('Sanitation Data'!$I$31,0,10*ROW('Sanitation Data'!I91)))</f>
        <v/>
      </c>
      <c r="DN97" s="278" t="str">
        <f ca="true">+IF(OFFSET('Sanitation Data'!$I$32,0,10*ROW('Sanitation Data'!I91))="","",OFFSET('Sanitation Data'!$I$32,0,10*ROW('Sanitation Data'!I91)))</f>
        <v/>
      </c>
      <c r="DO97" s="278" t="str">
        <f ca="true">+IF(OFFSET('Hygiene Data'!$D$11,0,10*ROW('Hygiene Data'!D91))="","",OFFSET('Hygiene Data'!$D$11,0,10*ROW('Hygiene Data'!D91)))</f>
        <v/>
      </c>
      <c r="DP97" s="278" t="str">
        <f ca="true">+IF(OFFSET('Hygiene Data'!$D$12,0,10*ROW('Hygiene Data'!D91))="","",OFFSET('Hygiene Data'!$D$12,0,10*ROW('Hygiene Data'!D91)))</f>
        <v/>
      </c>
      <c r="DQ97" s="278" t="str">
        <f ca="true">+IF(OFFSET('Hygiene Data'!$D$13,0,10*ROW('Hygiene Data'!D91))="","",OFFSET('Hygiene Data'!$D$13,0,10*ROW('Hygiene Data'!D91)))</f>
        <v/>
      </c>
      <c r="DR97" s="278" t="str">
        <f ca="true">+IF(OFFSET('Hygiene Data'!$E$11,0,10*ROW('Hygiene Data'!E91))="","",OFFSET('Hygiene Data'!$E$11,0,10*ROW('Hygiene Data'!E91)))</f>
        <v/>
      </c>
      <c r="DS97" s="278" t="str">
        <f ca="true">+IF(OFFSET('Hygiene Data'!$E$12,0,10*ROW('Hygiene Data'!E91))="","",OFFSET('Hygiene Data'!$E$12,0,10*ROW('Hygiene Data'!E91)))</f>
        <v/>
      </c>
      <c r="DT97" s="278" t="str">
        <f ca="true">+IF(OFFSET('Hygiene Data'!$E$13,0,10*ROW('Hygiene Data'!E91))="","",OFFSET('Hygiene Data'!$E$13,0,10*ROW('Hygiene Data'!E91)))</f>
        <v/>
      </c>
      <c r="DU97" s="278" t="str">
        <f ca="true">+IF(OFFSET('Hygiene Data'!$F$11,0,10*ROW('Hygiene Data'!F91))="","",OFFSET('Hygiene Data'!$F$11,0,10*ROW('Hygiene Data'!F91)))</f>
        <v/>
      </c>
      <c r="DV97" s="278" t="str">
        <f ca="true">+IF(OFFSET('Hygiene Data'!$F$12,0,10*ROW('Hygiene Data'!F91))="","",OFFSET('Hygiene Data'!$F$12,0,10*ROW('Hygiene Data'!F91)))</f>
        <v/>
      </c>
      <c r="DW97" s="278" t="str">
        <f ca="true">+IF(OFFSET('Hygiene Data'!$F$13,0,10*ROW('Hygiene Data'!F91))="","",OFFSET('Hygiene Data'!$F$13,0,10*ROW('Hygiene Data'!F91)))</f>
        <v/>
      </c>
      <c r="DX97" s="278" t="str">
        <f ca="true">+IF(OFFSET('Hygiene Data'!$G$11,0,10*ROW('Hygiene Data'!G91))="","",OFFSET('Hygiene Data'!$G$11,0,10*ROW('Hygiene Data'!G91)))</f>
        <v/>
      </c>
      <c r="DY97" s="278" t="str">
        <f ca="true">+IF(OFFSET('Hygiene Data'!$G$12,0,10*ROW('Hygiene Data'!G91))="","",OFFSET('Hygiene Data'!$G$12,0,10*ROW('Hygiene Data'!G91)))</f>
        <v/>
      </c>
      <c r="DZ97" s="278" t="str">
        <f ca="true">+IF(OFFSET('Hygiene Data'!$G$13,0,10*ROW('Hygiene Data'!G91))="","",OFFSET('Hygiene Data'!$G$13,0,10*ROW('Hygiene Data'!G91)))</f>
        <v/>
      </c>
      <c r="EA97" s="278" t="str">
        <f ca="true">+IF(OFFSET('Hygiene Data'!$H$11,0,10*ROW('Hygiene Data'!H91))="","",OFFSET('Hygiene Data'!$H$11,0,10*ROW('Hygiene Data'!H91)))</f>
        <v/>
      </c>
      <c r="EB97" s="278" t="str">
        <f ca="true">+IF(OFFSET('Hygiene Data'!$H$12,0,10*ROW('Hygiene Data'!H91))="","",OFFSET('Hygiene Data'!$H$12,0,10*ROW('Hygiene Data'!H91)))</f>
        <v/>
      </c>
      <c r="EC97" s="278" t="str">
        <f ca="true">+IF(OFFSET('Hygiene Data'!$H$13,0,10*ROW('Hygiene Data'!H91))="","",OFFSET('Hygiene Data'!$H$13,0,10*ROW('Hygiene Data'!H91)))</f>
        <v/>
      </c>
      <c r="ED97" s="278" t="str">
        <f ca="true">+IF(OFFSET('Hygiene Data'!$I$11,0,10*ROW('Hygiene Data'!I91))="","",OFFSET('Hygiene Data'!$I$11,0,10*ROW('Hygiene Data'!I91)))</f>
        <v/>
      </c>
      <c r="EE97" s="278" t="str">
        <f ca="true">+IF(OFFSET('Hygiene Data'!$I$12,0,10*ROW('Hygiene Data'!I91))="","",OFFSET('Hygiene Data'!$I$12,0,10*ROW('Hygiene Data'!I91)))</f>
        <v/>
      </c>
      <c r="EF97" s="27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4"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8"/>
      <c r="BS98" s="278" t="str">
        <f ca="true">+IF(OFFSET('Water Data'!$D$27,0,10*ROW('Water Data'!D92))="","",OFFSET('Water Data'!$D$27,0,10*ROW('Water Data'!D92)))</f>
        <v/>
      </c>
      <c r="BT98" s="278" t="str">
        <f ca="true">+IF(OFFSET('Water Data'!$D$28,0,10*ROW('Water Data'!D92))="","",OFFSET('Water Data'!$D$28,0,10*ROW('Water Data'!D92)))</f>
        <v/>
      </c>
      <c r="BU98" s="278" t="str">
        <f ca="true">+IF(OFFSET('Water Data'!$D$29,0,10*ROW('Water Data'!D92))="","",OFFSET('Water Data'!$D$29,0,10*ROW('Water Data'!D92)))</f>
        <v/>
      </c>
      <c r="BV98" s="278" t="str">
        <f ca="true">+IF(OFFSET('Water Data'!$E$27,0,10*ROW('Water Data'!E92))="","",OFFSET('Water Data'!$E$27,0,10*ROW('Water Data'!E92)))</f>
        <v/>
      </c>
      <c r="BW98" s="278" t="str">
        <f ca="true">+IF(OFFSET('Water Data'!$E$28,0,10*ROW('Water Data'!E92))="","",OFFSET('Water Data'!$E$28,0,10*ROW('Water Data'!E92)))</f>
        <v/>
      </c>
      <c r="BX98" s="278" t="str">
        <f ca="true">+IF(OFFSET('Water Data'!$E$29,0,10*ROW('Water Data'!E92))="","",OFFSET('Water Data'!$E$29,0,10*ROW('Water Data'!E92)))</f>
        <v/>
      </c>
      <c r="BY98" s="278" t="str">
        <f ca="true">+IF(OFFSET('Water Data'!$F$27,0,10*ROW('Water Data'!F92))="","",OFFSET('Water Data'!$F$27,0,10*ROW('Water Data'!F92)))</f>
        <v/>
      </c>
      <c r="BZ98" s="278" t="str">
        <f ca="true">+IF(OFFSET('Water Data'!$F$28,0,10*ROW('Water Data'!F92))="","",OFFSET('Water Data'!$F$28,0,10*ROW('Water Data'!F92)))</f>
        <v/>
      </c>
      <c r="CA98" s="278" t="str">
        <f ca="true">+IF(OFFSET('Water Data'!$F$29,0,10*ROW('Water Data'!F92))="","",OFFSET('Water Data'!$F$29,0,10*ROW('Water Data'!F92)))</f>
        <v/>
      </c>
      <c r="CB98" s="278" t="str">
        <f ca="true">+IF(OFFSET('Water Data'!$G$27,0,10*ROW('Water Data'!G92))="","",OFFSET('Water Data'!$G$27,0,10*ROW('Water Data'!G92)))</f>
        <v/>
      </c>
      <c r="CC98" s="278" t="str">
        <f ca="true">+IF(OFFSET('Water Data'!$G$28,0,10*ROW('Water Data'!G92))="","",OFFSET('Water Data'!$G$28,0,10*ROW('Water Data'!G92)))</f>
        <v/>
      </c>
      <c r="CD98" s="278" t="str">
        <f ca="true">+IF(OFFSET('Water Data'!$G$29,0,10*ROW('Water Data'!G92))="","",OFFSET('Water Data'!$G$29,0,10*ROW('Water Data'!G92)))</f>
        <v/>
      </c>
      <c r="CE98" s="278" t="str">
        <f ca="true">+IF(OFFSET('Water Data'!$H$27,0,10*ROW('Water Data'!H92))="","",OFFSET('Water Data'!$H$27,0,10*ROW('Water Data'!H92)))</f>
        <v/>
      </c>
      <c r="CF98" s="278" t="str">
        <f ca="true">+IF(OFFSET('Water Data'!$H$28,0,10*ROW('Water Data'!H92))="","",OFFSET('Water Data'!$H$28,0,10*ROW('Water Data'!H92)))</f>
        <v/>
      </c>
      <c r="CG98" s="278" t="str">
        <f ca="true">+IF(OFFSET('Water Data'!$H$29,0,10*ROW('Water Data'!H92))="","",OFFSET('Water Data'!$H$29,0,10*ROW('Water Data'!H92)))</f>
        <v/>
      </c>
      <c r="CH98" s="278" t="str">
        <f ca="true">+IF(OFFSET('Water Data'!$I$27,0,10*ROW('Water Data'!I92))="","",OFFSET('Water Data'!$I$27,0,10*ROW('Water Data'!I92)))</f>
        <v/>
      </c>
      <c r="CI98" s="278" t="str">
        <f ca="true">+IF(OFFSET('Water Data'!$I$28,0,10*ROW('Water Data'!I92))="","",OFFSET('Water Data'!$I$28,0,10*ROW('Water Data'!I92)))</f>
        <v/>
      </c>
      <c r="CJ98" s="278" t="str">
        <f ca="true">+IF(OFFSET('Water Data'!$I$29,0,10*ROW('Water Data'!I92))="","",OFFSET('Water Data'!$I$29,0,10*ROW('Water Data'!I92)))</f>
        <v/>
      </c>
      <c r="CK98" s="278" t="str">
        <f ca="true">+IF(OFFSET('Sanitation Data'!$D$28,0,10*ROW('Sanitation Data'!D92))="","",OFFSET('Sanitation Data'!$D$28,0,10*ROW('Sanitation Data'!D92)))</f>
        <v/>
      </c>
      <c r="CL98" s="278" t="str">
        <f ca="true">+IF(OFFSET('Sanitation Data'!$D$29,0,10*ROW('Sanitation Data'!D92))="","",OFFSET('Sanitation Data'!$D$29,0,10*ROW('Sanitation Data'!D92)))</f>
        <v/>
      </c>
      <c r="CM98" s="278" t="str">
        <f ca="true">+IF(OFFSET('Sanitation Data'!$D$30,0,10*ROW('Sanitation Data'!D92))="","",OFFSET('Sanitation Data'!$D$30,0,10*ROW('Sanitation Data'!D92)))</f>
        <v/>
      </c>
      <c r="CN98" s="278" t="str">
        <f ca="true">+IF(OFFSET('Sanitation Data'!$D$31,0,10*ROW('Sanitation Data'!D92))="","",OFFSET('Sanitation Data'!$D$31,0,10*ROW('Sanitation Data'!D92)))</f>
        <v/>
      </c>
      <c r="CO98" s="278" t="str">
        <f ca="true">+IF(OFFSET('Sanitation Data'!$D$32,0,10*ROW('Sanitation Data'!D92))="","",OFFSET('Sanitation Data'!$D$32,0,10*ROW('Sanitation Data'!D92)))</f>
        <v/>
      </c>
      <c r="CP98" s="278" t="str">
        <f ca="true">+IF(OFFSET('Sanitation Data'!$E$28,0,10*ROW('Sanitation Data'!E92))="","",OFFSET('Sanitation Data'!$E$28,0,10*ROW('Sanitation Data'!E92)))</f>
        <v/>
      </c>
      <c r="CQ98" s="278" t="str">
        <f ca="true">+IF(OFFSET('Sanitation Data'!$E$29,0,10*ROW('Sanitation Data'!E92))="","",OFFSET('Sanitation Data'!$E$29,0,10*ROW('Sanitation Data'!E92)))</f>
        <v/>
      </c>
      <c r="CR98" s="278" t="str">
        <f ca="true">+IF(OFFSET('Sanitation Data'!$E$30,0,10*ROW('Sanitation Data'!E92))="","",OFFSET('Sanitation Data'!$E$30,0,10*ROW('Sanitation Data'!E92)))</f>
        <v/>
      </c>
      <c r="CS98" s="278" t="str">
        <f ca="true">+IF(OFFSET('Sanitation Data'!$E$31,0,10*ROW('Sanitation Data'!E92))="","",OFFSET('Sanitation Data'!$E$31,0,10*ROW('Sanitation Data'!E92)))</f>
        <v/>
      </c>
      <c r="CT98" s="278" t="str">
        <f ca="true">+IF(OFFSET('Sanitation Data'!$E$32,0,10*ROW('Sanitation Data'!E92))="","",OFFSET('Sanitation Data'!$E$32,0,10*ROW('Sanitation Data'!E92)))</f>
        <v/>
      </c>
      <c r="CU98" s="278" t="str">
        <f ca="true">+IF(OFFSET('Sanitation Data'!$F$28,0,10*ROW('Sanitation Data'!F92))="","",OFFSET('Sanitation Data'!$F$28,0,10*ROW('Sanitation Data'!F92)))</f>
        <v/>
      </c>
      <c r="CV98" s="278" t="str">
        <f ca="true">+IF(OFFSET('Sanitation Data'!$F$29,0,10*ROW('Sanitation Data'!F92))="","",OFFSET('Sanitation Data'!$F$29,0,10*ROW('Sanitation Data'!F92)))</f>
        <v/>
      </c>
      <c r="CW98" s="278" t="str">
        <f ca="true">+IF(OFFSET('Sanitation Data'!$F$30,0,10*ROW('Sanitation Data'!F92))="","",OFFSET('Sanitation Data'!$F$30,0,10*ROW('Sanitation Data'!F92)))</f>
        <v/>
      </c>
      <c r="CX98" s="278" t="str">
        <f ca="true">+IF(OFFSET('Sanitation Data'!$F$31,0,10*ROW('Sanitation Data'!F92))="","",OFFSET('Sanitation Data'!$F$31,0,10*ROW('Sanitation Data'!F92)))</f>
        <v/>
      </c>
      <c r="CY98" s="278" t="str">
        <f ca="true">+IF(OFFSET('Sanitation Data'!$F$32,0,10*ROW('Sanitation Data'!F92))="","",OFFSET('Sanitation Data'!$F$32,0,10*ROW('Sanitation Data'!F92)))</f>
        <v/>
      </c>
      <c r="CZ98" s="278" t="str">
        <f ca="true">+IF(OFFSET('Sanitation Data'!$G$28,0,10*ROW('Sanitation Data'!G92))="","",OFFSET('Sanitation Data'!$G$28,0,10*ROW('Sanitation Data'!G92)))</f>
        <v/>
      </c>
      <c r="DA98" s="278" t="str">
        <f ca="true">+IF(OFFSET('Sanitation Data'!$G$29,0,10*ROW('Sanitation Data'!G92))="","",OFFSET('Sanitation Data'!$G$29,0,10*ROW('Sanitation Data'!G92)))</f>
        <v/>
      </c>
      <c r="DB98" s="278" t="str">
        <f ca="true">+IF(OFFSET('Sanitation Data'!$G$30,0,10*ROW('Sanitation Data'!G92))="","",OFFSET('Sanitation Data'!$G$30,0,10*ROW('Sanitation Data'!G92)))</f>
        <v/>
      </c>
      <c r="DC98" s="278" t="str">
        <f ca="true">+IF(OFFSET('Sanitation Data'!$G$31,0,10*ROW('Sanitation Data'!G92))="","",OFFSET('Sanitation Data'!$G$31,0,10*ROW('Sanitation Data'!G92)))</f>
        <v/>
      </c>
      <c r="DD98" s="278" t="str">
        <f ca="true">+IF(OFFSET('Sanitation Data'!$G$32,0,10*ROW('Sanitation Data'!G92))="","",OFFSET('Sanitation Data'!$G$32,0,10*ROW('Sanitation Data'!G92)))</f>
        <v/>
      </c>
      <c r="DE98" s="278" t="str">
        <f ca="true">+IF(OFFSET('Sanitation Data'!$H$28,0,10*ROW('Sanitation Data'!H92))="","",OFFSET('Sanitation Data'!$H$28,0,10*ROW('Sanitation Data'!H92)))</f>
        <v/>
      </c>
      <c r="DF98" s="278" t="str">
        <f ca="true">+IF(OFFSET('Sanitation Data'!$H$29,0,10*ROW('Sanitation Data'!H92))="","",OFFSET('Sanitation Data'!$H$29,0,10*ROW('Sanitation Data'!H92)))</f>
        <v/>
      </c>
      <c r="DG98" s="278" t="str">
        <f ca="true">+IF(OFFSET('Sanitation Data'!$H$30,0,10*ROW('Sanitation Data'!H92))="","",OFFSET('Sanitation Data'!$H$30,0,10*ROW('Sanitation Data'!H92)))</f>
        <v/>
      </c>
      <c r="DH98" s="278" t="str">
        <f ca="true">+IF(OFFSET('Sanitation Data'!$H$31,0,10*ROW('Sanitation Data'!H92))="","",OFFSET('Sanitation Data'!$H$31,0,10*ROW('Sanitation Data'!H92)))</f>
        <v/>
      </c>
      <c r="DI98" s="278" t="str">
        <f ca="true">+IF(OFFSET('Sanitation Data'!$H$32,0,10*ROW('Sanitation Data'!H92))="","",OFFSET('Sanitation Data'!$H$32,0,10*ROW('Sanitation Data'!H92)))</f>
        <v/>
      </c>
      <c r="DJ98" s="278" t="str">
        <f ca="true">+IF(OFFSET('Sanitation Data'!$I$28,0,10*ROW('Sanitation Data'!I92))="","",OFFSET('Sanitation Data'!$I$28,0,10*ROW('Sanitation Data'!I92)))</f>
        <v/>
      </c>
      <c r="DK98" s="278" t="str">
        <f ca="true">+IF(OFFSET('Sanitation Data'!$I$29,0,10*ROW('Sanitation Data'!I92))="","",OFFSET('Sanitation Data'!$I$29,0,10*ROW('Sanitation Data'!I92)))</f>
        <v/>
      </c>
      <c r="DL98" s="278" t="str">
        <f ca="true">+IF(OFFSET('Sanitation Data'!$I$30,0,10*ROW('Sanitation Data'!I92))="","",OFFSET('Sanitation Data'!$I$30,0,10*ROW('Sanitation Data'!I92)))</f>
        <v/>
      </c>
      <c r="DM98" s="278" t="str">
        <f ca="true">+IF(OFFSET('Sanitation Data'!$I$31,0,10*ROW('Sanitation Data'!I92))="","",OFFSET('Sanitation Data'!$I$31,0,10*ROW('Sanitation Data'!I92)))</f>
        <v/>
      </c>
      <c r="DN98" s="278" t="str">
        <f ca="true">+IF(OFFSET('Sanitation Data'!$I$32,0,10*ROW('Sanitation Data'!I92))="","",OFFSET('Sanitation Data'!$I$32,0,10*ROW('Sanitation Data'!I92)))</f>
        <v/>
      </c>
      <c r="DO98" s="278" t="str">
        <f ca="true">+IF(OFFSET('Hygiene Data'!$D$11,0,10*ROW('Hygiene Data'!D92))="","",OFFSET('Hygiene Data'!$D$11,0,10*ROW('Hygiene Data'!D92)))</f>
        <v/>
      </c>
      <c r="DP98" s="278" t="str">
        <f ca="true">+IF(OFFSET('Hygiene Data'!$D$12,0,10*ROW('Hygiene Data'!D92))="","",OFFSET('Hygiene Data'!$D$12,0,10*ROW('Hygiene Data'!D92)))</f>
        <v/>
      </c>
      <c r="DQ98" s="278" t="str">
        <f ca="true">+IF(OFFSET('Hygiene Data'!$D$13,0,10*ROW('Hygiene Data'!D92))="","",OFFSET('Hygiene Data'!$D$13,0,10*ROW('Hygiene Data'!D92)))</f>
        <v/>
      </c>
      <c r="DR98" s="278" t="str">
        <f ca="true">+IF(OFFSET('Hygiene Data'!$E$11,0,10*ROW('Hygiene Data'!E92))="","",OFFSET('Hygiene Data'!$E$11,0,10*ROW('Hygiene Data'!E92)))</f>
        <v/>
      </c>
      <c r="DS98" s="278" t="str">
        <f ca="true">+IF(OFFSET('Hygiene Data'!$E$12,0,10*ROW('Hygiene Data'!E92))="","",OFFSET('Hygiene Data'!$E$12,0,10*ROW('Hygiene Data'!E92)))</f>
        <v/>
      </c>
      <c r="DT98" s="278" t="str">
        <f ca="true">+IF(OFFSET('Hygiene Data'!$E$13,0,10*ROW('Hygiene Data'!E92))="","",OFFSET('Hygiene Data'!$E$13,0,10*ROW('Hygiene Data'!E92)))</f>
        <v/>
      </c>
      <c r="DU98" s="278" t="str">
        <f ca="true">+IF(OFFSET('Hygiene Data'!$F$11,0,10*ROW('Hygiene Data'!F92))="","",OFFSET('Hygiene Data'!$F$11,0,10*ROW('Hygiene Data'!F92)))</f>
        <v/>
      </c>
      <c r="DV98" s="278" t="str">
        <f ca="true">+IF(OFFSET('Hygiene Data'!$F$12,0,10*ROW('Hygiene Data'!F92))="","",OFFSET('Hygiene Data'!$F$12,0,10*ROW('Hygiene Data'!F92)))</f>
        <v/>
      </c>
      <c r="DW98" s="278" t="str">
        <f ca="true">+IF(OFFSET('Hygiene Data'!$F$13,0,10*ROW('Hygiene Data'!F92))="","",OFFSET('Hygiene Data'!$F$13,0,10*ROW('Hygiene Data'!F92)))</f>
        <v/>
      </c>
      <c r="DX98" s="278" t="str">
        <f ca="true">+IF(OFFSET('Hygiene Data'!$G$11,0,10*ROW('Hygiene Data'!G92))="","",OFFSET('Hygiene Data'!$G$11,0,10*ROW('Hygiene Data'!G92)))</f>
        <v/>
      </c>
      <c r="DY98" s="278" t="str">
        <f ca="true">+IF(OFFSET('Hygiene Data'!$G$12,0,10*ROW('Hygiene Data'!G92))="","",OFFSET('Hygiene Data'!$G$12,0,10*ROW('Hygiene Data'!G92)))</f>
        <v/>
      </c>
      <c r="DZ98" s="278" t="str">
        <f ca="true">+IF(OFFSET('Hygiene Data'!$G$13,0,10*ROW('Hygiene Data'!G92))="","",OFFSET('Hygiene Data'!$G$13,0,10*ROW('Hygiene Data'!G92)))</f>
        <v/>
      </c>
      <c r="EA98" s="278" t="str">
        <f ca="true">+IF(OFFSET('Hygiene Data'!$H$11,0,10*ROW('Hygiene Data'!H92))="","",OFFSET('Hygiene Data'!$H$11,0,10*ROW('Hygiene Data'!H92)))</f>
        <v/>
      </c>
      <c r="EB98" s="278" t="str">
        <f ca="true">+IF(OFFSET('Hygiene Data'!$H$12,0,10*ROW('Hygiene Data'!H92))="","",OFFSET('Hygiene Data'!$H$12,0,10*ROW('Hygiene Data'!H92)))</f>
        <v/>
      </c>
      <c r="EC98" s="278" t="str">
        <f ca="true">+IF(OFFSET('Hygiene Data'!$H$13,0,10*ROW('Hygiene Data'!H92))="","",OFFSET('Hygiene Data'!$H$13,0,10*ROW('Hygiene Data'!H92)))</f>
        <v/>
      </c>
      <c r="ED98" s="278" t="str">
        <f ca="true">+IF(OFFSET('Hygiene Data'!$I$11,0,10*ROW('Hygiene Data'!I92))="","",OFFSET('Hygiene Data'!$I$11,0,10*ROW('Hygiene Data'!I92)))</f>
        <v/>
      </c>
      <c r="EE98" s="278" t="str">
        <f ca="true">+IF(OFFSET('Hygiene Data'!$I$12,0,10*ROW('Hygiene Data'!I92))="","",OFFSET('Hygiene Data'!$I$12,0,10*ROW('Hygiene Data'!I92)))</f>
        <v/>
      </c>
      <c r="EF98" s="27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4"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8"/>
      <c r="BS99" s="278" t="str">
        <f ca="true">+IF(OFFSET('Water Data'!$D$27,0,10*ROW('Water Data'!D93))="","",OFFSET('Water Data'!$D$27,0,10*ROW('Water Data'!D93)))</f>
        <v/>
      </c>
      <c r="BT99" s="278" t="str">
        <f ca="true">+IF(OFFSET('Water Data'!$D$28,0,10*ROW('Water Data'!D93))="","",OFFSET('Water Data'!$D$28,0,10*ROW('Water Data'!D93)))</f>
        <v/>
      </c>
      <c r="BU99" s="278" t="str">
        <f ca="true">+IF(OFFSET('Water Data'!$D$29,0,10*ROW('Water Data'!D93))="","",OFFSET('Water Data'!$D$29,0,10*ROW('Water Data'!D93)))</f>
        <v/>
      </c>
      <c r="BV99" s="278" t="str">
        <f ca="true">+IF(OFFSET('Water Data'!$E$27,0,10*ROW('Water Data'!E93))="","",OFFSET('Water Data'!$E$27,0,10*ROW('Water Data'!E93)))</f>
        <v/>
      </c>
      <c r="BW99" s="278" t="str">
        <f ca="true">+IF(OFFSET('Water Data'!$E$28,0,10*ROW('Water Data'!E93))="","",OFFSET('Water Data'!$E$28,0,10*ROW('Water Data'!E93)))</f>
        <v/>
      </c>
      <c r="BX99" s="278" t="str">
        <f ca="true">+IF(OFFSET('Water Data'!$E$29,0,10*ROW('Water Data'!E93))="","",OFFSET('Water Data'!$E$29,0,10*ROW('Water Data'!E93)))</f>
        <v/>
      </c>
      <c r="BY99" s="278" t="str">
        <f ca="true">+IF(OFFSET('Water Data'!$F$27,0,10*ROW('Water Data'!F93))="","",OFFSET('Water Data'!$F$27,0,10*ROW('Water Data'!F93)))</f>
        <v/>
      </c>
      <c r="BZ99" s="278" t="str">
        <f ca="true">+IF(OFFSET('Water Data'!$F$28,0,10*ROW('Water Data'!F93))="","",OFFSET('Water Data'!$F$28,0,10*ROW('Water Data'!F93)))</f>
        <v/>
      </c>
      <c r="CA99" s="278" t="str">
        <f ca="true">+IF(OFFSET('Water Data'!$F$29,0,10*ROW('Water Data'!F93))="","",OFFSET('Water Data'!$F$29,0,10*ROW('Water Data'!F93)))</f>
        <v/>
      </c>
      <c r="CB99" s="278" t="str">
        <f ca="true">+IF(OFFSET('Water Data'!$G$27,0,10*ROW('Water Data'!G93))="","",OFFSET('Water Data'!$G$27,0,10*ROW('Water Data'!G93)))</f>
        <v/>
      </c>
      <c r="CC99" s="278" t="str">
        <f ca="true">+IF(OFFSET('Water Data'!$G$28,0,10*ROW('Water Data'!G93))="","",OFFSET('Water Data'!$G$28,0,10*ROW('Water Data'!G93)))</f>
        <v/>
      </c>
      <c r="CD99" s="278" t="str">
        <f ca="true">+IF(OFFSET('Water Data'!$G$29,0,10*ROW('Water Data'!G93))="","",OFFSET('Water Data'!$G$29,0,10*ROW('Water Data'!G93)))</f>
        <v/>
      </c>
      <c r="CE99" s="278" t="str">
        <f ca="true">+IF(OFFSET('Water Data'!$H$27,0,10*ROW('Water Data'!H93))="","",OFFSET('Water Data'!$H$27,0,10*ROW('Water Data'!H93)))</f>
        <v/>
      </c>
      <c r="CF99" s="278" t="str">
        <f ca="true">+IF(OFFSET('Water Data'!$H$28,0,10*ROW('Water Data'!H93))="","",OFFSET('Water Data'!$H$28,0,10*ROW('Water Data'!H93)))</f>
        <v/>
      </c>
      <c r="CG99" s="278" t="str">
        <f ca="true">+IF(OFFSET('Water Data'!$H$29,0,10*ROW('Water Data'!H93))="","",OFFSET('Water Data'!$H$29,0,10*ROW('Water Data'!H93)))</f>
        <v/>
      </c>
      <c r="CH99" s="278" t="str">
        <f ca="true">+IF(OFFSET('Water Data'!$I$27,0,10*ROW('Water Data'!I93))="","",OFFSET('Water Data'!$I$27,0,10*ROW('Water Data'!I93)))</f>
        <v/>
      </c>
      <c r="CI99" s="278" t="str">
        <f ca="true">+IF(OFFSET('Water Data'!$I$28,0,10*ROW('Water Data'!I93))="","",OFFSET('Water Data'!$I$28,0,10*ROW('Water Data'!I93)))</f>
        <v/>
      </c>
      <c r="CJ99" s="278" t="str">
        <f ca="true">+IF(OFFSET('Water Data'!$I$29,0,10*ROW('Water Data'!I93))="","",OFFSET('Water Data'!$I$29,0,10*ROW('Water Data'!I93)))</f>
        <v/>
      </c>
      <c r="CK99" s="278" t="str">
        <f ca="true">+IF(OFFSET('Sanitation Data'!$D$28,0,10*ROW('Sanitation Data'!D93))="","",OFFSET('Sanitation Data'!$D$28,0,10*ROW('Sanitation Data'!D93)))</f>
        <v/>
      </c>
      <c r="CL99" s="278" t="str">
        <f ca="true">+IF(OFFSET('Sanitation Data'!$D$29,0,10*ROW('Sanitation Data'!D93))="","",OFFSET('Sanitation Data'!$D$29,0,10*ROW('Sanitation Data'!D93)))</f>
        <v/>
      </c>
      <c r="CM99" s="278" t="str">
        <f ca="true">+IF(OFFSET('Sanitation Data'!$D$30,0,10*ROW('Sanitation Data'!D93))="","",OFFSET('Sanitation Data'!$D$30,0,10*ROW('Sanitation Data'!D93)))</f>
        <v/>
      </c>
      <c r="CN99" s="278" t="str">
        <f ca="true">+IF(OFFSET('Sanitation Data'!$D$31,0,10*ROW('Sanitation Data'!D93))="","",OFFSET('Sanitation Data'!$D$31,0,10*ROW('Sanitation Data'!D93)))</f>
        <v/>
      </c>
      <c r="CO99" s="278" t="str">
        <f ca="true">+IF(OFFSET('Sanitation Data'!$D$32,0,10*ROW('Sanitation Data'!D93))="","",OFFSET('Sanitation Data'!$D$32,0,10*ROW('Sanitation Data'!D93)))</f>
        <v/>
      </c>
      <c r="CP99" s="278" t="str">
        <f ca="true">+IF(OFFSET('Sanitation Data'!$E$28,0,10*ROW('Sanitation Data'!E93))="","",OFFSET('Sanitation Data'!$E$28,0,10*ROW('Sanitation Data'!E93)))</f>
        <v/>
      </c>
      <c r="CQ99" s="278" t="str">
        <f ca="true">+IF(OFFSET('Sanitation Data'!$E$29,0,10*ROW('Sanitation Data'!E93))="","",OFFSET('Sanitation Data'!$E$29,0,10*ROW('Sanitation Data'!E93)))</f>
        <v/>
      </c>
      <c r="CR99" s="278" t="str">
        <f ca="true">+IF(OFFSET('Sanitation Data'!$E$30,0,10*ROW('Sanitation Data'!E93))="","",OFFSET('Sanitation Data'!$E$30,0,10*ROW('Sanitation Data'!E93)))</f>
        <v/>
      </c>
      <c r="CS99" s="278" t="str">
        <f ca="true">+IF(OFFSET('Sanitation Data'!$E$31,0,10*ROW('Sanitation Data'!E93))="","",OFFSET('Sanitation Data'!$E$31,0,10*ROW('Sanitation Data'!E93)))</f>
        <v/>
      </c>
      <c r="CT99" s="278" t="str">
        <f ca="true">+IF(OFFSET('Sanitation Data'!$E$32,0,10*ROW('Sanitation Data'!E93))="","",OFFSET('Sanitation Data'!$E$32,0,10*ROW('Sanitation Data'!E93)))</f>
        <v/>
      </c>
      <c r="CU99" s="278" t="str">
        <f ca="true">+IF(OFFSET('Sanitation Data'!$F$28,0,10*ROW('Sanitation Data'!F93))="","",OFFSET('Sanitation Data'!$F$28,0,10*ROW('Sanitation Data'!F93)))</f>
        <v/>
      </c>
      <c r="CV99" s="278" t="str">
        <f ca="true">+IF(OFFSET('Sanitation Data'!$F$29,0,10*ROW('Sanitation Data'!F93))="","",OFFSET('Sanitation Data'!$F$29,0,10*ROW('Sanitation Data'!F93)))</f>
        <v/>
      </c>
      <c r="CW99" s="278" t="str">
        <f ca="true">+IF(OFFSET('Sanitation Data'!$F$30,0,10*ROW('Sanitation Data'!F93))="","",OFFSET('Sanitation Data'!$F$30,0,10*ROW('Sanitation Data'!F93)))</f>
        <v/>
      </c>
      <c r="CX99" s="278" t="str">
        <f ca="true">+IF(OFFSET('Sanitation Data'!$F$31,0,10*ROW('Sanitation Data'!F93))="","",OFFSET('Sanitation Data'!$F$31,0,10*ROW('Sanitation Data'!F93)))</f>
        <v/>
      </c>
      <c r="CY99" s="278" t="str">
        <f ca="true">+IF(OFFSET('Sanitation Data'!$F$32,0,10*ROW('Sanitation Data'!F93))="","",OFFSET('Sanitation Data'!$F$32,0,10*ROW('Sanitation Data'!F93)))</f>
        <v/>
      </c>
      <c r="CZ99" s="278" t="str">
        <f ca="true">+IF(OFFSET('Sanitation Data'!$G$28,0,10*ROW('Sanitation Data'!G93))="","",OFFSET('Sanitation Data'!$G$28,0,10*ROW('Sanitation Data'!G93)))</f>
        <v/>
      </c>
      <c r="DA99" s="278" t="str">
        <f ca="true">+IF(OFFSET('Sanitation Data'!$G$29,0,10*ROW('Sanitation Data'!G93))="","",OFFSET('Sanitation Data'!$G$29,0,10*ROW('Sanitation Data'!G93)))</f>
        <v/>
      </c>
      <c r="DB99" s="278" t="str">
        <f ca="true">+IF(OFFSET('Sanitation Data'!$G$30,0,10*ROW('Sanitation Data'!G93))="","",OFFSET('Sanitation Data'!$G$30,0,10*ROW('Sanitation Data'!G93)))</f>
        <v/>
      </c>
      <c r="DC99" s="278" t="str">
        <f ca="true">+IF(OFFSET('Sanitation Data'!$G$31,0,10*ROW('Sanitation Data'!G93))="","",OFFSET('Sanitation Data'!$G$31,0,10*ROW('Sanitation Data'!G93)))</f>
        <v/>
      </c>
      <c r="DD99" s="278" t="str">
        <f ca="true">+IF(OFFSET('Sanitation Data'!$G$32,0,10*ROW('Sanitation Data'!G93))="","",OFFSET('Sanitation Data'!$G$32,0,10*ROW('Sanitation Data'!G93)))</f>
        <v/>
      </c>
      <c r="DE99" s="278" t="str">
        <f ca="true">+IF(OFFSET('Sanitation Data'!$H$28,0,10*ROW('Sanitation Data'!H93))="","",OFFSET('Sanitation Data'!$H$28,0,10*ROW('Sanitation Data'!H93)))</f>
        <v/>
      </c>
      <c r="DF99" s="278" t="str">
        <f ca="true">+IF(OFFSET('Sanitation Data'!$H$29,0,10*ROW('Sanitation Data'!H93))="","",OFFSET('Sanitation Data'!$H$29,0,10*ROW('Sanitation Data'!H93)))</f>
        <v/>
      </c>
      <c r="DG99" s="278" t="str">
        <f ca="true">+IF(OFFSET('Sanitation Data'!$H$30,0,10*ROW('Sanitation Data'!H93))="","",OFFSET('Sanitation Data'!$H$30,0,10*ROW('Sanitation Data'!H93)))</f>
        <v/>
      </c>
      <c r="DH99" s="278" t="str">
        <f ca="true">+IF(OFFSET('Sanitation Data'!$H$31,0,10*ROW('Sanitation Data'!H93))="","",OFFSET('Sanitation Data'!$H$31,0,10*ROW('Sanitation Data'!H93)))</f>
        <v/>
      </c>
      <c r="DI99" s="278" t="str">
        <f ca="true">+IF(OFFSET('Sanitation Data'!$H$32,0,10*ROW('Sanitation Data'!H93))="","",OFFSET('Sanitation Data'!$H$32,0,10*ROW('Sanitation Data'!H93)))</f>
        <v/>
      </c>
      <c r="DJ99" s="278" t="str">
        <f ca="true">+IF(OFFSET('Sanitation Data'!$I$28,0,10*ROW('Sanitation Data'!I93))="","",OFFSET('Sanitation Data'!$I$28,0,10*ROW('Sanitation Data'!I93)))</f>
        <v/>
      </c>
      <c r="DK99" s="278" t="str">
        <f ca="true">+IF(OFFSET('Sanitation Data'!$I$29,0,10*ROW('Sanitation Data'!I93))="","",OFFSET('Sanitation Data'!$I$29,0,10*ROW('Sanitation Data'!I93)))</f>
        <v/>
      </c>
      <c r="DL99" s="278" t="str">
        <f ca="true">+IF(OFFSET('Sanitation Data'!$I$30,0,10*ROW('Sanitation Data'!I93))="","",OFFSET('Sanitation Data'!$I$30,0,10*ROW('Sanitation Data'!I93)))</f>
        <v/>
      </c>
      <c r="DM99" s="278" t="str">
        <f ca="true">+IF(OFFSET('Sanitation Data'!$I$31,0,10*ROW('Sanitation Data'!I93))="","",OFFSET('Sanitation Data'!$I$31,0,10*ROW('Sanitation Data'!I93)))</f>
        <v/>
      </c>
      <c r="DN99" s="278" t="str">
        <f ca="true">+IF(OFFSET('Sanitation Data'!$I$32,0,10*ROW('Sanitation Data'!I93))="","",OFFSET('Sanitation Data'!$I$32,0,10*ROW('Sanitation Data'!I93)))</f>
        <v/>
      </c>
      <c r="DO99" s="278" t="str">
        <f ca="true">+IF(OFFSET('Hygiene Data'!$D$11,0,10*ROW('Hygiene Data'!D93))="","",OFFSET('Hygiene Data'!$D$11,0,10*ROW('Hygiene Data'!D93)))</f>
        <v/>
      </c>
      <c r="DP99" s="278" t="str">
        <f ca="true">+IF(OFFSET('Hygiene Data'!$D$12,0,10*ROW('Hygiene Data'!D93))="","",OFFSET('Hygiene Data'!$D$12,0,10*ROW('Hygiene Data'!D93)))</f>
        <v/>
      </c>
      <c r="DQ99" s="278" t="str">
        <f ca="true">+IF(OFFSET('Hygiene Data'!$D$13,0,10*ROW('Hygiene Data'!D93))="","",OFFSET('Hygiene Data'!$D$13,0,10*ROW('Hygiene Data'!D93)))</f>
        <v/>
      </c>
      <c r="DR99" s="278" t="str">
        <f ca="true">+IF(OFFSET('Hygiene Data'!$E$11,0,10*ROW('Hygiene Data'!E93))="","",OFFSET('Hygiene Data'!$E$11,0,10*ROW('Hygiene Data'!E93)))</f>
        <v/>
      </c>
      <c r="DS99" s="278" t="str">
        <f ca="true">+IF(OFFSET('Hygiene Data'!$E$12,0,10*ROW('Hygiene Data'!E93))="","",OFFSET('Hygiene Data'!$E$12,0,10*ROW('Hygiene Data'!E93)))</f>
        <v/>
      </c>
      <c r="DT99" s="278" t="str">
        <f ca="true">+IF(OFFSET('Hygiene Data'!$E$13,0,10*ROW('Hygiene Data'!E93))="","",OFFSET('Hygiene Data'!$E$13,0,10*ROW('Hygiene Data'!E93)))</f>
        <v/>
      </c>
      <c r="DU99" s="278" t="str">
        <f ca="true">+IF(OFFSET('Hygiene Data'!$F$11,0,10*ROW('Hygiene Data'!F93))="","",OFFSET('Hygiene Data'!$F$11,0,10*ROW('Hygiene Data'!F93)))</f>
        <v/>
      </c>
      <c r="DV99" s="278" t="str">
        <f ca="true">+IF(OFFSET('Hygiene Data'!$F$12,0,10*ROW('Hygiene Data'!F93))="","",OFFSET('Hygiene Data'!$F$12,0,10*ROW('Hygiene Data'!F93)))</f>
        <v/>
      </c>
      <c r="DW99" s="278" t="str">
        <f ca="true">+IF(OFFSET('Hygiene Data'!$F$13,0,10*ROW('Hygiene Data'!F93))="","",OFFSET('Hygiene Data'!$F$13,0,10*ROW('Hygiene Data'!F93)))</f>
        <v/>
      </c>
      <c r="DX99" s="278" t="str">
        <f ca="true">+IF(OFFSET('Hygiene Data'!$G$11,0,10*ROW('Hygiene Data'!G93))="","",OFFSET('Hygiene Data'!$G$11,0,10*ROW('Hygiene Data'!G93)))</f>
        <v/>
      </c>
      <c r="DY99" s="278" t="str">
        <f ca="true">+IF(OFFSET('Hygiene Data'!$G$12,0,10*ROW('Hygiene Data'!G93))="","",OFFSET('Hygiene Data'!$G$12,0,10*ROW('Hygiene Data'!G93)))</f>
        <v/>
      </c>
      <c r="DZ99" s="278" t="str">
        <f ca="true">+IF(OFFSET('Hygiene Data'!$G$13,0,10*ROW('Hygiene Data'!G93))="","",OFFSET('Hygiene Data'!$G$13,0,10*ROW('Hygiene Data'!G93)))</f>
        <v/>
      </c>
      <c r="EA99" s="278" t="str">
        <f ca="true">+IF(OFFSET('Hygiene Data'!$H$11,0,10*ROW('Hygiene Data'!H93))="","",OFFSET('Hygiene Data'!$H$11,0,10*ROW('Hygiene Data'!H93)))</f>
        <v/>
      </c>
      <c r="EB99" s="278" t="str">
        <f ca="true">+IF(OFFSET('Hygiene Data'!$H$12,0,10*ROW('Hygiene Data'!H93))="","",OFFSET('Hygiene Data'!$H$12,0,10*ROW('Hygiene Data'!H93)))</f>
        <v/>
      </c>
      <c r="EC99" s="278" t="str">
        <f ca="true">+IF(OFFSET('Hygiene Data'!$H$13,0,10*ROW('Hygiene Data'!H93))="","",OFFSET('Hygiene Data'!$H$13,0,10*ROW('Hygiene Data'!H93)))</f>
        <v/>
      </c>
      <c r="ED99" s="278" t="str">
        <f ca="true">+IF(OFFSET('Hygiene Data'!$I$11,0,10*ROW('Hygiene Data'!I93))="","",OFFSET('Hygiene Data'!$I$11,0,10*ROW('Hygiene Data'!I93)))</f>
        <v/>
      </c>
      <c r="EE99" s="278" t="str">
        <f ca="true">+IF(OFFSET('Hygiene Data'!$I$12,0,10*ROW('Hygiene Data'!I93))="","",OFFSET('Hygiene Data'!$I$12,0,10*ROW('Hygiene Data'!I93)))</f>
        <v/>
      </c>
      <c r="EF99" s="27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4"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8"/>
      <c r="BS100" s="278" t="str">
        <f ca="true">+IF(OFFSET('Water Data'!$D$27,0,10*ROW('Water Data'!D94))="","",OFFSET('Water Data'!$D$27,0,10*ROW('Water Data'!D94)))</f>
        <v/>
      </c>
      <c r="BT100" s="278" t="str">
        <f ca="true">+IF(OFFSET('Water Data'!$D$28,0,10*ROW('Water Data'!D94))="","",OFFSET('Water Data'!$D$28,0,10*ROW('Water Data'!D94)))</f>
        <v/>
      </c>
      <c r="BU100" s="278" t="str">
        <f ca="true">+IF(OFFSET('Water Data'!$D$29,0,10*ROW('Water Data'!D94))="","",OFFSET('Water Data'!$D$29,0,10*ROW('Water Data'!D94)))</f>
        <v/>
      </c>
      <c r="BV100" s="278" t="str">
        <f ca="true">+IF(OFFSET('Water Data'!$E$27,0,10*ROW('Water Data'!E94))="","",OFFSET('Water Data'!$E$27,0,10*ROW('Water Data'!E94)))</f>
        <v/>
      </c>
      <c r="BW100" s="278" t="str">
        <f ca="true">+IF(OFFSET('Water Data'!$E$28,0,10*ROW('Water Data'!E94))="","",OFFSET('Water Data'!$E$28,0,10*ROW('Water Data'!E94)))</f>
        <v/>
      </c>
      <c r="BX100" s="278" t="str">
        <f ca="true">+IF(OFFSET('Water Data'!$E$29,0,10*ROW('Water Data'!E94))="","",OFFSET('Water Data'!$E$29,0,10*ROW('Water Data'!E94)))</f>
        <v/>
      </c>
      <c r="BY100" s="278" t="str">
        <f ca="true">+IF(OFFSET('Water Data'!$F$27,0,10*ROW('Water Data'!F94))="","",OFFSET('Water Data'!$F$27,0,10*ROW('Water Data'!F94)))</f>
        <v/>
      </c>
      <c r="BZ100" s="278" t="str">
        <f ca="true">+IF(OFFSET('Water Data'!$F$28,0,10*ROW('Water Data'!F94))="","",OFFSET('Water Data'!$F$28,0,10*ROW('Water Data'!F94)))</f>
        <v/>
      </c>
      <c r="CA100" s="278" t="str">
        <f ca="true">+IF(OFFSET('Water Data'!$F$29,0,10*ROW('Water Data'!F94))="","",OFFSET('Water Data'!$F$29,0,10*ROW('Water Data'!F94)))</f>
        <v/>
      </c>
      <c r="CB100" s="278" t="str">
        <f ca="true">+IF(OFFSET('Water Data'!$G$27,0,10*ROW('Water Data'!G94))="","",OFFSET('Water Data'!$G$27,0,10*ROW('Water Data'!G94)))</f>
        <v/>
      </c>
      <c r="CC100" s="278" t="str">
        <f ca="true">+IF(OFFSET('Water Data'!$G$28,0,10*ROW('Water Data'!G94))="","",OFFSET('Water Data'!$G$28,0,10*ROW('Water Data'!G94)))</f>
        <v/>
      </c>
      <c r="CD100" s="278" t="str">
        <f ca="true">+IF(OFFSET('Water Data'!$G$29,0,10*ROW('Water Data'!G94))="","",OFFSET('Water Data'!$G$29,0,10*ROW('Water Data'!G94)))</f>
        <v/>
      </c>
      <c r="CE100" s="278" t="str">
        <f ca="true">+IF(OFFSET('Water Data'!$H$27,0,10*ROW('Water Data'!H94))="","",OFFSET('Water Data'!$H$27,0,10*ROW('Water Data'!H94)))</f>
        <v/>
      </c>
      <c r="CF100" s="278" t="str">
        <f ca="true">+IF(OFFSET('Water Data'!$H$28,0,10*ROW('Water Data'!H94))="","",OFFSET('Water Data'!$H$28,0,10*ROW('Water Data'!H94)))</f>
        <v/>
      </c>
      <c r="CG100" s="278" t="str">
        <f ca="true">+IF(OFFSET('Water Data'!$H$29,0,10*ROW('Water Data'!H94))="","",OFFSET('Water Data'!$H$29,0,10*ROW('Water Data'!H94)))</f>
        <v/>
      </c>
      <c r="CH100" s="278" t="str">
        <f ca="true">+IF(OFFSET('Water Data'!$I$27,0,10*ROW('Water Data'!I94))="","",OFFSET('Water Data'!$I$27,0,10*ROW('Water Data'!I94)))</f>
        <v/>
      </c>
      <c r="CI100" s="278" t="str">
        <f ca="true">+IF(OFFSET('Water Data'!$I$28,0,10*ROW('Water Data'!I94))="","",OFFSET('Water Data'!$I$28,0,10*ROW('Water Data'!I94)))</f>
        <v/>
      </c>
      <c r="CJ100" s="278" t="str">
        <f ca="true">+IF(OFFSET('Water Data'!$I$29,0,10*ROW('Water Data'!I94))="","",OFFSET('Water Data'!$I$29,0,10*ROW('Water Data'!I94)))</f>
        <v/>
      </c>
      <c r="CK100" s="278" t="str">
        <f ca="true">+IF(OFFSET('Sanitation Data'!$D$28,0,10*ROW('Sanitation Data'!D94))="","",OFFSET('Sanitation Data'!$D$28,0,10*ROW('Sanitation Data'!D94)))</f>
        <v/>
      </c>
      <c r="CL100" s="278" t="str">
        <f ca="true">+IF(OFFSET('Sanitation Data'!$D$29,0,10*ROW('Sanitation Data'!D94))="","",OFFSET('Sanitation Data'!$D$29,0,10*ROW('Sanitation Data'!D94)))</f>
        <v/>
      </c>
      <c r="CM100" s="278" t="str">
        <f ca="true">+IF(OFFSET('Sanitation Data'!$D$30,0,10*ROW('Sanitation Data'!D94))="","",OFFSET('Sanitation Data'!$D$30,0,10*ROW('Sanitation Data'!D94)))</f>
        <v/>
      </c>
      <c r="CN100" s="278" t="str">
        <f ca="true">+IF(OFFSET('Sanitation Data'!$D$31,0,10*ROW('Sanitation Data'!D94))="","",OFFSET('Sanitation Data'!$D$31,0,10*ROW('Sanitation Data'!D94)))</f>
        <v/>
      </c>
      <c r="CO100" s="278" t="str">
        <f ca="true">+IF(OFFSET('Sanitation Data'!$D$32,0,10*ROW('Sanitation Data'!D94))="","",OFFSET('Sanitation Data'!$D$32,0,10*ROW('Sanitation Data'!D94)))</f>
        <v/>
      </c>
      <c r="CP100" s="278" t="str">
        <f ca="true">+IF(OFFSET('Sanitation Data'!$E$28,0,10*ROW('Sanitation Data'!E94))="","",OFFSET('Sanitation Data'!$E$28,0,10*ROW('Sanitation Data'!E94)))</f>
        <v/>
      </c>
      <c r="CQ100" s="278" t="str">
        <f ca="true">+IF(OFFSET('Sanitation Data'!$E$29,0,10*ROW('Sanitation Data'!E94))="","",OFFSET('Sanitation Data'!$E$29,0,10*ROW('Sanitation Data'!E94)))</f>
        <v/>
      </c>
      <c r="CR100" s="278" t="str">
        <f ca="true">+IF(OFFSET('Sanitation Data'!$E$30,0,10*ROW('Sanitation Data'!E94))="","",OFFSET('Sanitation Data'!$E$30,0,10*ROW('Sanitation Data'!E94)))</f>
        <v/>
      </c>
      <c r="CS100" s="278" t="str">
        <f ca="true">+IF(OFFSET('Sanitation Data'!$E$31,0,10*ROW('Sanitation Data'!E94))="","",OFFSET('Sanitation Data'!$E$31,0,10*ROW('Sanitation Data'!E94)))</f>
        <v/>
      </c>
      <c r="CT100" s="278" t="str">
        <f ca="true">+IF(OFFSET('Sanitation Data'!$E$32,0,10*ROW('Sanitation Data'!E94))="","",OFFSET('Sanitation Data'!$E$32,0,10*ROW('Sanitation Data'!E94)))</f>
        <v/>
      </c>
      <c r="CU100" s="278" t="str">
        <f ca="true">+IF(OFFSET('Sanitation Data'!$F$28,0,10*ROW('Sanitation Data'!F94))="","",OFFSET('Sanitation Data'!$F$28,0,10*ROW('Sanitation Data'!F94)))</f>
        <v/>
      </c>
      <c r="CV100" s="278" t="str">
        <f ca="true">+IF(OFFSET('Sanitation Data'!$F$29,0,10*ROW('Sanitation Data'!F94))="","",OFFSET('Sanitation Data'!$F$29,0,10*ROW('Sanitation Data'!F94)))</f>
        <v/>
      </c>
      <c r="CW100" s="278" t="str">
        <f ca="true">+IF(OFFSET('Sanitation Data'!$F$30,0,10*ROW('Sanitation Data'!F94))="","",OFFSET('Sanitation Data'!$F$30,0,10*ROW('Sanitation Data'!F94)))</f>
        <v/>
      </c>
      <c r="CX100" s="278" t="str">
        <f ca="true">+IF(OFFSET('Sanitation Data'!$F$31,0,10*ROW('Sanitation Data'!F94))="","",OFFSET('Sanitation Data'!$F$31,0,10*ROW('Sanitation Data'!F94)))</f>
        <v/>
      </c>
      <c r="CY100" s="278" t="str">
        <f ca="true">+IF(OFFSET('Sanitation Data'!$F$32,0,10*ROW('Sanitation Data'!F94))="","",OFFSET('Sanitation Data'!$F$32,0,10*ROW('Sanitation Data'!F94)))</f>
        <v/>
      </c>
      <c r="CZ100" s="278" t="str">
        <f ca="true">+IF(OFFSET('Sanitation Data'!$G$28,0,10*ROW('Sanitation Data'!G94))="","",OFFSET('Sanitation Data'!$G$28,0,10*ROW('Sanitation Data'!G94)))</f>
        <v/>
      </c>
      <c r="DA100" s="278" t="str">
        <f ca="true">+IF(OFFSET('Sanitation Data'!$G$29,0,10*ROW('Sanitation Data'!G94))="","",OFFSET('Sanitation Data'!$G$29,0,10*ROW('Sanitation Data'!G94)))</f>
        <v/>
      </c>
      <c r="DB100" s="278" t="str">
        <f ca="true">+IF(OFFSET('Sanitation Data'!$G$30,0,10*ROW('Sanitation Data'!G94))="","",OFFSET('Sanitation Data'!$G$30,0,10*ROW('Sanitation Data'!G94)))</f>
        <v/>
      </c>
      <c r="DC100" s="278" t="str">
        <f ca="true">+IF(OFFSET('Sanitation Data'!$G$31,0,10*ROW('Sanitation Data'!G94))="","",OFFSET('Sanitation Data'!$G$31,0,10*ROW('Sanitation Data'!G94)))</f>
        <v/>
      </c>
      <c r="DD100" s="278" t="str">
        <f ca="true">+IF(OFFSET('Sanitation Data'!$G$32,0,10*ROW('Sanitation Data'!G94))="","",OFFSET('Sanitation Data'!$G$32,0,10*ROW('Sanitation Data'!G94)))</f>
        <v/>
      </c>
      <c r="DE100" s="278" t="str">
        <f ca="true">+IF(OFFSET('Sanitation Data'!$H$28,0,10*ROW('Sanitation Data'!H94))="","",OFFSET('Sanitation Data'!$H$28,0,10*ROW('Sanitation Data'!H94)))</f>
        <v/>
      </c>
      <c r="DF100" s="278" t="str">
        <f ca="true">+IF(OFFSET('Sanitation Data'!$H$29,0,10*ROW('Sanitation Data'!H94))="","",OFFSET('Sanitation Data'!$H$29,0,10*ROW('Sanitation Data'!H94)))</f>
        <v/>
      </c>
      <c r="DG100" s="278" t="str">
        <f ca="true">+IF(OFFSET('Sanitation Data'!$H$30,0,10*ROW('Sanitation Data'!H94))="","",OFFSET('Sanitation Data'!$H$30,0,10*ROW('Sanitation Data'!H94)))</f>
        <v/>
      </c>
      <c r="DH100" s="278" t="str">
        <f ca="true">+IF(OFFSET('Sanitation Data'!$H$31,0,10*ROW('Sanitation Data'!H94))="","",OFFSET('Sanitation Data'!$H$31,0,10*ROW('Sanitation Data'!H94)))</f>
        <v/>
      </c>
      <c r="DI100" s="278" t="str">
        <f ca="true">+IF(OFFSET('Sanitation Data'!$H$32,0,10*ROW('Sanitation Data'!H94))="","",OFFSET('Sanitation Data'!$H$32,0,10*ROW('Sanitation Data'!H94)))</f>
        <v/>
      </c>
      <c r="DJ100" s="278" t="str">
        <f ca="true">+IF(OFFSET('Sanitation Data'!$I$28,0,10*ROW('Sanitation Data'!I94))="","",OFFSET('Sanitation Data'!$I$28,0,10*ROW('Sanitation Data'!I94)))</f>
        <v/>
      </c>
      <c r="DK100" s="278" t="str">
        <f ca="true">+IF(OFFSET('Sanitation Data'!$I$29,0,10*ROW('Sanitation Data'!I94))="","",OFFSET('Sanitation Data'!$I$29,0,10*ROW('Sanitation Data'!I94)))</f>
        <v/>
      </c>
      <c r="DL100" s="278" t="str">
        <f ca="true">+IF(OFFSET('Sanitation Data'!$I$30,0,10*ROW('Sanitation Data'!I94))="","",OFFSET('Sanitation Data'!$I$30,0,10*ROW('Sanitation Data'!I94)))</f>
        <v/>
      </c>
      <c r="DM100" s="278" t="str">
        <f ca="true">+IF(OFFSET('Sanitation Data'!$I$31,0,10*ROW('Sanitation Data'!I94))="","",OFFSET('Sanitation Data'!$I$31,0,10*ROW('Sanitation Data'!I94)))</f>
        <v/>
      </c>
      <c r="DN100" s="278" t="str">
        <f ca="true">+IF(OFFSET('Sanitation Data'!$I$32,0,10*ROW('Sanitation Data'!I94))="","",OFFSET('Sanitation Data'!$I$32,0,10*ROW('Sanitation Data'!I94)))</f>
        <v/>
      </c>
      <c r="DO100" s="278" t="str">
        <f ca="true">+IF(OFFSET('Hygiene Data'!$D$11,0,10*ROW('Hygiene Data'!D94))="","",OFFSET('Hygiene Data'!$D$11,0,10*ROW('Hygiene Data'!D94)))</f>
        <v/>
      </c>
      <c r="DP100" s="278" t="str">
        <f ca="true">+IF(OFFSET('Hygiene Data'!$D$12,0,10*ROW('Hygiene Data'!D94))="","",OFFSET('Hygiene Data'!$D$12,0,10*ROW('Hygiene Data'!D94)))</f>
        <v/>
      </c>
      <c r="DQ100" s="278" t="str">
        <f ca="true">+IF(OFFSET('Hygiene Data'!$D$13,0,10*ROW('Hygiene Data'!D94))="","",OFFSET('Hygiene Data'!$D$13,0,10*ROW('Hygiene Data'!D94)))</f>
        <v/>
      </c>
      <c r="DR100" s="278" t="str">
        <f ca="true">+IF(OFFSET('Hygiene Data'!$E$11,0,10*ROW('Hygiene Data'!E94))="","",OFFSET('Hygiene Data'!$E$11,0,10*ROW('Hygiene Data'!E94)))</f>
        <v/>
      </c>
      <c r="DS100" s="278" t="str">
        <f ca="true">+IF(OFFSET('Hygiene Data'!$E$12,0,10*ROW('Hygiene Data'!E94))="","",OFFSET('Hygiene Data'!$E$12,0,10*ROW('Hygiene Data'!E94)))</f>
        <v/>
      </c>
      <c r="DT100" s="278" t="str">
        <f ca="true">+IF(OFFSET('Hygiene Data'!$E$13,0,10*ROW('Hygiene Data'!E94))="","",OFFSET('Hygiene Data'!$E$13,0,10*ROW('Hygiene Data'!E94)))</f>
        <v/>
      </c>
      <c r="DU100" s="278" t="str">
        <f ca="true">+IF(OFFSET('Hygiene Data'!$F$11,0,10*ROW('Hygiene Data'!F94))="","",OFFSET('Hygiene Data'!$F$11,0,10*ROW('Hygiene Data'!F94)))</f>
        <v/>
      </c>
      <c r="DV100" s="278" t="str">
        <f ca="true">+IF(OFFSET('Hygiene Data'!$F$12,0,10*ROW('Hygiene Data'!F94))="","",OFFSET('Hygiene Data'!$F$12,0,10*ROW('Hygiene Data'!F94)))</f>
        <v/>
      </c>
      <c r="DW100" s="278" t="str">
        <f ca="true">+IF(OFFSET('Hygiene Data'!$F$13,0,10*ROW('Hygiene Data'!F94))="","",OFFSET('Hygiene Data'!$F$13,0,10*ROW('Hygiene Data'!F94)))</f>
        <v/>
      </c>
      <c r="DX100" s="278" t="str">
        <f ca="true">+IF(OFFSET('Hygiene Data'!$G$11,0,10*ROW('Hygiene Data'!G94))="","",OFFSET('Hygiene Data'!$G$11,0,10*ROW('Hygiene Data'!G94)))</f>
        <v/>
      </c>
      <c r="DY100" s="278" t="str">
        <f ca="true">+IF(OFFSET('Hygiene Data'!$G$12,0,10*ROW('Hygiene Data'!G94))="","",OFFSET('Hygiene Data'!$G$12,0,10*ROW('Hygiene Data'!G94)))</f>
        <v/>
      </c>
      <c r="DZ100" s="278" t="str">
        <f ca="true">+IF(OFFSET('Hygiene Data'!$G$13,0,10*ROW('Hygiene Data'!G94))="","",OFFSET('Hygiene Data'!$G$13,0,10*ROW('Hygiene Data'!G94)))</f>
        <v/>
      </c>
      <c r="EA100" s="278" t="str">
        <f ca="true">+IF(OFFSET('Hygiene Data'!$H$11,0,10*ROW('Hygiene Data'!H94))="","",OFFSET('Hygiene Data'!$H$11,0,10*ROW('Hygiene Data'!H94)))</f>
        <v/>
      </c>
      <c r="EB100" s="278" t="str">
        <f ca="true">+IF(OFFSET('Hygiene Data'!$H$12,0,10*ROW('Hygiene Data'!H94))="","",OFFSET('Hygiene Data'!$H$12,0,10*ROW('Hygiene Data'!H94)))</f>
        <v/>
      </c>
      <c r="EC100" s="278" t="str">
        <f ca="true">+IF(OFFSET('Hygiene Data'!$H$13,0,10*ROW('Hygiene Data'!H94))="","",OFFSET('Hygiene Data'!$H$13,0,10*ROW('Hygiene Data'!H94)))</f>
        <v/>
      </c>
      <c r="ED100" s="278" t="str">
        <f ca="true">+IF(OFFSET('Hygiene Data'!$I$11,0,10*ROW('Hygiene Data'!I94))="","",OFFSET('Hygiene Data'!$I$11,0,10*ROW('Hygiene Data'!I94)))</f>
        <v/>
      </c>
      <c r="EE100" s="278" t="str">
        <f ca="true">+IF(OFFSET('Hygiene Data'!$I$12,0,10*ROW('Hygiene Data'!I94))="","",OFFSET('Hygiene Data'!$I$12,0,10*ROW('Hygiene Data'!I94)))</f>
        <v/>
      </c>
      <c r="EF100" s="27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4"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8"/>
      <c r="BS101" s="278" t="str">
        <f ca="true">+IF(OFFSET('Water Data'!$D$27,0,10*ROW('Water Data'!D95))="","",OFFSET('Water Data'!$D$27,0,10*ROW('Water Data'!D95)))</f>
        <v/>
      </c>
      <c r="BT101" s="278" t="str">
        <f ca="true">+IF(OFFSET('Water Data'!$D$28,0,10*ROW('Water Data'!D95))="","",OFFSET('Water Data'!$D$28,0,10*ROW('Water Data'!D95)))</f>
        <v/>
      </c>
      <c r="BU101" s="278" t="str">
        <f ca="true">+IF(OFFSET('Water Data'!$D$29,0,10*ROW('Water Data'!D95))="","",OFFSET('Water Data'!$D$29,0,10*ROW('Water Data'!D95)))</f>
        <v/>
      </c>
      <c r="BV101" s="278" t="str">
        <f ca="true">+IF(OFFSET('Water Data'!$E$27,0,10*ROW('Water Data'!E95))="","",OFFSET('Water Data'!$E$27,0,10*ROW('Water Data'!E95)))</f>
        <v/>
      </c>
      <c r="BW101" s="278" t="str">
        <f ca="true">+IF(OFFSET('Water Data'!$E$28,0,10*ROW('Water Data'!E95))="","",OFFSET('Water Data'!$E$28,0,10*ROW('Water Data'!E95)))</f>
        <v/>
      </c>
      <c r="BX101" s="278" t="str">
        <f ca="true">+IF(OFFSET('Water Data'!$E$29,0,10*ROW('Water Data'!E95))="","",OFFSET('Water Data'!$E$29,0,10*ROW('Water Data'!E95)))</f>
        <v/>
      </c>
      <c r="BY101" s="278" t="str">
        <f ca="true">+IF(OFFSET('Water Data'!$F$27,0,10*ROW('Water Data'!F95))="","",OFFSET('Water Data'!$F$27,0,10*ROW('Water Data'!F95)))</f>
        <v/>
      </c>
      <c r="BZ101" s="278" t="str">
        <f ca="true">+IF(OFFSET('Water Data'!$F$28,0,10*ROW('Water Data'!F95))="","",OFFSET('Water Data'!$F$28,0,10*ROW('Water Data'!F95)))</f>
        <v/>
      </c>
      <c r="CA101" s="278" t="str">
        <f ca="true">+IF(OFFSET('Water Data'!$F$29,0,10*ROW('Water Data'!F95))="","",OFFSET('Water Data'!$F$29,0,10*ROW('Water Data'!F95)))</f>
        <v/>
      </c>
      <c r="CB101" s="278" t="str">
        <f ca="true">+IF(OFFSET('Water Data'!$G$27,0,10*ROW('Water Data'!G95))="","",OFFSET('Water Data'!$G$27,0,10*ROW('Water Data'!G95)))</f>
        <v/>
      </c>
      <c r="CC101" s="278" t="str">
        <f ca="true">+IF(OFFSET('Water Data'!$G$28,0,10*ROW('Water Data'!G95))="","",OFFSET('Water Data'!$G$28,0,10*ROW('Water Data'!G95)))</f>
        <v/>
      </c>
      <c r="CD101" s="278" t="str">
        <f ca="true">+IF(OFFSET('Water Data'!$G$29,0,10*ROW('Water Data'!G95))="","",OFFSET('Water Data'!$G$29,0,10*ROW('Water Data'!G95)))</f>
        <v/>
      </c>
      <c r="CE101" s="278" t="str">
        <f ca="true">+IF(OFFSET('Water Data'!$H$27,0,10*ROW('Water Data'!H95))="","",OFFSET('Water Data'!$H$27,0,10*ROW('Water Data'!H95)))</f>
        <v/>
      </c>
      <c r="CF101" s="278" t="str">
        <f ca="true">+IF(OFFSET('Water Data'!$H$28,0,10*ROW('Water Data'!H95))="","",OFFSET('Water Data'!$H$28,0,10*ROW('Water Data'!H95)))</f>
        <v/>
      </c>
      <c r="CG101" s="278" t="str">
        <f ca="true">+IF(OFFSET('Water Data'!$H$29,0,10*ROW('Water Data'!H95))="","",OFFSET('Water Data'!$H$29,0,10*ROW('Water Data'!H95)))</f>
        <v/>
      </c>
      <c r="CH101" s="278" t="str">
        <f ca="true">+IF(OFFSET('Water Data'!$I$27,0,10*ROW('Water Data'!I95))="","",OFFSET('Water Data'!$I$27,0,10*ROW('Water Data'!I95)))</f>
        <v/>
      </c>
      <c r="CI101" s="278" t="str">
        <f ca="true">+IF(OFFSET('Water Data'!$I$28,0,10*ROW('Water Data'!I95))="","",OFFSET('Water Data'!$I$28,0,10*ROW('Water Data'!I95)))</f>
        <v/>
      </c>
      <c r="CJ101" s="278" t="str">
        <f ca="true">+IF(OFFSET('Water Data'!$I$29,0,10*ROW('Water Data'!I95))="","",OFFSET('Water Data'!$I$29,0,10*ROW('Water Data'!I95)))</f>
        <v/>
      </c>
      <c r="CK101" s="278" t="str">
        <f ca="true">+IF(OFFSET('Sanitation Data'!$D$28,0,10*ROW('Sanitation Data'!D95))="","",OFFSET('Sanitation Data'!$D$28,0,10*ROW('Sanitation Data'!D95)))</f>
        <v/>
      </c>
      <c r="CL101" s="278" t="str">
        <f ca="true">+IF(OFFSET('Sanitation Data'!$D$29,0,10*ROW('Sanitation Data'!D95))="","",OFFSET('Sanitation Data'!$D$29,0,10*ROW('Sanitation Data'!D95)))</f>
        <v/>
      </c>
      <c r="CM101" s="278" t="str">
        <f ca="true">+IF(OFFSET('Sanitation Data'!$D$30,0,10*ROW('Sanitation Data'!D95))="","",OFFSET('Sanitation Data'!$D$30,0,10*ROW('Sanitation Data'!D95)))</f>
        <v/>
      </c>
      <c r="CN101" s="278" t="str">
        <f ca="true">+IF(OFFSET('Sanitation Data'!$D$31,0,10*ROW('Sanitation Data'!D95))="","",OFFSET('Sanitation Data'!$D$31,0,10*ROW('Sanitation Data'!D95)))</f>
        <v/>
      </c>
      <c r="CO101" s="278" t="str">
        <f ca="true">+IF(OFFSET('Sanitation Data'!$D$32,0,10*ROW('Sanitation Data'!D95))="","",OFFSET('Sanitation Data'!$D$32,0,10*ROW('Sanitation Data'!D95)))</f>
        <v/>
      </c>
      <c r="CP101" s="278" t="str">
        <f ca="true">+IF(OFFSET('Sanitation Data'!$E$28,0,10*ROW('Sanitation Data'!E95))="","",OFFSET('Sanitation Data'!$E$28,0,10*ROW('Sanitation Data'!E95)))</f>
        <v/>
      </c>
      <c r="CQ101" s="278" t="str">
        <f ca="true">+IF(OFFSET('Sanitation Data'!$E$29,0,10*ROW('Sanitation Data'!E95))="","",OFFSET('Sanitation Data'!$E$29,0,10*ROW('Sanitation Data'!E95)))</f>
        <v/>
      </c>
      <c r="CR101" s="278" t="str">
        <f ca="true">+IF(OFFSET('Sanitation Data'!$E$30,0,10*ROW('Sanitation Data'!E95))="","",OFFSET('Sanitation Data'!$E$30,0,10*ROW('Sanitation Data'!E95)))</f>
        <v/>
      </c>
      <c r="CS101" s="278" t="str">
        <f ca="true">+IF(OFFSET('Sanitation Data'!$E$31,0,10*ROW('Sanitation Data'!E95))="","",OFFSET('Sanitation Data'!$E$31,0,10*ROW('Sanitation Data'!E95)))</f>
        <v/>
      </c>
      <c r="CT101" s="278" t="str">
        <f ca="true">+IF(OFFSET('Sanitation Data'!$E$32,0,10*ROW('Sanitation Data'!E95))="","",OFFSET('Sanitation Data'!$E$32,0,10*ROW('Sanitation Data'!E95)))</f>
        <v/>
      </c>
      <c r="CU101" s="278" t="str">
        <f ca="true">+IF(OFFSET('Sanitation Data'!$F$28,0,10*ROW('Sanitation Data'!F95))="","",OFFSET('Sanitation Data'!$F$28,0,10*ROW('Sanitation Data'!F95)))</f>
        <v/>
      </c>
      <c r="CV101" s="278" t="str">
        <f ca="true">+IF(OFFSET('Sanitation Data'!$F$29,0,10*ROW('Sanitation Data'!F95))="","",OFFSET('Sanitation Data'!$F$29,0,10*ROW('Sanitation Data'!F95)))</f>
        <v/>
      </c>
      <c r="CW101" s="278" t="str">
        <f ca="true">+IF(OFFSET('Sanitation Data'!$F$30,0,10*ROW('Sanitation Data'!F95))="","",OFFSET('Sanitation Data'!$F$30,0,10*ROW('Sanitation Data'!F95)))</f>
        <v/>
      </c>
      <c r="CX101" s="278" t="str">
        <f ca="true">+IF(OFFSET('Sanitation Data'!$F$31,0,10*ROW('Sanitation Data'!F95))="","",OFFSET('Sanitation Data'!$F$31,0,10*ROW('Sanitation Data'!F95)))</f>
        <v/>
      </c>
      <c r="CY101" s="278" t="str">
        <f ca="true">+IF(OFFSET('Sanitation Data'!$F$32,0,10*ROW('Sanitation Data'!F95))="","",OFFSET('Sanitation Data'!$F$32,0,10*ROW('Sanitation Data'!F95)))</f>
        <v/>
      </c>
      <c r="CZ101" s="278" t="str">
        <f ca="true">+IF(OFFSET('Sanitation Data'!$G$28,0,10*ROW('Sanitation Data'!G95))="","",OFFSET('Sanitation Data'!$G$28,0,10*ROW('Sanitation Data'!G95)))</f>
        <v/>
      </c>
      <c r="DA101" s="278" t="str">
        <f ca="true">+IF(OFFSET('Sanitation Data'!$G$29,0,10*ROW('Sanitation Data'!G95))="","",OFFSET('Sanitation Data'!$G$29,0,10*ROW('Sanitation Data'!G95)))</f>
        <v/>
      </c>
      <c r="DB101" s="278" t="str">
        <f ca="true">+IF(OFFSET('Sanitation Data'!$G$30,0,10*ROW('Sanitation Data'!G95))="","",OFFSET('Sanitation Data'!$G$30,0,10*ROW('Sanitation Data'!G95)))</f>
        <v/>
      </c>
      <c r="DC101" s="278" t="str">
        <f ca="true">+IF(OFFSET('Sanitation Data'!$G$31,0,10*ROW('Sanitation Data'!G95))="","",OFFSET('Sanitation Data'!$G$31,0,10*ROW('Sanitation Data'!G95)))</f>
        <v/>
      </c>
      <c r="DD101" s="278" t="str">
        <f ca="true">+IF(OFFSET('Sanitation Data'!$G$32,0,10*ROW('Sanitation Data'!G95))="","",OFFSET('Sanitation Data'!$G$32,0,10*ROW('Sanitation Data'!G95)))</f>
        <v/>
      </c>
      <c r="DE101" s="278" t="str">
        <f ca="true">+IF(OFFSET('Sanitation Data'!$H$28,0,10*ROW('Sanitation Data'!H95))="","",OFFSET('Sanitation Data'!$H$28,0,10*ROW('Sanitation Data'!H95)))</f>
        <v/>
      </c>
      <c r="DF101" s="278" t="str">
        <f ca="true">+IF(OFFSET('Sanitation Data'!$H$29,0,10*ROW('Sanitation Data'!H95))="","",OFFSET('Sanitation Data'!$H$29,0,10*ROW('Sanitation Data'!H95)))</f>
        <v/>
      </c>
      <c r="DG101" s="278" t="str">
        <f ca="true">+IF(OFFSET('Sanitation Data'!$H$30,0,10*ROW('Sanitation Data'!H95))="","",OFFSET('Sanitation Data'!$H$30,0,10*ROW('Sanitation Data'!H95)))</f>
        <v/>
      </c>
      <c r="DH101" s="278" t="str">
        <f ca="true">+IF(OFFSET('Sanitation Data'!$H$31,0,10*ROW('Sanitation Data'!H95))="","",OFFSET('Sanitation Data'!$H$31,0,10*ROW('Sanitation Data'!H95)))</f>
        <v/>
      </c>
      <c r="DI101" s="278" t="str">
        <f ca="true">+IF(OFFSET('Sanitation Data'!$H$32,0,10*ROW('Sanitation Data'!H95))="","",OFFSET('Sanitation Data'!$H$32,0,10*ROW('Sanitation Data'!H95)))</f>
        <v/>
      </c>
      <c r="DJ101" s="278" t="str">
        <f ca="true">+IF(OFFSET('Sanitation Data'!$I$28,0,10*ROW('Sanitation Data'!I95))="","",OFFSET('Sanitation Data'!$I$28,0,10*ROW('Sanitation Data'!I95)))</f>
        <v/>
      </c>
      <c r="DK101" s="278" t="str">
        <f ca="true">+IF(OFFSET('Sanitation Data'!$I$29,0,10*ROW('Sanitation Data'!I95))="","",OFFSET('Sanitation Data'!$I$29,0,10*ROW('Sanitation Data'!I95)))</f>
        <v/>
      </c>
      <c r="DL101" s="278" t="str">
        <f ca="true">+IF(OFFSET('Sanitation Data'!$I$30,0,10*ROW('Sanitation Data'!I95))="","",OFFSET('Sanitation Data'!$I$30,0,10*ROW('Sanitation Data'!I95)))</f>
        <v/>
      </c>
      <c r="DM101" s="278" t="str">
        <f ca="true">+IF(OFFSET('Sanitation Data'!$I$31,0,10*ROW('Sanitation Data'!I95))="","",OFFSET('Sanitation Data'!$I$31,0,10*ROW('Sanitation Data'!I95)))</f>
        <v/>
      </c>
      <c r="DN101" s="278" t="str">
        <f ca="true">+IF(OFFSET('Sanitation Data'!$I$32,0,10*ROW('Sanitation Data'!I95))="","",OFFSET('Sanitation Data'!$I$32,0,10*ROW('Sanitation Data'!I95)))</f>
        <v/>
      </c>
      <c r="DO101" s="278" t="str">
        <f ca="true">+IF(OFFSET('Hygiene Data'!$D$11,0,10*ROW('Hygiene Data'!D95))="","",OFFSET('Hygiene Data'!$D$11,0,10*ROW('Hygiene Data'!D95)))</f>
        <v/>
      </c>
      <c r="DP101" s="278" t="str">
        <f ca="true">+IF(OFFSET('Hygiene Data'!$D$12,0,10*ROW('Hygiene Data'!D95))="","",OFFSET('Hygiene Data'!$D$12,0,10*ROW('Hygiene Data'!D95)))</f>
        <v/>
      </c>
      <c r="DQ101" s="278" t="str">
        <f ca="true">+IF(OFFSET('Hygiene Data'!$D$13,0,10*ROW('Hygiene Data'!D95))="","",OFFSET('Hygiene Data'!$D$13,0,10*ROW('Hygiene Data'!D95)))</f>
        <v/>
      </c>
      <c r="DR101" s="278" t="str">
        <f ca="true">+IF(OFFSET('Hygiene Data'!$E$11,0,10*ROW('Hygiene Data'!E95))="","",OFFSET('Hygiene Data'!$E$11,0,10*ROW('Hygiene Data'!E95)))</f>
        <v/>
      </c>
      <c r="DS101" s="278" t="str">
        <f ca="true">+IF(OFFSET('Hygiene Data'!$E$12,0,10*ROW('Hygiene Data'!E95))="","",OFFSET('Hygiene Data'!$E$12,0,10*ROW('Hygiene Data'!E95)))</f>
        <v/>
      </c>
      <c r="DT101" s="278" t="str">
        <f ca="true">+IF(OFFSET('Hygiene Data'!$E$13,0,10*ROW('Hygiene Data'!E95))="","",OFFSET('Hygiene Data'!$E$13,0,10*ROW('Hygiene Data'!E95)))</f>
        <v/>
      </c>
      <c r="DU101" s="278" t="str">
        <f ca="true">+IF(OFFSET('Hygiene Data'!$F$11,0,10*ROW('Hygiene Data'!F95))="","",OFFSET('Hygiene Data'!$F$11,0,10*ROW('Hygiene Data'!F95)))</f>
        <v/>
      </c>
      <c r="DV101" s="278" t="str">
        <f ca="true">+IF(OFFSET('Hygiene Data'!$F$12,0,10*ROW('Hygiene Data'!F95))="","",OFFSET('Hygiene Data'!$F$12,0,10*ROW('Hygiene Data'!F95)))</f>
        <v/>
      </c>
      <c r="DW101" s="278" t="str">
        <f ca="true">+IF(OFFSET('Hygiene Data'!$F$13,0,10*ROW('Hygiene Data'!F95))="","",OFFSET('Hygiene Data'!$F$13,0,10*ROW('Hygiene Data'!F95)))</f>
        <v/>
      </c>
      <c r="DX101" s="278" t="str">
        <f ca="true">+IF(OFFSET('Hygiene Data'!$G$11,0,10*ROW('Hygiene Data'!G95))="","",OFFSET('Hygiene Data'!$G$11,0,10*ROW('Hygiene Data'!G95)))</f>
        <v/>
      </c>
      <c r="DY101" s="278" t="str">
        <f ca="true">+IF(OFFSET('Hygiene Data'!$G$12,0,10*ROW('Hygiene Data'!G95))="","",OFFSET('Hygiene Data'!$G$12,0,10*ROW('Hygiene Data'!G95)))</f>
        <v/>
      </c>
      <c r="DZ101" s="278" t="str">
        <f ca="true">+IF(OFFSET('Hygiene Data'!$G$13,0,10*ROW('Hygiene Data'!G95))="","",OFFSET('Hygiene Data'!$G$13,0,10*ROW('Hygiene Data'!G95)))</f>
        <v/>
      </c>
      <c r="EA101" s="278" t="str">
        <f ca="true">+IF(OFFSET('Hygiene Data'!$H$11,0,10*ROW('Hygiene Data'!H95))="","",OFFSET('Hygiene Data'!$H$11,0,10*ROW('Hygiene Data'!H95)))</f>
        <v/>
      </c>
      <c r="EB101" s="278" t="str">
        <f ca="true">+IF(OFFSET('Hygiene Data'!$H$12,0,10*ROW('Hygiene Data'!H95))="","",OFFSET('Hygiene Data'!$H$12,0,10*ROW('Hygiene Data'!H95)))</f>
        <v/>
      </c>
      <c r="EC101" s="278" t="str">
        <f ca="true">+IF(OFFSET('Hygiene Data'!$H$13,0,10*ROW('Hygiene Data'!H95))="","",OFFSET('Hygiene Data'!$H$13,0,10*ROW('Hygiene Data'!H95)))</f>
        <v/>
      </c>
      <c r="ED101" s="278" t="str">
        <f ca="true">+IF(OFFSET('Hygiene Data'!$I$11,0,10*ROW('Hygiene Data'!I95))="","",OFFSET('Hygiene Data'!$I$11,0,10*ROW('Hygiene Data'!I95)))</f>
        <v/>
      </c>
      <c r="EE101" s="278" t="str">
        <f ca="true">+IF(OFFSET('Hygiene Data'!$I$12,0,10*ROW('Hygiene Data'!I95))="","",OFFSET('Hygiene Data'!$I$12,0,10*ROW('Hygiene Data'!I95)))</f>
        <v/>
      </c>
      <c r="EF101" s="27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4"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8"/>
      <c r="BS102" s="278" t="str">
        <f ca="true">+IF(OFFSET('Water Data'!$D$27,0,10*ROW('Water Data'!D96))="","",OFFSET('Water Data'!$D$27,0,10*ROW('Water Data'!D96)))</f>
        <v/>
      </c>
      <c r="BT102" s="278" t="str">
        <f ca="true">+IF(OFFSET('Water Data'!$D$28,0,10*ROW('Water Data'!D96))="","",OFFSET('Water Data'!$D$28,0,10*ROW('Water Data'!D96)))</f>
        <v/>
      </c>
      <c r="BU102" s="278" t="str">
        <f ca="true">+IF(OFFSET('Water Data'!$D$29,0,10*ROW('Water Data'!D96))="","",OFFSET('Water Data'!$D$29,0,10*ROW('Water Data'!D96)))</f>
        <v/>
      </c>
      <c r="BV102" s="278" t="str">
        <f ca="true">+IF(OFFSET('Water Data'!$E$27,0,10*ROW('Water Data'!E96))="","",OFFSET('Water Data'!$E$27,0,10*ROW('Water Data'!E96)))</f>
        <v/>
      </c>
      <c r="BW102" s="278" t="str">
        <f ca="true">+IF(OFFSET('Water Data'!$E$28,0,10*ROW('Water Data'!E96))="","",OFFSET('Water Data'!$E$28,0,10*ROW('Water Data'!E96)))</f>
        <v/>
      </c>
      <c r="BX102" s="278" t="str">
        <f ca="true">+IF(OFFSET('Water Data'!$E$29,0,10*ROW('Water Data'!E96))="","",OFFSET('Water Data'!$E$29,0,10*ROW('Water Data'!E96)))</f>
        <v/>
      </c>
      <c r="BY102" s="278" t="str">
        <f ca="true">+IF(OFFSET('Water Data'!$F$27,0,10*ROW('Water Data'!F96))="","",OFFSET('Water Data'!$F$27,0,10*ROW('Water Data'!F96)))</f>
        <v/>
      </c>
      <c r="BZ102" s="278" t="str">
        <f ca="true">+IF(OFFSET('Water Data'!$F$28,0,10*ROW('Water Data'!F96))="","",OFFSET('Water Data'!$F$28,0,10*ROW('Water Data'!F96)))</f>
        <v/>
      </c>
      <c r="CA102" s="278" t="str">
        <f ca="true">+IF(OFFSET('Water Data'!$F$29,0,10*ROW('Water Data'!F96))="","",OFFSET('Water Data'!$F$29,0,10*ROW('Water Data'!F96)))</f>
        <v/>
      </c>
      <c r="CB102" s="278" t="str">
        <f ca="true">+IF(OFFSET('Water Data'!$G$27,0,10*ROW('Water Data'!G96))="","",OFFSET('Water Data'!$G$27,0,10*ROW('Water Data'!G96)))</f>
        <v/>
      </c>
      <c r="CC102" s="278" t="str">
        <f ca="true">+IF(OFFSET('Water Data'!$G$28,0,10*ROW('Water Data'!G96))="","",OFFSET('Water Data'!$G$28,0,10*ROW('Water Data'!G96)))</f>
        <v/>
      </c>
      <c r="CD102" s="278" t="str">
        <f ca="true">+IF(OFFSET('Water Data'!$G$29,0,10*ROW('Water Data'!G96))="","",OFFSET('Water Data'!$G$29,0,10*ROW('Water Data'!G96)))</f>
        <v/>
      </c>
      <c r="CE102" s="278" t="str">
        <f ca="true">+IF(OFFSET('Water Data'!$H$27,0,10*ROW('Water Data'!H96))="","",OFFSET('Water Data'!$H$27,0,10*ROW('Water Data'!H96)))</f>
        <v/>
      </c>
      <c r="CF102" s="278" t="str">
        <f ca="true">+IF(OFFSET('Water Data'!$H$28,0,10*ROW('Water Data'!H96))="","",OFFSET('Water Data'!$H$28,0,10*ROW('Water Data'!H96)))</f>
        <v/>
      </c>
      <c r="CG102" s="278" t="str">
        <f ca="true">+IF(OFFSET('Water Data'!$H$29,0,10*ROW('Water Data'!H96))="","",OFFSET('Water Data'!$H$29,0,10*ROW('Water Data'!H96)))</f>
        <v/>
      </c>
      <c r="CH102" s="278" t="str">
        <f ca="true">+IF(OFFSET('Water Data'!$I$27,0,10*ROW('Water Data'!I96))="","",OFFSET('Water Data'!$I$27,0,10*ROW('Water Data'!I96)))</f>
        <v/>
      </c>
      <c r="CI102" s="278" t="str">
        <f ca="true">+IF(OFFSET('Water Data'!$I$28,0,10*ROW('Water Data'!I96))="","",OFFSET('Water Data'!$I$28,0,10*ROW('Water Data'!I96)))</f>
        <v/>
      </c>
      <c r="CJ102" s="278" t="str">
        <f ca="true">+IF(OFFSET('Water Data'!$I$29,0,10*ROW('Water Data'!I96))="","",OFFSET('Water Data'!$I$29,0,10*ROW('Water Data'!I96)))</f>
        <v/>
      </c>
      <c r="CK102" s="278" t="str">
        <f ca="true">+IF(OFFSET('Sanitation Data'!$D$28,0,10*ROW('Sanitation Data'!D96))="","",OFFSET('Sanitation Data'!$D$28,0,10*ROW('Sanitation Data'!D96)))</f>
        <v/>
      </c>
      <c r="CL102" s="278" t="str">
        <f ca="true">+IF(OFFSET('Sanitation Data'!$D$29,0,10*ROW('Sanitation Data'!D96))="","",OFFSET('Sanitation Data'!$D$29,0,10*ROW('Sanitation Data'!D96)))</f>
        <v/>
      </c>
      <c r="CM102" s="278" t="str">
        <f ca="true">+IF(OFFSET('Sanitation Data'!$D$30,0,10*ROW('Sanitation Data'!D96))="","",OFFSET('Sanitation Data'!$D$30,0,10*ROW('Sanitation Data'!D96)))</f>
        <v/>
      </c>
      <c r="CN102" s="278" t="str">
        <f ca="true">+IF(OFFSET('Sanitation Data'!$D$31,0,10*ROW('Sanitation Data'!D96))="","",OFFSET('Sanitation Data'!$D$31,0,10*ROW('Sanitation Data'!D96)))</f>
        <v/>
      </c>
      <c r="CO102" s="278" t="str">
        <f ca="true">+IF(OFFSET('Sanitation Data'!$D$32,0,10*ROW('Sanitation Data'!D96))="","",OFFSET('Sanitation Data'!$D$32,0,10*ROW('Sanitation Data'!D96)))</f>
        <v/>
      </c>
      <c r="CP102" s="278" t="str">
        <f ca="true">+IF(OFFSET('Sanitation Data'!$E$28,0,10*ROW('Sanitation Data'!E96))="","",OFFSET('Sanitation Data'!$E$28,0,10*ROW('Sanitation Data'!E96)))</f>
        <v/>
      </c>
      <c r="CQ102" s="278" t="str">
        <f ca="true">+IF(OFFSET('Sanitation Data'!$E$29,0,10*ROW('Sanitation Data'!E96))="","",OFFSET('Sanitation Data'!$E$29,0,10*ROW('Sanitation Data'!E96)))</f>
        <v/>
      </c>
      <c r="CR102" s="278" t="str">
        <f ca="true">+IF(OFFSET('Sanitation Data'!$E$30,0,10*ROW('Sanitation Data'!E96))="","",OFFSET('Sanitation Data'!$E$30,0,10*ROW('Sanitation Data'!E96)))</f>
        <v/>
      </c>
      <c r="CS102" s="278" t="str">
        <f ca="true">+IF(OFFSET('Sanitation Data'!$E$31,0,10*ROW('Sanitation Data'!E96))="","",OFFSET('Sanitation Data'!$E$31,0,10*ROW('Sanitation Data'!E96)))</f>
        <v/>
      </c>
      <c r="CT102" s="278" t="str">
        <f ca="true">+IF(OFFSET('Sanitation Data'!$E$32,0,10*ROW('Sanitation Data'!E96))="","",OFFSET('Sanitation Data'!$E$32,0,10*ROW('Sanitation Data'!E96)))</f>
        <v/>
      </c>
      <c r="CU102" s="278" t="str">
        <f ca="true">+IF(OFFSET('Sanitation Data'!$F$28,0,10*ROW('Sanitation Data'!F96))="","",OFFSET('Sanitation Data'!$F$28,0,10*ROW('Sanitation Data'!F96)))</f>
        <v/>
      </c>
      <c r="CV102" s="278" t="str">
        <f ca="true">+IF(OFFSET('Sanitation Data'!$F$29,0,10*ROW('Sanitation Data'!F96))="","",OFFSET('Sanitation Data'!$F$29,0,10*ROW('Sanitation Data'!F96)))</f>
        <v/>
      </c>
      <c r="CW102" s="278" t="str">
        <f ca="true">+IF(OFFSET('Sanitation Data'!$F$30,0,10*ROW('Sanitation Data'!F96))="","",OFFSET('Sanitation Data'!$F$30,0,10*ROW('Sanitation Data'!F96)))</f>
        <v/>
      </c>
      <c r="CX102" s="278" t="str">
        <f ca="true">+IF(OFFSET('Sanitation Data'!$F$31,0,10*ROW('Sanitation Data'!F96))="","",OFFSET('Sanitation Data'!$F$31,0,10*ROW('Sanitation Data'!F96)))</f>
        <v/>
      </c>
      <c r="CY102" s="278" t="str">
        <f ca="true">+IF(OFFSET('Sanitation Data'!$F$32,0,10*ROW('Sanitation Data'!F96))="","",OFFSET('Sanitation Data'!$F$32,0,10*ROW('Sanitation Data'!F96)))</f>
        <v/>
      </c>
      <c r="CZ102" s="278" t="str">
        <f ca="true">+IF(OFFSET('Sanitation Data'!$G$28,0,10*ROW('Sanitation Data'!G96))="","",OFFSET('Sanitation Data'!$G$28,0,10*ROW('Sanitation Data'!G96)))</f>
        <v/>
      </c>
      <c r="DA102" s="278" t="str">
        <f ca="true">+IF(OFFSET('Sanitation Data'!$G$29,0,10*ROW('Sanitation Data'!G96))="","",OFFSET('Sanitation Data'!$G$29,0,10*ROW('Sanitation Data'!G96)))</f>
        <v/>
      </c>
      <c r="DB102" s="278" t="str">
        <f ca="true">+IF(OFFSET('Sanitation Data'!$G$30,0,10*ROW('Sanitation Data'!G96))="","",OFFSET('Sanitation Data'!$G$30,0,10*ROW('Sanitation Data'!G96)))</f>
        <v/>
      </c>
      <c r="DC102" s="278" t="str">
        <f ca="true">+IF(OFFSET('Sanitation Data'!$G$31,0,10*ROW('Sanitation Data'!G96))="","",OFFSET('Sanitation Data'!$G$31,0,10*ROW('Sanitation Data'!G96)))</f>
        <v/>
      </c>
      <c r="DD102" s="278" t="str">
        <f ca="true">+IF(OFFSET('Sanitation Data'!$G$32,0,10*ROW('Sanitation Data'!G96))="","",OFFSET('Sanitation Data'!$G$32,0,10*ROW('Sanitation Data'!G96)))</f>
        <v/>
      </c>
      <c r="DE102" s="278" t="str">
        <f ca="true">+IF(OFFSET('Sanitation Data'!$H$28,0,10*ROW('Sanitation Data'!H96))="","",OFFSET('Sanitation Data'!$H$28,0,10*ROW('Sanitation Data'!H96)))</f>
        <v/>
      </c>
      <c r="DF102" s="278" t="str">
        <f ca="true">+IF(OFFSET('Sanitation Data'!$H$29,0,10*ROW('Sanitation Data'!H96))="","",OFFSET('Sanitation Data'!$H$29,0,10*ROW('Sanitation Data'!H96)))</f>
        <v/>
      </c>
      <c r="DG102" s="278" t="str">
        <f ca="true">+IF(OFFSET('Sanitation Data'!$H$30,0,10*ROW('Sanitation Data'!H96))="","",OFFSET('Sanitation Data'!$H$30,0,10*ROW('Sanitation Data'!H96)))</f>
        <v/>
      </c>
      <c r="DH102" s="278" t="str">
        <f ca="true">+IF(OFFSET('Sanitation Data'!$H$31,0,10*ROW('Sanitation Data'!H96))="","",OFFSET('Sanitation Data'!$H$31,0,10*ROW('Sanitation Data'!H96)))</f>
        <v/>
      </c>
      <c r="DI102" s="278" t="str">
        <f ca="true">+IF(OFFSET('Sanitation Data'!$H$32,0,10*ROW('Sanitation Data'!H96))="","",OFFSET('Sanitation Data'!$H$32,0,10*ROW('Sanitation Data'!H96)))</f>
        <v/>
      </c>
      <c r="DJ102" s="278" t="str">
        <f ca="true">+IF(OFFSET('Sanitation Data'!$I$28,0,10*ROW('Sanitation Data'!I96))="","",OFFSET('Sanitation Data'!$I$28,0,10*ROW('Sanitation Data'!I96)))</f>
        <v/>
      </c>
      <c r="DK102" s="278" t="str">
        <f ca="true">+IF(OFFSET('Sanitation Data'!$I$29,0,10*ROW('Sanitation Data'!I96))="","",OFFSET('Sanitation Data'!$I$29,0,10*ROW('Sanitation Data'!I96)))</f>
        <v/>
      </c>
      <c r="DL102" s="278" t="str">
        <f ca="true">+IF(OFFSET('Sanitation Data'!$I$30,0,10*ROW('Sanitation Data'!I96))="","",OFFSET('Sanitation Data'!$I$30,0,10*ROW('Sanitation Data'!I96)))</f>
        <v/>
      </c>
      <c r="DM102" s="278" t="str">
        <f ca="true">+IF(OFFSET('Sanitation Data'!$I$31,0,10*ROW('Sanitation Data'!I96))="","",OFFSET('Sanitation Data'!$I$31,0,10*ROW('Sanitation Data'!I96)))</f>
        <v/>
      </c>
      <c r="DN102" s="278" t="str">
        <f ca="true">+IF(OFFSET('Sanitation Data'!$I$32,0,10*ROW('Sanitation Data'!I96))="","",OFFSET('Sanitation Data'!$I$32,0,10*ROW('Sanitation Data'!I96)))</f>
        <v/>
      </c>
      <c r="DO102" s="278" t="str">
        <f ca="true">+IF(OFFSET('Hygiene Data'!$D$11,0,10*ROW('Hygiene Data'!D96))="","",OFFSET('Hygiene Data'!$D$11,0,10*ROW('Hygiene Data'!D96)))</f>
        <v/>
      </c>
      <c r="DP102" s="278" t="str">
        <f ca="true">+IF(OFFSET('Hygiene Data'!$D$12,0,10*ROW('Hygiene Data'!D96))="","",OFFSET('Hygiene Data'!$D$12,0,10*ROW('Hygiene Data'!D96)))</f>
        <v/>
      </c>
      <c r="DQ102" s="278" t="str">
        <f ca="true">+IF(OFFSET('Hygiene Data'!$D$13,0,10*ROW('Hygiene Data'!D96))="","",OFFSET('Hygiene Data'!$D$13,0,10*ROW('Hygiene Data'!D96)))</f>
        <v/>
      </c>
      <c r="DR102" s="278" t="str">
        <f ca="true">+IF(OFFSET('Hygiene Data'!$E$11,0,10*ROW('Hygiene Data'!E96))="","",OFFSET('Hygiene Data'!$E$11,0,10*ROW('Hygiene Data'!E96)))</f>
        <v/>
      </c>
      <c r="DS102" s="278" t="str">
        <f ca="true">+IF(OFFSET('Hygiene Data'!$E$12,0,10*ROW('Hygiene Data'!E96))="","",OFFSET('Hygiene Data'!$E$12,0,10*ROW('Hygiene Data'!E96)))</f>
        <v/>
      </c>
      <c r="DT102" s="278" t="str">
        <f ca="true">+IF(OFFSET('Hygiene Data'!$E$13,0,10*ROW('Hygiene Data'!E96))="","",OFFSET('Hygiene Data'!$E$13,0,10*ROW('Hygiene Data'!E96)))</f>
        <v/>
      </c>
      <c r="DU102" s="278" t="str">
        <f ca="true">+IF(OFFSET('Hygiene Data'!$F$11,0,10*ROW('Hygiene Data'!F96))="","",OFFSET('Hygiene Data'!$F$11,0,10*ROW('Hygiene Data'!F96)))</f>
        <v/>
      </c>
      <c r="DV102" s="278" t="str">
        <f ca="true">+IF(OFFSET('Hygiene Data'!$F$12,0,10*ROW('Hygiene Data'!F96))="","",OFFSET('Hygiene Data'!$F$12,0,10*ROW('Hygiene Data'!F96)))</f>
        <v/>
      </c>
      <c r="DW102" s="278" t="str">
        <f ca="true">+IF(OFFSET('Hygiene Data'!$F$13,0,10*ROW('Hygiene Data'!F96))="","",OFFSET('Hygiene Data'!$F$13,0,10*ROW('Hygiene Data'!F96)))</f>
        <v/>
      </c>
      <c r="DX102" s="278" t="str">
        <f ca="true">+IF(OFFSET('Hygiene Data'!$G$11,0,10*ROW('Hygiene Data'!G96))="","",OFFSET('Hygiene Data'!$G$11,0,10*ROW('Hygiene Data'!G96)))</f>
        <v/>
      </c>
      <c r="DY102" s="278" t="str">
        <f ca="true">+IF(OFFSET('Hygiene Data'!$G$12,0,10*ROW('Hygiene Data'!G96))="","",OFFSET('Hygiene Data'!$G$12,0,10*ROW('Hygiene Data'!G96)))</f>
        <v/>
      </c>
      <c r="DZ102" s="278" t="str">
        <f ca="true">+IF(OFFSET('Hygiene Data'!$G$13,0,10*ROW('Hygiene Data'!G96))="","",OFFSET('Hygiene Data'!$G$13,0,10*ROW('Hygiene Data'!G96)))</f>
        <v/>
      </c>
      <c r="EA102" s="278" t="str">
        <f ca="true">+IF(OFFSET('Hygiene Data'!$H$11,0,10*ROW('Hygiene Data'!H96))="","",OFFSET('Hygiene Data'!$H$11,0,10*ROW('Hygiene Data'!H96)))</f>
        <v/>
      </c>
      <c r="EB102" s="278" t="str">
        <f ca="true">+IF(OFFSET('Hygiene Data'!$H$12,0,10*ROW('Hygiene Data'!H96))="","",OFFSET('Hygiene Data'!$H$12,0,10*ROW('Hygiene Data'!H96)))</f>
        <v/>
      </c>
      <c r="EC102" s="278" t="str">
        <f ca="true">+IF(OFFSET('Hygiene Data'!$H$13,0,10*ROW('Hygiene Data'!H96))="","",OFFSET('Hygiene Data'!$H$13,0,10*ROW('Hygiene Data'!H96)))</f>
        <v/>
      </c>
      <c r="ED102" s="278" t="str">
        <f ca="true">+IF(OFFSET('Hygiene Data'!$I$11,0,10*ROW('Hygiene Data'!I96))="","",OFFSET('Hygiene Data'!$I$11,0,10*ROW('Hygiene Data'!I96)))</f>
        <v/>
      </c>
      <c r="EE102" s="278" t="str">
        <f ca="true">+IF(OFFSET('Hygiene Data'!$I$12,0,10*ROW('Hygiene Data'!I96))="","",OFFSET('Hygiene Data'!$I$12,0,10*ROW('Hygiene Data'!I96)))</f>
        <v/>
      </c>
      <c r="EF102" s="27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4"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8"/>
      <c r="BS103" s="278" t="str">
        <f ca="true">+IF(OFFSET('Water Data'!$D$27,0,10*ROW('Water Data'!D97))="","",OFFSET('Water Data'!$D$27,0,10*ROW('Water Data'!D97)))</f>
        <v/>
      </c>
      <c r="BT103" s="278" t="str">
        <f ca="true">+IF(OFFSET('Water Data'!$D$28,0,10*ROW('Water Data'!D97))="","",OFFSET('Water Data'!$D$28,0,10*ROW('Water Data'!D97)))</f>
        <v/>
      </c>
      <c r="BU103" s="278" t="str">
        <f ca="true">+IF(OFFSET('Water Data'!$D$29,0,10*ROW('Water Data'!D97))="","",OFFSET('Water Data'!$D$29,0,10*ROW('Water Data'!D97)))</f>
        <v/>
      </c>
      <c r="BV103" s="278" t="str">
        <f ca="true">+IF(OFFSET('Water Data'!$E$27,0,10*ROW('Water Data'!E97))="","",OFFSET('Water Data'!$E$27,0,10*ROW('Water Data'!E97)))</f>
        <v/>
      </c>
      <c r="BW103" s="278" t="str">
        <f ca="true">+IF(OFFSET('Water Data'!$E$28,0,10*ROW('Water Data'!E97))="","",OFFSET('Water Data'!$E$28,0,10*ROW('Water Data'!E97)))</f>
        <v/>
      </c>
      <c r="BX103" s="278" t="str">
        <f ca="true">+IF(OFFSET('Water Data'!$E$29,0,10*ROW('Water Data'!E97))="","",OFFSET('Water Data'!$E$29,0,10*ROW('Water Data'!E97)))</f>
        <v/>
      </c>
      <c r="BY103" s="278" t="str">
        <f ca="true">+IF(OFFSET('Water Data'!$F$27,0,10*ROW('Water Data'!F97))="","",OFFSET('Water Data'!$F$27,0,10*ROW('Water Data'!F97)))</f>
        <v/>
      </c>
      <c r="BZ103" s="278" t="str">
        <f ca="true">+IF(OFFSET('Water Data'!$F$28,0,10*ROW('Water Data'!F97))="","",OFFSET('Water Data'!$F$28,0,10*ROW('Water Data'!F97)))</f>
        <v/>
      </c>
      <c r="CA103" s="278" t="str">
        <f ca="true">+IF(OFFSET('Water Data'!$F$29,0,10*ROW('Water Data'!F97))="","",OFFSET('Water Data'!$F$29,0,10*ROW('Water Data'!F97)))</f>
        <v/>
      </c>
      <c r="CB103" s="278" t="str">
        <f ca="true">+IF(OFFSET('Water Data'!$G$27,0,10*ROW('Water Data'!G97))="","",OFFSET('Water Data'!$G$27,0,10*ROW('Water Data'!G97)))</f>
        <v/>
      </c>
      <c r="CC103" s="278" t="str">
        <f ca="true">+IF(OFFSET('Water Data'!$G$28,0,10*ROW('Water Data'!G97))="","",OFFSET('Water Data'!$G$28,0,10*ROW('Water Data'!G97)))</f>
        <v/>
      </c>
      <c r="CD103" s="278" t="str">
        <f ca="true">+IF(OFFSET('Water Data'!$G$29,0,10*ROW('Water Data'!G97))="","",OFFSET('Water Data'!$G$29,0,10*ROW('Water Data'!G97)))</f>
        <v/>
      </c>
      <c r="CE103" s="278" t="str">
        <f ca="true">+IF(OFFSET('Water Data'!$H$27,0,10*ROW('Water Data'!H97))="","",OFFSET('Water Data'!$H$27,0,10*ROW('Water Data'!H97)))</f>
        <v/>
      </c>
      <c r="CF103" s="278" t="str">
        <f ca="true">+IF(OFFSET('Water Data'!$H$28,0,10*ROW('Water Data'!H97))="","",OFFSET('Water Data'!$H$28,0,10*ROW('Water Data'!H97)))</f>
        <v/>
      </c>
      <c r="CG103" s="278" t="str">
        <f ca="true">+IF(OFFSET('Water Data'!$H$29,0,10*ROW('Water Data'!H97))="","",OFFSET('Water Data'!$H$29,0,10*ROW('Water Data'!H97)))</f>
        <v/>
      </c>
      <c r="CH103" s="278" t="str">
        <f ca="true">+IF(OFFSET('Water Data'!$I$27,0,10*ROW('Water Data'!I97))="","",OFFSET('Water Data'!$I$27,0,10*ROW('Water Data'!I97)))</f>
        <v/>
      </c>
      <c r="CI103" s="278" t="str">
        <f ca="true">+IF(OFFSET('Water Data'!$I$28,0,10*ROW('Water Data'!I97))="","",OFFSET('Water Data'!$I$28,0,10*ROW('Water Data'!I97)))</f>
        <v/>
      </c>
      <c r="CJ103" s="278" t="str">
        <f ca="true">+IF(OFFSET('Water Data'!$I$29,0,10*ROW('Water Data'!I97))="","",OFFSET('Water Data'!$I$29,0,10*ROW('Water Data'!I97)))</f>
        <v/>
      </c>
      <c r="CK103" s="278" t="str">
        <f ca="true">+IF(OFFSET('Sanitation Data'!$D$28,0,10*ROW('Sanitation Data'!D97))="","",OFFSET('Sanitation Data'!$D$28,0,10*ROW('Sanitation Data'!D97)))</f>
        <v/>
      </c>
      <c r="CL103" s="278" t="str">
        <f ca="true">+IF(OFFSET('Sanitation Data'!$D$29,0,10*ROW('Sanitation Data'!D97))="","",OFFSET('Sanitation Data'!$D$29,0,10*ROW('Sanitation Data'!D97)))</f>
        <v/>
      </c>
      <c r="CM103" s="278" t="str">
        <f ca="true">+IF(OFFSET('Sanitation Data'!$D$30,0,10*ROW('Sanitation Data'!D97))="","",OFFSET('Sanitation Data'!$D$30,0,10*ROW('Sanitation Data'!D97)))</f>
        <v/>
      </c>
      <c r="CN103" s="278" t="str">
        <f ca="true">+IF(OFFSET('Sanitation Data'!$D$31,0,10*ROW('Sanitation Data'!D97))="","",OFFSET('Sanitation Data'!$D$31,0,10*ROW('Sanitation Data'!D97)))</f>
        <v/>
      </c>
      <c r="CO103" s="278" t="str">
        <f ca="true">+IF(OFFSET('Sanitation Data'!$D$32,0,10*ROW('Sanitation Data'!D97))="","",OFFSET('Sanitation Data'!$D$32,0,10*ROW('Sanitation Data'!D97)))</f>
        <v/>
      </c>
      <c r="CP103" s="278" t="str">
        <f ca="true">+IF(OFFSET('Sanitation Data'!$E$28,0,10*ROW('Sanitation Data'!E97))="","",OFFSET('Sanitation Data'!$E$28,0,10*ROW('Sanitation Data'!E97)))</f>
        <v/>
      </c>
      <c r="CQ103" s="278" t="str">
        <f ca="true">+IF(OFFSET('Sanitation Data'!$E$29,0,10*ROW('Sanitation Data'!E97))="","",OFFSET('Sanitation Data'!$E$29,0,10*ROW('Sanitation Data'!E97)))</f>
        <v/>
      </c>
      <c r="CR103" s="278" t="str">
        <f ca="true">+IF(OFFSET('Sanitation Data'!$E$30,0,10*ROW('Sanitation Data'!E97))="","",OFFSET('Sanitation Data'!$E$30,0,10*ROW('Sanitation Data'!E97)))</f>
        <v/>
      </c>
      <c r="CS103" s="278" t="str">
        <f ca="true">+IF(OFFSET('Sanitation Data'!$E$31,0,10*ROW('Sanitation Data'!E97))="","",OFFSET('Sanitation Data'!$E$31,0,10*ROW('Sanitation Data'!E97)))</f>
        <v/>
      </c>
      <c r="CT103" s="278" t="str">
        <f ca="true">+IF(OFFSET('Sanitation Data'!$E$32,0,10*ROW('Sanitation Data'!E97))="","",OFFSET('Sanitation Data'!$E$32,0,10*ROW('Sanitation Data'!E97)))</f>
        <v/>
      </c>
      <c r="CU103" s="278" t="str">
        <f ca="true">+IF(OFFSET('Sanitation Data'!$F$28,0,10*ROW('Sanitation Data'!F97))="","",OFFSET('Sanitation Data'!$F$28,0,10*ROW('Sanitation Data'!F97)))</f>
        <v/>
      </c>
      <c r="CV103" s="278" t="str">
        <f ca="true">+IF(OFFSET('Sanitation Data'!$F$29,0,10*ROW('Sanitation Data'!F97))="","",OFFSET('Sanitation Data'!$F$29,0,10*ROW('Sanitation Data'!F97)))</f>
        <v/>
      </c>
      <c r="CW103" s="278" t="str">
        <f ca="true">+IF(OFFSET('Sanitation Data'!$F$30,0,10*ROW('Sanitation Data'!F97))="","",OFFSET('Sanitation Data'!$F$30,0,10*ROW('Sanitation Data'!F97)))</f>
        <v/>
      </c>
      <c r="CX103" s="278" t="str">
        <f ca="true">+IF(OFFSET('Sanitation Data'!$F$31,0,10*ROW('Sanitation Data'!F97))="","",OFFSET('Sanitation Data'!$F$31,0,10*ROW('Sanitation Data'!F97)))</f>
        <v/>
      </c>
      <c r="CY103" s="278" t="str">
        <f ca="true">+IF(OFFSET('Sanitation Data'!$F$32,0,10*ROW('Sanitation Data'!F97))="","",OFFSET('Sanitation Data'!$F$32,0,10*ROW('Sanitation Data'!F97)))</f>
        <v/>
      </c>
      <c r="CZ103" s="278" t="str">
        <f ca="true">+IF(OFFSET('Sanitation Data'!$G$28,0,10*ROW('Sanitation Data'!G97))="","",OFFSET('Sanitation Data'!$G$28,0,10*ROW('Sanitation Data'!G97)))</f>
        <v/>
      </c>
      <c r="DA103" s="278" t="str">
        <f ca="true">+IF(OFFSET('Sanitation Data'!$G$29,0,10*ROW('Sanitation Data'!G97))="","",OFFSET('Sanitation Data'!$G$29,0,10*ROW('Sanitation Data'!G97)))</f>
        <v/>
      </c>
      <c r="DB103" s="278" t="str">
        <f ca="true">+IF(OFFSET('Sanitation Data'!$G$30,0,10*ROW('Sanitation Data'!G97))="","",OFFSET('Sanitation Data'!$G$30,0,10*ROW('Sanitation Data'!G97)))</f>
        <v/>
      </c>
      <c r="DC103" s="278" t="str">
        <f ca="true">+IF(OFFSET('Sanitation Data'!$G$31,0,10*ROW('Sanitation Data'!G97))="","",OFFSET('Sanitation Data'!$G$31,0,10*ROW('Sanitation Data'!G97)))</f>
        <v/>
      </c>
      <c r="DD103" s="278" t="str">
        <f ca="true">+IF(OFFSET('Sanitation Data'!$G$32,0,10*ROW('Sanitation Data'!G97))="","",OFFSET('Sanitation Data'!$G$32,0,10*ROW('Sanitation Data'!G97)))</f>
        <v/>
      </c>
      <c r="DE103" s="278" t="str">
        <f ca="true">+IF(OFFSET('Sanitation Data'!$H$28,0,10*ROW('Sanitation Data'!H97))="","",OFFSET('Sanitation Data'!$H$28,0,10*ROW('Sanitation Data'!H97)))</f>
        <v/>
      </c>
      <c r="DF103" s="278" t="str">
        <f ca="true">+IF(OFFSET('Sanitation Data'!$H$29,0,10*ROW('Sanitation Data'!H97))="","",OFFSET('Sanitation Data'!$H$29,0,10*ROW('Sanitation Data'!H97)))</f>
        <v/>
      </c>
      <c r="DG103" s="278" t="str">
        <f ca="true">+IF(OFFSET('Sanitation Data'!$H$30,0,10*ROW('Sanitation Data'!H97))="","",OFFSET('Sanitation Data'!$H$30,0,10*ROW('Sanitation Data'!H97)))</f>
        <v/>
      </c>
      <c r="DH103" s="278" t="str">
        <f ca="true">+IF(OFFSET('Sanitation Data'!$H$31,0,10*ROW('Sanitation Data'!H97))="","",OFFSET('Sanitation Data'!$H$31,0,10*ROW('Sanitation Data'!H97)))</f>
        <v/>
      </c>
      <c r="DI103" s="278" t="str">
        <f ca="true">+IF(OFFSET('Sanitation Data'!$H$32,0,10*ROW('Sanitation Data'!H97))="","",OFFSET('Sanitation Data'!$H$32,0,10*ROW('Sanitation Data'!H97)))</f>
        <v/>
      </c>
      <c r="DJ103" s="278" t="str">
        <f ca="true">+IF(OFFSET('Sanitation Data'!$I$28,0,10*ROW('Sanitation Data'!I97))="","",OFFSET('Sanitation Data'!$I$28,0,10*ROW('Sanitation Data'!I97)))</f>
        <v/>
      </c>
      <c r="DK103" s="278" t="str">
        <f ca="true">+IF(OFFSET('Sanitation Data'!$I$29,0,10*ROW('Sanitation Data'!I97))="","",OFFSET('Sanitation Data'!$I$29,0,10*ROW('Sanitation Data'!I97)))</f>
        <v/>
      </c>
      <c r="DL103" s="278" t="str">
        <f ca="true">+IF(OFFSET('Sanitation Data'!$I$30,0,10*ROW('Sanitation Data'!I97))="","",OFFSET('Sanitation Data'!$I$30,0,10*ROW('Sanitation Data'!I97)))</f>
        <v/>
      </c>
      <c r="DM103" s="278" t="str">
        <f ca="true">+IF(OFFSET('Sanitation Data'!$I$31,0,10*ROW('Sanitation Data'!I97))="","",OFFSET('Sanitation Data'!$I$31,0,10*ROW('Sanitation Data'!I97)))</f>
        <v/>
      </c>
      <c r="DN103" s="278" t="str">
        <f ca="true">+IF(OFFSET('Sanitation Data'!$I$32,0,10*ROW('Sanitation Data'!I97))="","",OFFSET('Sanitation Data'!$I$32,0,10*ROW('Sanitation Data'!I97)))</f>
        <v/>
      </c>
      <c r="DO103" s="278" t="str">
        <f ca="true">+IF(OFFSET('Hygiene Data'!$D$11,0,10*ROW('Hygiene Data'!D97))="","",OFFSET('Hygiene Data'!$D$11,0,10*ROW('Hygiene Data'!D97)))</f>
        <v/>
      </c>
      <c r="DP103" s="278" t="str">
        <f ca="true">+IF(OFFSET('Hygiene Data'!$D$12,0,10*ROW('Hygiene Data'!D97))="","",OFFSET('Hygiene Data'!$D$12,0,10*ROW('Hygiene Data'!D97)))</f>
        <v/>
      </c>
      <c r="DQ103" s="278" t="str">
        <f ca="true">+IF(OFFSET('Hygiene Data'!$D$13,0,10*ROW('Hygiene Data'!D97))="","",OFFSET('Hygiene Data'!$D$13,0,10*ROW('Hygiene Data'!D97)))</f>
        <v/>
      </c>
      <c r="DR103" s="278" t="str">
        <f ca="true">+IF(OFFSET('Hygiene Data'!$E$11,0,10*ROW('Hygiene Data'!E97))="","",OFFSET('Hygiene Data'!$E$11,0,10*ROW('Hygiene Data'!E97)))</f>
        <v/>
      </c>
      <c r="DS103" s="278" t="str">
        <f ca="true">+IF(OFFSET('Hygiene Data'!$E$12,0,10*ROW('Hygiene Data'!E97))="","",OFFSET('Hygiene Data'!$E$12,0,10*ROW('Hygiene Data'!E97)))</f>
        <v/>
      </c>
      <c r="DT103" s="278" t="str">
        <f ca="true">+IF(OFFSET('Hygiene Data'!$E$13,0,10*ROW('Hygiene Data'!E97))="","",OFFSET('Hygiene Data'!$E$13,0,10*ROW('Hygiene Data'!E97)))</f>
        <v/>
      </c>
      <c r="DU103" s="278" t="str">
        <f ca="true">+IF(OFFSET('Hygiene Data'!$F$11,0,10*ROW('Hygiene Data'!F97))="","",OFFSET('Hygiene Data'!$F$11,0,10*ROW('Hygiene Data'!F97)))</f>
        <v/>
      </c>
      <c r="DV103" s="278" t="str">
        <f ca="true">+IF(OFFSET('Hygiene Data'!$F$12,0,10*ROW('Hygiene Data'!F97))="","",OFFSET('Hygiene Data'!$F$12,0,10*ROW('Hygiene Data'!F97)))</f>
        <v/>
      </c>
      <c r="DW103" s="278" t="str">
        <f ca="true">+IF(OFFSET('Hygiene Data'!$F$13,0,10*ROW('Hygiene Data'!F97))="","",OFFSET('Hygiene Data'!$F$13,0,10*ROW('Hygiene Data'!F97)))</f>
        <v/>
      </c>
      <c r="DX103" s="278" t="str">
        <f ca="true">+IF(OFFSET('Hygiene Data'!$G$11,0,10*ROW('Hygiene Data'!G97))="","",OFFSET('Hygiene Data'!$G$11,0,10*ROW('Hygiene Data'!G97)))</f>
        <v/>
      </c>
      <c r="DY103" s="278" t="str">
        <f ca="true">+IF(OFFSET('Hygiene Data'!$G$12,0,10*ROW('Hygiene Data'!G97))="","",OFFSET('Hygiene Data'!$G$12,0,10*ROW('Hygiene Data'!G97)))</f>
        <v/>
      </c>
      <c r="DZ103" s="278" t="str">
        <f ca="true">+IF(OFFSET('Hygiene Data'!$G$13,0,10*ROW('Hygiene Data'!G97))="","",OFFSET('Hygiene Data'!$G$13,0,10*ROW('Hygiene Data'!G97)))</f>
        <v/>
      </c>
      <c r="EA103" s="278" t="str">
        <f ca="true">+IF(OFFSET('Hygiene Data'!$H$11,0,10*ROW('Hygiene Data'!H97))="","",OFFSET('Hygiene Data'!$H$11,0,10*ROW('Hygiene Data'!H97)))</f>
        <v/>
      </c>
      <c r="EB103" s="278" t="str">
        <f ca="true">+IF(OFFSET('Hygiene Data'!$H$12,0,10*ROW('Hygiene Data'!H97))="","",OFFSET('Hygiene Data'!$H$12,0,10*ROW('Hygiene Data'!H97)))</f>
        <v/>
      </c>
      <c r="EC103" s="278" t="str">
        <f ca="true">+IF(OFFSET('Hygiene Data'!$H$13,0,10*ROW('Hygiene Data'!H97))="","",OFFSET('Hygiene Data'!$H$13,0,10*ROW('Hygiene Data'!H97)))</f>
        <v/>
      </c>
      <c r="ED103" s="278" t="str">
        <f ca="true">+IF(OFFSET('Hygiene Data'!$I$11,0,10*ROW('Hygiene Data'!I97))="","",OFFSET('Hygiene Data'!$I$11,0,10*ROW('Hygiene Data'!I97)))</f>
        <v/>
      </c>
      <c r="EE103" s="278" t="str">
        <f ca="true">+IF(OFFSET('Hygiene Data'!$I$12,0,10*ROW('Hygiene Data'!I97))="","",OFFSET('Hygiene Data'!$I$12,0,10*ROW('Hygiene Data'!I97)))</f>
        <v/>
      </c>
      <c r="EF103" s="27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4"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8"/>
      <c r="BS104" s="278" t="str">
        <f ca="true">+IF(OFFSET('Water Data'!$D$27,0,10*ROW('Water Data'!D98))="","",OFFSET('Water Data'!$D$27,0,10*ROW('Water Data'!D98)))</f>
        <v/>
      </c>
      <c r="BT104" s="278" t="str">
        <f ca="true">+IF(OFFSET('Water Data'!$D$28,0,10*ROW('Water Data'!D98))="","",OFFSET('Water Data'!$D$28,0,10*ROW('Water Data'!D98)))</f>
        <v/>
      </c>
      <c r="BU104" s="278" t="str">
        <f ca="true">+IF(OFFSET('Water Data'!$D$29,0,10*ROW('Water Data'!D98))="","",OFFSET('Water Data'!$D$29,0,10*ROW('Water Data'!D98)))</f>
        <v/>
      </c>
      <c r="BV104" s="278" t="str">
        <f ca="true">+IF(OFFSET('Water Data'!$E$27,0,10*ROW('Water Data'!E98))="","",OFFSET('Water Data'!$E$27,0,10*ROW('Water Data'!E98)))</f>
        <v/>
      </c>
      <c r="BW104" s="278" t="str">
        <f ca="true">+IF(OFFSET('Water Data'!$E$28,0,10*ROW('Water Data'!E98))="","",OFFSET('Water Data'!$E$28,0,10*ROW('Water Data'!E98)))</f>
        <v/>
      </c>
      <c r="BX104" s="278" t="str">
        <f ca="true">+IF(OFFSET('Water Data'!$E$29,0,10*ROW('Water Data'!E98))="","",OFFSET('Water Data'!$E$29,0,10*ROW('Water Data'!E98)))</f>
        <v/>
      </c>
      <c r="BY104" s="278" t="str">
        <f ca="true">+IF(OFFSET('Water Data'!$F$27,0,10*ROW('Water Data'!F98))="","",OFFSET('Water Data'!$F$27,0,10*ROW('Water Data'!F98)))</f>
        <v/>
      </c>
      <c r="BZ104" s="278" t="str">
        <f ca="true">+IF(OFFSET('Water Data'!$F$28,0,10*ROW('Water Data'!F98))="","",OFFSET('Water Data'!$F$28,0,10*ROW('Water Data'!F98)))</f>
        <v/>
      </c>
      <c r="CA104" s="278" t="str">
        <f ca="true">+IF(OFFSET('Water Data'!$F$29,0,10*ROW('Water Data'!F98))="","",OFFSET('Water Data'!$F$29,0,10*ROW('Water Data'!F98)))</f>
        <v/>
      </c>
      <c r="CB104" s="278" t="str">
        <f ca="true">+IF(OFFSET('Water Data'!$G$27,0,10*ROW('Water Data'!G98))="","",OFFSET('Water Data'!$G$27,0,10*ROW('Water Data'!G98)))</f>
        <v/>
      </c>
      <c r="CC104" s="278" t="str">
        <f ca="true">+IF(OFFSET('Water Data'!$G$28,0,10*ROW('Water Data'!G98))="","",OFFSET('Water Data'!$G$28,0,10*ROW('Water Data'!G98)))</f>
        <v/>
      </c>
      <c r="CD104" s="278" t="str">
        <f ca="true">+IF(OFFSET('Water Data'!$G$29,0,10*ROW('Water Data'!G98))="","",OFFSET('Water Data'!$G$29,0,10*ROW('Water Data'!G98)))</f>
        <v/>
      </c>
      <c r="CE104" s="278" t="str">
        <f ca="true">+IF(OFFSET('Water Data'!$H$27,0,10*ROW('Water Data'!H98))="","",OFFSET('Water Data'!$H$27,0,10*ROW('Water Data'!H98)))</f>
        <v/>
      </c>
      <c r="CF104" s="278" t="str">
        <f ca="true">+IF(OFFSET('Water Data'!$H$28,0,10*ROW('Water Data'!H98))="","",OFFSET('Water Data'!$H$28,0,10*ROW('Water Data'!H98)))</f>
        <v/>
      </c>
      <c r="CG104" s="278" t="str">
        <f ca="true">+IF(OFFSET('Water Data'!$H$29,0,10*ROW('Water Data'!H98))="","",OFFSET('Water Data'!$H$29,0,10*ROW('Water Data'!H98)))</f>
        <v/>
      </c>
      <c r="CH104" s="278" t="str">
        <f ca="true">+IF(OFFSET('Water Data'!$I$27,0,10*ROW('Water Data'!I98))="","",OFFSET('Water Data'!$I$27,0,10*ROW('Water Data'!I98)))</f>
        <v/>
      </c>
      <c r="CI104" s="278" t="str">
        <f ca="true">+IF(OFFSET('Water Data'!$I$28,0,10*ROW('Water Data'!I98))="","",OFFSET('Water Data'!$I$28,0,10*ROW('Water Data'!I98)))</f>
        <v/>
      </c>
      <c r="CJ104" s="278" t="str">
        <f ca="true">+IF(OFFSET('Water Data'!$I$29,0,10*ROW('Water Data'!I98))="","",OFFSET('Water Data'!$I$29,0,10*ROW('Water Data'!I98)))</f>
        <v/>
      </c>
      <c r="CK104" s="278" t="str">
        <f ca="true">+IF(OFFSET('Sanitation Data'!$D$28,0,10*ROW('Sanitation Data'!D98))="","",OFFSET('Sanitation Data'!$D$28,0,10*ROW('Sanitation Data'!D98)))</f>
        <v/>
      </c>
      <c r="CL104" s="278" t="str">
        <f ca="true">+IF(OFFSET('Sanitation Data'!$D$29,0,10*ROW('Sanitation Data'!D98))="","",OFFSET('Sanitation Data'!$D$29,0,10*ROW('Sanitation Data'!D98)))</f>
        <v/>
      </c>
      <c r="CM104" s="278" t="str">
        <f ca="true">+IF(OFFSET('Sanitation Data'!$D$30,0,10*ROW('Sanitation Data'!D98))="","",OFFSET('Sanitation Data'!$D$30,0,10*ROW('Sanitation Data'!D98)))</f>
        <v/>
      </c>
      <c r="CN104" s="278" t="str">
        <f ca="true">+IF(OFFSET('Sanitation Data'!$D$31,0,10*ROW('Sanitation Data'!D98))="","",OFFSET('Sanitation Data'!$D$31,0,10*ROW('Sanitation Data'!D98)))</f>
        <v/>
      </c>
      <c r="CO104" s="278" t="str">
        <f ca="true">+IF(OFFSET('Sanitation Data'!$D$32,0,10*ROW('Sanitation Data'!D98))="","",OFFSET('Sanitation Data'!$D$32,0,10*ROW('Sanitation Data'!D98)))</f>
        <v/>
      </c>
      <c r="CP104" s="278" t="str">
        <f ca="true">+IF(OFFSET('Sanitation Data'!$E$28,0,10*ROW('Sanitation Data'!E98))="","",OFFSET('Sanitation Data'!$E$28,0,10*ROW('Sanitation Data'!E98)))</f>
        <v/>
      </c>
      <c r="CQ104" s="278" t="str">
        <f ca="true">+IF(OFFSET('Sanitation Data'!$E$29,0,10*ROW('Sanitation Data'!E98))="","",OFFSET('Sanitation Data'!$E$29,0,10*ROW('Sanitation Data'!E98)))</f>
        <v/>
      </c>
      <c r="CR104" s="278" t="str">
        <f ca="true">+IF(OFFSET('Sanitation Data'!$E$30,0,10*ROW('Sanitation Data'!E98))="","",OFFSET('Sanitation Data'!$E$30,0,10*ROW('Sanitation Data'!E98)))</f>
        <v/>
      </c>
      <c r="CS104" s="278" t="str">
        <f ca="true">+IF(OFFSET('Sanitation Data'!$E$31,0,10*ROW('Sanitation Data'!E98))="","",OFFSET('Sanitation Data'!$E$31,0,10*ROW('Sanitation Data'!E98)))</f>
        <v/>
      </c>
      <c r="CT104" s="278" t="str">
        <f ca="true">+IF(OFFSET('Sanitation Data'!$E$32,0,10*ROW('Sanitation Data'!E98))="","",OFFSET('Sanitation Data'!$E$32,0,10*ROW('Sanitation Data'!E98)))</f>
        <v/>
      </c>
      <c r="CU104" s="278" t="str">
        <f ca="true">+IF(OFFSET('Sanitation Data'!$F$28,0,10*ROW('Sanitation Data'!F98))="","",OFFSET('Sanitation Data'!$F$28,0,10*ROW('Sanitation Data'!F98)))</f>
        <v/>
      </c>
      <c r="CV104" s="278" t="str">
        <f ca="true">+IF(OFFSET('Sanitation Data'!$F$29,0,10*ROW('Sanitation Data'!F98))="","",OFFSET('Sanitation Data'!$F$29,0,10*ROW('Sanitation Data'!F98)))</f>
        <v/>
      </c>
      <c r="CW104" s="278" t="str">
        <f ca="true">+IF(OFFSET('Sanitation Data'!$F$30,0,10*ROW('Sanitation Data'!F98))="","",OFFSET('Sanitation Data'!$F$30,0,10*ROW('Sanitation Data'!F98)))</f>
        <v/>
      </c>
      <c r="CX104" s="278" t="str">
        <f ca="true">+IF(OFFSET('Sanitation Data'!$F$31,0,10*ROW('Sanitation Data'!F98))="","",OFFSET('Sanitation Data'!$F$31,0,10*ROW('Sanitation Data'!F98)))</f>
        <v/>
      </c>
      <c r="CY104" s="278" t="str">
        <f ca="true">+IF(OFFSET('Sanitation Data'!$F$32,0,10*ROW('Sanitation Data'!F98))="","",OFFSET('Sanitation Data'!$F$32,0,10*ROW('Sanitation Data'!F98)))</f>
        <v/>
      </c>
      <c r="CZ104" s="278" t="str">
        <f ca="true">+IF(OFFSET('Sanitation Data'!$G$28,0,10*ROW('Sanitation Data'!G98))="","",OFFSET('Sanitation Data'!$G$28,0,10*ROW('Sanitation Data'!G98)))</f>
        <v/>
      </c>
      <c r="DA104" s="278" t="str">
        <f ca="true">+IF(OFFSET('Sanitation Data'!$G$29,0,10*ROW('Sanitation Data'!G98))="","",OFFSET('Sanitation Data'!$G$29,0,10*ROW('Sanitation Data'!G98)))</f>
        <v/>
      </c>
      <c r="DB104" s="278" t="str">
        <f ca="true">+IF(OFFSET('Sanitation Data'!$G$30,0,10*ROW('Sanitation Data'!G98))="","",OFFSET('Sanitation Data'!$G$30,0,10*ROW('Sanitation Data'!G98)))</f>
        <v/>
      </c>
      <c r="DC104" s="278" t="str">
        <f ca="true">+IF(OFFSET('Sanitation Data'!$G$31,0,10*ROW('Sanitation Data'!G98))="","",OFFSET('Sanitation Data'!$G$31,0,10*ROW('Sanitation Data'!G98)))</f>
        <v/>
      </c>
      <c r="DD104" s="278" t="str">
        <f ca="true">+IF(OFFSET('Sanitation Data'!$G$32,0,10*ROW('Sanitation Data'!G98))="","",OFFSET('Sanitation Data'!$G$32,0,10*ROW('Sanitation Data'!G98)))</f>
        <v/>
      </c>
      <c r="DE104" s="278" t="str">
        <f ca="true">+IF(OFFSET('Sanitation Data'!$H$28,0,10*ROW('Sanitation Data'!H98))="","",OFFSET('Sanitation Data'!$H$28,0,10*ROW('Sanitation Data'!H98)))</f>
        <v/>
      </c>
      <c r="DF104" s="278" t="str">
        <f ca="true">+IF(OFFSET('Sanitation Data'!$H$29,0,10*ROW('Sanitation Data'!H98))="","",OFFSET('Sanitation Data'!$H$29,0,10*ROW('Sanitation Data'!H98)))</f>
        <v/>
      </c>
      <c r="DG104" s="278" t="str">
        <f ca="true">+IF(OFFSET('Sanitation Data'!$H$30,0,10*ROW('Sanitation Data'!H98))="","",OFFSET('Sanitation Data'!$H$30,0,10*ROW('Sanitation Data'!H98)))</f>
        <v/>
      </c>
      <c r="DH104" s="278" t="str">
        <f ca="true">+IF(OFFSET('Sanitation Data'!$H$31,0,10*ROW('Sanitation Data'!H98))="","",OFFSET('Sanitation Data'!$H$31,0,10*ROW('Sanitation Data'!H98)))</f>
        <v/>
      </c>
      <c r="DI104" s="278" t="str">
        <f ca="true">+IF(OFFSET('Sanitation Data'!$H$32,0,10*ROW('Sanitation Data'!H98))="","",OFFSET('Sanitation Data'!$H$32,0,10*ROW('Sanitation Data'!H98)))</f>
        <v/>
      </c>
      <c r="DJ104" s="278" t="str">
        <f ca="true">+IF(OFFSET('Sanitation Data'!$I$28,0,10*ROW('Sanitation Data'!I98))="","",OFFSET('Sanitation Data'!$I$28,0,10*ROW('Sanitation Data'!I98)))</f>
        <v/>
      </c>
      <c r="DK104" s="278" t="str">
        <f ca="true">+IF(OFFSET('Sanitation Data'!$I$29,0,10*ROW('Sanitation Data'!I98))="","",OFFSET('Sanitation Data'!$I$29,0,10*ROW('Sanitation Data'!I98)))</f>
        <v/>
      </c>
      <c r="DL104" s="278" t="str">
        <f ca="true">+IF(OFFSET('Sanitation Data'!$I$30,0,10*ROW('Sanitation Data'!I98))="","",OFFSET('Sanitation Data'!$I$30,0,10*ROW('Sanitation Data'!I98)))</f>
        <v/>
      </c>
      <c r="DM104" s="278" t="str">
        <f ca="true">+IF(OFFSET('Sanitation Data'!$I$31,0,10*ROW('Sanitation Data'!I98))="","",OFFSET('Sanitation Data'!$I$31,0,10*ROW('Sanitation Data'!I98)))</f>
        <v/>
      </c>
      <c r="DN104" s="278" t="str">
        <f ca="true">+IF(OFFSET('Sanitation Data'!$I$32,0,10*ROW('Sanitation Data'!I98))="","",OFFSET('Sanitation Data'!$I$32,0,10*ROW('Sanitation Data'!I98)))</f>
        <v/>
      </c>
      <c r="DO104" s="278" t="str">
        <f ca="true">+IF(OFFSET('Hygiene Data'!$D$11,0,10*ROW('Hygiene Data'!D98))="","",OFFSET('Hygiene Data'!$D$11,0,10*ROW('Hygiene Data'!D98)))</f>
        <v/>
      </c>
      <c r="DP104" s="278" t="str">
        <f ca="true">+IF(OFFSET('Hygiene Data'!$D$12,0,10*ROW('Hygiene Data'!D98))="","",OFFSET('Hygiene Data'!$D$12,0,10*ROW('Hygiene Data'!D98)))</f>
        <v/>
      </c>
      <c r="DQ104" s="278" t="str">
        <f ca="true">+IF(OFFSET('Hygiene Data'!$D$13,0,10*ROW('Hygiene Data'!D98))="","",OFFSET('Hygiene Data'!$D$13,0,10*ROW('Hygiene Data'!D98)))</f>
        <v/>
      </c>
      <c r="DR104" s="278" t="str">
        <f ca="true">+IF(OFFSET('Hygiene Data'!$E$11,0,10*ROW('Hygiene Data'!E98))="","",OFFSET('Hygiene Data'!$E$11,0,10*ROW('Hygiene Data'!E98)))</f>
        <v/>
      </c>
      <c r="DS104" s="278" t="str">
        <f ca="true">+IF(OFFSET('Hygiene Data'!$E$12,0,10*ROW('Hygiene Data'!E98))="","",OFFSET('Hygiene Data'!$E$12,0,10*ROW('Hygiene Data'!E98)))</f>
        <v/>
      </c>
      <c r="DT104" s="278" t="str">
        <f ca="true">+IF(OFFSET('Hygiene Data'!$E$13,0,10*ROW('Hygiene Data'!E98))="","",OFFSET('Hygiene Data'!$E$13,0,10*ROW('Hygiene Data'!E98)))</f>
        <v/>
      </c>
      <c r="DU104" s="278" t="str">
        <f ca="true">+IF(OFFSET('Hygiene Data'!$F$11,0,10*ROW('Hygiene Data'!F98))="","",OFFSET('Hygiene Data'!$F$11,0,10*ROW('Hygiene Data'!F98)))</f>
        <v/>
      </c>
      <c r="DV104" s="278" t="str">
        <f ca="true">+IF(OFFSET('Hygiene Data'!$F$12,0,10*ROW('Hygiene Data'!F98))="","",OFFSET('Hygiene Data'!$F$12,0,10*ROW('Hygiene Data'!F98)))</f>
        <v/>
      </c>
      <c r="DW104" s="278" t="str">
        <f ca="true">+IF(OFFSET('Hygiene Data'!$F$13,0,10*ROW('Hygiene Data'!F98))="","",OFFSET('Hygiene Data'!$F$13,0,10*ROW('Hygiene Data'!F98)))</f>
        <v/>
      </c>
      <c r="DX104" s="278" t="str">
        <f ca="true">+IF(OFFSET('Hygiene Data'!$G$11,0,10*ROW('Hygiene Data'!G98))="","",OFFSET('Hygiene Data'!$G$11,0,10*ROW('Hygiene Data'!G98)))</f>
        <v/>
      </c>
      <c r="DY104" s="278" t="str">
        <f ca="true">+IF(OFFSET('Hygiene Data'!$G$12,0,10*ROW('Hygiene Data'!G98))="","",OFFSET('Hygiene Data'!$G$12,0,10*ROW('Hygiene Data'!G98)))</f>
        <v/>
      </c>
      <c r="DZ104" s="278" t="str">
        <f ca="true">+IF(OFFSET('Hygiene Data'!$G$13,0,10*ROW('Hygiene Data'!G98))="","",OFFSET('Hygiene Data'!$G$13,0,10*ROW('Hygiene Data'!G98)))</f>
        <v/>
      </c>
      <c r="EA104" s="278" t="str">
        <f ca="true">+IF(OFFSET('Hygiene Data'!$H$11,0,10*ROW('Hygiene Data'!H98))="","",OFFSET('Hygiene Data'!$H$11,0,10*ROW('Hygiene Data'!H98)))</f>
        <v/>
      </c>
      <c r="EB104" s="278" t="str">
        <f ca="true">+IF(OFFSET('Hygiene Data'!$H$12,0,10*ROW('Hygiene Data'!H98))="","",OFFSET('Hygiene Data'!$H$12,0,10*ROW('Hygiene Data'!H98)))</f>
        <v/>
      </c>
      <c r="EC104" s="278" t="str">
        <f ca="true">+IF(OFFSET('Hygiene Data'!$H$13,0,10*ROW('Hygiene Data'!H98))="","",OFFSET('Hygiene Data'!$H$13,0,10*ROW('Hygiene Data'!H98)))</f>
        <v/>
      </c>
      <c r="ED104" s="278" t="str">
        <f ca="true">+IF(OFFSET('Hygiene Data'!$I$11,0,10*ROW('Hygiene Data'!I98))="","",OFFSET('Hygiene Data'!$I$11,0,10*ROW('Hygiene Data'!I98)))</f>
        <v/>
      </c>
      <c r="EE104" s="278" t="str">
        <f ca="true">+IF(OFFSET('Hygiene Data'!$I$12,0,10*ROW('Hygiene Data'!I98))="","",OFFSET('Hygiene Data'!$I$12,0,10*ROW('Hygiene Data'!I98)))</f>
        <v/>
      </c>
      <c r="EF104" s="27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4"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8"/>
      <c r="BS105" s="278" t="str">
        <f ca="true">+IF(OFFSET('Water Data'!$D$27,0,10*ROW('Water Data'!D99))="","",OFFSET('Water Data'!$D$27,0,10*ROW('Water Data'!D99)))</f>
        <v/>
      </c>
      <c r="BT105" s="278" t="str">
        <f ca="true">+IF(OFFSET('Water Data'!$D$28,0,10*ROW('Water Data'!D99))="","",OFFSET('Water Data'!$D$28,0,10*ROW('Water Data'!D99)))</f>
        <v/>
      </c>
      <c r="BU105" s="278" t="str">
        <f ca="true">+IF(OFFSET('Water Data'!$D$29,0,10*ROW('Water Data'!D99))="","",OFFSET('Water Data'!$D$29,0,10*ROW('Water Data'!D99)))</f>
        <v/>
      </c>
      <c r="BV105" s="278" t="str">
        <f ca="true">+IF(OFFSET('Water Data'!$E$27,0,10*ROW('Water Data'!E99))="","",OFFSET('Water Data'!$E$27,0,10*ROW('Water Data'!E99)))</f>
        <v/>
      </c>
      <c r="BW105" s="278" t="str">
        <f ca="true">+IF(OFFSET('Water Data'!$E$28,0,10*ROW('Water Data'!E99))="","",OFFSET('Water Data'!$E$28,0,10*ROW('Water Data'!E99)))</f>
        <v/>
      </c>
      <c r="BX105" s="278" t="str">
        <f ca="true">+IF(OFFSET('Water Data'!$E$29,0,10*ROW('Water Data'!E99))="","",OFFSET('Water Data'!$E$29,0,10*ROW('Water Data'!E99)))</f>
        <v/>
      </c>
      <c r="BY105" s="278" t="str">
        <f ca="true">+IF(OFFSET('Water Data'!$F$27,0,10*ROW('Water Data'!F99))="","",OFFSET('Water Data'!$F$27,0,10*ROW('Water Data'!F99)))</f>
        <v/>
      </c>
      <c r="BZ105" s="278" t="str">
        <f ca="true">+IF(OFFSET('Water Data'!$F$28,0,10*ROW('Water Data'!F99))="","",OFFSET('Water Data'!$F$28,0,10*ROW('Water Data'!F99)))</f>
        <v/>
      </c>
      <c r="CA105" s="278" t="str">
        <f ca="true">+IF(OFFSET('Water Data'!$F$29,0,10*ROW('Water Data'!F99))="","",OFFSET('Water Data'!$F$29,0,10*ROW('Water Data'!F99)))</f>
        <v/>
      </c>
      <c r="CB105" s="278" t="str">
        <f ca="true">+IF(OFFSET('Water Data'!$G$27,0,10*ROW('Water Data'!G99))="","",OFFSET('Water Data'!$G$27,0,10*ROW('Water Data'!G99)))</f>
        <v/>
      </c>
      <c r="CC105" s="278" t="str">
        <f ca="true">+IF(OFFSET('Water Data'!$G$28,0,10*ROW('Water Data'!G99))="","",OFFSET('Water Data'!$G$28,0,10*ROW('Water Data'!G99)))</f>
        <v/>
      </c>
      <c r="CD105" s="278" t="str">
        <f ca="true">+IF(OFFSET('Water Data'!$G$29,0,10*ROW('Water Data'!G99))="","",OFFSET('Water Data'!$G$29,0,10*ROW('Water Data'!G99)))</f>
        <v/>
      </c>
      <c r="CE105" s="278" t="str">
        <f ca="true">+IF(OFFSET('Water Data'!$H$27,0,10*ROW('Water Data'!H99))="","",OFFSET('Water Data'!$H$27,0,10*ROW('Water Data'!H99)))</f>
        <v/>
      </c>
      <c r="CF105" s="278" t="str">
        <f ca="true">+IF(OFFSET('Water Data'!$H$28,0,10*ROW('Water Data'!H99))="","",OFFSET('Water Data'!$H$28,0,10*ROW('Water Data'!H99)))</f>
        <v/>
      </c>
      <c r="CG105" s="278" t="str">
        <f ca="true">+IF(OFFSET('Water Data'!$H$29,0,10*ROW('Water Data'!H99))="","",OFFSET('Water Data'!$H$29,0,10*ROW('Water Data'!H99)))</f>
        <v/>
      </c>
      <c r="CH105" s="278" t="str">
        <f ca="true">+IF(OFFSET('Water Data'!$I$27,0,10*ROW('Water Data'!I99))="","",OFFSET('Water Data'!$I$27,0,10*ROW('Water Data'!I99)))</f>
        <v/>
      </c>
      <c r="CI105" s="278" t="str">
        <f ca="true">+IF(OFFSET('Water Data'!$I$28,0,10*ROW('Water Data'!I99))="","",OFFSET('Water Data'!$I$28,0,10*ROW('Water Data'!I99)))</f>
        <v/>
      </c>
      <c r="CJ105" s="278" t="str">
        <f ca="true">+IF(OFFSET('Water Data'!$I$29,0,10*ROW('Water Data'!I99))="","",OFFSET('Water Data'!$I$29,0,10*ROW('Water Data'!I99)))</f>
        <v/>
      </c>
      <c r="CK105" s="278" t="str">
        <f ca="true">+IF(OFFSET('Sanitation Data'!$D$28,0,10*ROW('Sanitation Data'!D99))="","",OFFSET('Sanitation Data'!$D$28,0,10*ROW('Sanitation Data'!D99)))</f>
        <v/>
      </c>
      <c r="CL105" s="278" t="str">
        <f ca="true">+IF(OFFSET('Sanitation Data'!$D$29,0,10*ROW('Sanitation Data'!D99))="","",OFFSET('Sanitation Data'!$D$29,0,10*ROW('Sanitation Data'!D99)))</f>
        <v/>
      </c>
      <c r="CM105" s="278" t="str">
        <f ca="true">+IF(OFFSET('Sanitation Data'!$D$30,0,10*ROW('Sanitation Data'!D99))="","",OFFSET('Sanitation Data'!$D$30,0,10*ROW('Sanitation Data'!D99)))</f>
        <v/>
      </c>
      <c r="CN105" s="278" t="str">
        <f ca="true">+IF(OFFSET('Sanitation Data'!$D$31,0,10*ROW('Sanitation Data'!D99))="","",OFFSET('Sanitation Data'!$D$31,0,10*ROW('Sanitation Data'!D99)))</f>
        <v/>
      </c>
      <c r="CO105" s="278" t="str">
        <f ca="true">+IF(OFFSET('Sanitation Data'!$D$32,0,10*ROW('Sanitation Data'!D99))="","",OFFSET('Sanitation Data'!$D$32,0,10*ROW('Sanitation Data'!D99)))</f>
        <v/>
      </c>
      <c r="CP105" s="278" t="str">
        <f ca="true">+IF(OFFSET('Sanitation Data'!$E$28,0,10*ROW('Sanitation Data'!E99))="","",OFFSET('Sanitation Data'!$E$28,0,10*ROW('Sanitation Data'!E99)))</f>
        <v/>
      </c>
      <c r="CQ105" s="278" t="str">
        <f ca="true">+IF(OFFSET('Sanitation Data'!$E$29,0,10*ROW('Sanitation Data'!E99))="","",OFFSET('Sanitation Data'!$E$29,0,10*ROW('Sanitation Data'!E99)))</f>
        <v/>
      </c>
      <c r="CR105" s="278" t="str">
        <f ca="true">+IF(OFFSET('Sanitation Data'!$E$30,0,10*ROW('Sanitation Data'!E99))="","",OFFSET('Sanitation Data'!$E$30,0,10*ROW('Sanitation Data'!E99)))</f>
        <v/>
      </c>
      <c r="CS105" s="278" t="str">
        <f ca="true">+IF(OFFSET('Sanitation Data'!$E$31,0,10*ROW('Sanitation Data'!E99))="","",OFFSET('Sanitation Data'!$E$31,0,10*ROW('Sanitation Data'!E99)))</f>
        <v/>
      </c>
      <c r="CT105" s="278" t="str">
        <f ca="true">+IF(OFFSET('Sanitation Data'!$E$32,0,10*ROW('Sanitation Data'!E99))="","",OFFSET('Sanitation Data'!$E$32,0,10*ROW('Sanitation Data'!E99)))</f>
        <v/>
      </c>
      <c r="CU105" s="278" t="str">
        <f ca="true">+IF(OFFSET('Sanitation Data'!$F$28,0,10*ROW('Sanitation Data'!F99))="","",OFFSET('Sanitation Data'!$F$28,0,10*ROW('Sanitation Data'!F99)))</f>
        <v/>
      </c>
      <c r="CV105" s="278" t="str">
        <f ca="true">+IF(OFFSET('Sanitation Data'!$F$29,0,10*ROW('Sanitation Data'!F99))="","",OFFSET('Sanitation Data'!$F$29,0,10*ROW('Sanitation Data'!F99)))</f>
        <v/>
      </c>
      <c r="CW105" s="278" t="str">
        <f ca="true">+IF(OFFSET('Sanitation Data'!$F$30,0,10*ROW('Sanitation Data'!F99))="","",OFFSET('Sanitation Data'!$F$30,0,10*ROW('Sanitation Data'!F99)))</f>
        <v/>
      </c>
      <c r="CX105" s="278" t="str">
        <f ca="true">+IF(OFFSET('Sanitation Data'!$F$31,0,10*ROW('Sanitation Data'!F99))="","",OFFSET('Sanitation Data'!$F$31,0,10*ROW('Sanitation Data'!F99)))</f>
        <v/>
      </c>
      <c r="CY105" s="278" t="str">
        <f ca="true">+IF(OFFSET('Sanitation Data'!$F$32,0,10*ROW('Sanitation Data'!F99))="","",OFFSET('Sanitation Data'!$F$32,0,10*ROW('Sanitation Data'!F99)))</f>
        <v/>
      </c>
      <c r="CZ105" s="278" t="str">
        <f ca="true">+IF(OFFSET('Sanitation Data'!$G$28,0,10*ROW('Sanitation Data'!G99))="","",OFFSET('Sanitation Data'!$G$28,0,10*ROW('Sanitation Data'!G99)))</f>
        <v/>
      </c>
      <c r="DA105" s="278" t="str">
        <f ca="true">+IF(OFFSET('Sanitation Data'!$G$29,0,10*ROW('Sanitation Data'!G99))="","",OFFSET('Sanitation Data'!$G$29,0,10*ROW('Sanitation Data'!G99)))</f>
        <v/>
      </c>
      <c r="DB105" s="278" t="str">
        <f ca="true">+IF(OFFSET('Sanitation Data'!$G$30,0,10*ROW('Sanitation Data'!G99))="","",OFFSET('Sanitation Data'!$G$30,0,10*ROW('Sanitation Data'!G99)))</f>
        <v/>
      </c>
      <c r="DC105" s="278" t="str">
        <f ca="true">+IF(OFFSET('Sanitation Data'!$G$31,0,10*ROW('Sanitation Data'!G99))="","",OFFSET('Sanitation Data'!$G$31,0,10*ROW('Sanitation Data'!G99)))</f>
        <v/>
      </c>
      <c r="DD105" s="278" t="str">
        <f ca="true">+IF(OFFSET('Sanitation Data'!$G$32,0,10*ROW('Sanitation Data'!G99))="","",OFFSET('Sanitation Data'!$G$32,0,10*ROW('Sanitation Data'!G99)))</f>
        <v/>
      </c>
      <c r="DE105" s="278" t="str">
        <f ca="true">+IF(OFFSET('Sanitation Data'!$H$28,0,10*ROW('Sanitation Data'!H99))="","",OFFSET('Sanitation Data'!$H$28,0,10*ROW('Sanitation Data'!H99)))</f>
        <v/>
      </c>
      <c r="DF105" s="278" t="str">
        <f ca="true">+IF(OFFSET('Sanitation Data'!$H$29,0,10*ROW('Sanitation Data'!H99))="","",OFFSET('Sanitation Data'!$H$29,0,10*ROW('Sanitation Data'!H99)))</f>
        <v/>
      </c>
      <c r="DG105" s="278" t="str">
        <f ca="true">+IF(OFFSET('Sanitation Data'!$H$30,0,10*ROW('Sanitation Data'!H99))="","",OFFSET('Sanitation Data'!$H$30,0,10*ROW('Sanitation Data'!H99)))</f>
        <v/>
      </c>
      <c r="DH105" s="278" t="str">
        <f ca="true">+IF(OFFSET('Sanitation Data'!$H$31,0,10*ROW('Sanitation Data'!H99))="","",OFFSET('Sanitation Data'!$H$31,0,10*ROW('Sanitation Data'!H99)))</f>
        <v/>
      </c>
      <c r="DI105" s="278" t="str">
        <f ca="true">+IF(OFFSET('Sanitation Data'!$H$32,0,10*ROW('Sanitation Data'!H99))="","",OFFSET('Sanitation Data'!$H$32,0,10*ROW('Sanitation Data'!H99)))</f>
        <v/>
      </c>
      <c r="DJ105" s="278" t="str">
        <f ca="true">+IF(OFFSET('Sanitation Data'!$I$28,0,10*ROW('Sanitation Data'!I99))="","",OFFSET('Sanitation Data'!$I$28,0,10*ROW('Sanitation Data'!I99)))</f>
        <v/>
      </c>
      <c r="DK105" s="278" t="str">
        <f ca="true">+IF(OFFSET('Sanitation Data'!$I$29,0,10*ROW('Sanitation Data'!I99))="","",OFFSET('Sanitation Data'!$I$29,0,10*ROW('Sanitation Data'!I99)))</f>
        <v/>
      </c>
      <c r="DL105" s="278" t="str">
        <f ca="true">+IF(OFFSET('Sanitation Data'!$I$30,0,10*ROW('Sanitation Data'!I99))="","",OFFSET('Sanitation Data'!$I$30,0,10*ROW('Sanitation Data'!I99)))</f>
        <v/>
      </c>
      <c r="DM105" s="278" t="str">
        <f ca="true">+IF(OFFSET('Sanitation Data'!$I$31,0,10*ROW('Sanitation Data'!I99))="","",OFFSET('Sanitation Data'!$I$31,0,10*ROW('Sanitation Data'!I99)))</f>
        <v/>
      </c>
      <c r="DN105" s="278" t="str">
        <f ca="true">+IF(OFFSET('Sanitation Data'!$I$32,0,10*ROW('Sanitation Data'!I99))="","",OFFSET('Sanitation Data'!$I$32,0,10*ROW('Sanitation Data'!I99)))</f>
        <v/>
      </c>
      <c r="DO105" s="278" t="str">
        <f ca="true">+IF(OFFSET('Hygiene Data'!$D$11,0,10*ROW('Hygiene Data'!D99))="","",OFFSET('Hygiene Data'!$D$11,0,10*ROW('Hygiene Data'!D99)))</f>
        <v/>
      </c>
      <c r="DP105" s="278" t="str">
        <f ca="true">+IF(OFFSET('Hygiene Data'!$D$12,0,10*ROW('Hygiene Data'!D99))="","",OFFSET('Hygiene Data'!$D$12,0,10*ROW('Hygiene Data'!D99)))</f>
        <v/>
      </c>
      <c r="DQ105" s="278" t="str">
        <f ca="true">+IF(OFFSET('Hygiene Data'!$D$13,0,10*ROW('Hygiene Data'!D99))="","",OFFSET('Hygiene Data'!$D$13,0,10*ROW('Hygiene Data'!D99)))</f>
        <v/>
      </c>
      <c r="DR105" s="278" t="str">
        <f ca="true">+IF(OFFSET('Hygiene Data'!$E$11,0,10*ROW('Hygiene Data'!E99))="","",OFFSET('Hygiene Data'!$E$11,0,10*ROW('Hygiene Data'!E99)))</f>
        <v/>
      </c>
      <c r="DS105" s="278" t="str">
        <f ca="true">+IF(OFFSET('Hygiene Data'!$E$12,0,10*ROW('Hygiene Data'!E99))="","",OFFSET('Hygiene Data'!$E$12,0,10*ROW('Hygiene Data'!E99)))</f>
        <v/>
      </c>
      <c r="DT105" s="278" t="str">
        <f ca="true">+IF(OFFSET('Hygiene Data'!$E$13,0,10*ROW('Hygiene Data'!E99))="","",OFFSET('Hygiene Data'!$E$13,0,10*ROW('Hygiene Data'!E99)))</f>
        <v/>
      </c>
      <c r="DU105" s="278" t="str">
        <f ca="true">+IF(OFFSET('Hygiene Data'!$F$11,0,10*ROW('Hygiene Data'!F99))="","",OFFSET('Hygiene Data'!$F$11,0,10*ROW('Hygiene Data'!F99)))</f>
        <v/>
      </c>
      <c r="DV105" s="278" t="str">
        <f ca="true">+IF(OFFSET('Hygiene Data'!$F$12,0,10*ROW('Hygiene Data'!F99))="","",OFFSET('Hygiene Data'!$F$12,0,10*ROW('Hygiene Data'!F99)))</f>
        <v/>
      </c>
      <c r="DW105" s="278" t="str">
        <f ca="true">+IF(OFFSET('Hygiene Data'!$F$13,0,10*ROW('Hygiene Data'!F99))="","",OFFSET('Hygiene Data'!$F$13,0,10*ROW('Hygiene Data'!F99)))</f>
        <v/>
      </c>
      <c r="DX105" s="278" t="str">
        <f ca="true">+IF(OFFSET('Hygiene Data'!$G$11,0,10*ROW('Hygiene Data'!G99))="","",OFFSET('Hygiene Data'!$G$11,0,10*ROW('Hygiene Data'!G99)))</f>
        <v/>
      </c>
      <c r="DY105" s="278" t="str">
        <f ca="true">+IF(OFFSET('Hygiene Data'!$G$12,0,10*ROW('Hygiene Data'!G99))="","",OFFSET('Hygiene Data'!$G$12,0,10*ROW('Hygiene Data'!G99)))</f>
        <v/>
      </c>
      <c r="DZ105" s="278" t="str">
        <f ca="true">+IF(OFFSET('Hygiene Data'!$G$13,0,10*ROW('Hygiene Data'!G99))="","",OFFSET('Hygiene Data'!$G$13,0,10*ROW('Hygiene Data'!G99)))</f>
        <v/>
      </c>
      <c r="EA105" s="278" t="str">
        <f ca="true">+IF(OFFSET('Hygiene Data'!$H$11,0,10*ROW('Hygiene Data'!H99))="","",OFFSET('Hygiene Data'!$H$11,0,10*ROW('Hygiene Data'!H99)))</f>
        <v/>
      </c>
      <c r="EB105" s="278" t="str">
        <f ca="true">+IF(OFFSET('Hygiene Data'!$H$12,0,10*ROW('Hygiene Data'!H99))="","",OFFSET('Hygiene Data'!$H$12,0,10*ROW('Hygiene Data'!H99)))</f>
        <v/>
      </c>
      <c r="EC105" s="278" t="str">
        <f ca="true">+IF(OFFSET('Hygiene Data'!$H$13,0,10*ROW('Hygiene Data'!H99))="","",OFFSET('Hygiene Data'!$H$13,0,10*ROW('Hygiene Data'!H99)))</f>
        <v/>
      </c>
      <c r="ED105" s="278" t="str">
        <f ca="true">+IF(OFFSET('Hygiene Data'!$I$11,0,10*ROW('Hygiene Data'!I99))="","",OFFSET('Hygiene Data'!$I$11,0,10*ROW('Hygiene Data'!I99)))</f>
        <v/>
      </c>
      <c r="EE105" s="278" t="str">
        <f ca="true">+IF(OFFSET('Hygiene Data'!$I$12,0,10*ROW('Hygiene Data'!I99))="","",OFFSET('Hygiene Data'!$I$12,0,10*ROW('Hygiene Data'!I99)))</f>
        <v/>
      </c>
      <c r="EF105" s="27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4"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8"/>
      <c r="BS106" s="278" t="str">
        <f ca="true">+IF(OFFSET('Water Data'!$D$27,0,10*ROW('Water Data'!D100))="","",OFFSET('Water Data'!$D$27,0,10*ROW('Water Data'!D100)))</f>
        <v/>
      </c>
      <c r="BT106" s="278" t="str">
        <f ca="true">+IF(OFFSET('Water Data'!$D$28,0,10*ROW('Water Data'!D100))="","",OFFSET('Water Data'!$D$28,0,10*ROW('Water Data'!D100)))</f>
        <v/>
      </c>
      <c r="BU106" s="278" t="str">
        <f ca="true">+IF(OFFSET('Water Data'!$D$29,0,10*ROW('Water Data'!D100))="","",OFFSET('Water Data'!$D$29,0,10*ROW('Water Data'!D100)))</f>
        <v/>
      </c>
      <c r="BV106" s="278" t="str">
        <f ca="true">+IF(OFFSET('Water Data'!$E$27,0,10*ROW('Water Data'!E100))="","",OFFSET('Water Data'!$E$27,0,10*ROW('Water Data'!E100)))</f>
        <v/>
      </c>
      <c r="BW106" s="278" t="str">
        <f ca="true">+IF(OFFSET('Water Data'!$E$28,0,10*ROW('Water Data'!E100))="","",OFFSET('Water Data'!$E$28,0,10*ROW('Water Data'!E100)))</f>
        <v/>
      </c>
      <c r="BX106" s="278" t="str">
        <f ca="true">+IF(OFFSET('Water Data'!$E$29,0,10*ROW('Water Data'!E100))="","",OFFSET('Water Data'!$E$29,0,10*ROW('Water Data'!E100)))</f>
        <v/>
      </c>
      <c r="BY106" s="278" t="str">
        <f ca="true">+IF(OFFSET('Water Data'!$F$27,0,10*ROW('Water Data'!F100))="","",OFFSET('Water Data'!$F$27,0,10*ROW('Water Data'!F100)))</f>
        <v/>
      </c>
      <c r="BZ106" s="278" t="str">
        <f ca="true">+IF(OFFSET('Water Data'!$F$28,0,10*ROW('Water Data'!F100))="","",OFFSET('Water Data'!$F$28,0,10*ROW('Water Data'!F100)))</f>
        <v/>
      </c>
      <c r="CA106" s="278" t="str">
        <f ca="true">+IF(OFFSET('Water Data'!$F$29,0,10*ROW('Water Data'!F100))="","",OFFSET('Water Data'!$F$29,0,10*ROW('Water Data'!F100)))</f>
        <v/>
      </c>
      <c r="CB106" s="278" t="str">
        <f ca="true">+IF(OFFSET('Water Data'!$G$27,0,10*ROW('Water Data'!G100))="","",OFFSET('Water Data'!$G$27,0,10*ROW('Water Data'!G100)))</f>
        <v/>
      </c>
      <c r="CC106" s="278" t="str">
        <f ca="true">+IF(OFFSET('Water Data'!$G$28,0,10*ROW('Water Data'!G100))="","",OFFSET('Water Data'!$G$28,0,10*ROW('Water Data'!G100)))</f>
        <v/>
      </c>
      <c r="CD106" s="278" t="str">
        <f ca="true">+IF(OFFSET('Water Data'!$G$29,0,10*ROW('Water Data'!G100))="","",OFFSET('Water Data'!$G$29,0,10*ROW('Water Data'!G100)))</f>
        <v/>
      </c>
      <c r="CE106" s="278" t="str">
        <f ca="true">+IF(OFFSET('Water Data'!$H$27,0,10*ROW('Water Data'!H100))="","",OFFSET('Water Data'!$H$27,0,10*ROW('Water Data'!H100)))</f>
        <v/>
      </c>
      <c r="CF106" s="278" t="str">
        <f ca="true">+IF(OFFSET('Water Data'!$H$28,0,10*ROW('Water Data'!H100))="","",OFFSET('Water Data'!$H$28,0,10*ROW('Water Data'!H100)))</f>
        <v/>
      </c>
      <c r="CG106" s="278" t="str">
        <f ca="true">+IF(OFFSET('Water Data'!$H$29,0,10*ROW('Water Data'!H100))="","",OFFSET('Water Data'!$H$29,0,10*ROW('Water Data'!H100)))</f>
        <v/>
      </c>
      <c r="CH106" s="278" t="str">
        <f ca="true">+IF(OFFSET('Water Data'!$I$27,0,10*ROW('Water Data'!I100))="","",OFFSET('Water Data'!$I$27,0,10*ROW('Water Data'!I100)))</f>
        <v/>
      </c>
      <c r="CI106" s="278" t="str">
        <f ca="true">+IF(OFFSET('Water Data'!$I$28,0,10*ROW('Water Data'!I100))="","",OFFSET('Water Data'!$I$28,0,10*ROW('Water Data'!I100)))</f>
        <v/>
      </c>
      <c r="CJ106" s="278" t="str">
        <f ca="true">+IF(OFFSET('Water Data'!$I$29,0,10*ROW('Water Data'!I100))="","",OFFSET('Water Data'!$I$29,0,10*ROW('Water Data'!I100)))</f>
        <v/>
      </c>
      <c r="CK106" s="278" t="str">
        <f ca="true">+IF(OFFSET('Sanitation Data'!$D$28,0,10*ROW('Sanitation Data'!D100))="","",OFFSET('Sanitation Data'!$D$28,0,10*ROW('Sanitation Data'!D100)))</f>
        <v/>
      </c>
      <c r="CL106" s="278" t="str">
        <f ca="true">+IF(OFFSET('Sanitation Data'!$D$29,0,10*ROW('Sanitation Data'!D100))="","",OFFSET('Sanitation Data'!$D$29,0,10*ROW('Sanitation Data'!D100)))</f>
        <v/>
      </c>
      <c r="CM106" s="278" t="str">
        <f ca="true">+IF(OFFSET('Sanitation Data'!$D$30,0,10*ROW('Sanitation Data'!D100))="","",OFFSET('Sanitation Data'!$D$30,0,10*ROW('Sanitation Data'!D100)))</f>
        <v/>
      </c>
      <c r="CN106" s="278" t="str">
        <f ca="true">+IF(OFFSET('Sanitation Data'!$D$31,0,10*ROW('Sanitation Data'!D100))="","",OFFSET('Sanitation Data'!$D$31,0,10*ROW('Sanitation Data'!D100)))</f>
        <v/>
      </c>
      <c r="CO106" s="278" t="str">
        <f ca="true">+IF(OFFSET('Sanitation Data'!$D$32,0,10*ROW('Sanitation Data'!D100))="","",OFFSET('Sanitation Data'!$D$32,0,10*ROW('Sanitation Data'!D100)))</f>
        <v/>
      </c>
      <c r="CP106" s="278" t="str">
        <f ca="true">+IF(OFFSET('Sanitation Data'!$E$28,0,10*ROW('Sanitation Data'!E100))="","",OFFSET('Sanitation Data'!$E$28,0,10*ROW('Sanitation Data'!E100)))</f>
        <v/>
      </c>
      <c r="CQ106" s="278" t="str">
        <f ca="true">+IF(OFFSET('Sanitation Data'!$E$29,0,10*ROW('Sanitation Data'!E100))="","",OFFSET('Sanitation Data'!$E$29,0,10*ROW('Sanitation Data'!E100)))</f>
        <v/>
      </c>
      <c r="CR106" s="278" t="str">
        <f ca="true">+IF(OFFSET('Sanitation Data'!$E$30,0,10*ROW('Sanitation Data'!E100))="","",OFFSET('Sanitation Data'!$E$30,0,10*ROW('Sanitation Data'!E100)))</f>
        <v/>
      </c>
      <c r="CS106" s="278" t="str">
        <f ca="true">+IF(OFFSET('Sanitation Data'!$E$31,0,10*ROW('Sanitation Data'!E100))="","",OFFSET('Sanitation Data'!$E$31,0,10*ROW('Sanitation Data'!E100)))</f>
        <v/>
      </c>
      <c r="CT106" s="278" t="str">
        <f ca="true">+IF(OFFSET('Sanitation Data'!$E$32,0,10*ROW('Sanitation Data'!E100))="","",OFFSET('Sanitation Data'!$E$32,0,10*ROW('Sanitation Data'!E100)))</f>
        <v/>
      </c>
      <c r="CU106" s="278" t="str">
        <f ca="true">+IF(OFFSET('Sanitation Data'!$F$28,0,10*ROW('Sanitation Data'!F100))="","",OFFSET('Sanitation Data'!$F$28,0,10*ROW('Sanitation Data'!F100)))</f>
        <v/>
      </c>
      <c r="CV106" s="278" t="str">
        <f ca="true">+IF(OFFSET('Sanitation Data'!$F$29,0,10*ROW('Sanitation Data'!F100))="","",OFFSET('Sanitation Data'!$F$29,0,10*ROW('Sanitation Data'!F100)))</f>
        <v/>
      </c>
      <c r="CW106" s="278" t="str">
        <f ca="true">+IF(OFFSET('Sanitation Data'!$F$30,0,10*ROW('Sanitation Data'!F100))="","",OFFSET('Sanitation Data'!$F$30,0,10*ROW('Sanitation Data'!F100)))</f>
        <v/>
      </c>
      <c r="CX106" s="278" t="str">
        <f ca="true">+IF(OFFSET('Sanitation Data'!$F$31,0,10*ROW('Sanitation Data'!F100))="","",OFFSET('Sanitation Data'!$F$31,0,10*ROW('Sanitation Data'!F100)))</f>
        <v/>
      </c>
      <c r="CY106" s="278" t="str">
        <f ca="true">+IF(OFFSET('Sanitation Data'!$F$32,0,10*ROW('Sanitation Data'!F100))="","",OFFSET('Sanitation Data'!$F$32,0,10*ROW('Sanitation Data'!F100)))</f>
        <v/>
      </c>
      <c r="CZ106" s="278" t="str">
        <f ca="true">+IF(OFFSET('Sanitation Data'!$G$28,0,10*ROW('Sanitation Data'!G100))="","",OFFSET('Sanitation Data'!$G$28,0,10*ROW('Sanitation Data'!G100)))</f>
        <v/>
      </c>
      <c r="DA106" s="278" t="str">
        <f ca="true">+IF(OFFSET('Sanitation Data'!$G$29,0,10*ROW('Sanitation Data'!G100))="","",OFFSET('Sanitation Data'!$G$29,0,10*ROW('Sanitation Data'!G100)))</f>
        <v/>
      </c>
      <c r="DB106" s="278" t="str">
        <f ca="true">+IF(OFFSET('Sanitation Data'!$G$30,0,10*ROW('Sanitation Data'!G100))="","",OFFSET('Sanitation Data'!$G$30,0,10*ROW('Sanitation Data'!G100)))</f>
        <v/>
      </c>
      <c r="DC106" s="278" t="str">
        <f ca="true">+IF(OFFSET('Sanitation Data'!$G$31,0,10*ROW('Sanitation Data'!G100))="","",OFFSET('Sanitation Data'!$G$31,0,10*ROW('Sanitation Data'!G100)))</f>
        <v/>
      </c>
      <c r="DD106" s="278" t="str">
        <f ca="true">+IF(OFFSET('Sanitation Data'!$G$32,0,10*ROW('Sanitation Data'!G100))="","",OFFSET('Sanitation Data'!$G$32,0,10*ROW('Sanitation Data'!G100)))</f>
        <v/>
      </c>
      <c r="DE106" s="278" t="str">
        <f ca="true">+IF(OFFSET('Sanitation Data'!$H$28,0,10*ROW('Sanitation Data'!H100))="","",OFFSET('Sanitation Data'!$H$28,0,10*ROW('Sanitation Data'!H100)))</f>
        <v/>
      </c>
      <c r="DF106" s="278" t="str">
        <f ca="true">+IF(OFFSET('Sanitation Data'!$H$29,0,10*ROW('Sanitation Data'!H100))="","",OFFSET('Sanitation Data'!$H$29,0,10*ROW('Sanitation Data'!H100)))</f>
        <v/>
      </c>
      <c r="DG106" s="278" t="str">
        <f ca="true">+IF(OFFSET('Sanitation Data'!$H$30,0,10*ROW('Sanitation Data'!H100))="","",OFFSET('Sanitation Data'!$H$30,0,10*ROW('Sanitation Data'!H100)))</f>
        <v/>
      </c>
      <c r="DH106" s="278" t="str">
        <f ca="true">+IF(OFFSET('Sanitation Data'!$H$31,0,10*ROW('Sanitation Data'!H100))="","",OFFSET('Sanitation Data'!$H$31,0,10*ROW('Sanitation Data'!H100)))</f>
        <v/>
      </c>
      <c r="DI106" s="278" t="str">
        <f ca="true">+IF(OFFSET('Sanitation Data'!$H$32,0,10*ROW('Sanitation Data'!H100))="","",OFFSET('Sanitation Data'!$H$32,0,10*ROW('Sanitation Data'!H100)))</f>
        <v/>
      </c>
      <c r="DJ106" s="278" t="str">
        <f ca="true">+IF(OFFSET('Sanitation Data'!$I$28,0,10*ROW('Sanitation Data'!I100))="","",OFFSET('Sanitation Data'!$I$28,0,10*ROW('Sanitation Data'!I100)))</f>
        <v/>
      </c>
      <c r="DK106" s="278" t="str">
        <f ca="true">+IF(OFFSET('Sanitation Data'!$I$29,0,10*ROW('Sanitation Data'!I100))="","",OFFSET('Sanitation Data'!$I$29,0,10*ROW('Sanitation Data'!I100)))</f>
        <v/>
      </c>
      <c r="DL106" s="278" t="str">
        <f ca="true">+IF(OFFSET('Sanitation Data'!$I$30,0,10*ROW('Sanitation Data'!I100))="","",OFFSET('Sanitation Data'!$I$30,0,10*ROW('Sanitation Data'!I100)))</f>
        <v/>
      </c>
      <c r="DM106" s="278" t="str">
        <f ca="true">+IF(OFFSET('Sanitation Data'!$I$31,0,10*ROW('Sanitation Data'!I100))="","",OFFSET('Sanitation Data'!$I$31,0,10*ROW('Sanitation Data'!I100)))</f>
        <v/>
      </c>
      <c r="DN106" s="278" t="str">
        <f ca="true">+IF(OFFSET('Sanitation Data'!$I$32,0,10*ROW('Sanitation Data'!I100))="","",OFFSET('Sanitation Data'!$I$32,0,10*ROW('Sanitation Data'!I100)))</f>
        <v/>
      </c>
      <c r="DO106" s="278" t="str">
        <f ca="true">+IF(OFFSET('Hygiene Data'!$D$11,0,10*ROW('Hygiene Data'!D100))="","",OFFSET('Hygiene Data'!$D$11,0,10*ROW('Hygiene Data'!D100)))</f>
        <v/>
      </c>
      <c r="DP106" s="278" t="str">
        <f ca="true">+IF(OFFSET('Hygiene Data'!$D$12,0,10*ROW('Hygiene Data'!D100))="","",OFFSET('Hygiene Data'!$D$12,0,10*ROW('Hygiene Data'!D100)))</f>
        <v/>
      </c>
      <c r="DQ106" s="278" t="str">
        <f ca="true">+IF(OFFSET('Hygiene Data'!$D$13,0,10*ROW('Hygiene Data'!D100))="","",OFFSET('Hygiene Data'!$D$13,0,10*ROW('Hygiene Data'!D100)))</f>
        <v/>
      </c>
      <c r="DR106" s="278" t="str">
        <f ca="true">+IF(OFFSET('Hygiene Data'!$E$11,0,10*ROW('Hygiene Data'!E100))="","",OFFSET('Hygiene Data'!$E$11,0,10*ROW('Hygiene Data'!E100)))</f>
        <v/>
      </c>
      <c r="DS106" s="278" t="str">
        <f ca="true">+IF(OFFSET('Hygiene Data'!$E$12,0,10*ROW('Hygiene Data'!E100))="","",OFFSET('Hygiene Data'!$E$12,0,10*ROW('Hygiene Data'!E100)))</f>
        <v/>
      </c>
      <c r="DT106" s="278" t="str">
        <f ca="true">+IF(OFFSET('Hygiene Data'!$E$13,0,10*ROW('Hygiene Data'!E100))="","",OFFSET('Hygiene Data'!$E$13,0,10*ROW('Hygiene Data'!E100)))</f>
        <v/>
      </c>
      <c r="DU106" s="278" t="str">
        <f ca="true">+IF(OFFSET('Hygiene Data'!$F$11,0,10*ROW('Hygiene Data'!F100))="","",OFFSET('Hygiene Data'!$F$11,0,10*ROW('Hygiene Data'!F100)))</f>
        <v/>
      </c>
      <c r="DV106" s="278" t="str">
        <f ca="true">+IF(OFFSET('Hygiene Data'!$F$12,0,10*ROW('Hygiene Data'!F100))="","",OFFSET('Hygiene Data'!$F$12,0,10*ROW('Hygiene Data'!F100)))</f>
        <v/>
      </c>
      <c r="DW106" s="278" t="str">
        <f ca="true">+IF(OFFSET('Hygiene Data'!$F$13,0,10*ROW('Hygiene Data'!F100))="","",OFFSET('Hygiene Data'!$F$13,0,10*ROW('Hygiene Data'!F100)))</f>
        <v/>
      </c>
      <c r="DX106" s="278" t="str">
        <f ca="true">+IF(OFFSET('Hygiene Data'!$G$11,0,10*ROW('Hygiene Data'!G100))="","",OFFSET('Hygiene Data'!$G$11,0,10*ROW('Hygiene Data'!G100)))</f>
        <v/>
      </c>
      <c r="DY106" s="278" t="str">
        <f ca="true">+IF(OFFSET('Hygiene Data'!$G$12,0,10*ROW('Hygiene Data'!G100))="","",OFFSET('Hygiene Data'!$G$12,0,10*ROW('Hygiene Data'!G100)))</f>
        <v/>
      </c>
      <c r="DZ106" s="278" t="str">
        <f ca="true">+IF(OFFSET('Hygiene Data'!$G$13,0,10*ROW('Hygiene Data'!G100))="","",OFFSET('Hygiene Data'!$G$13,0,10*ROW('Hygiene Data'!G100)))</f>
        <v/>
      </c>
      <c r="EA106" s="278" t="str">
        <f ca="true">+IF(OFFSET('Hygiene Data'!$H$11,0,10*ROW('Hygiene Data'!H100))="","",OFFSET('Hygiene Data'!$H$11,0,10*ROW('Hygiene Data'!H100)))</f>
        <v/>
      </c>
      <c r="EB106" s="278" t="str">
        <f ca="true">+IF(OFFSET('Hygiene Data'!$H$12,0,10*ROW('Hygiene Data'!H100))="","",OFFSET('Hygiene Data'!$H$12,0,10*ROW('Hygiene Data'!H100)))</f>
        <v/>
      </c>
      <c r="EC106" s="278" t="str">
        <f ca="true">+IF(OFFSET('Hygiene Data'!$H$13,0,10*ROW('Hygiene Data'!H100))="","",OFFSET('Hygiene Data'!$H$13,0,10*ROW('Hygiene Data'!H100)))</f>
        <v/>
      </c>
      <c r="ED106" s="278" t="str">
        <f ca="true">+IF(OFFSET('Hygiene Data'!$I$11,0,10*ROW('Hygiene Data'!I100))="","",OFFSET('Hygiene Data'!$I$11,0,10*ROW('Hygiene Data'!I100)))</f>
        <v/>
      </c>
      <c r="EE106" s="278" t="str">
        <f ca="true">+IF(OFFSET('Hygiene Data'!$I$12,0,10*ROW('Hygiene Data'!I100))="","",OFFSET('Hygiene Data'!$I$12,0,10*ROW('Hygiene Data'!I100)))</f>
        <v/>
      </c>
      <c r="EF106" s="27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4"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8"/>
      <c r="BS107" s="278" t="str">
        <f ca="true">+IF(OFFSET('Water Data'!$D$27,0,10*ROW('Water Data'!D101))="","",OFFSET('Water Data'!$D$27,0,10*ROW('Water Data'!D101)))</f>
        <v/>
      </c>
      <c r="BT107" s="278" t="str">
        <f ca="true">+IF(OFFSET('Water Data'!$D$28,0,10*ROW('Water Data'!D101))="","",OFFSET('Water Data'!$D$28,0,10*ROW('Water Data'!D101)))</f>
        <v/>
      </c>
      <c r="BU107" s="278" t="str">
        <f ca="true">+IF(OFFSET('Water Data'!$D$29,0,10*ROW('Water Data'!D101))="","",OFFSET('Water Data'!$D$29,0,10*ROW('Water Data'!D101)))</f>
        <v/>
      </c>
      <c r="BV107" s="278" t="str">
        <f ca="true">+IF(OFFSET('Water Data'!$E$27,0,10*ROW('Water Data'!E101))="","",OFFSET('Water Data'!$E$27,0,10*ROW('Water Data'!E101)))</f>
        <v/>
      </c>
      <c r="BW107" s="278" t="str">
        <f ca="true">+IF(OFFSET('Water Data'!$E$28,0,10*ROW('Water Data'!E101))="","",OFFSET('Water Data'!$E$28,0,10*ROW('Water Data'!E101)))</f>
        <v/>
      </c>
      <c r="BX107" s="278" t="str">
        <f ca="true">+IF(OFFSET('Water Data'!$E$29,0,10*ROW('Water Data'!E101))="","",OFFSET('Water Data'!$E$29,0,10*ROW('Water Data'!E101)))</f>
        <v/>
      </c>
      <c r="BY107" s="278" t="str">
        <f ca="true">+IF(OFFSET('Water Data'!$F$27,0,10*ROW('Water Data'!F101))="","",OFFSET('Water Data'!$F$27,0,10*ROW('Water Data'!F101)))</f>
        <v/>
      </c>
      <c r="BZ107" s="278" t="str">
        <f ca="true">+IF(OFFSET('Water Data'!$F$28,0,10*ROW('Water Data'!F101))="","",OFFSET('Water Data'!$F$28,0,10*ROW('Water Data'!F101)))</f>
        <v/>
      </c>
      <c r="CA107" s="278" t="str">
        <f ca="true">+IF(OFFSET('Water Data'!$F$29,0,10*ROW('Water Data'!F101))="","",OFFSET('Water Data'!$F$29,0,10*ROW('Water Data'!F101)))</f>
        <v/>
      </c>
      <c r="CB107" s="278" t="str">
        <f ca="true">+IF(OFFSET('Water Data'!$G$27,0,10*ROW('Water Data'!G101))="","",OFFSET('Water Data'!$G$27,0,10*ROW('Water Data'!G101)))</f>
        <v/>
      </c>
      <c r="CC107" s="278" t="str">
        <f ca="true">+IF(OFFSET('Water Data'!$G$28,0,10*ROW('Water Data'!G101))="","",OFFSET('Water Data'!$G$28,0,10*ROW('Water Data'!G101)))</f>
        <v/>
      </c>
      <c r="CD107" s="278" t="str">
        <f ca="true">+IF(OFFSET('Water Data'!$G$29,0,10*ROW('Water Data'!G101))="","",OFFSET('Water Data'!$G$29,0,10*ROW('Water Data'!G101)))</f>
        <v/>
      </c>
      <c r="CE107" s="278" t="str">
        <f ca="true">+IF(OFFSET('Water Data'!$H$27,0,10*ROW('Water Data'!H101))="","",OFFSET('Water Data'!$H$27,0,10*ROW('Water Data'!H101)))</f>
        <v/>
      </c>
      <c r="CF107" s="278" t="str">
        <f ca="true">+IF(OFFSET('Water Data'!$H$28,0,10*ROW('Water Data'!H101))="","",OFFSET('Water Data'!$H$28,0,10*ROW('Water Data'!H101)))</f>
        <v/>
      </c>
      <c r="CG107" s="278" t="str">
        <f ca="true">+IF(OFFSET('Water Data'!$H$29,0,10*ROW('Water Data'!H101))="","",OFFSET('Water Data'!$H$29,0,10*ROW('Water Data'!H101)))</f>
        <v/>
      </c>
      <c r="CH107" s="278" t="str">
        <f ca="true">+IF(OFFSET('Water Data'!$I$27,0,10*ROW('Water Data'!I101))="","",OFFSET('Water Data'!$I$27,0,10*ROW('Water Data'!I101)))</f>
        <v/>
      </c>
      <c r="CI107" s="278" t="str">
        <f ca="true">+IF(OFFSET('Water Data'!$I$28,0,10*ROW('Water Data'!I101))="","",OFFSET('Water Data'!$I$28,0,10*ROW('Water Data'!I101)))</f>
        <v/>
      </c>
      <c r="CJ107" s="278" t="str">
        <f ca="true">+IF(OFFSET('Water Data'!$I$29,0,10*ROW('Water Data'!I101))="","",OFFSET('Water Data'!$I$29,0,10*ROW('Water Data'!I101)))</f>
        <v/>
      </c>
      <c r="CK107" s="278" t="str">
        <f ca="true">+IF(OFFSET('Sanitation Data'!$D$28,0,10*ROW('Sanitation Data'!D101))="","",OFFSET('Sanitation Data'!$D$28,0,10*ROW('Sanitation Data'!D101)))</f>
        <v/>
      </c>
      <c r="CL107" s="278" t="str">
        <f ca="true">+IF(OFFSET('Sanitation Data'!$D$29,0,10*ROW('Sanitation Data'!D101))="","",OFFSET('Sanitation Data'!$D$29,0,10*ROW('Sanitation Data'!D101)))</f>
        <v/>
      </c>
      <c r="CM107" s="278" t="str">
        <f ca="true">+IF(OFFSET('Sanitation Data'!$D$30,0,10*ROW('Sanitation Data'!D101))="","",OFFSET('Sanitation Data'!$D$30,0,10*ROW('Sanitation Data'!D101)))</f>
        <v/>
      </c>
      <c r="CN107" s="278" t="str">
        <f ca="true">+IF(OFFSET('Sanitation Data'!$D$31,0,10*ROW('Sanitation Data'!D101))="","",OFFSET('Sanitation Data'!$D$31,0,10*ROW('Sanitation Data'!D101)))</f>
        <v/>
      </c>
      <c r="CO107" s="278" t="str">
        <f ca="true">+IF(OFFSET('Sanitation Data'!$D$32,0,10*ROW('Sanitation Data'!D101))="","",OFFSET('Sanitation Data'!$D$32,0,10*ROW('Sanitation Data'!D101)))</f>
        <v/>
      </c>
      <c r="CP107" s="278" t="str">
        <f ca="true">+IF(OFFSET('Sanitation Data'!$E$28,0,10*ROW('Sanitation Data'!E101))="","",OFFSET('Sanitation Data'!$E$28,0,10*ROW('Sanitation Data'!E101)))</f>
        <v/>
      </c>
      <c r="CQ107" s="278" t="str">
        <f ca="true">+IF(OFFSET('Sanitation Data'!$E$29,0,10*ROW('Sanitation Data'!E101))="","",OFFSET('Sanitation Data'!$E$29,0,10*ROW('Sanitation Data'!E101)))</f>
        <v/>
      </c>
      <c r="CR107" s="278" t="str">
        <f ca="true">+IF(OFFSET('Sanitation Data'!$E$30,0,10*ROW('Sanitation Data'!E101))="","",OFFSET('Sanitation Data'!$E$30,0,10*ROW('Sanitation Data'!E101)))</f>
        <v/>
      </c>
      <c r="CS107" s="278" t="str">
        <f ca="true">+IF(OFFSET('Sanitation Data'!$E$31,0,10*ROW('Sanitation Data'!E101))="","",OFFSET('Sanitation Data'!$E$31,0,10*ROW('Sanitation Data'!E101)))</f>
        <v/>
      </c>
      <c r="CT107" s="278" t="str">
        <f ca="true">+IF(OFFSET('Sanitation Data'!$E$32,0,10*ROW('Sanitation Data'!E101))="","",OFFSET('Sanitation Data'!$E$32,0,10*ROW('Sanitation Data'!E101)))</f>
        <v/>
      </c>
      <c r="CU107" s="278" t="str">
        <f ca="true">+IF(OFFSET('Sanitation Data'!$F$28,0,10*ROW('Sanitation Data'!F101))="","",OFFSET('Sanitation Data'!$F$28,0,10*ROW('Sanitation Data'!F101)))</f>
        <v/>
      </c>
      <c r="CV107" s="278" t="str">
        <f ca="true">+IF(OFFSET('Sanitation Data'!$F$29,0,10*ROW('Sanitation Data'!F101))="","",OFFSET('Sanitation Data'!$F$29,0,10*ROW('Sanitation Data'!F101)))</f>
        <v/>
      </c>
      <c r="CW107" s="278" t="str">
        <f ca="true">+IF(OFFSET('Sanitation Data'!$F$30,0,10*ROW('Sanitation Data'!F101))="","",OFFSET('Sanitation Data'!$F$30,0,10*ROW('Sanitation Data'!F101)))</f>
        <v/>
      </c>
      <c r="CX107" s="278" t="str">
        <f ca="true">+IF(OFFSET('Sanitation Data'!$F$31,0,10*ROW('Sanitation Data'!F101))="","",OFFSET('Sanitation Data'!$F$31,0,10*ROW('Sanitation Data'!F101)))</f>
        <v/>
      </c>
      <c r="CY107" s="278" t="str">
        <f ca="true">+IF(OFFSET('Sanitation Data'!$F$32,0,10*ROW('Sanitation Data'!F101))="","",OFFSET('Sanitation Data'!$F$32,0,10*ROW('Sanitation Data'!F101)))</f>
        <v/>
      </c>
      <c r="CZ107" s="278" t="str">
        <f ca="true">+IF(OFFSET('Sanitation Data'!$G$28,0,10*ROW('Sanitation Data'!G101))="","",OFFSET('Sanitation Data'!$G$28,0,10*ROW('Sanitation Data'!G101)))</f>
        <v/>
      </c>
      <c r="DA107" s="278" t="str">
        <f ca="true">+IF(OFFSET('Sanitation Data'!$G$29,0,10*ROW('Sanitation Data'!G101))="","",OFFSET('Sanitation Data'!$G$29,0,10*ROW('Sanitation Data'!G101)))</f>
        <v/>
      </c>
      <c r="DB107" s="278" t="str">
        <f ca="true">+IF(OFFSET('Sanitation Data'!$G$30,0,10*ROW('Sanitation Data'!G101))="","",OFFSET('Sanitation Data'!$G$30,0,10*ROW('Sanitation Data'!G101)))</f>
        <v/>
      </c>
      <c r="DC107" s="278" t="str">
        <f ca="true">+IF(OFFSET('Sanitation Data'!$G$31,0,10*ROW('Sanitation Data'!G101))="","",OFFSET('Sanitation Data'!$G$31,0,10*ROW('Sanitation Data'!G101)))</f>
        <v/>
      </c>
      <c r="DD107" s="278" t="str">
        <f ca="true">+IF(OFFSET('Sanitation Data'!$G$32,0,10*ROW('Sanitation Data'!G101))="","",OFFSET('Sanitation Data'!$G$32,0,10*ROW('Sanitation Data'!G101)))</f>
        <v/>
      </c>
      <c r="DE107" s="278" t="str">
        <f ca="true">+IF(OFFSET('Sanitation Data'!$H$28,0,10*ROW('Sanitation Data'!H101))="","",OFFSET('Sanitation Data'!$H$28,0,10*ROW('Sanitation Data'!H101)))</f>
        <v/>
      </c>
      <c r="DF107" s="278" t="str">
        <f ca="true">+IF(OFFSET('Sanitation Data'!$H$29,0,10*ROW('Sanitation Data'!H101))="","",OFFSET('Sanitation Data'!$H$29,0,10*ROW('Sanitation Data'!H101)))</f>
        <v/>
      </c>
      <c r="DG107" s="278" t="str">
        <f ca="true">+IF(OFFSET('Sanitation Data'!$H$30,0,10*ROW('Sanitation Data'!H101))="","",OFFSET('Sanitation Data'!$H$30,0,10*ROW('Sanitation Data'!H101)))</f>
        <v/>
      </c>
      <c r="DH107" s="278" t="str">
        <f ca="true">+IF(OFFSET('Sanitation Data'!$H$31,0,10*ROW('Sanitation Data'!H101))="","",OFFSET('Sanitation Data'!$H$31,0,10*ROW('Sanitation Data'!H101)))</f>
        <v/>
      </c>
      <c r="DI107" s="278" t="str">
        <f ca="true">+IF(OFFSET('Sanitation Data'!$H$32,0,10*ROW('Sanitation Data'!H101))="","",OFFSET('Sanitation Data'!$H$32,0,10*ROW('Sanitation Data'!H101)))</f>
        <v/>
      </c>
      <c r="DJ107" s="278" t="str">
        <f ca="true">+IF(OFFSET('Sanitation Data'!$I$28,0,10*ROW('Sanitation Data'!I101))="","",OFFSET('Sanitation Data'!$I$28,0,10*ROW('Sanitation Data'!I101)))</f>
        <v/>
      </c>
      <c r="DK107" s="278" t="str">
        <f ca="true">+IF(OFFSET('Sanitation Data'!$I$29,0,10*ROW('Sanitation Data'!I101))="","",OFFSET('Sanitation Data'!$I$29,0,10*ROW('Sanitation Data'!I101)))</f>
        <v/>
      </c>
      <c r="DL107" s="278" t="str">
        <f ca="true">+IF(OFFSET('Sanitation Data'!$I$30,0,10*ROW('Sanitation Data'!I101))="","",OFFSET('Sanitation Data'!$I$30,0,10*ROW('Sanitation Data'!I101)))</f>
        <v/>
      </c>
      <c r="DM107" s="278" t="str">
        <f ca="true">+IF(OFFSET('Sanitation Data'!$I$31,0,10*ROW('Sanitation Data'!I101))="","",OFFSET('Sanitation Data'!$I$31,0,10*ROW('Sanitation Data'!I101)))</f>
        <v/>
      </c>
      <c r="DN107" s="278" t="str">
        <f ca="true">+IF(OFFSET('Sanitation Data'!$I$32,0,10*ROW('Sanitation Data'!I101))="","",OFFSET('Sanitation Data'!$I$32,0,10*ROW('Sanitation Data'!I101)))</f>
        <v/>
      </c>
      <c r="DO107" s="278" t="str">
        <f ca="true">+IF(OFFSET('Hygiene Data'!$D$11,0,10*ROW('Hygiene Data'!D101))="","",OFFSET('Hygiene Data'!$D$11,0,10*ROW('Hygiene Data'!D101)))</f>
        <v/>
      </c>
      <c r="DP107" s="278" t="str">
        <f ca="true">+IF(OFFSET('Hygiene Data'!$D$12,0,10*ROW('Hygiene Data'!D101))="","",OFFSET('Hygiene Data'!$D$12,0,10*ROW('Hygiene Data'!D101)))</f>
        <v/>
      </c>
      <c r="DQ107" s="278" t="str">
        <f ca="true">+IF(OFFSET('Hygiene Data'!$D$13,0,10*ROW('Hygiene Data'!D101))="","",OFFSET('Hygiene Data'!$D$13,0,10*ROW('Hygiene Data'!D101)))</f>
        <v/>
      </c>
      <c r="DR107" s="278" t="str">
        <f ca="true">+IF(OFFSET('Hygiene Data'!$E$11,0,10*ROW('Hygiene Data'!E101))="","",OFFSET('Hygiene Data'!$E$11,0,10*ROW('Hygiene Data'!E101)))</f>
        <v/>
      </c>
      <c r="DS107" s="278" t="str">
        <f ca="true">+IF(OFFSET('Hygiene Data'!$E$12,0,10*ROW('Hygiene Data'!E101))="","",OFFSET('Hygiene Data'!$E$12,0,10*ROW('Hygiene Data'!E101)))</f>
        <v/>
      </c>
      <c r="DT107" s="278" t="str">
        <f ca="true">+IF(OFFSET('Hygiene Data'!$E$13,0,10*ROW('Hygiene Data'!E101))="","",OFFSET('Hygiene Data'!$E$13,0,10*ROW('Hygiene Data'!E101)))</f>
        <v/>
      </c>
      <c r="DU107" s="278" t="str">
        <f ca="true">+IF(OFFSET('Hygiene Data'!$F$11,0,10*ROW('Hygiene Data'!F101))="","",OFFSET('Hygiene Data'!$F$11,0,10*ROW('Hygiene Data'!F101)))</f>
        <v/>
      </c>
      <c r="DV107" s="278" t="str">
        <f ca="true">+IF(OFFSET('Hygiene Data'!$F$12,0,10*ROW('Hygiene Data'!F101))="","",OFFSET('Hygiene Data'!$F$12,0,10*ROW('Hygiene Data'!F101)))</f>
        <v/>
      </c>
      <c r="DW107" s="278" t="str">
        <f ca="true">+IF(OFFSET('Hygiene Data'!$F$13,0,10*ROW('Hygiene Data'!F101))="","",OFFSET('Hygiene Data'!$F$13,0,10*ROW('Hygiene Data'!F101)))</f>
        <v/>
      </c>
      <c r="DX107" s="278" t="str">
        <f ca="true">+IF(OFFSET('Hygiene Data'!$G$11,0,10*ROW('Hygiene Data'!G101))="","",OFFSET('Hygiene Data'!$G$11,0,10*ROW('Hygiene Data'!G101)))</f>
        <v/>
      </c>
      <c r="DY107" s="278" t="str">
        <f ca="true">+IF(OFFSET('Hygiene Data'!$G$12,0,10*ROW('Hygiene Data'!G101))="","",OFFSET('Hygiene Data'!$G$12,0,10*ROW('Hygiene Data'!G101)))</f>
        <v/>
      </c>
      <c r="DZ107" s="278" t="str">
        <f ca="true">+IF(OFFSET('Hygiene Data'!$G$13,0,10*ROW('Hygiene Data'!G101))="","",OFFSET('Hygiene Data'!$G$13,0,10*ROW('Hygiene Data'!G101)))</f>
        <v/>
      </c>
      <c r="EA107" s="278" t="str">
        <f ca="true">+IF(OFFSET('Hygiene Data'!$H$11,0,10*ROW('Hygiene Data'!H101))="","",OFFSET('Hygiene Data'!$H$11,0,10*ROW('Hygiene Data'!H101)))</f>
        <v/>
      </c>
      <c r="EB107" s="278" t="str">
        <f ca="true">+IF(OFFSET('Hygiene Data'!$H$12,0,10*ROW('Hygiene Data'!H101))="","",OFFSET('Hygiene Data'!$H$12,0,10*ROW('Hygiene Data'!H101)))</f>
        <v/>
      </c>
      <c r="EC107" s="278" t="str">
        <f ca="true">+IF(OFFSET('Hygiene Data'!$H$13,0,10*ROW('Hygiene Data'!H101))="","",OFFSET('Hygiene Data'!$H$13,0,10*ROW('Hygiene Data'!H101)))</f>
        <v/>
      </c>
      <c r="ED107" s="278" t="str">
        <f ca="true">+IF(OFFSET('Hygiene Data'!$I$11,0,10*ROW('Hygiene Data'!I101))="","",OFFSET('Hygiene Data'!$I$11,0,10*ROW('Hygiene Data'!I101)))</f>
        <v/>
      </c>
      <c r="EE107" s="278" t="str">
        <f ca="true">+IF(OFFSET('Hygiene Data'!$I$12,0,10*ROW('Hygiene Data'!I101))="","",OFFSET('Hygiene Data'!$I$12,0,10*ROW('Hygiene Data'!I101)))</f>
        <v/>
      </c>
      <c r="EF107" s="27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4"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8"/>
      <c r="BS108" s="278" t="str">
        <f ca="true">+IF(OFFSET('Water Data'!$D$27,0,10*ROW('Water Data'!D102))="","",OFFSET('Water Data'!$D$27,0,10*ROW('Water Data'!D102)))</f>
        <v/>
      </c>
      <c r="BT108" s="278" t="str">
        <f ca="true">+IF(OFFSET('Water Data'!$D$28,0,10*ROW('Water Data'!D102))="","",OFFSET('Water Data'!$D$28,0,10*ROW('Water Data'!D102)))</f>
        <v/>
      </c>
      <c r="BU108" s="278" t="str">
        <f ca="true">+IF(OFFSET('Water Data'!$D$29,0,10*ROW('Water Data'!D102))="","",OFFSET('Water Data'!$D$29,0,10*ROW('Water Data'!D102)))</f>
        <v/>
      </c>
      <c r="BV108" s="278" t="str">
        <f ca="true">+IF(OFFSET('Water Data'!$E$27,0,10*ROW('Water Data'!E102))="","",OFFSET('Water Data'!$E$27,0,10*ROW('Water Data'!E102)))</f>
        <v/>
      </c>
      <c r="BW108" s="278" t="str">
        <f ca="true">+IF(OFFSET('Water Data'!$E$28,0,10*ROW('Water Data'!E102))="","",OFFSET('Water Data'!$E$28,0,10*ROW('Water Data'!E102)))</f>
        <v/>
      </c>
      <c r="BX108" s="278" t="str">
        <f ca="true">+IF(OFFSET('Water Data'!$E$29,0,10*ROW('Water Data'!E102))="","",OFFSET('Water Data'!$E$29,0,10*ROW('Water Data'!E102)))</f>
        <v/>
      </c>
      <c r="BY108" s="278" t="str">
        <f ca="true">+IF(OFFSET('Water Data'!$F$27,0,10*ROW('Water Data'!F102))="","",OFFSET('Water Data'!$F$27,0,10*ROW('Water Data'!F102)))</f>
        <v/>
      </c>
      <c r="BZ108" s="278" t="str">
        <f ca="true">+IF(OFFSET('Water Data'!$F$28,0,10*ROW('Water Data'!F102))="","",OFFSET('Water Data'!$F$28,0,10*ROW('Water Data'!F102)))</f>
        <v/>
      </c>
      <c r="CA108" s="278" t="str">
        <f ca="true">+IF(OFFSET('Water Data'!$F$29,0,10*ROW('Water Data'!F102))="","",OFFSET('Water Data'!$F$29,0,10*ROW('Water Data'!F102)))</f>
        <v/>
      </c>
      <c r="CB108" s="278" t="str">
        <f ca="true">+IF(OFFSET('Water Data'!$G$27,0,10*ROW('Water Data'!G102))="","",OFFSET('Water Data'!$G$27,0,10*ROW('Water Data'!G102)))</f>
        <v/>
      </c>
      <c r="CC108" s="278" t="str">
        <f ca="true">+IF(OFFSET('Water Data'!$G$28,0,10*ROW('Water Data'!G102))="","",OFFSET('Water Data'!$G$28,0,10*ROW('Water Data'!G102)))</f>
        <v/>
      </c>
      <c r="CD108" s="278" t="str">
        <f ca="true">+IF(OFFSET('Water Data'!$G$29,0,10*ROW('Water Data'!G102))="","",OFFSET('Water Data'!$G$29,0,10*ROW('Water Data'!G102)))</f>
        <v/>
      </c>
      <c r="CE108" s="278" t="str">
        <f ca="true">+IF(OFFSET('Water Data'!$H$27,0,10*ROW('Water Data'!H102))="","",OFFSET('Water Data'!$H$27,0,10*ROW('Water Data'!H102)))</f>
        <v/>
      </c>
      <c r="CF108" s="278" t="str">
        <f ca="true">+IF(OFFSET('Water Data'!$H$28,0,10*ROW('Water Data'!H102))="","",OFFSET('Water Data'!$H$28,0,10*ROW('Water Data'!H102)))</f>
        <v/>
      </c>
      <c r="CG108" s="278" t="str">
        <f ca="true">+IF(OFFSET('Water Data'!$H$29,0,10*ROW('Water Data'!H102))="","",OFFSET('Water Data'!$H$29,0,10*ROW('Water Data'!H102)))</f>
        <v/>
      </c>
      <c r="CH108" s="278" t="str">
        <f ca="true">+IF(OFFSET('Water Data'!$I$27,0,10*ROW('Water Data'!I102))="","",OFFSET('Water Data'!$I$27,0,10*ROW('Water Data'!I102)))</f>
        <v/>
      </c>
      <c r="CI108" s="278" t="str">
        <f ca="true">+IF(OFFSET('Water Data'!$I$28,0,10*ROW('Water Data'!I102))="","",OFFSET('Water Data'!$I$28,0,10*ROW('Water Data'!I102)))</f>
        <v/>
      </c>
      <c r="CJ108" s="278" t="str">
        <f ca="true">+IF(OFFSET('Water Data'!$I$29,0,10*ROW('Water Data'!I102))="","",OFFSET('Water Data'!$I$29,0,10*ROW('Water Data'!I102)))</f>
        <v/>
      </c>
      <c r="CK108" s="278" t="str">
        <f ca="true">+IF(OFFSET('Sanitation Data'!$D$28,0,10*ROW('Sanitation Data'!D102))="","",OFFSET('Sanitation Data'!$D$28,0,10*ROW('Sanitation Data'!D102)))</f>
        <v/>
      </c>
      <c r="CL108" s="278" t="str">
        <f ca="true">+IF(OFFSET('Sanitation Data'!$D$29,0,10*ROW('Sanitation Data'!D102))="","",OFFSET('Sanitation Data'!$D$29,0,10*ROW('Sanitation Data'!D102)))</f>
        <v/>
      </c>
      <c r="CM108" s="278" t="str">
        <f ca="true">+IF(OFFSET('Sanitation Data'!$D$30,0,10*ROW('Sanitation Data'!D102))="","",OFFSET('Sanitation Data'!$D$30,0,10*ROW('Sanitation Data'!D102)))</f>
        <v/>
      </c>
      <c r="CN108" s="278" t="str">
        <f ca="true">+IF(OFFSET('Sanitation Data'!$D$31,0,10*ROW('Sanitation Data'!D102))="","",OFFSET('Sanitation Data'!$D$31,0,10*ROW('Sanitation Data'!D102)))</f>
        <v/>
      </c>
      <c r="CO108" s="278" t="str">
        <f ca="true">+IF(OFFSET('Sanitation Data'!$D$32,0,10*ROW('Sanitation Data'!D102))="","",OFFSET('Sanitation Data'!$D$32,0,10*ROW('Sanitation Data'!D102)))</f>
        <v/>
      </c>
      <c r="CP108" s="278" t="str">
        <f ca="true">+IF(OFFSET('Sanitation Data'!$E$28,0,10*ROW('Sanitation Data'!E102))="","",OFFSET('Sanitation Data'!$E$28,0,10*ROW('Sanitation Data'!E102)))</f>
        <v/>
      </c>
      <c r="CQ108" s="278" t="str">
        <f ca="true">+IF(OFFSET('Sanitation Data'!$E$29,0,10*ROW('Sanitation Data'!E102))="","",OFFSET('Sanitation Data'!$E$29,0,10*ROW('Sanitation Data'!E102)))</f>
        <v/>
      </c>
      <c r="CR108" s="278" t="str">
        <f ca="true">+IF(OFFSET('Sanitation Data'!$E$30,0,10*ROW('Sanitation Data'!E102))="","",OFFSET('Sanitation Data'!$E$30,0,10*ROW('Sanitation Data'!E102)))</f>
        <v/>
      </c>
      <c r="CS108" s="278" t="str">
        <f ca="true">+IF(OFFSET('Sanitation Data'!$E$31,0,10*ROW('Sanitation Data'!E102))="","",OFFSET('Sanitation Data'!$E$31,0,10*ROW('Sanitation Data'!E102)))</f>
        <v/>
      </c>
      <c r="CT108" s="278" t="str">
        <f ca="true">+IF(OFFSET('Sanitation Data'!$E$32,0,10*ROW('Sanitation Data'!E102))="","",OFFSET('Sanitation Data'!$E$32,0,10*ROW('Sanitation Data'!E102)))</f>
        <v/>
      </c>
      <c r="CU108" s="278" t="str">
        <f ca="true">+IF(OFFSET('Sanitation Data'!$F$28,0,10*ROW('Sanitation Data'!F102))="","",OFFSET('Sanitation Data'!$F$28,0,10*ROW('Sanitation Data'!F102)))</f>
        <v/>
      </c>
      <c r="CV108" s="278" t="str">
        <f ca="true">+IF(OFFSET('Sanitation Data'!$F$29,0,10*ROW('Sanitation Data'!F102))="","",OFFSET('Sanitation Data'!$F$29,0,10*ROW('Sanitation Data'!F102)))</f>
        <v/>
      </c>
      <c r="CW108" s="278" t="str">
        <f ca="true">+IF(OFFSET('Sanitation Data'!$F$30,0,10*ROW('Sanitation Data'!F102))="","",OFFSET('Sanitation Data'!$F$30,0,10*ROW('Sanitation Data'!F102)))</f>
        <v/>
      </c>
      <c r="CX108" s="278" t="str">
        <f ca="true">+IF(OFFSET('Sanitation Data'!$F$31,0,10*ROW('Sanitation Data'!F102))="","",OFFSET('Sanitation Data'!$F$31,0,10*ROW('Sanitation Data'!F102)))</f>
        <v/>
      </c>
      <c r="CY108" s="278" t="str">
        <f ca="true">+IF(OFFSET('Sanitation Data'!$F$32,0,10*ROW('Sanitation Data'!F102))="","",OFFSET('Sanitation Data'!$F$32,0,10*ROW('Sanitation Data'!F102)))</f>
        <v/>
      </c>
      <c r="CZ108" s="278" t="str">
        <f ca="true">+IF(OFFSET('Sanitation Data'!$G$28,0,10*ROW('Sanitation Data'!G102))="","",OFFSET('Sanitation Data'!$G$28,0,10*ROW('Sanitation Data'!G102)))</f>
        <v/>
      </c>
      <c r="DA108" s="278" t="str">
        <f ca="true">+IF(OFFSET('Sanitation Data'!$G$29,0,10*ROW('Sanitation Data'!G102))="","",OFFSET('Sanitation Data'!$G$29,0,10*ROW('Sanitation Data'!G102)))</f>
        <v/>
      </c>
      <c r="DB108" s="278" t="str">
        <f ca="true">+IF(OFFSET('Sanitation Data'!$G$30,0,10*ROW('Sanitation Data'!G102))="","",OFFSET('Sanitation Data'!$G$30,0,10*ROW('Sanitation Data'!G102)))</f>
        <v/>
      </c>
      <c r="DC108" s="278" t="str">
        <f ca="true">+IF(OFFSET('Sanitation Data'!$G$31,0,10*ROW('Sanitation Data'!G102))="","",OFFSET('Sanitation Data'!$G$31,0,10*ROW('Sanitation Data'!G102)))</f>
        <v/>
      </c>
      <c r="DD108" s="278" t="str">
        <f ca="true">+IF(OFFSET('Sanitation Data'!$G$32,0,10*ROW('Sanitation Data'!G102))="","",OFFSET('Sanitation Data'!$G$32,0,10*ROW('Sanitation Data'!G102)))</f>
        <v/>
      </c>
      <c r="DE108" s="278" t="str">
        <f ca="true">+IF(OFFSET('Sanitation Data'!$H$28,0,10*ROW('Sanitation Data'!H102))="","",OFFSET('Sanitation Data'!$H$28,0,10*ROW('Sanitation Data'!H102)))</f>
        <v/>
      </c>
      <c r="DF108" s="278" t="str">
        <f ca="true">+IF(OFFSET('Sanitation Data'!$H$29,0,10*ROW('Sanitation Data'!H102))="","",OFFSET('Sanitation Data'!$H$29,0,10*ROW('Sanitation Data'!H102)))</f>
        <v/>
      </c>
      <c r="DG108" s="278" t="str">
        <f ca="true">+IF(OFFSET('Sanitation Data'!$H$30,0,10*ROW('Sanitation Data'!H102))="","",OFFSET('Sanitation Data'!$H$30,0,10*ROW('Sanitation Data'!H102)))</f>
        <v/>
      </c>
      <c r="DH108" s="278" t="str">
        <f ca="true">+IF(OFFSET('Sanitation Data'!$H$31,0,10*ROW('Sanitation Data'!H102))="","",OFFSET('Sanitation Data'!$H$31,0,10*ROW('Sanitation Data'!H102)))</f>
        <v/>
      </c>
      <c r="DI108" s="278" t="str">
        <f ca="true">+IF(OFFSET('Sanitation Data'!$H$32,0,10*ROW('Sanitation Data'!H102))="","",OFFSET('Sanitation Data'!$H$32,0,10*ROW('Sanitation Data'!H102)))</f>
        <v/>
      </c>
      <c r="DJ108" s="278" t="str">
        <f ca="true">+IF(OFFSET('Sanitation Data'!$I$28,0,10*ROW('Sanitation Data'!I102))="","",OFFSET('Sanitation Data'!$I$28,0,10*ROW('Sanitation Data'!I102)))</f>
        <v/>
      </c>
      <c r="DK108" s="278" t="str">
        <f ca="true">+IF(OFFSET('Sanitation Data'!$I$29,0,10*ROW('Sanitation Data'!I102))="","",OFFSET('Sanitation Data'!$I$29,0,10*ROW('Sanitation Data'!I102)))</f>
        <v/>
      </c>
      <c r="DL108" s="278" t="str">
        <f ca="true">+IF(OFFSET('Sanitation Data'!$I$30,0,10*ROW('Sanitation Data'!I102))="","",OFFSET('Sanitation Data'!$I$30,0,10*ROW('Sanitation Data'!I102)))</f>
        <v/>
      </c>
      <c r="DM108" s="278" t="str">
        <f ca="true">+IF(OFFSET('Sanitation Data'!$I$31,0,10*ROW('Sanitation Data'!I102))="","",OFFSET('Sanitation Data'!$I$31,0,10*ROW('Sanitation Data'!I102)))</f>
        <v/>
      </c>
      <c r="DN108" s="278" t="str">
        <f ca="true">+IF(OFFSET('Sanitation Data'!$I$32,0,10*ROW('Sanitation Data'!I102))="","",OFFSET('Sanitation Data'!$I$32,0,10*ROW('Sanitation Data'!I102)))</f>
        <v/>
      </c>
      <c r="DO108" s="278" t="str">
        <f ca="true">+IF(OFFSET('Hygiene Data'!$D$11,0,10*ROW('Hygiene Data'!D102))="","",OFFSET('Hygiene Data'!$D$11,0,10*ROW('Hygiene Data'!D102)))</f>
        <v/>
      </c>
      <c r="DP108" s="278" t="str">
        <f ca="true">+IF(OFFSET('Hygiene Data'!$D$12,0,10*ROW('Hygiene Data'!D102))="","",OFFSET('Hygiene Data'!$D$12,0,10*ROW('Hygiene Data'!D102)))</f>
        <v/>
      </c>
      <c r="DQ108" s="278" t="str">
        <f ca="true">+IF(OFFSET('Hygiene Data'!$D$13,0,10*ROW('Hygiene Data'!D102))="","",OFFSET('Hygiene Data'!$D$13,0,10*ROW('Hygiene Data'!D102)))</f>
        <v/>
      </c>
      <c r="DR108" s="278" t="str">
        <f ca="true">+IF(OFFSET('Hygiene Data'!$E$11,0,10*ROW('Hygiene Data'!E102))="","",OFFSET('Hygiene Data'!$E$11,0,10*ROW('Hygiene Data'!E102)))</f>
        <v/>
      </c>
      <c r="DS108" s="278" t="str">
        <f ca="true">+IF(OFFSET('Hygiene Data'!$E$12,0,10*ROW('Hygiene Data'!E102))="","",OFFSET('Hygiene Data'!$E$12,0,10*ROW('Hygiene Data'!E102)))</f>
        <v/>
      </c>
      <c r="DT108" s="278" t="str">
        <f ca="true">+IF(OFFSET('Hygiene Data'!$E$13,0,10*ROW('Hygiene Data'!E102))="","",OFFSET('Hygiene Data'!$E$13,0,10*ROW('Hygiene Data'!E102)))</f>
        <v/>
      </c>
      <c r="DU108" s="278" t="str">
        <f ca="true">+IF(OFFSET('Hygiene Data'!$F$11,0,10*ROW('Hygiene Data'!F102))="","",OFFSET('Hygiene Data'!$F$11,0,10*ROW('Hygiene Data'!F102)))</f>
        <v/>
      </c>
      <c r="DV108" s="278" t="str">
        <f ca="true">+IF(OFFSET('Hygiene Data'!$F$12,0,10*ROW('Hygiene Data'!F102))="","",OFFSET('Hygiene Data'!$F$12,0,10*ROW('Hygiene Data'!F102)))</f>
        <v/>
      </c>
      <c r="DW108" s="278" t="str">
        <f ca="true">+IF(OFFSET('Hygiene Data'!$F$13,0,10*ROW('Hygiene Data'!F102))="","",OFFSET('Hygiene Data'!$F$13,0,10*ROW('Hygiene Data'!F102)))</f>
        <v/>
      </c>
      <c r="DX108" s="278" t="str">
        <f ca="true">+IF(OFFSET('Hygiene Data'!$G$11,0,10*ROW('Hygiene Data'!G102))="","",OFFSET('Hygiene Data'!$G$11,0,10*ROW('Hygiene Data'!G102)))</f>
        <v/>
      </c>
      <c r="DY108" s="278" t="str">
        <f ca="true">+IF(OFFSET('Hygiene Data'!$G$12,0,10*ROW('Hygiene Data'!G102))="","",OFFSET('Hygiene Data'!$G$12,0,10*ROW('Hygiene Data'!G102)))</f>
        <v/>
      </c>
      <c r="DZ108" s="278" t="str">
        <f ca="true">+IF(OFFSET('Hygiene Data'!$G$13,0,10*ROW('Hygiene Data'!G102))="","",OFFSET('Hygiene Data'!$G$13,0,10*ROW('Hygiene Data'!G102)))</f>
        <v/>
      </c>
      <c r="EA108" s="278" t="str">
        <f ca="true">+IF(OFFSET('Hygiene Data'!$H$11,0,10*ROW('Hygiene Data'!H102))="","",OFFSET('Hygiene Data'!$H$11,0,10*ROW('Hygiene Data'!H102)))</f>
        <v/>
      </c>
      <c r="EB108" s="278" t="str">
        <f ca="true">+IF(OFFSET('Hygiene Data'!$H$12,0,10*ROW('Hygiene Data'!H102))="","",OFFSET('Hygiene Data'!$H$12,0,10*ROW('Hygiene Data'!H102)))</f>
        <v/>
      </c>
      <c r="EC108" s="278" t="str">
        <f ca="true">+IF(OFFSET('Hygiene Data'!$H$13,0,10*ROW('Hygiene Data'!H102))="","",OFFSET('Hygiene Data'!$H$13,0,10*ROW('Hygiene Data'!H102)))</f>
        <v/>
      </c>
      <c r="ED108" s="278" t="str">
        <f ca="true">+IF(OFFSET('Hygiene Data'!$I$11,0,10*ROW('Hygiene Data'!I102))="","",OFFSET('Hygiene Data'!$I$11,0,10*ROW('Hygiene Data'!I102)))</f>
        <v/>
      </c>
      <c r="EE108" s="278" t="str">
        <f ca="true">+IF(OFFSET('Hygiene Data'!$I$12,0,10*ROW('Hygiene Data'!I102))="","",OFFSET('Hygiene Data'!$I$12,0,10*ROW('Hygiene Data'!I102)))</f>
        <v/>
      </c>
      <c r="EF108" s="27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4"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8"/>
      <c r="BS109" s="278" t="str">
        <f ca="true">+IF(OFFSET('Water Data'!$D$27,0,10*ROW('Water Data'!D103))="","",OFFSET('Water Data'!$D$27,0,10*ROW('Water Data'!D103)))</f>
        <v/>
      </c>
      <c r="BT109" s="278" t="str">
        <f ca="true">+IF(OFFSET('Water Data'!$D$28,0,10*ROW('Water Data'!D103))="","",OFFSET('Water Data'!$D$28,0,10*ROW('Water Data'!D103)))</f>
        <v/>
      </c>
      <c r="BU109" s="278" t="str">
        <f ca="true">+IF(OFFSET('Water Data'!$D$29,0,10*ROW('Water Data'!D103))="","",OFFSET('Water Data'!$D$29,0,10*ROW('Water Data'!D103)))</f>
        <v/>
      </c>
      <c r="BV109" s="278" t="str">
        <f ca="true">+IF(OFFSET('Water Data'!$E$27,0,10*ROW('Water Data'!E103))="","",OFFSET('Water Data'!$E$27,0,10*ROW('Water Data'!E103)))</f>
        <v/>
      </c>
      <c r="BW109" s="278" t="str">
        <f ca="true">+IF(OFFSET('Water Data'!$E$28,0,10*ROW('Water Data'!E103))="","",OFFSET('Water Data'!$E$28,0,10*ROW('Water Data'!E103)))</f>
        <v/>
      </c>
      <c r="BX109" s="278" t="str">
        <f ca="true">+IF(OFFSET('Water Data'!$E$29,0,10*ROW('Water Data'!E103))="","",OFFSET('Water Data'!$E$29,0,10*ROW('Water Data'!E103)))</f>
        <v/>
      </c>
      <c r="BY109" s="278" t="str">
        <f ca="true">+IF(OFFSET('Water Data'!$F$27,0,10*ROW('Water Data'!F103))="","",OFFSET('Water Data'!$F$27,0,10*ROW('Water Data'!F103)))</f>
        <v/>
      </c>
      <c r="BZ109" s="278" t="str">
        <f ca="true">+IF(OFFSET('Water Data'!$F$28,0,10*ROW('Water Data'!F103))="","",OFFSET('Water Data'!$F$28,0,10*ROW('Water Data'!F103)))</f>
        <v/>
      </c>
      <c r="CA109" s="278" t="str">
        <f ca="true">+IF(OFFSET('Water Data'!$F$29,0,10*ROW('Water Data'!F103))="","",OFFSET('Water Data'!$F$29,0,10*ROW('Water Data'!F103)))</f>
        <v/>
      </c>
      <c r="CB109" s="278" t="str">
        <f ca="true">+IF(OFFSET('Water Data'!$G$27,0,10*ROW('Water Data'!G103))="","",OFFSET('Water Data'!$G$27,0,10*ROW('Water Data'!G103)))</f>
        <v/>
      </c>
      <c r="CC109" s="278" t="str">
        <f ca="true">+IF(OFFSET('Water Data'!$G$28,0,10*ROW('Water Data'!G103))="","",OFFSET('Water Data'!$G$28,0,10*ROW('Water Data'!G103)))</f>
        <v/>
      </c>
      <c r="CD109" s="278" t="str">
        <f ca="true">+IF(OFFSET('Water Data'!$G$29,0,10*ROW('Water Data'!G103))="","",OFFSET('Water Data'!$G$29,0,10*ROW('Water Data'!G103)))</f>
        <v/>
      </c>
      <c r="CE109" s="278" t="str">
        <f ca="true">+IF(OFFSET('Water Data'!$H$27,0,10*ROW('Water Data'!H103))="","",OFFSET('Water Data'!$H$27,0,10*ROW('Water Data'!H103)))</f>
        <v/>
      </c>
      <c r="CF109" s="278" t="str">
        <f ca="true">+IF(OFFSET('Water Data'!$H$28,0,10*ROW('Water Data'!H103))="","",OFFSET('Water Data'!$H$28,0,10*ROW('Water Data'!H103)))</f>
        <v/>
      </c>
      <c r="CG109" s="278" t="str">
        <f ca="true">+IF(OFFSET('Water Data'!$H$29,0,10*ROW('Water Data'!H103))="","",OFFSET('Water Data'!$H$29,0,10*ROW('Water Data'!H103)))</f>
        <v/>
      </c>
      <c r="CH109" s="278" t="str">
        <f ca="true">+IF(OFFSET('Water Data'!$I$27,0,10*ROW('Water Data'!I103))="","",OFFSET('Water Data'!$I$27,0,10*ROW('Water Data'!I103)))</f>
        <v/>
      </c>
      <c r="CI109" s="278" t="str">
        <f ca="true">+IF(OFFSET('Water Data'!$I$28,0,10*ROW('Water Data'!I103))="","",OFFSET('Water Data'!$I$28,0,10*ROW('Water Data'!I103)))</f>
        <v/>
      </c>
      <c r="CJ109" s="278" t="str">
        <f ca="true">+IF(OFFSET('Water Data'!$I$29,0,10*ROW('Water Data'!I103))="","",OFFSET('Water Data'!$I$29,0,10*ROW('Water Data'!I103)))</f>
        <v/>
      </c>
      <c r="CK109" s="278" t="str">
        <f ca="true">+IF(OFFSET('Sanitation Data'!$D$28,0,10*ROW('Sanitation Data'!D103))="","",OFFSET('Sanitation Data'!$D$28,0,10*ROW('Sanitation Data'!D103)))</f>
        <v/>
      </c>
      <c r="CL109" s="278" t="str">
        <f ca="true">+IF(OFFSET('Sanitation Data'!$D$29,0,10*ROW('Sanitation Data'!D103))="","",OFFSET('Sanitation Data'!$D$29,0,10*ROW('Sanitation Data'!D103)))</f>
        <v/>
      </c>
      <c r="CM109" s="278" t="str">
        <f ca="true">+IF(OFFSET('Sanitation Data'!$D$30,0,10*ROW('Sanitation Data'!D103))="","",OFFSET('Sanitation Data'!$D$30,0,10*ROW('Sanitation Data'!D103)))</f>
        <v/>
      </c>
      <c r="CN109" s="278" t="str">
        <f ca="true">+IF(OFFSET('Sanitation Data'!$D$31,0,10*ROW('Sanitation Data'!D103))="","",OFFSET('Sanitation Data'!$D$31,0,10*ROW('Sanitation Data'!D103)))</f>
        <v/>
      </c>
      <c r="CO109" s="278" t="str">
        <f ca="true">+IF(OFFSET('Sanitation Data'!$D$32,0,10*ROW('Sanitation Data'!D103))="","",OFFSET('Sanitation Data'!$D$32,0,10*ROW('Sanitation Data'!D103)))</f>
        <v/>
      </c>
      <c r="CP109" s="278" t="str">
        <f ca="true">+IF(OFFSET('Sanitation Data'!$E$28,0,10*ROW('Sanitation Data'!E103))="","",OFFSET('Sanitation Data'!$E$28,0,10*ROW('Sanitation Data'!E103)))</f>
        <v/>
      </c>
      <c r="CQ109" s="278" t="str">
        <f ca="true">+IF(OFFSET('Sanitation Data'!$E$29,0,10*ROW('Sanitation Data'!E103))="","",OFFSET('Sanitation Data'!$E$29,0,10*ROW('Sanitation Data'!E103)))</f>
        <v/>
      </c>
      <c r="CR109" s="278" t="str">
        <f ca="true">+IF(OFFSET('Sanitation Data'!$E$30,0,10*ROW('Sanitation Data'!E103))="","",OFFSET('Sanitation Data'!$E$30,0,10*ROW('Sanitation Data'!E103)))</f>
        <v/>
      </c>
      <c r="CS109" s="278" t="str">
        <f ca="true">+IF(OFFSET('Sanitation Data'!$E$31,0,10*ROW('Sanitation Data'!E103))="","",OFFSET('Sanitation Data'!$E$31,0,10*ROW('Sanitation Data'!E103)))</f>
        <v/>
      </c>
      <c r="CT109" s="278" t="str">
        <f ca="true">+IF(OFFSET('Sanitation Data'!$E$32,0,10*ROW('Sanitation Data'!E103))="","",OFFSET('Sanitation Data'!$E$32,0,10*ROW('Sanitation Data'!E103)))</f>
        <v/>
      </c>
      <c r="CU109" s="278" t="str">
        <f ca="true">+IF(OFFSET('Sanitation Data'!$F$28,0,10*ROW('Sanitation Data'!F103))="","",OFFSET('Sanitation Data'!$F$28,0,10*ROW('Sanitation Data'!F103)))</f>
        <v/>
      </c>
      <c r="CV109" s="278" t="str">
        <f ca="true">+IF(OFFSET('Sanitation Data'!$F$29,0,10*ROW('Sanitation Data'!F103))="","",OFFSET('Sanitation Data'!$F$29,0,10*ROW('Sanitation Data'!F103)))</f>
        <v/>
      </c>
      <c r="CW109" s="278" t="str">
        <f ca="true">+IF(OFFSET('Sanitation Data'!$F$30,0,10*ROW('Sanitation Data'!F103))="","",OFFSET('Sanitation Data'!$F$30,0,10*ROW('Sanitation Data'!F103)))</f>
        <v/>
      </c>
      <c r="CX109" s="278" t="str">
        <f ca="true">+IF(OFFSET('Sanitation Data'!$F$31,0,10*ROW('Sanitation Data'!F103))="","",OFFSET('Sanitation Data'!$F$31,0,10*ROW('Sanitation Data'!F103)))</f>
        <v/>
      </c>
      <c r="CY109" s="278" t="str">
        <f ca="true">+IF(OFFSET('Sanitation Data'!$F$32,0,10*ROW('Sanitation Data'!F103))="","",OFFSET('Sanitation Data'!$F$32,0,10*ROW('Sanitation Data'!F103)))</f>
        <v/>
      </c>
      <c r="CZ109" s="278" t="str">
        <f ca="true">+IF(OFFSET('Sanitation Data'!$G$28,0,10*ROW('Sanitation Data'!G103))="","",OFFSET('Sanitation Data'!$G$28,0,10*ROW('Sanitation Data'!G103)))</f>
        <v/>
      </c>
      <c r="DA109" s="278" t="str">
        <f ca="true">+IF(OFFSET('Sanitation Data'!$G$29,0,10*ROW('Sanitation Data'!G103))="","",OFFSET('Sanitation Data'!$G$29,0,10*ROW('Sanitation Data'!G103)))</f>
        <v/>
      </c>
      <c r="DB109" s="278" t="str">
        <f ca="true">+IF(OFFSET('Sanitation Data'!$G$30,0,10*ROW('Sanitation Data'!G103))="","",OFFSET('Sanitation Data'!$G$30,0,10*ROW('Sanitation Data'!G103)))</f>
        <v/>
      </c>
      <c r="DC109" s="278" t="str">
        <f ca="true">+IF(OFFSET('Sanitation Data'!$G$31,0,10*ROW('Sanitation Data'!G103))="","",OFFSET('Sanitation Data'!$G$31,0,10*ROW('Sanitation Data'!G103)))</f>
        <v/>
      </c>
      <c r="DD109" s="278" t="str">
        <f ca="true">+IF(OFFSET('Sanitation Data'!$G$32,0,10*ROW('Sanitation Data'!G103))="","",OFFSET('Sanitation Data'!$G$32,0,10*ROW('Sanitation Data'!G103)))</f>
        <v/>
      </c>
      <c r="DE109" s="278" t="str">
        <f ca="true">+IF(OFFSET('Sanitation Data'!$H$28,0,10*ROW('Sanitation Data'!H103))="","",OFFSET('Sanitation Data'!$H$28,0,10*ROW('Sanitation Data'!H103)))</f>
        <v/>
      </c>
      <c r="DF109" s="278" t="str">
        <f ca="true">+IF(OFFSET('Sanitation Data'!$H$29,0,10*ROW('Sanitation Data'!H103))="","",OFFSET('Sanitation Data'!$H$29,0,10*ROW('Sanitation Data'!H103)))</f>
        <v/>
      </c>
      <c r="DG109" s="278" t="str">
        <f ca="true">+IF(OFFSET('Sanitation Data'!$H$30,0,10*ROW('Sanitation Data'!H103))="","",OFFSET('Sanitation Data'!$H$30,0,10*ROW('Sanitation Data'!H103)))</f>
        <v/>
      </c>
      <c r="DH109" s="278" t="str">
        <f ca="true">+IF(OFFSET('Sanitation Data'!$H$31,0,10*ROW('Sanitation Data'!H103))="","",OFFSET('Sanitation Data'!$H$31,0,10*ROW('Sanitation Data'!H103)))</f>
        <v/>
      </c>
      <c r="DI109" s="278" t="str">
        <f ca="true">+IF(OFFSET('Sanitation Data'!$H$32,0,10*ROW('Sanitation Data'!H103))="","",OFFSET('Sanitation Data'!$H$32,0,10*ROW('Sanitation Data'!H103)))</f>
        <v/>
      </c>
      <c r="DJ109" s="278" t="str">
        <f ca="true">+IF(OFFSET('Sanitation Data'!$I$28,0,10*ROW('Sanitation Data'!I103))="","",OFFSET('Sanitation Data'!$I$28,0,10*ROW('Sanitation Data'!I103)))</f>
        <v/>
      </c>
      <c r="DK109" s="278" t="str">
        <f ca="true">+IF(OFFSET('Sanitation Data'!$I$29,0,10*ROW('Sanitation Data'!I103))="","",OFFSET('Sanitation Data'!$I$29,0,10*ROW('Sanitation Data'!I103)))</f>
        <v/>
      </c>
      <c r="DL109" s="278" t="str">
        <f ca="true">+IF(OFFSET('Sanitation Data'!$I$30,0,10*ROW('Sanitation Data'!I103))="","",OFFSET('Sanitation Data'!$I$30,0,10*ROW('Sanitation Data'!I103)))</f>
        <v/>
      </c>
      <c r="DM109" s="278" t="str">
        <f ca="true">+IF(OFFSET('Sanitation Data'!$I$31,0,10*ROW('Sanitation Data'!I103))="","",OFFSET('Sanitation Data'!$I$31,0,10*ROW('Sanitation Data'!I103)))</f>
        <v/>
      </c>
      <c r="DN109" s="278" t="str">
        <f ca="true">+IF(OFFSET('Sanitation Data'!$I$32,0,10*ROW('Sanitation Data'!I103))="","",OFFSET('Sanitation Data'!$I$32,0,10*ROW('Sanitation Data'!I103)))</f>
        <v/>
      </c>
      <c r="DO109" s="278" t="str">
        <f ca="true">+IF(OFFSET('Hygiene Data'!$D$11,0,10*ROW('Hygiene Data'!D103))="","",OFFSET('Hygiene Data'!$D$11,0,10*ROW('Hygiene Data'!D103)))</f>
        <v/>
      </c>
      <c r="DP109" s="278" t="str">
        <f ca="true">+IF(OFFSET('Hygiene Data'!$D$12,0,10*ROW('Hygiene Data'!D103))="","",OFFSET('Hygiene Data'!$D$12,0,10*ROW('Hygiene Data'!D103)))</f>
        <v/>
      </c>
      <c r="DQ109" s="278" t="str">
        <f ca="true">+IF(OFFSET('Hygiene Data'!$D$13,0,10*ROW('Hygiene Data'!D103))="","",OFFSET('Hygiene Data'!$D$13,0,10*ROW('Hygiene Data'!D103)))</f>
        <v/>
      </c>
      <c r="DR109" s="278" t="str">
        <f ca="true">+IF(OFFSET('Hygiene Data'!$E$11,0,10*ROW('Hygiene Data'!E103))="","",OFFSET('Hygiene Data'!$E$11,0,10*ROW('Hygiene Data'!E103)))</f>
        <v/>
      </c>
      <c r="DS109" s="278" t="str">
        <f ca="true">+IF(OFFSET('Hygiene Data'!$E$12,0,10*ROW('Hygiene Data'!E103))="","",OFFSET('Hygiene Data'!$E$12,0,10*ROW('Hygiene Data'!E103)))</f>
        <v/>
      </c>
      <c r="DT109" s="278" t="str">
        <f ca="true">+IF(OFFSET('Hygiene Data'!$E$13,0,10*ROW('Hygiene Data'!E103))="","",OFFSET('Hygiene Data'!$E$13,0,10*ROW('Hygiene Data'!E103)))</f>
        <v/>
      </c>
      <c r="DU109" s="278" t="str">
        <f ca="true">+IF(OFFSET('Hygiene Data'!$F$11,0,10*ROW('Hygiene Data'!F103))="","",OFFSET('Hygiene Data'!$F$11,0,10*ROW('Hygiene Data'!F103)))</f>
        <v/>
      </c>
      <c r="DV109" s="278" t="str">
        <f ca="true">+IF(OFFSET('Hygiene Data'!$F$12,0,10*ROW('Hygiene Data'!F103))="","",OFFSET('Hygiene Data'!$F$12,0,10*ROW('Hygiene Data'!F103)))</f>
        <v/>
      </c>
      <c r="DW109" s="278" t="str">
        <f ca="true">+IF(OFFSET('Hygiene Data'!$F$13,0,10*ROW('Hygiene Data'!F103))="","",OFFSET('Hygiene Data'!$F$13,0,10*ROW('Hygiene Data'!F103)))</f>
        <v/>
      </c>
      <c r="DX109" s="278" t="str">
        <f ca="true">+IF(OFFSET('Hygiene Data'!$G$11,0,10*ROW('Hygiene Data'!G103))="","",OFFSET('Hygiene Data'!$G$11,0,10*ROW('Hygiene Data'!G103)))</f>
        <v/>
      </c>
      <c r="DY109" s="278" t="str">
        <f ca="true">+IF(OFFSET('Hygiene Data'!$G$12,0,10*ROW('Hygiene Data'!G103))="","",OFFSET('Hygiene Data'!$G$12,0,10*ROW('Hygiene Data'!G103)))</f>
        <v/>
      </c>
      <c r="DZ109" s="278" t="str">
        <f ca="true">+IF(OFFSET('Hygiene Data'!$G$13,0,10*ROW('Hygiene Data'!G103))="","",OFFSET('Hygiene Data'!$G$13,0,10*ROW('Hygiene Data'!G103)))</f>
        <v/>
      </c>
      <c r="EA109" s="278" t="str">
        <f ca="true">+IF(OFFSET('Hygiene Data'!$H$11,0,10*ROW('Hygiene Data'!H103))="","",OFFSET('Hygiene Data'!$H$11,0,10*ROW('Hygiene Data'!H103)))</f>
        <v/>
      </c>
      <c r="EB109" s="278" t="str">
        <f ca="true">+IF(OFFSET('Hygiene Data'!$H$12,0,10*ROW('Hygiene Data'!H103))="","",OFFSET('Hygiene Data'!$H$12,0,10*ROW('Hygiene Data'!H103)))</f>
        <v/>
      </c>
      <c r="EC109" s="278" t="str">
        <f ca="true">+IF(OFFSET('Hygiene Data'!$H$13,0,10*ROW('Hygiene Data'!H103))="","",OFFSET('Hygiene Data'!$H$13,0,10*ROW('Hygiene Data'!H103)))</f>
        <v/>
      </c>
      <c r="ED109" s="278" t="str">
        <f ca="true">+IF(OFFSET('Hygiene Data'!$I$11,0,10*ROW('Hygiene Data'!I103))="","",OFFSET('Hygiene Data'!$I$11,0,10*ROW('Hygiene Data'!I103)))</f>
        <v/>
      </c>
      <c r="EE109" s="278" t="str">
        <f ca="true">+IF(OFFSET('Hygiene Data'!$I$12,0,10*ROW('Hygiene Data'!I103))="","",OFFSET('Hygiene Data'!$I$12,0,10*ROW('Hygiene Data'!I103)))</f>
        <v/>
      </c>
      <c r="EF109" s="27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4"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8"/>
      <c r="BS110" s="278" t="str">
        <f ca="true">+IF(OFFSET('Water Data'!$D$27,0,10*ROW('Water Data'!D104))="","",OFFSET('Water Data'!$D$27,0,10*ROW('Water Data'!D104)))</f>
        <v/>
      </c>
      <c r="BT110" s="278" t="str">
        <f ca="true">+IF(OFFSET('Water Data'!$D$28,0,10*ROW('Water Data'!D104))="","",OFFSET('Water Data'!$D$28,0,10*ROW('Water Data'!D104)))</f>
        <v/>
      </c>
      <c r="BU110" s="278" t="str">
        <f ca="true">+IF(OFFSET('Water Data'!$D$29,0,10*ROW('Water Data'!D104))="","",OFFSET('Water Data'!$D$29,0,10*ROW('Water Data'!D104)))</f>
        <v/>
      </c>
      <c r="BV110" s="278" t="str">
        <f ca="true">+IF(OFFSET('Water Data'!$E$27,0,10*ROW('Water Data'!E104))="","",OFFSET('Water Data'!$E$27,0,10*ROW('Water Data'!E104)))</f>
        <v/>
      </c>
      <c r="BW110" s="278" t="str">
        <f ca="true">+IF(OFFSET('Water Data'!$E$28,0,10*ROW('Water Data'!E104))="","",OFFSET('Water Data'!$E$28,0,10*ROW('Water Data'!E104)))</f>
        <v/>
      </c>
      <c r="BX110" s="278" t="str">
        <f ca="true">+IF(OFFSET('Water Data'!$E$29,0,10*ROW('Water Data'!E104))="","",OFFSET('Water Data'!$E$29,0,10*ROW('Water Data'!E104)))</f>
        <v/>
      </c>
      <c r="BY110" s="278" t="str">
        <f ca="true">+IF(OFFSET('Water Data'!$F$27,0,10*ROW('Water Data'!F104))="","",OFFSET('Water Data'!$F$27,0,10*ROW('Water Data'!F104)))</f>
        <v/>
      </c>
      <c r="BZ110" s="278" t="str">
        <f ca="true">+IF(OFFSET('Water Data'!$F$28,0,10*ROW('Water Data'!F104))="","",OFFSET('Water Data'!$F$28,0,10*ROW('Water Data'!F104)))</f>
        <v/>
      </c>
      <c r="CA110" s="278" t="str">
        <f ca="true">+IF(OFFSET('Water Data'!$F$29,0,10*ROW('Water Data'!F104))="","",OFFSET('Water Data'!$F$29,0,10*ROW('Water Data'!F104)))</f>
        <v/>
      </c>
      <c r="CB110" s="278" t="str">
        <f ca="true">+IF(OFFSET('Water Data'!$G$27,0,10*ROW('Water Data'!G104))="","",OFFSET('Water Data'!$G$27,0,10*ROW('Water Data'!G104)))</f>
        <v/>
      </c>
      <c r="CC110" s="278" t="str">
        <f ca="true">+IF(OFFSET('Water Data'!$G$28,0,10*ROW('Water Data'!G104))="","",OFFSET('Water Data'!$G$28,0,10*ROW('Water Data'!G104)))</f>
        <v/>
      </c>
      <c r="CD110" s="278" t="str">
        <f ca="true">+IF(OFFSET('Water Data'!$G$29,0,10*ROW('Water Data'!G104))="","",OFFSET('Water Data'!$G$29,0,10*ROW('Water Data'!G104)))</f>
        <v/>
      </c>
      <c r="CE110" s="278" t="str">
        <f ca="true">+IF(OFFSET('Water Data'!$H$27,0,10*ROW('Water Data'!H104))="","",OFFSET('Water Data'!$H$27,0,10*ROW('Water Data'!H104)))</f>
        <v/>
      </c>
      <c r="CF110" s="278" t="str">
        <f ca="true">+IF(OFFSET('Water Data'!$H$28,0,10*ROW('Water Data'!H104))="","",OFFSET('Water Data'!$H$28,0,10*ROW('Water Data'!H104)))</f>
        <v/>
      </c>
      <c r="CG110" s="278" t="str">
        <f ca="true">+IF(OFFSET('Water Data'!$H$29,0,10*ROW('Water Data'!H104))="","",OFFSET('Water Data'!$H$29,0,10*ROW('Water Data'!H104)))</f>
        <v/>
      </c>
      <c r="CH110" s="278" t="str">
        <f ca="true">+IF(OFFSET('Water Data'!$I$27,0,10*ROW('Water Data'!I104))="","",OFFSET('Water Data'!$I$27,0,10*ROW('Water Data'!I104)))</f>
        <v/>
      </c>
      <c r="CI110" s="278" t="str">
        <f ca="true">+IF(OFFSET('Water Data'!$I$28,0,10*ROW('Water Data'!I104))="","",OFFSET('Water Data'!$I$28,0,10*ROW('Water Data'!I104)))</f>
        <v/>
      </c>
      <c r="CJ110" s="278" t="str">
        <f ca="true">+IF(OFFSET('Water Data'!$I$29,0,10*ROW('Water Data'!I104))="","",OFFSET('Water Data'!$I$29,0,10*ROW('Water Data'!I104)))</f>
        <v/>
      </c>
      <c r="CK110" s="278" t="str">
        <f ca="true">+IF(OFFSET('Sanitation Data'!$D$28,0,10*ROW('Sanitation Data'!D104))="","",OFFSET('Sanitation Data'!$D$28,0,10*ROW('Sanitation Data'!D104)))</f>
        <v/>
      </c>
      <c r="CL110" s="278" t="str">
        <f ca="true">+IF(OFFSET('Sanitation Data'!$D$29,0,10*ROW('Sanitation Data'!D104))="","",OFFSET('Sanitation Data'!$D$29,0,10*ROW('Sanitation Data'!D104)))</f>
        <v/>
      </c>
      <c r="CM110" s="278" t="str">
        <f ca="true">+IF(OFFSET('Sanitation Data'!$D$30,0,10*ROW('Sanitation Data'!D104))="","",OFFSET('Sanitation Data'!$D$30,0,10*ROW('Sanitation Data'!D104)))</f>
        <v/>
      </c>
      <c r="CN110" s="278" t="str">
        <f ca="true">+IF(OFFSET('Sanitation Data'!$D$31,0,10*ROW('Sanitation Data'!D104))="","",OFFSET('Sanitation Data'!$D$31,0,10*ROW('Sanitation Data'!D104)))</f>
        <v/>
      </c>
      <c r="CO110" s="278" t="str">
        <f ca="true">+IF(OFFSET('Sanitation Data'!$D$32,0,10*ROW('Sanitation Data'!D104))="","",OFFSET('Sanitation Data'!$D$32,0,10*ROW('Sanitation Data'!D104)))</f>
        <v/>
      </c>
      <c r="CP110" s="278" t="str">
        <f ca="true">+IF(OFFSET('Sanitation Data'!$E$28,0,10*ROW('Sanitation Data'!E104))="","",OFFSET('Sanitation Data'!$E$28,0,10*ROW('Sanitation Data'!E104)))</f>
        <v/>
      </c>
      <c r="CQ110" s="278" t="str">
        <f ca="true">+IF(OFFSET('Sanitation Data'!$E$29,0,10*ROW('Sanitation Data'!E104))="","",OFFSET('Sanitation Data'!$E$29,0,10*ROW('Sanitation Data'!E104)))</f>
        <v/>
      </c>
      <c r="CR110" s="278" t="str">
        <f ca="true">+IF(OFFSET('Sanitation Data'!$E$30,0,10*ROW('Sanitation Data'!E104))="","",OFFSET('Sanitation Data'!$E$30,0,10*ROW('Sanitation Data'!E104)))</f>
        <v/>
      </c>
      <c r="CS110" s="278" t="str">
        <f ca="true">+IF(OFFSET('Sanitation Data'!$E$31,0,10*ROW('Sanitation Data'!E104))="","",OFFSET('Sanitation Data'!$E$31,0,10*ROW('Sanitation Data'!E104)))</f>
        <v/>
      </c>
      <c r="CT110" s="278" t="str">
        <f ca="true">+IF(OFFSET('Sanitation Data'!$E$32,0,10*ROW('Sanitation Data'!E104))="","",OFFSET('Sanitation Data'!$E$32,0,10*ROW('Sanitation Data'!E104)))</f>
        <v/>
      </c>
      <c r="CU110" s="278" t="str">
        <f ca="true">+IF(OFFSET('Sanitation Data'!$F$28,0,10*ROW('Sanitation Data'!F104))="","",OFFSET('Sanitation Data'!$F$28,0,10*ROW('Sanitation Data'!F104)))</f>
        <v/>
      </c>
      <c r="CV110" s="278" t="str">
        <f ca="true">+IF(OFFSET('Sanitation Data'!$F$29,0,10*ROW('Sanitation Data'!F104))="","",OFFSET('Sanitation Data'!$F$29,0,10*ROW('Sanitation Data'!F104)))</f>
        <v/>
      </c>
      <c r="CW110" s="278" t="str">
        <f ca="true">+IF(OFFSET('Sanitation Data'!$F$30,0,10*ROW('Sanitation Data'!F104))="","",OFFSET('Sanitation Data'!$F$30,0,10*ROW('Sanitation Data'!F104)))</f>
        <v/>
      </c>
      <c r="CX110" s="278" t="str">
        <f ca="true">+IF(OFFSET('Sanitation Data'!$F$31,0,10*ROW('Sanitation Data'!F104))="","",OFFSET('Sanitation Data'!$F$31,0,10*ROW('Sanitation Data'!F104)))</f>
        <v/>
      </c>
      <c r="CY110" s="278" t="str">
        <f ca="true">+IF(OFFSET('Sanitation Data'!$F$32,0,10*ROW('Sanitation Data'!F104))="","",OFFSET('Sanitation Data'!$F$32,0,10*ROW('Sanitation Data'!F104)))</f>
        <v/>
      </c>
      <c r="CZ110" s="278" t="str">
        <f ca="true">+IF(OFFSET('Sanitation Data'!$G$28,0,10*ROW('Sanitation Data'!G104))="","",OFFSET('Sanitation Data'!$G$28,0,10*ROW('Sanitation Data'!G104)))</f>
        <v/>
      </c>
      <c r="DA110" s="278" t="str">
        <f ca="true">+IF(OFFSET('Sanitation Data'!$G$29,0,10*ROW('Sanitation Data'!G104))="","",OFFSET('Sanitation Data'!$G$29,0,10*ROW('Sanitation Data'!G104)))</f>
        <v/>
      </c>
      <c r="DB110" s="278" t="str">
        <f ca="true">+IF(OFFSET('Sanitation Data'!$G$30,0,10*ROW('Sanitation Data'!G104))="","",OFFSET('Sanitation Data'!$G$30,0,10*ROW('Sanitation Data'!G104)))</f>
        <v/>
      </c>
      <c r="DC110" s="278" t="str">
        <f ca="true">+IF(OFFSET('Sanitation Data'!$G$31,0,10*ROW('Sanitation Data'!G104))="","",OFFSET('Sanitation Data'!$G$31,0,10*ROW('Sanitation Data'!G104)))</f>
        <v/>
      </c>
      <c r="DD110" s="278" t="str">
        <f ca="true">+IF(OFFSET('Sanitation Data'!$G$32,0,10*ROW('Sanitation Data'!G104))="","",OFFSET('Sanitation Data'!$G$32,0,10*ROW('Sanitation Data'!G104)))</f>
        <v/>
      </c>
      <c r="DE110" s="278" t="str">
        <f ca="true">+IF(OFFSET('Sanitation Data'!$H$28,0,10*ROW('Sanitation Data'!H104))="","",OFFSET('Sanitation Data'!$H$28,0,10*ROW('Sanitation Data'!H104)))</f>
        <v/>
      </c>
      <c r="DF110" s="278" t="str">
        <f ca="true">+IF(OFFSET('Sanitation Data'!$H$29,0,10*ROW('Sanitation Data'!H104))="","",OFFSET('Sanitation Data'!$H$29,0,10*ROW('Sanitation Data'!H104)))</f>
        <v/>
      </c>
      <c r="DG110" s="278" t="str">
        <f ca="true">+IF(OFFSET('Sanitation Data'!$H$30,0,10*ROW('Sanitation Data'!H104))="","",OFFSET('Sanitation Data'!$H$30,0,10*ROW('Sanitation Data'!H104)))</f>
        <v/>
      </c>
      <c r="DH110" s="278" t="str">
        <f ca="true">+IF(OFFSET('Sanitation Data'!$H$31,0,10*ROW('Sanitation Data'!H104))="","",OFFSET('Sanitation Data'!$H$31,0,10*ROW('Sanitation Data'!H104)))</f>
        <v/>
      </c>
      <c r="DI110" s="278" t="str">
        <f ca="true">+IF(OFFSET('Sanitation Data'!$H$32,0,10*ROW('Sanitation Data'!H104))="","",OFFSET('Sanitation Data'!$H$32,0,10*ROW('Sanitation Data'!H104)))</f>
        <v/>
      </c>
      <c r="DJ110" s="278" t="str">
        <f ca="true">+IF(OFFSET('Sanitation Data'!$I$28,0,10*ROW('Sanitation Data'!I104))="","",OFFSET('Sanitation Data'!$I$28,0,10*ROW('Sanitation Data'!I104)))</f>
        <v/>
      </c>
      <c r="DK110" s="278" t="str">
        <f ca="true">+IF(OFFSET('Sanitation Data'!$I$29,0,10*ROW('Sanitation Data'!I104))="","",OFFSET('Sanitation Data'!$I$29,0,10*ROW('Sanitation Data'!I104)))</f>
        <v/>
      </c>
      <c r="DL110" s="278" t="str">
        <f ca="true">+IF(OFFSET('Sanitation Data'!$I$30,0,10*ROW('Sanitation Data'!I104))="","",OFFSET('Sanitation Data'!$I$30,0,10*ROW('Sanitation Data'!I104)))</f>
        <v/>
      </c>
      <c r="DM110" s="278" t="str">
        <f ca="true">+IF(OFFSET('Sanitation Data'!$I$31,0,10*ROW('Sanitation Data'!I104))="","",OFFSET('Sanitation Data'!$I$31,0,10*ROW('Sanitation Data'!I104)))</f>
        <v/>
      </c>
      <c r="DN110" s="278" t="str">
        <f ca="true">+IF(OFFSET('Sanitation Data'!$I$32,0,10*ROW('Sanitation Data'!I104))="","",OFFSET('Sanitation Data'!$I$32,0,10*ROW('Sanitation Data'!I104)))</f>
        <v/>
      </c>
      <c r="DO110" s="278" t="str">
        <f ca="true">+IF(OFFSET('Hygiene Data'!$D$11,0,10*ROW('Hygiene Data'!D104))="","",OFFSET('Hygiene Data'!$D$11,0,10*ROW('Hygiene Data'!D104)))</f>
        <v/>
      </c>
      <c r="DP110" s="278" t="str">
        <f ca="true">+IF(OFFSET('Hygiene Data'!$D$12,0,10*ROW('Hygiene Data'!D104))="","",OFFSET('Hygiene Data'!$D$12,0,10*ROW('Hygiene Data'!D104)))</f>
        <v/>
      </c>
      <c r="DQ110" s="278" t="str">
        <f ca="true">+IF(OFFSET('Hygiene Data'!$D$13,0,10*ROW('Hygiene Data'!D104))="","",OFFSET('Hygiene Data'!$D$13,0,10*ROW('Hygiene Data'!D104)))</f>
        <v/>
      </c>
      <c r="DR110" s="278" t="str">
        <f ca="true">+IF(OFFSET('Hygiene Data'!$E$11,0,10*ROW('Hygiene Data'!E104))="","",OFFSET('Hygiene Data'!$E$11,0,10*ROW('Hygiene Data'!E104)))</f>
        <v/>
      </c>
      <c r="DS110" s="278" t="str">
        <f ca="true">+IF(OFFSET('Hygiene Data'!$E$12,0,10*ROW('Hygiene Data'!E104))="","",OFFSET('Hygiene Data'!$E$12,0,10*ROW('Hygiene Data'!E104)))</f>
        <v/>
      </c>
      <c r="DT110" s="278" t="str">
        <f ca="true">+IF(OFFSET('Hygiene Data'!$E$13,0,10*ROW('Hygiene Data'!E104))="","",OFFSET('Hygiene Data'!$E$13,0,10*ROW('Hygiene Data'!E104)))</f>
        <v/>
      </c>
      <c r="DU110" s="278" t="str">
        <f ca="true">+IF(OFFSET('Hygiene Data'!$F$11,0,10*ROW('Hygiene Data'!F104))="","",OFFSET('Hygiene Data'!$F$11,0,10*ROW('Hygiene Data'!F104)))</f>
        <v/>
      </c>
      <c r="DV110" s="278" t="str">
        <f ca="true">+IF(OFFSET('Hygiene Data'!$F$12,0,10*ROW('Hygiene Data'!F104))="","",OFFSET('Hygiene Data'!$F$12,0,10*ROW('Hygiene Data'!F104)))</f>
        <v/>
      </c>
      <c r="DW110" s="278" t="str">
        <f ca="true">+IF(OFFSET('Hygiene Data'!$F$13,0,10*ROW('Hygiene Data'!F104))="","",OFFSET('Hygiene Data'!$F$13,0,10*ROW('Hygiene Data'!F104)))</f>
        <v/>
      </c>
      <c r="DX110" s="278" t="str">
        <f ca="true">+IF(OFFSET('Hygiene Data'!$G$11,0,10*ROW('Hygiene Data'!G104))="","",OFFSET('Hygiene Data'!$G$11,0,10*ROW('Hygiene Data'!G104)))</f>
        <v/>
      </c>
      <c r="DY110" s="278" t="str">
        <f ca="true">+IF(OFFSET('Hygiene Data'!$G$12,0,10*ROW('Hygiene Data'!G104))="","",OFFSET('Hygiene Data'!$G$12,0,10*ROW('Hygiene Data'!G104)))</f>
        <v/>
      </c>
      <c r="DZ110" s="278" t="str">
        <f ca="true">+IF(OFFSET('Hygiene Data'!$G$13,0,10*ROW('Hygiene Data'!G104))="","",OFFSET('Hygiene Data'!$G$13,0,10*ROW('Hygiene Data'!G104)))</f>
        <v/>
      </c>
      <c r="EA110" s="278" t="str">
        <f ca="true">+IF(OFFSET('Hygiene Data'!$H$11,0,10*ROW('Hygiene Data'!H104))="","",OFFSET('Hygiene Data'!$H$11,0,10*ROW('Hygiene Data'!H104)))</f>
        <v/>
      </c>
      <c r="EB110" s="278" t="str">
        <f ca="true">+IF(OFFSET('Hygiene Data'!$H$12,0,10*ROW('Hygiene Data'!H104))="","",OFFSET('Hygiene Data'!$H$12,0,10*ROW('Hygiene Data'!H104)))</f>
        <v/>
      </c>
      <c r="EC110" s="278" t="str">
        <f ca="true">+IF(OFFSET('Hygiene Data'!$H$13,0,10*ROW('Hygiene Data'!H104))="","",OFFSET('Hygiene Data'!$H$13,0,10*ROW('Hygiene Data'!H104)))</f>
        <v/>
      </c>
      <c r="ED110" s="278" t="str">
        <f ca="true">+IF(OFFSET('Hygiene Data'!$I$11,0,10*ROW('Hygiene Data'!I104))="","",OFFSET('Hygiene Data'!$I$11,0,10*ROW('Hygiene Data'!I104)))</f>
        <v/>
      </c>
      <c r="EE110" s="278" t="str">
        <f ca="true">+IF(OFFSET('Hygiene Data'!$I$12,0,10*ROW('Hygiene Data'!I104))="","",OFFSET('Hygiene Data'!$I$12,0,10*ROW('Hygiene Data'!I104)))</f>
        <v/>
      </c>
      <c r="EF110" s="27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4"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8"/>
      <c r="BS111" s="278" t="str">
        <f ca="true">+IF(OFFSET('Water Data'!$D$27,0,10*ROW('Water Data'!D105))="","",OFFSET('Water Data'!$D$27,0,10*ROW('Water Data'!D105)))</f>
        <v/>
      </c>
      <c r="BT111" s="278" t="str">
        <f ca="true">+IF(OFFSET('Water Data'!$D$28,0,10*ROW('Water Data'!D105))="","",OFFSET('Water Data'!$D$28,0,10*ROW('Water Data'!D105)))</f>
        <v/>
      </c>
      <c r="BU111" s="278" t="str">
        <f ca="true">+IF(OFFSET('Water Data'!$D$29,0,10*ROW('Water Data'!D105))="","",OFFSET('Water Data'!$D$29,0,10*ROW('Water Data'!D105)))</f>
        <v/>
      </c>
      <c r="BV111" s="278" t="str">
        <f ca="true">+IF(OFFSET('Water Data'!$E$27,0,10*ROW('Water Data'!E105))="","",OFFSET('Water Data'!$E$27,0,10*ROW('Water Data'!E105)))</f>
        <v/>
      </c>
      <c r="BW111" s="278" t="str">
        <f ca="true">+IF(OFFSET('Water Data'!$E$28,0,10*ROW('Water Data'!E105))="","",OFFSET('Water Data'!$E$28,0,10*ROW('Water Data'!E105)))</f>
        <v/>
      </c>
      <c r="BX111" s="278" t="str">
        <f ca="true">+IF(OFFSET('Water Data'!$E$29,0,10*ROW('Water Data'!E105))="","",OFFSET('Water Data'!$E$29,0,10*ROW('Water Data'!E105)))</f>
        <v/>
      </c>
      <c r="BY111" s="278" t="str">
        <f ca="true">+IF(OFFSET('Water Data'!$F$27,0,10*ROW('Water Data'!F105))="","",OFFSET('Water Data'!$F$27,0,10*ROW('Water Data'!F105)))</f>
        <v/>
      </c>
      <c r="BZ111" s="278" t="str">
        <f ca="true">+IF(OFFSET('Water Data'!$F$28,0,10*ROW('Water Data'!F105))="","",OFFSET('Water Data'!$F$28,0,10*ROW('Water Data'!F105)))</f>
        <v/>
      </c>
      <c r="CA111" s="278" t="str">
        <f ca="true">+IF(OFFSET('Water Data'!$F$29,0,10*ROW('Water Data'!F105))="","",OFFSET('Water Data'!$F$29,0,10*ROW('Water Data'!F105)))</f>
        <v/>
      </c>
      <c r="CB111" s="278" t="str">
        <f ca="true">+IF(OFFSET('Water Data'!$G$27,0,10*ROW('Water Data'!G105))="","",OFFSET('Water Data'!$G$27,0,10*ROW('Water Data'!G105)))</f>
        <v/>
      </c>
      <c r="CC111" s="278" t="str">
        <f ca="true">+IF(OFFSET('Water Data'!$G$28,0,10*ROW('Water Data'!G105))="","",OFFSET('Water Data'!$G$28,0,10*ROW('Water Data'!G105)))</f>
        <v/>
      </c>
      <c r="CD111" s="278" t="str">
        <f ca="true">+IF(OFFSET('Water Data'!$G$29,0,10*ROW('Water Data'!G105))="","",OFFSET('Water Data'!$G$29,0,10*ROW('Water Data'!G105)))</f>
        <v/>
      </c>
      <c r="CE111" s="278" t="str">
        <f ca="true">+IF(OFFSET('Water Data'!$H$27,0,10*ROW('Water Data'!H105))="","",OFFSET('Water Data'!$H$27,0,10*ROW('Water Data'!H105)))</f>
        <v/>
      </c>
      <c r="CF111" s="278" t="str">
        <f ca="true">+IF(OFFSET('Water Data'!$H$28,0,10*ROW('Water Data'!H105))="","",OFFSET('Water Data'!$H$28,0,10*ROW('Water Data'!H105)))</f>
        <v/>
      </c>
      <c r="CG111" s="278" t="str">
        <f ca="true">+IF(OFFSET('Water Data'!$H$29,0,10*ROW('Water Data'!H105))="","",OFFSET('Water Data'!$H$29,0,10*ROW('Water Data'!H105)))</f>
        <v/>
      </c>
      <c r="CH111" s="278" t="str">
        <f ca="true">+IF(OFFSET('Water Data'!$I$27,0,10*ROW('Water Data'!I105))="","",OFFSET('Water Data'!$I$27,0,10*ROW('Water Data'!I105)))</f>
        <v/>
      </c>
      <c r="CI111" s="278" t="str">
        <f ca="true">+IF(OFFSET('Water Data'!$I$28,0,10*ROW('Water Data'!I105))="","",OFFSET('Water Data'!$I$28,0,10*ROW('Water Data'!I105)))</f>
        <v/>
      </c>
      <c r="CJ111" s="278" t="str">
        <f ca="true">+IF(OFFSET('Water Data'!$I$29,0,10*ROW('Water Data'!I105))="","",OFFSET('Water Data'!$I$29,0,10*ROW('Water Data'!I105)))</f>
        <v/>
      </c>
      <c r="CK111" s="278" t="str">
        <f ca="true">+IF(OFFSET('Sanitation Data'!$D$28,0,10*ROW('Sanitation Data'!D105))="","",OFFSET('Sanitation Data'!$D$28,0,10*ROW('Sanitation Data'!D105)))</f>
        <v/>
      </c>
      <c r="CL111" s="278" t="str">
        <f ca="true">+IF(OFFSET('Sanitation Data'!$D$29,0,10*ROW('Sanitation Data'!D105))="","",OFFSET('Sanitation Data'!$D$29,0,10*ROW('Sanitation Data'!D105)))</f>
        <v/>
      </c>
      <c r="CM111" s="278" t="str">
        <f ca="true">+IF(OFFSET('Sanitation Data'!$D$30,0,10*ROW('Sanitation Data'!D105))="","",OFFSET('Sanitation Data'!$D$30,0,10*ROW('Sanitation Data'!D105)))</f>
        <v/>
      </c>
      <c r="CN111" s="278" t="str">
        <f ca="true">+IF(OFFSET('Sanitation Data'!$D$31,0,10*ROW('Sanitation Data'!D105))="","",OFFSET('Sanitation Data'!$D$31,0,10*ROW('Sanitation Data'!D105)))</f>
        <v/>
      </c>
      <c r="CO111" s="278" t="str">
        <f ca="true">+IF(OFFSET('Sanitation Data'!$D$32,0,10*ROW('Sanitation Data'!D105))="","",OFFSET('Sanitation Data'!$D$32,0,10*ROW('Sanitation Data'!D105)))</f>
        <v/>
      </c>
      <c r="CP111" s="278" t="str">
        <f ca="true">+IF(OFFSET('Sanitation Data'!$E$28,0,10*ROW('Sanitation Data'!E105))="","",OFFSET('Sanitation Data'!$E$28,0,10*ROW('Sanitation Data'!E105)))</f>
        <v/>
      </c>
      <c r="CQ111" s="278" t="str">
        <f ca="true">+IF(OFFSET('Sanitation Data'!$E$29,0,10*ROW('Sanitation Data'!E105))="","",OFFSET('Sanitation Data'!$E$29,0,10*ROW('Sanitation Data'!E105)))</f>
        <v/>
      </c>
      <c r="CR111" s="278" t="str">
        <f ca="true">+IF(OFFSET('Sanitation Data'!$E$30,0,10*ROW('Sanitation Data'!E105))="","",OFFSET('Sanitation Data'!$E$30,0,10*ROW('Sanitation Data'!E105)))</f>
        <v/>
      </c>
      <c r="CS111" s="278" t="str">
        <f ca="true">+IF(OFFSET('Sanitation Data'!$E$31,0,10*ROW('Sanitation Data'!E105))="","",OFFSET('Sanitation Data'!$E$31,0,10*ROW('Sanitation Data'!E105)))</f>
        <v/>
      </c>
      <c r="CT111" s="278" t="str">
        <f ca="true">+IF(OFFSET('Sanitation Data'!$E$32,0,10*ROW('Sanitation Data'!E105))="","",OFFSET('Sanitation Data'!$E$32,0,10*ROW('Sanitation Data'!E105)))</f>
        <v/>
      </c>
      <c r="CU111" s="278" t="str">
        <f ca="true">+IF(OFFSET('Sanitation Data'!$F$28,0,10*ROW('Sanitation Data'!F105))="","",OFFSET('Sanitation Data'!$F$28,0,10*ROW('Sanitation Data'!F105)))</f>
        <v/>
      </c>
      <c r="CV111" s="278" t="str">
        <f ca="true">+IF(OFFSET('Sanitation Data'!$F$29,0,10*ROW('Sanitation Data'!F105))="","",OFFSET('Sanitation Data'!$F$29,0,10*ROW('Sanitation Data'!F105)))</f>
        <v/>
      </c>
      <c r="CW111" s="278" t="str">
        <f ca="true">+IF(OFFSET('Sanitation Data'!$F$30,0,10*ROW('Sanitation Data'!F105))="","",OFFSET('Sanitation Data'!$F$30,0,10*ROW('Sanitation Data'!F105)))</f>
        <v/>
      </c>
      <c r="CX111" s="278" t="str">
        <f ca="true">+IF(OFFSET('Sanitation Data'!$F$31,0,10*ROW('Sanitation Data'!F105))="","",OFFSET('Sanitation Data'!$F$31,0,10*ROW('Sanitation Data'!F105)))</f>
        <v/>
      </c>
      <c r="CY111" s="278" t="str">
        <f ca="true">+IF(OFFSET('Sanitation Data'!$F$32,0,10*ROW('Sanitation Data'!F105))="","",OFFSET('Sanitation Data'!$F$32,0,10*ROW('Sanitation Data'!F105)))</f>
        <v/>
      </c>
      <c r="CZ111" s="278" t="str">
        <f ca="true">+IF(OFFSET('Sanitation Data'!$G$28,0,10*ROW('Sanitation Data'!G105))="","",OFFSET('Sanitation Data'!$G$28,0,10*ROW('Sanitation Data'!G105)))</f>
        <v/>
      </c>
      <c r="DA111" s="278" t="str">
        <f ca="true">+IF(OFFSET('Sanitation Data'!$G$29,0,10*ROW('Sanitation Data'!G105))="","",OFFSET('Sanitation Data'!$G$29,0,10*ROW('Sanitation Data'!G105)))</f>
        <v/>
      </c>
      <c r="DB111" s="278" t="str">
        <f ca="true">+IF(OFFSET('Sanitation Data'!$G$30,0,10*ROW('Sanitation Data'!G105))="","",OFFSET('Sanitation Data'!$G$30,0,10*ROW('Sanitation Data'!G105)))</f>
        <v/>
      </c>
      <c r="DC111" s="278" t="str">
        <f ca="true">+IF(OFFSET('Sanitation Data'!$G$31,0,10*ROW('Sanitation Data'!G105))="","",OFFSET('Sanitation Data'!$G$31,0,10*ROW('Sanitation Data'!G105)))</f>
        <v/>
      </c>
      <c r="DD111" s="278" t="str">
        <f ca="true">+IF(OFFSET('Sanitation Data'!$G$32,0,10*ROW('Sanitation Data'!G105))="","",OFFSET('Sanitation Data'!$G$32,0,10*ROW('Sanitation Data'!G105)))</f>
        <v/>
      </c>
      <c r="DE111" s="278" t="str">
        <f ca="true">+IF(OFFSET('Sanitation Data'!$H$28,0,10*ROW('Sanitation Data'!H105))="","",OFFSET('Sanitation Data'!$H$28,0,10*ROW('Sanitation Data'!H105)))</f>
        <v/>
      </c>
      <c r="DF111" s="278" t="str">
        <f ca="true">+IF(OFFSET('Sanitation Data'!$H$29,0,10*ROW('Sanitation Data'!H105))="","",OFFSET('Sanitation Data'!$H$29,0,10*ROW('Sanitation Data'!H105)))</f>
        <v/>
      </c>
      <c r="DG111" s="278" t="str">
        <f ca="true">+IF(OFFSET('Sanitation Data'!$H$30,0,10*ROW('Sanitation Data'!H105))="","",OFFSET('Sanitation Data'!$H$30,0,10*ROW('Sanitation Data'!H105)))</f>
        <v/>
      </c>
      <c r="DH111" s="278" t="str">
        <f ca="true">+IF(OFFSET('Sanitation Data'!$H$31,0,10*ROW('Sanitation Data'!H105))="","",OFFSET('Sanitation Data'!$H$31,0,10*ROW('Sanitation Data'!H105)))</f>
        <v/>
      </c>
      <c r="DI111" s="278" t="str">
        <f ca="true">+IF(OFFSET('Sanitation Data'!$H$32,0,10*ROW('Sanitation Data'!H105))="","",OFFSET('Sanitation Data'!$H$32,0,10*ROW('Sanitation Data'!H105)))</f>
        <v/>
      </c>
      <c r="DJ111" s="278" t="str">
        <f ca="true">+IF(OFFSET('Sanitation Data'!$I$28,0,10*ROW('Sanitation Data'!I105))="","",OFFSET('Sanitation Data'!$I$28,0,10*ROW('Sanitation Data'!I105)))</f>
        <v/>
      </c>
      <c r="DK111" s="278" t="str">
        <f ca="true">+IF(OFFSET('Sanitation Data'!$I$29,0,10*ROW('Sanitation Data'!I105))="","",OFFSET('Sanitation Data'!$I$29,0,10*ROW('Sanitation Data'!I105)))</f>
        <v/>
      </c>
      <c r="DL111" s="278" t="str">
        <f ca="true">+IF(OFFSET('Sanitation Data'!$I$30,0,10*ROW('Sanitation Data'!I105))="","",OFFSET('Sanitation Data'!$I$30,0,10*ROW('Sanitation Data'!I105)))</f>
        <v/>
      </c>
      <c r="DM111" s="278" t="str">
        <f ca="true">+IF(OFFSET('Sanitation Data'!$I$31,0,10*ROW('Sanitation Data'!I105))="","",OFFSET('Sanitation Data'!$I$31,0,10*ROW('Sanitation Data'!I105)))</f>
        <v/>
      </c>
      <c r="DN111" s="278" t="str">
        <f ca="true">+IF(OFFSET('Sanitation Data'!$I$32,0,10*ROW('Sanitation Data'!I105))="","",OFFSET('Sanitation Data'!$I$32,0,10*ROW('Sanitation Data'!I105)))</f>
        <v/>
      </c>
      <c r="DO111" s="278" t="str">
        <f ca="true">+IF(OFFSET('Hygiene Data'!$D$11,0,10*ROW('Hygiene Data'!D105))="","",OFFSET('Hygiene Data'!$D$11,0,10*ROW('Hygiene Data'!D105)))</f>
        <v/>
      </c>
      <c r="DP111" s="278" t="str">
        <f ca="true">+IF(OFFSET('Hygiene Data'!$D$12,0,10*ROW('Hygiene Data'!D105))="","",OFFSET('Hygiene Data'!$D$12,0,10*ROW('Hygiene Data'!D105)))</f>
        <v/>
      </c>
      <c r="DQ111" s="278" t="str">
        <f ca="true">+IF(OFFSET('Hygiene Data'!$D$13,0,10*ROW('Hygiene Data'!D105))="","",OFFSET('Hygiene Data'!$D$13,0,10*ROW('Hygiene Data'!D105)))</f>
        <v/>
      </c>
      <c r="DR111" s="278" t="str">
        <f ca="true">+IF(OFFSET('Hygiene Data'!$E$11,0,10*ROW('Hygiene Data'!E105))="","",OFFSET('Hygiene Data'!$E$11,0,10*ROW('Hygiene Data'!E105)))</f>
        <v/>
      </c>
      <c r="DS111" s="278" t="str">
        <f ca="true">+IF(OFFSET('Hygiene Data'!$E$12,0,10*ROW('Hygiene Data'!E105))="","",OFFSET('Hygiene Data'!$E$12,0,10*ROW('Hygiene Data'!E105)))</f>
        <v/>
      </c>
      <c r="DT111" s="278" t="str">
        <f ca="true">+IF(OFFSET('Hygiene Data'!$E$13,0,10*ROW('Hygiene Data'!E105))="","",OFFSET('Hygiene Data'!$E$13,0,10*ROW('Hygiene Data'!E105)))</f>
        <v/>
      </c>
      <c r="DU111" s="278" t="str">
        <f ca="true">+IF(OFFSET('Hygiene Data'!$F$11,0,10*ROW('Hygiene Data'!F105))="","",OFFSET('Hygiene Data'!$F$11,0,10*ROW('Hygiene Data'!F105)))</f>
        <v/>
      </c>
      <c r="DV111" s="278" t="str">
        <f ca="true">+IF(OFFSET('Hygiene Data'!$F$12,0,10*ROW('Hygiene Data'!F105))="","",OFFSET('Hygiene Data'!$F$12,0,10*ROW('Hygiene Data'!F105)))</f>
        <v/>
      </c>
      <c r="DW111" s="278" t="str">
        <f ca="true">+IF(OFFSET('Hygiene Data'!$F$13,0,10*ROW('Hygiene Data'!F105))="","",OFFSET('Hygiene Data'!$F$13,0,10*ROW('Hygiene Data'!F105)))</f>
        <v/>
      </c>
      <c r="DX111" s="278" t="str">
        <f ca="true">+IF(OFFSET('Hygiene Data'!$G$11,0,10*ROW('Hygiene Data'!G105))="","",OFFSET('Hygiene Data'!$G$11,0,10*ROW('Hygiene Data'!G105)))</f>
        <v/>
      </c>
      <c r="DY111" s="278" t="str">
        <f ca="true">+IF(OFFSET('Hygiene Data'!$G$12,0,10*ROW('Hygiene Data'!G105))="","",OFFSET('Hygiene Data'!$G$12,0,10*ROW('Hygiene Data'!G105)))</f>
        <v/>
      </c>
      <c r="DZ111" s="278" t="str">
        <f ca="true">+IF(OFFSET('Hygiene Data'!$G$13,0,10*ROW('Hygiene Data'!G105))="","",OFFSET('Hygiene Data'!$G$13,0,10*ROW('Hygiene Data'!G105)))</f>
        <v/>
      </c>
      <c r="EA111" s="278" t="str">
        <f ca="true">+IF(OFFSET('Hygiene Data'!$H$11,0,10*ROW('Hygiene Data'!H105))="","",OFFSET('Hygiene Data'!$H$11,0,10*ROW('Hygiene Data'!H105)))</f>
        <v/>
      </c>
      <c r="EB111" s="278" t="str">
        <f ca="true">+IF(OFFSET('Hygiene Data'!$H$12,0,10*ROW('Hygiene Data'!H105))="","",OFFSET('Hygiene Data'!$H$12,0,10*ROW('Hygiene Data'!H105)))</f>
        <v/>
      </c>
      <c r="EC111" s="278" t="str">
        <f ca="true">+IF(OFFSET('Hygiene Data'!$H$13,0,10*ROW('Hygiene Data'!H105))="","",OFFSET('Hygiene Data'!$H$13,0,10*ROW('Hygiene Data'!H105)))</f>
        <v/>
      </c>
      <c r="ED111" s="278" t="str">
        <f ca="true">+IF(OFFSET('Hygiene Data'!$I$11,0,10*ROW('Hygiene Data'!I105))="","",OFFSET('Hygiene Data'!$I$11,0,10*ROW('Hygiene Data'!I105)))</f>
        <v/>
      </c>
      <c r="EE111" s="278" t="str">
        <f ca="true">+IF(OFFSET('Hygiene Data'!$I$12,0,10*ROW('Hygiene Data'!I105))="","",OFFSET('Hygiene Data'!$I$12,0,10*ROW('Hygiene Data'!I105)))</f>
        <v/>
      </c>
      <c r="EF111" s="27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4"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8"/>
      <c r="BS112" s="278" t="str">
        <f ca="true">+IF(OFFSET('Water Data'!$D$27,0,10*ROW('Water Data'!D106))="","",OFFSET('Water Data'!$D$27,0,10*ROW('Water Data'!D106)))</f>
        <v/>
      </c>
      <c r="BT112" s="278" t="str">
        <f ca="true">+IF(OFFSET('Water Data'!$D$28,0,10*ROW('Water Data'!D106))="","",OFFSET('Water Data'!$D$28,0,10*ROW('Water Data'!D106)))</f>
        <v/>
      </c>
      <c r="BU112" s="278" t="str">
        <f ca="true">+IF(OFFSET('Water Data'!$D$29,0,10*ROW('Water Data'!D106))="","",OFFSET('Water Data'!$D$29,0,10*ROW('Water Data'!D106)))</f>
        <v/>
      </c>
      <c r="BV112" s="278" t="str">
        <f ca="true">+IF(OFFSET('Water Data'!$E$27,0,10*ROW('Water Data'!E106))="","",OFFSET('Water Data'!$E$27,0,10*ROW('Water Data'!E106)))</f>
        <v/>
      </c>
      <c r="BW112" s="278" t="str">
        <f ca="true">+IF(OFFSET('Water Data'!$E$28,0,10*ROW('Water Data'!E106))="","",OFFSET('Water Data'!$E$28,0,10*ROW('Water Data'!E106)))</f>
        <v/>
      </c>
      <c r="BX112" s="278" t="str">
        <f ca="true">+IF(OFFSET('Water Data'!$E$29,0,10*ROW('Water Data'!E106))="","",OFFSET('Water Data'!$E$29,0,10*ROW('Water Data'!E106)))</f>
        <v/>
      </c>
      <c r="BY112" s="278" t="str">
        <f ca="true">+IF(OFFSET('Water Data'!$F$27,0,10*ROW('Water Data'!F106))="","",OFFSET('Water Data'!$F$27,0,10*ROW('Water Data'!F106)))</f>
        <v/>
      </c>
      <c r="BZ112" s="278" t="str">
        <f ca="true">+IF(OFFSET('Water Data'!$F$28,0,10*ROW('Water Data'!F106))="","",OFFSET('Water Data'!$F$28,0,10*ROW('Water Data'!F106)))</f>
        <v/>
      </c>
      <c r="CA112" s="278" t="str">
        <f ca="true">+IF(OFFSET('Water Data'!$F$29,0,10*ROW('Water Data'!F106))="","",OFFSET('Water Data'!$F$29,0,10*ROW('Water Data'!F106)))</f>
        <v/>
      </c>
      <c r="CB112" s="278" t="str">
        <f ca="true">+IF(OFFSET('Water Data'!$G$27,0,10*ROW('Water Data'!G106))="","",OFFSET('Water Data'!$G$27,0,10*ROW('Water Data'!G106)))</f>
        <v/>
      </c>
      <c r="CC112" s="278" t="str">
        <f ca="true">+IF(OFFSET('Water Data'!$G$28,0,10*ROW('Water Data'!G106))="","",OFFSET('Water Data'!$G$28,0,10*ROW('Water Data'!G106)))</f>
        <v/>
      </c>
      <c r="CD112" s="278" t="str">
        <f ca="true">+IF(OFFSET('Water Data'!$G$29,0,10*ROW('Water Data'!G106))="","",OFFSET('Water Data'!$G$29,0,10*ROW('Water Data'!G106)))</f>
        <v/>
      </c>
      <c r="CE112" s="278" t="str">
        <f ca="true">+IF(OFFSET('Water Data'!$H$27,0,10*ROW('Water Data'!H106))="","",OFFSET('Water Data'!$H$27,0,10*ROW('Water Data'!H106)))</f>
        <v/>
      </c>
      <c r="CF112" s="278" t="str">
        <f ca="true">+IF(OFFSET('Water Data'!$H$28,0,10*ROW('Water Data'!H106))="","",OFFSET('Water Data'!$H$28,0,10*ROW('Water Data'!H106)))</f>
        <v/>
      </c>
      <c r="CG112" s="278" t="str">
        <f ca="true">+IF(OFFSET('Water Data'!$H$29,0,10*ROW('Water Data'!H106))="","",OFFSET('Water Data'!$H$29,0,10*ROW('Water Data'!H106)))</f>
        <v/>
      </c>
      <c r="CH112" s="278" t="str">
        <f ca="true">+IF(OFFSET('Water Data'!$I$27,0,10*ROW('Water Data'!I106))="","",OFFSET('Water Data'!$I$27,0,10*ROW('Water Data'!I106)))</f>
        <v/>
      </c>
      <c r="CI112" s="278" t="str">
        <f ca="true">+IF(OFFSET('Water Data'!$I$28,0,10*ROW('Water Data'!I106))="","",OFFSET('Water Data'!$I$28,0,10*ROW('Water Data'!I106)))</f>
        <v/>
      </c>
      <c r="CJ112" s="278" t="str">
        <f ca="true">+IF(OFFSET('Water Data'!$I$29,0,10*ROW('Water Data'!I106))="","",OFFSET('Water Data'!$I$29,0,10*ROW('Water Data'!I106)))</f>
        <v/>
      </c>
      <c r="CK112" s="278" t="str">
        <f ca="true">+IF(OFFSET('Sanitation Data'!$D$28,0,10*ROW('Sanitation Data'!D106))="","",OFFSET('Sanitation Data'!$D$28,0,10*ROW('Sanitation Data'!D106)))</f>
        <v/>
      </c>
      <c r="CL112" s="278" t="str">
        <f ca="true">+IF(OFFSET('Sanitation Data'!$D$29,0,10*ROW('Sanitation Data'!D106))="","",OFFSET('Sanitation Data'!$D$29,0,10*ROW('Sanitation Data'!D106)))</f>
        <v/>
      </c>
      <c r="CM112" s="278" t="str">
        <f ca="true">+IF(OFFSET('Sanitation Data'!$D$30,0,10*ROW('Sanitation Data'!D106))="","",OFFSET('Sanitation Data'!$D$30,0,10*ROW('Sanitation Data'!D106)))</f>
        <v/>
      </c>
      <c r="CN112" s="278" t="str">
        <f ca="true">+IF(OFFSET('Sanitation Data'!$D$31,0,10*ROW('Sanitation Data'!D106))="","",OFFSET('Sanitation Data'!$D$31,0,10*ROW('Sanitation Data'!D106)))</f>
        <v/>
      </c>
      <c r="CO112" s="278" t="str">
        <f ca="true">+IF(OFFSET('Sanitation Data'!$D$32,0,10*ROW('Sanitation Data'!D106))="","",OFFSET('Sanitation Data'!$D$32,0,10*ROW('Sanitation Data'!D106)))</f>
        <v/>
      </c>
      <c r="CP112" s="278" t="str">
        <f ca="true">+IF(OFFSET('Sanitation Data'!$E$28,0,10*ROW('Sanitation Data'!E106))="","",OFFSET('Sanitation Data'!$E$28,0,10*ROW('Sanitation Data'!E106)))</f>
        <v/>
      </c>
      <c r="CQ112" s="278" t="str">
        <f ca="true">+IF(OFFSET('Sanitation Data'!$E$29,0,10*ROW('Sanitation Data'!E106))="","",OFFSET('Sanitation Data'!$E$29,0,10*ROW('Sanitation Data'!E106)))</f>
        <v/>
      </c>
      <c r="CR112" s="278" t="str">
        <f ca="true">+IF(OFFSET('Sanitation Data'!$E$30,0,10*ROW('Sanitation Data'!E106))="","",OFFSET('Sanitation Data'!$E$30,0,10*ROW('Sanitation Data'!E106)))</f>
        <v/>
      </c>
      <c r="CS112" s="278" t="str">
        <f ca="true">+IF(OFFSET('Sanitation Data'!$E$31,0,10*ROW('Sanitation Data'!E106))="","",OFFSET('Sanitation Data'!$E$31,0,10*ROW('Sanitation Data'!E106)))</f>
        <v/>
      </c>
      <c r="CT112" s="278" t="str">
        <f ca="true">+IF(OFFSET('Sanitation Data'!$E$32,0,10*ROW('Sanitation Data'!E106))="","",OFFSET('Sanitation Data'!$E$32,0,10*ROW('Sanitation Data'!E106)))</f>
        <v/>
      </c>
      <c r="CU112" s="278" t="str">
        <f ca="true">+IF(OFFSET('Sanitation Data'!$F$28,0,10*ROW('Sanitation Data'!F106))="","",OFFSET('Sanitation Data'!$F$28,0,10*ROW('Sanitation Data'!F106)))</f>
        <v/>
      </c>
      <c r="CV112" s="278" t="str">
        <f ca="true">+IF(OFFSET('Sanitation Data'!$F$29,0,10*ROW('Sanitation Data'!F106))="","",OFFSET('Sanitation Data'!$F$29,0,10*ROW('Sanitation Data'!F106)))</f>
        <v/>
      </c>
      <c r="CW112" s="278" t="str">
        <f ca="true">+IF(OFFSET('Sanitation Data'!$F$30,0,10*ROW('Sanitation Data'!F106))="","",OFFSET('Sanitation Data'!$F$30,0,10*ROW('Sanitation Data'!F106)))</f>
        <v/>
      </c>
      <c r="CX112" s="278" t="str">
        <f ca="true">+IF(OFFSET('Sanitation Data'!$F$31,0,10*ROW('Sanitation Data'!F106))="","",OFFSET('Sanitation Data'!$F$31,0,10*ROW('Sanitation Data'!F106)))</f>
        <v/>
      </c>
      <c r="CY112" s="278" t="str">
        <f ca="true">+IF(OFFSET('Sanitation Data'!$F$32,0,10*ROW('Sanitation Data'!F106))="","",OFFSET('Sanitation Data'!$F$32,0,10*ROW('Sanitation Data'!F106)))</f>
        <v/>
      </c>
      <c r="CZ112" s="278" t="str">
        <f ca="true">+IF(OFFSET('Sanitation Data'!$G$28,0,10*ROW('Sanitation Data'!G106))="","",OFFSET('Sanitation Data'!$G$28,0,10*ROW('Sanitation Data'!G106)))</f>
        <v/>
      </c>
      <c r="DA112" s="278" t="str">
        <f ca="true">+IF(OFFSET('Sanitation Data'!$G$29,0,10*ROW('Sanitation Data'!G106))="","",OFFSET('Sanitation Data'!$G$29,0,10*ROW('Sanitation Data'!G106)))</f>
        <v/>
      </c>
      <c r="DB112" s="278" t="str">
        <f ca="true">+IF(OFFSET('Sanitation Data'!$G$30,0,10*ROW('Sanitation Data'!G106))="","",OFFSET('Sanitation Data'!$G$30,0,10*ROW('Sanitation Data'!G106)))</f>
        <v/>
      </c>
      <c r="DC112" s="278" t="str">
        <f ca="true">+IF(OFFSET('Sanitation Data'!$G$31,0,10*ROW('Sanitation Data'!G106))="","",OFFSET('Sanitation Data'!$G$31,0,10*ROW('Sanitation Data'!G106)))</f>
        <v/>
      </c>
      <c r="DD112" s="278" t="str">
        <f ca="true">+IF(OFFSET('Sanitation Data'!$G$32,0,10*ROW('Sanitation Data'!G106))="","",OFFSET('Sanitation Data'!$G$32,0,10*ROW('Sanitation Data'!G106)))</f>
        <v/>
      </c>
      <c r="DE112" s="278" t="str">
        <f ca="true">+IF(OFFSET('Sanitation Data'!$H$28,0,10*ROW('Sanitation Data'!H106))="","",OFFSET('Sanitation Data'!$H$28,0,10*ROW('Sanitation Data'!H106)))</f>
        <v/>
      </c>
      <c r="DF112" s="278" t="str">
        <f ca="true">+IF(OFFSET('Sanitation Data'!$H$29,0,10*ROW('Sanitation Data'!H106))="","",OFFSET('Sanitation Data'!$H$29,0,10*ROW('Sanitation Data'!H106)))</f>
        <v/>
      </c>
      <c r="DG112" s="278" t="str">
        <f ca="true">+IF(OFFSET('Sanitation Data'!$H$30,0,10*ROW('Sanitation Data'!H106))="","",OFFSET('Sanitation Data'!$H$30,0,10*ROW('Sanitation Data'!H106)))</f>
        <v/>
      </c>
      <c r="DH112" s="278" t="str">
        <f ca="true">+IF(OFFSET('Sanitation Data'!$H$31,0,10*ROW('Sanitation Data'!H106))="","",OFFSET('Sanitation Data'!$H$31,0,10*ROW('Sanitation Data'!H106)))</f>
        <v/>
      </c>
      <c r="DI112" s="278" t="str">
        <f ca="true">+IF(OFFSET('Sanitation Data'!$H$32,0,10*ROW('Sanitation Data'!H106))="","",OFFSET('Sanitation Data'!$H$32,0,10*ROW('Sanitation Data'!H106)))</f>
        <v/>
      </c>
      <c r="DJ112" s="278" t="str">
        <f ca="true">+IF(OFFSET('Sanitation Data'!$I$28,0,10*ROW('Sanitation Data'!I106))="","",OFFSET('Sanitation Data'!$I$28,0,10*ROW('Sanitation Data'!I106)))</f>
        <v/>
      </c>
      <c r="DK112" s="278" t="str">
        <f ca="true">+IF(OFFSET('Sanitation Data'!$I$29,0,10*ROW('Sanitation Data'!I106))="","",OFFSET('Sanitation Data'!$I$29,0,10*ROW('Sanitation Data'!I106)))</f>
        <v/>
      </c>
      <c r="DL112" s="278" t="str">
        <f ca="true">+IF(OFFSET('Sanitation Data'!$I$30,0,10*ROW('Sanitation Data'!I106))="","",OFFSET('Sanitation Data'!$I$30,0,10*ROW('Sanitation Data'!I106)))</f>
        <v/>
      </c>
      <c r="DM112" s="278" t="str">
        <f ca="true">+IF(OFFSET('Sanitation Data'!$I$31,0,10*ROW('Sanitation Data'!I106))="","",OFFSET('Sanitation Data'!$I$31,0,10*ROW('Sanitation Data'!I106)))</f>
        <v/>
      </c>
      <c r="DN112" s="278" t="str">
        <f ca="true">+IF(OFFSET('Sanitation Data'!$I$32,0,10*ROW('Sanitation Data'!I106))="","",OFFSET('Sanitation Data'!$I$32,0,10*ROW('Sanitation Data'!I106)))</f>
        <v/>
      </c>
      <c r="DO112" s="278" t="str">
        <f ca="true">+IF(OFFSET('Hygiene Data'!$D$11,0,10*ROW('Hygiene Data'!D106))="","",OFFSET('Hygiene Data'!$D$11,0,10*ROW('Hygiene Data'!D106)))</f>
        <v/>
      </c>
      <c r="DP112" s="278" t="str">
        <f ca="true">+IF(OFFSET('Hygiene Data'!$D$12,0,10*ROW('Hygiene Data'!D106))="","",OFFSET('Hygiene Data'!$D$12,0,10*ROW('Hygiene Data'!D106)))</f>
        <v/>
      </c>
      <c r="DQ112" s="278" t="str">
        <f ca="true">+IF(OFFSET('Hygiene Data'!$D$13,0,10*ROW('Hygiene Data'!D106))="","",OFFSET('Hygiene Data'!$D$13,0,10*ROW('Hygiene Data'!D106)))</f>
        <v/>
      </c>
      <c r="DR112" s="278" t="str">
        <f ca="true">+IF(OFFSET('Hygiene Data'!$E$11,0,10*ROW('Hygiene Data'!E106))="","",OFFSET('Hygiene Data'!$E$11,0,10*ROW('Hygiene Data'!E106)))</f>
        <v/>
      </c>
      <c r="DS112" s="278" t="str">
        <f ca="true">+IF(OFFSET('Hygiene Data'!$E$12,0,10*ROW('Hygiene Data'!E106))="","",OFFSET('Hygiene Data'!$E$12,0,10*ROW('Hygiene Data'!E106)))</f>
        <v/>
      </c>
      <c r="DT112" s="278" t="str">
        <f ca="true">+IF(OFFSET('Hygiene Data'!$E$13,0,10*ROW('Hygiene Data'!E106))="","",OFFSET('Hygiene Data'!$E$13,0,10*ROW('Hygiene Data'!E106)))</f>
        <v/>
      </c>
      <c r="DU112" s="278" t="str">
        <f ca="true">+IF(OFFSET('Hygiene Data'!$F$11,0,10*ROW('Hygiene Data'!F106))="","",OFFSET('Hygiene Data'!$F$11,0,10*ROW('Hygiene Data'!F106)))</f>
        <v/>
      </c>
      <c r="DV112" s="278" t="str">
        <f ca="true">+IF(OFFSET('Hygiene Data'!$F$12,0,10*ROW('Hygiene Data'!F106))="","",OFFSET('Hygiene Data'!$F$12,0,10*ROW('Hygiene Data'!F106)))</f>
        <v/>
      </c>
      <c r="DW112" s="278" t="str">
        <f ca="true">+IF(OFFSET('Hygiene Data'!$F$13,0,10*ROW('Hygiene Data'!F106))="","",OFFSET('Hygiene Data'!$F$13,0,10*ROW('Hygiene Data'!F106)))</f>
        <v/>
      </c>
      <c r="DX112" s="278" t="str">
        <f ca="true">+IF(OFFSET('Hygiene Data'!$G$11,0,10*ROW('Hygiene Data'!G106))="","",OFFSET('Hygiene Data'!$G$11,0,10*ROW('Hygiene Data'!G106)))</f>
        <v/>
      </c>
      <c r="DY112" s="278" t="str">
        <f ca="true">+IF(OFFSET('Hygiene Data'!$G$12,0,10*ROW('Hygiene Data'!G106))="","",OFFSET('Hygiene Data'!$G$12,0,10*ROW('Hygiene Data'!G106)))</f>
        <v/>
      </c>
      <c r="DZ112" s="278" t="str">
        <f ca="true">+IF(OFFSET('Hygiene Data'!$G$13,0,10*ROW('Hygiene Data'!G106))="","",OFFSET('Hygiene Data'!$G$13,0,10*ROW('Hygiene Data'!G106)))</f>
        <v/>
      </c>
      <c r="EA112" s="278" t="str">
        <f ca="true">+IF(OFFSET('Hygiene Data'!$H$11,0,10*ROW('Hygiene Data'!H106))="","",OFFSET('Hygiene Data'!$H$11,0,10*ROW('Hygiene Data'!H106)))</f>
        <v/>
      </c>
      <c r="EB112" s="278" t="str">
        <f ca="true">+IF(OFFSET('Hygiene Data'!$H$12,0,10*ROW('Hygiene Data'!H106))="","",OFFSET('Hygiene Data'!$H$12,0,10*ROW('Hygiene Data'!H106)))</f>
        <v/>
      </c>
      <c r="EC112" s="278" t="str">
        <f ca="true">+IF(OFFSET('Hygiene Data'!$H$13,0,10*ROW('Hygiene Data'!H106))="","",OFFSET('Hygiene Data'!$H$13,0,10*ROW('Hygiene Data'!H106)))</f>
        <v/>
      </c>
      <c r="ED112" s="278" t="str">
        <f ca="true">+IF(OFFSET('Hygiene Data'!$I$11,0,10*ROW('Hygiene Data'!I106))="","",OFFSET('Hygiene Data'!$I$11,0,10*ROW('Hygiene Data'!I106)))</f>
        <v/>
      </c>
      <c r="EE112" s="278" t="str">
        <f ca="true">+IF(OFFSET('Hygiene Data'!$I$12,0,10*ROW('Hygiene Data'!I106))="","",OFFSET('Hygiene Data'!$I$12,0,10*ROW('Hygiene Data'!I106)))</f>
        <v/>
      </c>
      <c r="EF112" s="27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4"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8"/>
      <c r="BS113" s="278" t="str">
        <f ca="true">+IF(OFFSET('Water Data'!$D$27,0,10*ROW('Water Data'!D107))="","",OFFSET('Water Data'!$D$27,0,10*ROW('Water Data'!D107)))</f>
        <v/>
      </c>
      <c r="BT113" s="278" t="str">
        <f ca="true">+IF(OFFSET('Water Data'!$D$28,0,10*ROW('Water Data'!D107))="","",OFFSET('Water Data'!$D$28,0,10*ROW('Water Data'!D107)))</f>
        <v/>
      </c>
      <c r="BU113" s="278" t="str">
        <f ca="true">+IF(OFFSET('Water Data'!$D$29,0,10*ROW('Water Data'!D107))="","",OFFSET('Water Data'!$D$29,0,10*ROW('Water Data'!D107)))</f>
        <v/>
      </c>
      <c r="BV113" s="278" t="str">
        <f ca="true">+IF(OFFSET('Water Data'!$E$27,0,10*ROW('Water Data'!E107))="","",OFFSET('Water Data'!$E$27,0,10*ROW('Water Data'!E107)))</f>
        <v/>
      </c>
      <c r="BW113" s="278" t="str">
        <f ca="true">+IF(OFFSET('Water Data'!$E$28,0,10*ROW('Water Data'!E107))="","",OFFSET('Water Data'!$E$28,0,10*ROW('Water Data'!E107)))</f>
        <v/>
      </c>
      <c r="BX113" s="278" t="str">
        <f ca="true">+IF(OFFSET('Water Data'!$E$29,0,10*ROW('Water Data'!E107))="","",OFFSET('Water Data'!$E$29,0,10*ROW('Water Data'!E107)))</f>
        <v/>
      </c>
      <c r="BY113" s="278" t="str">
        <f ca="true">+IF(OFFSET('Water Data'!$F$27,0,10*ROW('Water Data'!F107))="","",OFFSET('Water Data'!$F$27,0,10*ROW('Water Data'!F107)))</f>
        <v/>
      </c>
      <c r="BZ113" s="278" t="str">
        <f ca="true">+IF(OFFSET('Water Data'!$F$28,0,10*ROW('Water Data'!F107))="","",OFFSET('Water Data'!$F$28,0,10*ROW('Water Data'!F107)))</f>
        <v/>
      </c>
      <c r="CA113" s="278" t="str">
        <f ca="true">+IF(OFFSET('Water Data'!$F$29,0,10*ROW('Water Data'!F107))="","",OFFSET('Water Data'!$F$29,0,10*ROW('Water Data'!F107)))</f>
        <v/>
      </c>
      <c r="CB113" s="278" t="str">
        <f ca="true">+IF(OFFSET('Water Data'!$G$27,0,10*ROW('Water Data'!G107))="","",OFFSET('Water Data'!$G$27,0,10*ROW('Water Data'!G107)))</f>
        <v/>
      </c>
      <c r="CC113" s="278" t="str">
        <f ca="true">+IF(OFFSET('Water Data'!$G$28,0,10*ROW('Water Data'!G107))="","",OFFSET('Water Data'!$G$28,0,10*ROW('Water Data'!G107)))</f>
        <v/>
      </c>
      <c r="CD113" s="278" t="str">
        <f ca="true">+IF(OFFSET('Water Data'!$G$29,0,10*ROW('Water Data'!G107))="","",OFFSET('Water Data'!$G$29,0,10*ROW('Water Data'!G107)))</f>
        <v/>
      </c>
      <c r="CE113" s="278" t="str">
        <f ca="true">+IF(OFFSET('Water Data'!$H$27,0,10*ROW('Water Data'!H107))="","",OFFSET('Water Data'!$H$27,0,10*ROW('Water Data'!H107)))</f>
        <v/>
      </c>
      <c r="CF113" s="278" t="str">
        <f ca="true">+IF(OFFSET('Water Data'!$H$28,0,10*ROW('Water Data'!H107))="","",OFFSET('Water Data'!$H$28,0,10*ROW('Water Data'!H107)))</f>
        <v/>
      </c>
      <c r="CG113" s="278" t="str">
        <f ca="true">+IF(OFFSET('Water Data'!$H$29,0,10*ROW('Water Data'!H107))="","",OFFSET('Water Data'!$H$29,0,10*ROW('Water Data'!H107)))</f>
        <v/>
      </c>
      <c r="CH113" s="278" t="str">
        <f ca="true">+IF(OFFSET('Water Data'!$I$27,0,10*ROW('Water Data'!I107))="","",OFFSET('Water Data'!$I$27,0,10*ROW('Water Data'!I107)))</f>
        <v/>
      </c>
      <c r="CI113" s="278" t="str">
        <f ca="true">+IF(OFFSET('Water Data'!$I$28,0,10*ROW('Water Data'!I107))="","",OFFSET('Water Data'!$I$28,0,10*ROW('Water Data'!I107)))</f>
        <v/>
      </c>
      <c r="CJ113" s="278" t="str">
        <f ca="true">+IF(OFFSET('Water Data'!$I$29,0,10*ROW('Water Data'!I107))="","",OFFSET('Water Data'!$I$29,0,10*ROW('Water Data'!I107)))</f>
        <v/>
      </c>
      <c r="CK113" s="278" t="str">
        <f ca="true">+IF(OFFSET('Sanitation Data'!$D$28,0,10*ROW('Sanitation Data'!D107))="","",OFFSET('Sanitation Data'!$D$28,0,10*ROW('Sanitation Data'!D107)))</f>
        <v/>
      </c>
      <c r="CL113" s="278" t="str">
        <f ca="true">+IF(OFFSET('Sanitation Data'!$D$29,0,10*ROW('Sanitation Data'!D107))="","",OFFSET('Sanitation Data'!$D$29,0,10*ROW('Sanitation Data'!D107)))</f>
        <v/>
      </c>
      <c r="CM113" s="278" t="str">
        <f ca="true">+IF(OFFSET('Sanitation Data'!$D$30,0,10*ROW('Sanitation Data'!D107))="","",OFFSET('Sanitation Data'!$D$30,0,10*ROW('Sanitation Data'!D107)))</f>
        <v/>
      </c>
      <c r="CN113" s="278" t="str">
        <f ca="true">+IF(OFFSET('Sanitation Data'!$D$31,0,10*ROW('Sanitation Data'!D107))="","",OFFSET('Sanitation Data'!$D$31,0,10*ROW('Sanitation Data'!D107)))</f>
        <v/>
      </c>
      <c r="CO113" s="278" t="str">
        <f ca="true">+IF(OFFSET('Sanitation Data'!$D$32,0,10*ROW('Sanitation Data'!D107))="","",OFFSET('Sanitation Data'!$D$32,0,10*ROW('Sanitation Data'!D107)))</f>
        <v/>
      </c>
      <c r="CP113" s="278" t="str">
        <f ca="true">+IF(OFFSET('Sanitation Data'!$E$28,0,10*ROW('Sanitation Data'!E107))="","",OFFSET('Sanitation Data'!$E$28,0,10*ROW('Sanitation Data'!E107)))</f>
        <v/>
      </c>
      <c r="CQ113" s="278" t="str">
        <f ca="true">+IF(OFFSET('Sanitation Data'!$E$29,0,10*ROW('Sanitation Data'!E107))="","",OFFSET('Sanitation Data'!$E$29,0,10*ROW('Sanitation Data'!E107)))</f>
        <v/>
      </c>
      <c r="CR113" s="278" t="str">
        <f ca="true">+IF(OFFSET('Sanitation Data'!$E$30,0,10*ROW('Sanitation Data'!E107))="","",OFFSET('Sanitation Data'!$E$30,0,10*ROW('Sanitation Data'!E107)))</f>
        <v/>
      </c>
      <c r="CS113" s="278" t="str">
        <f ca="true">+IF(OFFSET('Sanitation Data'!$E$31,0,10*ROW('Sanitation Data'!E107))="","",OFFSET('Sanitation Data'!$E$31,0,10*ROW('Sanitation Data'!E107)))</f>
        <v/>
      </c>
      <c r="CT113" s="278" t="str">
        <f ca="true">+IF(OFFSET('Sanitation Data'!$E$32,0,10*ROW('Sanitation Data'!E107))="","",OFFSET('Sanitation Data'!$E$32,0,10*ROW('Sanitation Data'!E107)))</f>
        <v/>
      </c>
      <c r="CU113" s="278" t="str">
        <f ca="true">+IF(OFFSET('Sanitation Data'!$F$28,0,10*ROW('Sanitation Data'!F107))="","",OFFSET('Sanitation Data'!$F$28,0,10*ROW('Sanitation Data'!F107)))</f>
        <v/>
      </c>
      <c r="CV113" s="278" t="str">
        <f ca="true">+IF(OFFSET('Sanitation Data'!$F$29,0,10*ROW('Sanitation Data'!F107))="","",OFFSET('Sanitation Data'!$F$29,0,10*ROW('Sanitation Data'!F107)))</f>
        <v/>
      </c>
      <c r="CW113" s="278" t="str">
        <f ca="true">+IF(OFFSET('Sanitation Data'!$F$30,0,10*ROW('Sanitation Data'!F107))="","",OFFSET('Sanitation Data'!$F$30,0,10*ROW('Sanitation Data'!F107)))</f>
        <v/>
      </c>
      <c r="CX113" s="278" t="str">
        <f ca="true">+IF(OFFSET('Sanitation Data'!$F$31,0,10*ROW('Sanitation Data'!F107))="","",OFFSET('Sanitation Data'!$F$31,0,10*ROW('Sanitation Data'!F107)))</f>
        <v/>
      </c>
      <c r="CY113" s="278" t="str">
        <f ca="true">+IF(OFFSET('Sanitation Data'!$F$32,0,10*ROW('Sanitation Data'!F107))="","",OFFSET('Sanitation Data'!$F$32,0,10*ROW('Sanitation Data'!F107)))</f>
        <v/>
      </c>
      <c r="CZ113" s="278" t="str">
        <f ca="true">+IF(OFFSET('Sanitation Data'!$G$28,0,10*ROW('Sanitation Data'!G107))="","",OFFSET('Sanitation Data'!$G$28,0,10*ROW('Sanitation Data'!G107)))</f>
        <v/>
      </c>
      <c r="DA113" s="278" t="str">
        <f ca="true">+IF(OFFSET('Sanitation Data'!$G$29,0,10*ROW('Sanitation Data'!G107))="","",OFFSET('Sanitation Data'!$G$29,0,10*ROW('Sanitation Data'!G107)))</f>
        <v/>
      </c>
      <c r="DB113" s="278" t="str">
        <f ca="true">+IF(OFFSET('Sanitation Data'!$G$30,0,10*ROW('Sanitation Data'!G107))="","",OFFSET('Sanitation Data'!$G$30,0,10*ROW('Sanitation Data'!G107)))</f>
        <v/>
      </c>
      <c r="DC113" s="278" t="str">
        <f ca="true">+IF(OFFSET('Sanitation Data'!$G$31,0,10*ROW('Sanitation Data'!G107))="","",OFFSET('Sanitation Data'!$G$31,0,10*ROW('Sanitation Data'!G107)))</f>
        <v/>
      </c>
      <c r="DD113" s="278" t="str">
        <f ca="true">+IF(OFFSET('Sanitation Data'!$G$32,0,10*ROW('Sanitation Data'!G107))="","",OFFSET('Sanitation Data'!$G$32,0,10*ROW('Sanitation Data'!G107)))</f>
        <v/>
      </c>
      <c r="DE113" s="278" t="str">
        <f ca="true">+IF(OFFSET('Sanitation Data'!$H$28,0,10*ROW('Sanitation Data'!H107))="","",OFFSET('Sanitation Data'!$H$28,0,10*ROW('Sanitation Data'!H107)))</f>
        <v/>
      </c>
      <c r="DF113" s="278" t="str">
        <f ca="true">+IF(OFFSET('Sanitation Data'!$H$29,0,10*ROW('Sanitation Data'!H107))="","",OFFSET('Sanitation Data'!$H$29,0,10*ROW('Sanitation Data'!H107)))</f>
        <v/>
      </c>
      <c r="DG113" s="278" t="str">
        <f ca="true">+IF(OFFSET('Sanitation Data'!$H$30,0,10*ROW('Sanitation Data'!H107))="","",OFFSET('Sanitation Data'!$H$30,0,10*ROW('Sanitation Data'!H107)))</f>
        <v/>
      </c>
      <c r="DH113" s="278" t="str">
        <f ca="true">+IF(OFFSET('Sanitation Data'!$H$31,0,10*ROW('Sanitation Data'!H107))="","",OFFSET('Sanitation Data'!$H$31,0,10*ROW('Sanitation Data'!H107)))</f>
        <v/>
      </c>
      <c r="DI113" s="278" t="str">
        <f ca="true">+IF(OFFSET('Sanitation Data'!$H$32,0,10*ROW('Sanitation Data'!H107))="","",OFFSET('Sanitation Data'!$H$32,0,10*ROW('Sanitation Data'!H107)))</f>
        <v/>
      </c>
      <c r="DJ113" s="278" t="str">
        <f ca="true">+IF(OFFSET('Sanitation Data'!$I$28,0,10*ROW('Sanitation Data'!I107))="","",OFFSET('Sanitation Data'!$I$28,0,10*ROW('Sanitation Data'!I107)))</f>
        <v/>
      </c>
      <c r="DK113" s="278" t="str">
        <f ca="true">+IF(OFFSET('Sanitation Data'!$I$29,0,10*ROW('Sanitation Data'!I107))="","",OFFSET('Sanitation Data'!$I$29,0,10*ROW('Sanitation Data'!I107)))</f>
        <v/>
      </c>
      <c r="DL113" s="278" t="str">
        <f ca="true">+IF(OFFSET('Sanitation Data'!$I$30,0,10*ROW('Sanitation Data'!I107))="","",OFFSET('Sanitation Data'!$I$30,0,10*ROW('Sanitation Data'!I107)))</f>
        <v/>
      </c>
      <c r="DM113" s="278" t="str">
        <f ca="true">+IF(OFFSET('Sanitation Data'!$I$31,0,10*ROW('Sanitation Data'!I107))="","",OFFSET('Sanitation Data'!$I$31,0,10*ROW('Sanitation Data'!I107)))</f>
        <v/>
      </c>
      <c r="DN113" s="278" t="str">
        <f ca="true">+IF(OFFSET('Sanitation Data'!$I$32,0,10*ROW('Sanitation Data'!I107))="","",OFFSET('Sanitation Data'!$I$32,0,10*ROW('Sanitation Data'!I107)))</f>
        <v/>
      </c>
      <c r="DO113" s="278" t="str">
        <f ca="true">+IF(OFFSET('Hygiene Data'!$D$11,0,10*ROW('Hygiene Data'!D107))="","",OFFSET('Hygiene Data'!$D$11,0,10*ROW('Hygiene Data'!D107)))</f>
        <v/>
      </c>
      <c r="DP113" s="278" t="str">
        <f ca="true">+IF(OFFSET('Hygiene Data'!$D$12,0,10*ROW('Hygiene Data'!D107))="","",OFFSET('Hygiene Data'!$D$12,0,10*ROW('Hygiene Data'!D107)))</f>
        <v/>
      </c>
      <c r="DQ113" s="278" t="str">
        <f ca="true">+IF(OFFSET('Hygiene Data'!$D$13,0,10*ROW('Hygiene Data'!D107))="","",OFFSET('Hygiene Data'!$D$13,0,10*ROW('Hygiene Data'!D107)))</f>
        <v/>
      </c>
      <c r="DR113" s="278" t="str">
        <f ca="true">+IF(OFFSET('Hygiene Data'!$E$11,0,10*ROW('Hygiene Data'!E107))="","",OFFSET('Hygiene Data'!$E$11,0,10*ROW('Hygiene Data'!E107)))</f>
        <v/>
      </c>
      <c r="DS113" s="278" t="str">
        <f ca="true">+IF(OFFSET('Hygiene Data'!$E$12,0,10*ROW('Hygiene Data'!E107))="","",OFFSET('Hygiene Data'!$E$12,0,10*ROW('Hygiene Data'!E107)))</f>
        <v/>
      </c>
      <c r="DT113" s="278" t="str">
        <f ca="true">+IF(OFFSET('Hygiene Data'!$E$13,0,10*ROW('Hygiene Data'!E107))="","",OFFSET('Hygiene Data'!$E$13,0,10*ROW('Hygiene Data'!E107)))</f>
        <v/>
      </c>
      <c r="DU113" s="278" t="str">
        <f ca="true">+IF(OFFSET('Hygiene Data'!$F$11,0,10*ROW('Hygiene Data'!F107))="","",OFFSET('Hygiene Data'!$F$11,0,10*ROW('Hygiene Data'!F107)))</f>
        <v/>
      </c>
      <c r="DV113" s="278" t="str">
        <f ca="true">+IF(OFFSET('Hygiene Data'!$F$12,0,10*ROW('Hygiene Data'!F107))="","",OFFSET('Hygiene Data'!$F$12,0,10*ROW('Hygiene Data'!F107)))</f>
        <v/>
      </c>
      <c r="DW113" s="278" t="str">
        <f ca="true">+IF(OFFSET('Hygiene Data'!$F$13,0,10*ROW('Hygiene Data'!F107))="","",OFFSET('Hygiene Data'!$F$13,0,10*ROW('Hygiene Data'!F107)))</f>
        <v/>
      </c>
      <c r="DX113" s="278" t="str">
        <f ca="true">+IF(OFFSET('Hygiene Data'!$G$11,0,10*ROW('Hygiene Data'!G107))="","",OFFSET('Hygiene Data'!$G$11,0,10*ROW('Hygiene Data'!G107)))</f>
        <v/>
      </c>
      <c r="DY113" s="278" t="str">
        <f ca="true">+IF(OFFSET('Hygiene Data'!$G$12,0,10*ROW('Hygiene Data'!G107))="","",OFFSET('Hygiene Data'!$G$12,0,10*ROW('Hygiene Data'!G107)))</f>
        <v/>
      </c>
      <c r="DZ113" s="278" t="str">
        <f ca="true">+IF(OFFSET('Hygiene Data'!$G$13,0,10*ROW('Hygiene Data'!G107))="","",OFFSET('Hygiene Data'!$G$13,0,10*ROW('Hygiene Data'!G107)))</f>
        <v/>
      </c>
      <c r="EA113" s="278" t="str">
        <f ca="true">+IF(OFFSET('Hygiene Data'!$H$11,0,10*ROW('Hygiene Data'!H107))="","",OFFSET('Hygiene Data'!$H$11,0,10*ROW('Hygiene Data'!H107)))</f>
        <v/>
      </c>
      <c r="EB113" s="278" t="str">
        <f ca="true">+IF(OFFSET('Hygiene Data'!$H$12,0,10*ROW('Hygiene Data'!H107))="","",OFFSET('Hygiene Data'!$H$12,0,10*ROW('Hygiene Data'!H107)))</f>
        <v/>
      </c>
      <c r="EC113" s="278" t="str">
        <f ca="true">+IF(OFFSET('Hygiene Data'!$H$13,0,10*ROW('Hygiene Data'!H107))="","",OFFSET('Hygiene Data'!$H$13,0,10*ROW('Hygiene Data'!H107)))</f>
        <v/>
      </c>
      <c r="ED113" s="278" t="str">
        <f ca="true">+IF(OFFSET('Hygiene Data'!$I$11,0,10*ROW('Hygiene Data'!I107))="","",OFFSET('Hygiene Data'!$I$11,0,10*ROW('Hygiene Data'!I107)))</f>
        <v/>
      </c>
      <c r="EE113" s="278" t="str">
        <f ca="true">+IF(OFFSET('Hygiene Data'!$I$12,0,10*ROW('Hygiene Data'!I107))="","",OFFSET('Hygiene Data'!$I$12,0,10*ROW('Hygiene Data'!I107)))</f>
        <v/>
      </c>
      <c r="EF113" s="27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4"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8"/>
      <c r="BS114" s="278" t="str">
        <f ca="true">+IF(OFFSET('Water Data'!$D$27,0,10*ROW('Water Data'!D108))="","",OFFSET('Water Data'!$D$27,0,10*ROW('Water Data'!D108)))</f>
        <v/>
      </c>
      <c r="BT114" s="278" t="str">
        <f ca="true">+IF(OFFSET('Water Data'!$D$28,0,10*ROW('Water Data'!D108))="","",OFFSET('Water Data'!$D$28,0,10*ROW('Water Data'!D108)))</f>
        <v/>
      </c>
      <c r="BU114" s="278" t="str">
        <f ca="true">+IF(OFFSET('Water Data'!$D$29,0,10*ROW('Water Data'!D108))="","",OFFSET('Water Data'!$D$29,0,10*ROW('Water Data'!D108)))</f>
        <v/>
      </c>
      <c r="BV114" s="278" t="str">
        <f ca="true">+IF(OFFSET('Water Data'!$E$27,0,10*ROW('Water Data'!E108))="","",OFFSET('Water Data'!$E$27,0,10*ROW('Water Data'!E108)))</f>
        <v/>
      </c>
      <c r="BW114" s="278" t="str">
        <f ca="true">+IF(OFFSET('Water Data'!$E$28,0,10*ROW('Water Data'!E108))="","",OFFSET('Water Data'!$E$28,0,10*ROW('Water Data'!E108)))</f>
        <v/>
      </c>
      <c r="BX114" s="278" t="str">
        <f ca="true">+IF(OFFSET('Water Data'!$E$29,0,10*ROW('Water Data'!E108))="","",OFFSET('Water Data'!$E$29,0,10*ROW('Water Data'!E108)))</f>
        <v/>
      </c>
      <c r="BY114" s="278" t="str">
        <f ca="true">+IF(OFFSET('Water Data'!$F$27,0,10*ROW('Water Data'!F108))="","",OFFSET('Water Data'!$F$27,0,10*ROW('Water Data'!F108)))</f>
        <v/>
      </c>
      <c r="BZ114" s="278" t="str">
        <f ca="true">+IF(OFFSET('Water Data'!$F$28,0,10*ROW('Water Data'!F108))="","",OFFSET('Water Data'!$F$28,0,10*ROW('Water Data'!F108)))</f>
        <v/>
      </c>
      <c r="CA114" s="278" t="str">
        <f ca="true">+IF(OFFSET('Water Data'!$F$29,0,10*ROW('Water Data'!F108))="","",OFFSET('Water Data'!$F$29,0,10*ROW('Water Data'!F108)))</f>
        <v/>
      </c>
      <c r="CB114" s="278" t="str">
        <f ca="true">+IF(OFFSET('Water Data'!$G$27,0,10*ROW('Water Data'!G108))="","",OFFSET('Water Data'!$G$27,0,10*ROW('Water Data'!G108)))</f>
        <v/>
      </c>
      <c r="CC114" s="278" t="str">
        <f ca="true">+IF(OFFSET('Water Data'!$G$28,0,10*ROW('Water Data'!G108))="","",OFFSET('Water Data'!$G$28,0,10*ROW('Water Data'!G108)))</f>
        <v/>
      </c>
      <c r="CD114" s="278" t="str">
        <f ca="true">+IF(OFFSET('Water Data'!$G$29,0,10*ROW('Water Data'!G108))="","",OFFSET('Water Data'!$G$29,0,10*ROW('Water Data'!G108)))</f>
        <v/>
      </c>
      <c r="CE114" s="278" t="str">
        <f ca="true">+IF(OFFSET('Water Data'!$H$27,0,10*ROW('Water Data'!H108))="","",OFFSET('Water Data'!$H$27,0,10*ROW('Water Data'!H108)))</f>
        <v/>
      </c>
      <c r="CF114" s="278" t="str">
        <f ca="true">+IF(OFFSET('Water Data'!$H$28,0,10*ROW('Water Data'!H108))="","",OFFSET('Water Data'!$H$28,0,10*ROW('Water Data'!H108)))</f>
        <v/>
      </c>
      <c r="CG114" s="278" t="str">
        <f ca="true">+IF(OFFSET('Water Data'!$H$29,0,10*ROW('Water Data'!H108))="","",OFFSET('Water Data'!$H$29,0,10*ROW('Water Data'!H108)))</f>
        <v/>
      </c>
      <c r="CH114" s="278" t="str">
        <f ca="true">+IF(OFFSET('Water Data'!$I$27,0,10*ROW('Water Data'!I108))="","",OFFSET('Water Data'!$I$27,0,10*ROW('Water Data'!I108)))</f>
        <v/>
      </c>
      <c r="CI114" s="278" t="str">
        <f ca="true">+IF(OFFSET('Water Data'!$I$28,0,10*ROW('Water Data'!I108))="","",OFFSET('Water Data'!$I$28,0,10*ROW('Water Data'!I108)))</f>
        <v/>
      </c>
      <c r="CJ114" s="278" t="str">
        <f ca="true">+IF(OFFSET('Water Data'!$I$29,0,10*ROW('Water Data'!I108))="","",OFFSET('Water Data'!$I$29,0,10*ROW('Water Data'!I108)))</f>
        <v/>
      </c>
      <c r="CK114" s="278" t="str">
        <f ca="true">+IF(OFFSET('Sanitation Data'!$D$28,0,10*ROW('Sanitation Data'!D108))="","",OFFSET('Sanitation Data'!$D$28,0,10*ROW('Sanitation Data'!D108)))</f>
        <v/>
      </c>
      <c r="CL114" s="278" t="str">
        <f ca="true">+IF(OFFSET('Sanitation Data'!$D$29,0,10*ROW('Sanitation Data'!D108))="","",OFFSET('Sanitation Data'!$D$29,0,10*ROW('Sanitation Data'!D108)))</f>
        <v/>
      </c>
      <c r="CM114" s="278" t="str">
        <f ca="true">+IF(OFFSET('Sanitation Data'!$D$30,0,10*ROW('Sanitation Data'!D108))="","",OFFSET('Sanitation Data'!$D$30,0,10*ROW('Sanitation Data'!D108)))</f>
        <v/>
      </c>
      <c r="CN114" s="278" t="str">
        <f ca="true">+IF(OFFSET('Sanitation Data'!$D$31,0,10*ROW('Sanitation Data'!D108))="","",OFFSET('Sanitation Data'!$D$31,0,10*ROW('Sanitation Data'!D108)))</f>
        <v/>
      </c>
      <c r="CO114" s="278" t="str">
        <f ca="true">+IF(OFFSET('Sanitation Data'!$D$32,0,10*ROW('Sanitation Data'!D108))="","",OFFSET('Sanitation Data'!$D$32,0,10*ROW('Sanitation Data'!D108)))</f>
        <v/>
      </c>
      <c r="CP114" s="278" t="str">
        <f ca="true">+IF(OFFSET('Sanitation Data'!$E$28,0,10*ROW('Sanitation Data'!E108))="","",OFFSET('Sanitation Data'!$E$28,0,10*ROW('Sanitation Data'!E108)))</f>
        <v/>
      </c>
      <c r="CQ114" s="278" t="str">
        <f ca="true">+IF(OFFSET('Sanitation Data'!$E$29,0,10*ROW('Sanitation Data'!E108))="","",OFFSET('Sanitation Data'!$E$29,0,10*ROW('Sanitation Data'!E108)))</f>
        <v/>
      </c>
      <c r="CR114" s="278" t="str">
        <f ca="true">+IF(OFFSET('Sanitation Data'!$E$30,0,10*ROW('Sanitation Data'!E108))="","",OFFSET('Sanitation Data'!$E$30,0,10*ROW('Sanitation Data'!E108)))</f>
        <v/>
      </c>
      <c r="CS114" s="278" t="str">
        <f ca="true">+IF(OFFSET('Sanitation Data'!$E$31,0,10*ROW('Sanitation Data'!E108))="","",OFFSET('Sanitation Data'!$E$31,0,10*ROW('Sanitation Data'!E108)))</f>
        <v/>
      </c>
      <c r="CT114" s="278" t="str">
        <f ca="true">+IF(OFFSET('Sanitation Data'!$E$32,0,10*ROW('Sanitation Data'!E108))="","",OFFSET('Sanitation Data'!$E$32,0,10*ROW('Sanitation Data'!E108)))</f>
        <v/>
      </c>
      <c r="CU114" s="278" t="str">
        <f ca="true">+IF(OFFSET('Sanitation Data'!$F$28,0,10*ROW('Sanitation Data'!F108))="","",OFFSET('Sanitation Data'!$F$28,0,10*ROW('Sanitation Data'!F108)))</f>
        <v/>
      </c>
      <c r="CV114" s="278" t="str">
        <f ca="true">+IF(OFFSET('Sanitation Data'!$F$29,0,10*ROW('Sanitation Data'!F108))="","",OFFSET('Sanitation Data'!$F$29,0,10*ROW('Sanitation Data'!F108)))</f>
        <v/>
      </c>
      <c r="CW114" s="278" t="str">
        <f ca="true">+IF(OFFSET('Sanitation Data'!$F$30,0,10*ROW('Sanitation Data'!F108))="","",OFFSET('Sanitation Data'!$F$30,0,10*ROW('Sanitation Data'!F108)))</f>
        <v/>
      </c>
      <c r="CX114" s="278" t="str">
        <f ca="true">+IF(OFFSET('Sanitation Data'!$F$31,0,10*ROW('Sanitation Data'!F108))="","",OFFSET('Sanitation Data'!$F$31,0,10*ROW('Sanitation Data'!F108)))</f>
        <v/>
      </c>
      <c r="CY114" s="278" t="str">
        <f ca="true">+IF(OFFSET('Sanitation Data'!$F$32,0,10*ROW('Sanitation Data'!F108))="","",OFFSET('Sanitation Data'!$F$32,0,10*ROW('Sanitation Data'!F108)))</f>
        <v/>
      </c>
      <c r="CZ114" s="278" t="str">
        <f ca="true">+IF(OFFSET('Sanitation Data'!$G$28,0,10*ROW('Sanitation Data'!G108))="","",OFFSET('Sanitation Data'!$G$28,0,10*ROW('Sanitation Data'!G108)))</f>
        <v/>
      </c>
      <c r="DA114" s="278" t="str">
        <f ca="true">+IF(OFFSET('Sanitation Data'!$G$29,0,10*ROW('Sanitation Data'!G108))="","",OFFSET('Sanitation Data'!$G$29,0,10*ROW('Sanitation Data'!G108)))</f>
        <v/>
      </c>
      <c r="DB114" s="278" t="str">
        <f ca="true">+IF(OFFSET('Sanitation Data'!$G$30,0,10*ROW('Sanitation Data'!G108))="","",OFFSET('Sanitation Data'!$G$30,0,10*ROW('Sanitation Data'!G108)))</f>
        <v/>
      </c>
      <c r="DC114" s="278" t="str">
        <f ca="true">+IF(OFFSET('Sanitation Data'!$G$31,0,10*ROW('Sanitation Data'!G108))="","",OFFSET('Sanitation Data'!$G$31,0,10*ROW('Sanitation Data'!G108)))</f>
        <v/>
      </c>
      <c r="DD114" s="278" t="str">
        <f ca="true">+IF(OFFSET('Sanitation Data'!$G$32,0,10*ROW('Sanitation Data'!G108))="","",OFFSET('Sanitation Data'!$G$32,0,10*ROW('Sanitation Data'!G108)))</f>
        <v/>
      </c>
      <c r="DE114" s="278" t="str">
        <f ca="true">+IF(OFFSET('Sanitation Data'!$H$28,0,10*ROW('Sanitation Data'!H108))="","",OFFSET('Sanitation Data'!$H$28,0,10*ROW('Sanitation Data'!H108)))</f>
        <v/>
      </c>
      <c r="DF114" s="278" t="str">
        <f ca="true">+IF(OFFSET('Sanitation Data'!$H$29,0,10*ROW('Sanitation Data'!H108))="","",OFFSET('Sanitation Data'!$H$29,0,10*ROW('Sanitation Data'!H108)))</f>
        <v/>
      </c>
      <c r="DG114" s="278" t="str">
        <f ca="true">+IF(OFFSET('Sanitation Data'!$H$30,0,10*ROW('Sanitation Data'!H108))="","",OFFSET('Sanitation Data'!$H$30,0,10*ROW('Sanitation Data'!H108)))</f>
        <v/>
      </c>
      <c r="DH114" s="278" t="str">
        <f ca="true">+IF(OFFSET('Sanitation Data'!$H$31,0,10*ROW('Sanitation Data'!H108))="","",OFFSET('Sanitation Data'!$H$31,0,10*ROW('Sanitation Data'!H108)))</f>
        <v/>
      </c>
      <c r="DI114" s="278" t="str">
        <f ca="true">+IF(OFFSET('Sanitation Data'!$H$32,0,10*ROW('Sanitation Data'!H108))="","",OFFSET('Sanitation Data'!$H$32,0,10*ROW('Sanitation Data'!H108)))</f>
        <v/>
      </c>
      <c r="DJ114" s="278" t="str">
        <f ca="true">+IF(OFFSET('Sanitation Data'!$I$28,0,10*ROW('Sanitation Data'!I108))="","",OFFSET('Sanitation Data'!$I$28,0,10*ROW('Sanitation Data'!I108)))</f>
        <v/>
      </c>
      <c r="DK114" s="278" t="str">
        <f ca="true">+IF(OFFSET('Sanitation Data'!$I$29,0,10*ROW('Sanitation Data'!I108))="","",OFFSET('Sanitation Data'!$I$29,0,10*ROW('Sanitation Data'!I108)))</f>
        <v/>
      </c>
      <c r="DL114" s="278" t="str">
        <f ca="true">+IF(OFFSET('Sanitation Data'!$I$30,0,10*ROW('Sanitation Data'!I108))="","",OFFSET('Sanitation Data'!$I$30,0,10*ROW('Sanitation Data'!I108)))</f>
        <v/>
      </c>
      <c r="DM114" s="278" t="str">
        <f ca="true">+IF(OFFSET('Sanitation Data'!$I$31,0,10*ROW('Sanitation Data'!I108))="","",OFFSET('Sanitation Data'!$I$31,0,10*ROW('Sanitation Data'!I108)))</f>
        <v/>
      </c>
      <c r="DN114" s="278" t="str">
        <f ca="true">+IF(OFFSET('Sanitation Data'!$I$32,0,10*ROW('Sanitation Data'!I108))="","",OFFSET('Sanitation Data'!$I$32,0,10*ROW('Sanitation Data'!I108)))</f>
        <v/>
      </c>
      <c r="DO114" s="278" t="str">
        <f ca="true">+IF(OFFSET('Hygiene Data'!$D$11,0,10*ROW('Hygiene Data'!D108))="","",OFFSET('Hygiene Data'!$D$11,0,10*ROW('Hygiene Data'!D108)))</f>
        <v/>
      </c>
      <c r="DP114" s="278" t="str">
        <f ca="true">+IF(OFFSET('Hygiene Data'!$D$12,0,10*ROW('Hygiene Data'!D108))="","",OFFSET('Hygiene Data'!$D$12,0,10*ROW('Hygiene Data'!D108)))</f>
        <v/>
      </c>
      <c r="DQ114" s="278" t="str">
        <f ca="true">+IF(OFFSET('Hygiene Data'!$D$13,0,10*ROW('Hygiene Data'!D108))="","",OFFSET('Hygiene Data'!$D$13,0,10*ROW('Hygiene Data'!D108)))</f>
        <v/>
      </c>
      <c r="DR114" s="278" t="str">
        <f ca="true">+IF(OFFSET('Hygiene Data'!$E$11,0,10*ROW('Hygiene Data'!E108))="","",OFFSET('Hygiene Data'!$E$11,0,10*ROW('Hygiene Data'!E108)))</f>
        <v/>
      </c>
      <c r="DS114" s="278" t="str">
        <f ca="true">+IF(OFFSET('Hygiene Data'!$E$12,0,10*ROW('Hygiene Data'!E108))="","",OFFSET('Hygiene Data'!$E$12,0,10*ROW('Hygiene Data'!E108)))</f>
        <v/>
      </c>
      <c r="DT114" s="278" t="str">
        <f ca="true">+IF(OFFSET('Hygiene Data'!$E$13,0,10*ROW('Hygiene Data'!E108))="","",OFFSET('Hygiene Data'!$E$13,0,10*ROW('Hygiene Data'!E108)))</f>
        <v/>
      </c>
      <c r="DU114" s="278" t="str">
        <f ca="true">+IF(OFFSET('Hygiene Data'!$F$11,0,10*ROW('Hygiene Data'!F108))="","",OFFSET('Hygiene Data'!$F$11,0,10*ROW('Hygiene Data'!F108)))</f>
        <v/>
      </c>
      <c r="DV114" s="278" t="str">
        <f ca="true">+IF(OFFSET('Hygiene Data'!$F$12,0,10*ROW('Hygiene Data'!F108))="","",OFFSET('Hygiene Data'!$F$12,0,10*ROW('Hygiene Data'!F108)))</f>
        <v/>
      </c>
      <c r="DW114" s="278" t="str">
        <f ca="true">+IF(OFFSET('Hygiene Data'!$F$13,0,10*ROW('Hygiene Data'!F108))="","",OFFSET('Hygiene Data'!$F$13,0,10*ROW('Hygiene Data'!F108)))</f>
        <v/>
      </c>
      <c r="DX114" s="278" t="str">
        <f ca="true">+IF(OFFSET('Hygiene Data'!$G$11,0,10*ROW('Hygiene Data'!G108))="","",OFFSET('Hygiene Data'!$G$11,0,10*ROW('Hygiene Data'!G108)))</f>
        <v/>
      </c>
      <c r="DY114" s="278" t="str">
        <f ca="true">+IF(OFFSET('Hygiene Data'!$G$12,0,10*ROW('Hygiene Data'!G108))="","",OFFSET('Hygiene Data'!$G$12,0,10*ROW('Hygiene Data'!G108)))</f>
        <v/>
      </c>
      <c r="DZ114" s="278" t="str">
        <f ca="true">+IF(OFFSET('Hygiene Data'!$G$13,0,10*ROW('Hygiene Data'!G108))="","",OFFSET('Hygiene Data'!$G$13,0,10*ROW('Hygiene Data'!G108)))</f>
        <v/>
      </c>
      <c r="EA114" s="278" t="str">
        <f ca="true">+IF(OFFSET('Hygiene Data'!$H$11,0,10*ROW('Hygiene Data'!H108))="","",OFFSET('Hygiene Data'!$H$11,0,10*ROW('Hygiene Data'!H108)))</f>
        <v/>
      </c>
      <c r="EB114" s="278" t="str">
        <f ca="true">+IF(OFFSET('Hygiene Data'!$H$12,0,10*ROW('Hygiene Data'!H108))="","",OFFSET('Hygiene Data'!$H$12,0,10*ROW('Hygiene Data'!H108)))</f>
        <v/>
      </c>
      <c r="EC114" s="278" t="str">
        <f ca="true">+IF(OFFSET('Hygiene Data'!$H$13,0,10*ROW('Hygiene Data'!H108))="","",OFFSET('Hygiene Data'!$H$13,0,10*ROW('Hygiene Data'!H108)))</f>
        <v/>
      </c>
      <c r="ED114" s="278" t="str">
        <f ca="true">+IF(OFFSET('Hygiene Data'!$I$11,0,10*ROW('Hygiene Data'!I108))="","",OFFSET('Hygiene Data'!$I$11,0,10*ROW('Hygiene Data'!I108)))</f>
        <v/>
      </c>
      <c r="EE114" s="278" t="str">
        <f ca="true">+IF(OFFSET('Hygiene Data'!$I$12,0,10*ROW('Hygiene Data'!I108))="","",OFFSET('Hygiene Data'!$I$12,0,10*ROW('Hygiene Data'!I108)))</f>
        <v/>
      </c>
      <c r="EF114" s="27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4"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8"/>
      <c r="BS115" s="278" t="str">
        <f ca="true">+IF(OFFSET('Water Data'!$D$27,0,10*ROW('Water Data'!D109))="","",OFFSET('Water Data'!$D$27,0,10*ROW('Water Data'!D109)))</f>
        <v/>
      </c>
      <c r="BT115" s="278" t="str">
        <f ca="true">+IF(OFFSET('Water Data'!$D$28,0,10*ROW('Water Data'!D109))="","",OFFSET('Water Data'!$D$28,0,10*ROW('Water Data'!D109)))</f>
        <v/>
      </c>
      <c r="BU115" s="278" t="str">
        <f ca="true">+IF(OFFSET('Water Data'!$D$29,0,10*ROW('Water Data'!D109))="","",OFFSET('Water Data'!$D$29,0,10*ROW('Water Data'!D109)))</f>
        <v/>
      </c>
      <c r="BV115" s="278" t="str">
        <f ca="true">+IF(OFFSET('Water Data'!$E$27,0,10*ROW('Water Data'!E109))="","",OFFSET('Water Data'!$E$27,0,10*ROW('Water Data'!E109)))</f>
        <v/>
      </c>
      <c r="BW115" s="278" t="str">
        <f ca="true">+IF(OFFSET('Water Data'!$E$28,0,10*ROW('Water Data'!E109))="","",OFFSET('Water Data'!$E$28,0,10*ROW('Water Data'!E109)))</f>
        <v/>
      </c>
      <c r="BX115" s="278" t="str">
        <f ca="true">+IF(OFFSET('Water Data'!$E$29,0,10*ROW('Water Data'!E109))="","",OFFSET('Water Data'!$E$29,0,10*ROW('Water Data'!E109)))</f>
        <v/>
      </c>
      <c r="BY115" s="278" t="str">
        <f ca="true">+IF(OFFSET('Water Data'!$F$27,0,10*ROW('Water Data'!F109))="","",OFFSET('Water Data'!$F$27,0,10*ROW('Water Data'!F109)))</f>
        <v/>
      </c>
      <c r="BZ115" s="278" t="str">
        <f ca="true">+IF(OFFSET('Water Data'!$F$28,0,10*ROW('Water Data'!F109))="","",OFFSET('Water Data'!$F$28,0,10*ROW('Water Data'!F109)))</f>
        <v/>
      </c>
      <c r="CA115" s="278" t="str">
        <f ca="true">+IF(OFFSET('Water Data'!$F$29,0,10*ROW('Water Data'!F109))="","",OFFSET('Water Data'!$F$29,0,10*ROW('Water Data'!F109)))</f>
        <v/>
      </c>
      <c r="CB115" s="278" t="str">
        <f ca="true">+IF(OFFSET('Water Data'!$G$27,0,10*ROW('Water Data'!G109))="","",OFFSET('Water Data'!$G$27,0,10*ROW('Water Data'!G109)))</f>
        <v/>
      </c>
      <c r="CC115" s="278" t="str">
        <f ca="true">+IF(OFFSET('Water Data'!$G$28,0,10*ROW('Water Data'!G109))="","",OFFSET('Water Data'!$G$28,0,10*ROW('Water Data'!G109)))</f>
        <v/>
      </c>
      <c r="CD115" s="278" t="str">
        <f ca="true">+IF(OFFSET('Water Data'!$G$29,0,10*ROW('Water Data'!G109))="","",OFFSET('Water Data'!$G$29,0,10*ROW('Water Data'!G109)))</f>
        <v/>
      </c>
      <c r="CE115" s="278" t="str">
        <f ca="true">+IF(OFFSET('Water Data'!$H$27,0,10*ROW('Water Data'!H109))="","",OFFSET('Water Data'!$H$27,0,10*ROW('Water Data'!H109)))</f>
        <v/>
      </c>
      <c r="CF115" s="278" t="str">
        <f ca="true">+IF(OFFSET('Water Data'!$H$28,0,10*ROW('Water Data'!H109))="","",OFFSET('Water Data'!$H$28,0,10*ROW('Water Data'!H109)))</f>
        <v/>
      </c>
      <c r="CG115" s="278" t="str">
        <f ca="true">+IF(OFFSET('Water Data'!$H$29,0,10*ROW('Water Data'!H109))="","",OFFSET('Water Data'!$H$29,0,10*ROW('Water Data'!H109)))</f>
        <v/>
      </c>
      <c r="CH115" s="278" t="str">
        <f ca="true">+IF(OFFSET('Water Data'!$I$27,0,10*ROW('Water Data'!I109))="","",OFFSET('Water Data'!$I$27,0,10*ROW('Water Data'!I109)))</f>
        <v/>
      </c>
      <c r="CI115" s="278" t="str">
        <f ca="true">+IF(OFFSET('Water Data'!$I$28,0,10*ROW('Water Data'!I109))="","",OFFSET('Water Data'!$I$28,0,10*ROW('Water Data'!I109)))</f>
        <v/>
      </c>
      <c r="CJ115" s="278" t="str">
        <f ca="true">+IF(OFFSET('Water Data'!$I$29,0,10*ROW('Water Data'!I109))="","",OFFSET('Water Data'!$I$29,0,10*ROW('Water Data'!I109)))</f>
        <v/>
      </c>
      <c r="CK115" s="278" t="str">
        <f ca="true">+IF(OFFSET('Sanitation Data'!$D$28,0,10*ROW('Sanitation Data'!D109))="","",OFFSET('Sanitation Data'!$D$28,0,10*ROW('Sanitation Data'!D109)))</f>
        <v/>
      </c>
      <c r="CL115" s="278" t="str">
        <f ca="true">+IF(OFFSET('Sanitation Data'!$D$29,0,10*ROW('Sanitation Data'!D109))="","",OFFSET('Sanitation Data'!$D$29,0,10*ROW('Sanitation Data'!D109)))</f>
        <v/>
      </c>
      <c r="CM115" s="278" t="str">
        <f ca="true">+IF(OFFSET('Sanitation Data'!$D$30,0,10*ROW('Sanitation Data'!D109))="","",OFFSET('Sanitation Data'!$D$30,0,10*ROW('Sanitation Data'!D109)))</f>
        <v/>
      </c>
      <c r="CN115" s="278" t="str">
        <f ca="true">+IF(OFFSET('Sanitation Data'!$D$31,0,10*ROW('Sanitation Data'!D109))="","",OFFSET('Sanitation Data'!$D$31,0,10*ROW('Sanitation Data'!D109)))</f>
        <v/>
      </c>
      <c r="CO115" s="278" t="str">
        <f ca="true">+IF(OFFSET('Sanitation Data'!$D$32,0,10*ROW('Sanitation Data'!D109))="","",OFFSET('Sanitation Data'!$D$32,0,10*ROW('Sanitation Data'!D109)))</f>
        <v/>
      </c>
      <c r="CP115" s="278" t="str">
        <f ca="true">+IF(OFFSET('Sanitation Data'!$E$28,0,10*ROW('Sanitation Data'!E109))="","",OFFSET('Sanitation Data'!$E$28,0,10*ROW('Sanitation Data'!E109)))</f>
        <v/>
      </c>
      <c r="CQ115" s="278" t="str">
        <f ca="true">+IF(OFFSET('Sanitation Data'!$E$29,0,10*ROW('Sanitation Data'!E109))="","",OFFSET('Sanitation Data'!$E$29,0,10*ROW('Sanitation Data'!E109)))</f>
        <v/>
      </c>
      <c r="CR115" s="278" t="str">
        <f ca="true">+IF(OFFSET('Sanitation Data'!$E$30,0,10*ROW('Sanitation Data'!E109))="","",OFFSET('Sanitation Data'!$E$30,0,10*ROW('Sanitation Data'!E109)))</f>
        <v/>
      </c>
      <c r="CS115" s="278" t="str">
        <f ca="true">+IF(OFFSET('Sanitation Data'!$E$31,0,10*ROW('Sanitation Data'!E109))="","",OFFSET('Sanitation Data'!$E$31,0,10*ROW('Sanitation Data'!E109)))</f>
        <v/>
      </c>
      <c r="CT115" s="278" t="str">
        <f ca="true">+IF(OFFSET('Sanitation Data'!$E$32,0,10*ROW('Sanitation Data'!E109))="","",OFFSET('Sanitation Data'!$E$32,0,10*ROW('Sanitation Data'!E109)))</f>
        <v/>
      </c>
      <c r="CU115" s="278" t="str">
        <f ca="true">+IF(OFFSET('Sanitation Data'!$F$28,0,10*ROW('Sanitation Data'!F109))="","",OFFSET('Sanitation Data'!$F$28,0,10*ROW('Sanitation Data'!F109)))</f>
        <v/>
      </c>
      <c r="CV115" s="278" t="str">
        <f ca="true">+IF(OFFSET('Sanitation Data'!$F$29,0,10*ROW('Sanitation Data'!F109))="","",OFFSET('Sanitation Data'!$F$29,0,10*ROW('Sanitation Data'!F109)))</f>
        <v/>
      </c>
      <c r="CW115" s="278" t="str">
        <f ca="true">+IF(OFFSET('Sanitation Data'!$F$30,0,10*ROW('Sanitation Data'!F109))="","",OFFSET('Sanitation Data'!$F$30,0,10*ROW('Sanitation Data'!F109)))</f>
        <v/>
      </c>
      <c r="CX115" s="278" t="str">
        <f ca="true">+IF(OFFSET('Sanitation Data'!$F$31,0,10*ROW('Sanitation Data'!F109))="","",OFFSET('Sanitation Data'!$F$31,0,10*ROW('Sanitation Data'!F109)))</f>
        <v/>
      </c>
      <c r="CY115" s="278" t="str">
        <f ca="true">+IF(OFFSET('Sanitation Data'!$F$32,0,10*ROW('Sanitation Data'!F109))="","",OFFSET('Sanitation Data'!$F$32,0,10*ROW('Sanitation Data'!F109)))</f>
        <v/>
      </c>
      <c r="CZ115" s="278" t="str">
        <f ca="true">+IF(OFFSET('Sanitation Data'!$G$28,0,10*ROW('Sanitation Data'!G109))="","",OFFSET('Sanitation Data'!$G$28,0,10*ROW('Sanitation Data'!G109)))</f>
        <v/>
      </c>
      <c r="DA115" s="278" t="str">
        <f ca="true">+IF(OFFSET('Sanitation Data'!$G$29,0,10*ROW('Sanitation Data'!G109))="","",OFFSET('Sanitation Data'!$G$29,0,10*ROW('Sanitation Data'!G109)))</f>
        <v/>
      </c>
      <c r="DB115" s="278" t="str">
        <f ca="true">+IF(OFFSET('Sanitation Data'!$G$30,0,10*ROW('Sanitation Data'!G109))="","",OFFSET('Sanitation Data'!$G$30,0,10*ROW('Sanitation Data'!G109)))</f>
        <v/>
      </c>
      <c r="DC115" s="278" t="str">
        <f ca="true">+IF(OFFSET('Sanitation Data'!$G$31,0,10*ROW('Sanitation Data'!G109))="","",OFFSET('Sanitation Data'!$G$31,0,10*ROW('Sanitation Data'!G109)))</f>
        <v/>
      </c>
      <c r="DD115" s="278" t="str">
        <f ca="true">+IF(OFFSET('Sanitation Data'!$G$32,0,10*ROW('Sanitation Data'!G109))="","",OFFSET('Sanitation Data'!$G$32,0,10*ROW('Sanitation Data'!G109)))</f>
        <v/>
      </c>
      <c r="DE115" s="278" t="str">
        <f ca="true">+IF(OFFSET('Sanitation Data'!$H$28,0,10*ROW('Sanitation Data'!H109))="","",OFFSET('Sanitation Data'!$H$28,0,10*ROW('Sanitation Data'!H109)))</f>
        <v/>
      </c>
      <c r="DF115" s="278" t="str">
        <f ca="true">+IF(OFFSET('Sanitation Data'!$H$29,0,10*ROW('Sanitation Data'!H109))="","",OFFSET('Sanitation Data'!$H$29,0,10*ROW('Sanitation Data'!H109)))</f>
        <v/>
      </c>
      <c r="DG115" s="278" t="str">
        <f ca="true">+IF(OFFSET('Sanitation Data'!$H$30,0,10*ROW('Sanitation Data'!H109))="","",OFFSET('Sanitation Data'!$H$30,0,10*ROW('Sanitation Data'!H109)))</f>
        <v/>
      </c>
      <c r="DH115" s="278" t="str">
        <f ca="true">+IF(OFFSET('Sanitation Data'!$H$31,0,10*ROW('Sanitation Data'!H109))="","",OFFSET('Sanitation Data'!$H$31,0,10*ROW('Sanitation Data'!H109)))</f>
        <v/>
      </c>
      <c r="DI115" s="278" t="str">
        <f ca="true">+IF(OFFSET('Sanitation Data'!$H$32,0,10*ROW('Sanitation Data'!H109))="","",OFFSET('Sanitation Data'!$H$32,0,10*ROW('Sanitation Data'!H109)))</f>
        <v/>
      </c>
      <c r="DJ115" s="278" t="str">
        <f ca="true">+IF(OFFSET('Sanitation Data'!$I$28,0,10*ROW('Sanitation Data'!I109))="","",OFFSET('Sanitation Data'!$I$28,0,10*ROW('Sanitation Data'!I109)))</f>
        <v/>
      </c>
      <c r="DK115" s="278" t="str">
        <f ca="true">+IF(OFFSET('Sanitation Data'!$I$29,0,10*ROW('Sanitation Data'!I109))="","",OFFSET('Sanitation Data'!$I$29,0,10*ROW('Sanitation Data'!I109)))</f>
        <v/>
      </c>
      <c r="DL115" s="278" t="str">
        <f ca="true">+IF(OFFSET('Sanitation Data'!$I$30,0,10*ROW('Sanitation Data'!I109))="","",OFFSET('Sanitation Data'!$I$30,0,10*ROW('Sanitation Data'!I109)))</f>
        <v/>
      </c>
      <c r="DM115" s="278" t="str">
        <f ca="true">+IF(OFFSET('Sanitation Data'!$I$31,0,10*ROW('Sanitation Data'!I109))="","",OFFSET('Sanitation Data'!$I$31,0,10*ROW('Sanitation Data'!I109)))</f>
        <v/>
      </c>
      <c r="DN115" s="278" t="str">
        <f ca="true">+IF(OFFSET('Sanitation Data'!$I$32,0,10*ROW('Sanitation Data'!I109))="","",OFFSET('Sanitation Data'!$I$32,0,10*ROW('Sanitation Data'!I109)))</f>
        <v/>
      </c>
      <c r="DO115" s="278" t="str">
        <f ca="true">+IF(OFFSET('Hygiene Data'!$D$11,0,10*ROW('Hygiene Data'!D109))="","",OFFSET('Hygiene Data'!$D$11,0,10*ROW('Hygiene Data'!D109)))</f>
        <v/>
      </c>
      <c r="DP115" s="278" t="str">
        <f ca="true">+IF(OFFSET('Hygiene Data'!$D$12,0,10*ROW('Hygiene Data'!D109))="","",OFFSET('Hygiene Data'!$D$12,0,10*ROW('Hygiene Data'!D109)))</f>
        <v/>
      </c>
      <c r="DQ115" s="278" t="str">
        <f ca="true">+IF(OFFSET('Hygiene Data'!$D$13,0,10*ROW('Hygiene Data'!D109))="","",OFFSET('Hygiene Data'!$D$13,0,10*ROW('Hygiene Data'!D109)))</f>
        <v/>
      </c>
      <c r="DR115" s="278" t="str">
        <f ca="true">+IF(OFFSET('Hygiene Data'!$E$11,0,10*ROW('Hygiene Data'!E109))="","",OFFSET('Hygiene Data'!$E$11,0,10*ROW('Hygiene Data'!E109)))</f>
        <v/>
      </c>
      <c r="DS115" s="278" t="str">
        <f ca="true">+IF(OFFSET('Hygiene Data'!$E$12,0,10*ROW('Hygiene Data'!E109))="","",OFFSET('Hygiene Data'!$E$12,0,10*ROW('Hygiene Data'!E109)))</f>
        <v/>
      </c>
      <c r="DT115" s="278" t="str">
        <f ca="true">+IF(OFFSET('Hygiene Data'!$E$13,0,10*ROW('Hygiene Data'!E109))="","",OFFSET('Hygiene Data'!$E$13,0,10*ROW('Hygiene Data'!E109)))</f>
        <v/>
      </c>
      <c r="DU115" s="278" t="str">
        <f ca="true">+IF(OFFSET('Hygiene Data'!$F$11,0,10*ROW('Hygiene Data'!F109))="","",OFFSET('Hygiene Data'!$F$11,0,10*ROW('Hygiene Data'!F109)))</f>
        <v/>
      </c>
      <c r="DV115" s="278" t="str">
        <f ca="true">+IF(OFFSET('Hygiene Data'!$F$12,0,10*ROW('Hygiene Data'!F109))="","",OFFSET('Hygiene Data'!$F$12,0,10*ROW('Hygiene Data'!F109)))</f>
        <v/>
      </c>
      <c r="DW115" s="278" t="str">
        <f ca="true">+IF(OFFSET('Hygiene Data'!$F$13,0,10*ROW('Hygiene Data'!F109))="","",OFFSET('Hygiene Data'!$F$13,0,10*ROW('Hygiene Data'!F109)))</f>
        <v/>
      </c>
      <c r="DX115" s="278" t="str">
        <f ca="true">+IF(OFFSET('Hygiene Data'!$G$11,0,10*ROW('Hygiene Data'!G109))="","",OFFSET('Hygiene Data'!$G$11,0,10*ROW('Hygiene Data'!G109)))</f>
        <v/>
      </c>
      <c r="DY115" s="278" t="str">
        <f ca="true">+IF(OFFSET('Hygiene Data'!$G$12,0,10*ROW('Hygiene Data'!G109))="","",OFFSET('Hygiene Data'!$G$12,0,10*ROW('Hygiene Data'!G109)))</f>
        <v/>
      </c>
      <c r="DZ115" s="278" t="str">
        <f ca="true">+IF(OFFSET('Hygiene Data'!$G$13,0,10*ROW('Hygiene Data'!G109))="","",OFFSET('Hygiene Data'!$G$13,0,10*ROW('Hygiene Data'!G109)))</f>
        <v/>
      </c>
      <c r="EA115" s="278" t="str">
        <f ca="true">+IF(OFFSET('Hygiene Data'!$H$11,0,10*ROW('Hygiene Data'!H109))="","",OFFSET('Hygiene Data'!$H$11,0,10*ROW('Hygiene Data'!H109)))</f>
        <v/>
      </c>
      <c r="EB115" s="278" t="str">
        <f ca="true">+IF(OFFSET('Hygiene Data'!$H$12,0,10*ROW('Hygiene Data'!H109))="","",OFFSET('Hygiene Data'!$H$12,0,10*ROW('Hygiene Data'!H109)))</f>
        <v/>
      </c>
      <c r="EC115" s="278" t="str">
        <f ca="true">+IF(OFFSET('Hygiene Data'!$H$13,0,10*ROW('Hygiene Data'!H109))="","",OFFSET('Hygiene Data'!$H$13,0,10*ROW('Hygiene Data'!H109)))</f>
        <v/>
      </c>
      <c r="ED115" s="278" t="str">
        <f ca="true">+IF(OFFSET('Hygiene Data'!$I$11,0,10*ROW('Hygiene Data'!I109))="","",OFFSET('Hygiene Data'!$I$11,0,10*ROW('Hygiene Data'!I109)))</f>
        <v/>
      </c>
      <c r="EE115" s="278" t="str">
        <f ca="true">+IF(OFFSET('Hygiene Data'!$I$12,0,10*ROW('Hygiene Data'!I109))="","",OFFSET('Hygiene Data'!$I$12,0,10*ROW('Hygiene Data'!I109)))</f>
        <v/>
      </c>
      <c r="EF115" s="27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4"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8"/>
      <c r="BS116" s="278" t="str">
        <f ca="true">+IF(OFFSET('Water Data'!$D$27,0,10*ROW('Water Data'!D110))="","",OFFSET('Water Data'!$D$27,0,10*ROW('Water Data'!D110)))</f>
        <v/>
      </c>
      <c r="BT116" s="278" t="str">
        <f ca="true">+IF(OFFSET('Water Data'!$D$28,0,10*ROW('Water Data'!D110))="","",OFFSET('Water Data'!$D$28,0,10*ROW('Water Data'!D110)))</f>
        <v/>
      </c>
      <c r="BU116" s="278" t="str">
        <f ca="true">+IF(OFFSET('Water Data'!$D$29,0,10*ROW('Water Data'!D110))="","",OFFSET('Water Data'!$D$29,0,10*ROW('Water Data'!D110)))</f>
        <v/>
      </c>
      <c r="BV116" s="278" t="str">
        <f ca="true">+IF(OFFSET('Water Data'!$E$27,0,10*ROW('Water Data'!E110))="","",OFFSET('Water Data'!$E$27,0,10*ROW('Water Data'!E110)))</f>
        <v/>
      </c>
      <c r="BW116" s="278" t="str">
        <f ca="true">+IF(OFFSET('Water Data'!$E$28,0,10*ROW('Water Data'!E110))="","",OFFSET('Water Data'!$E$28,0,10*ROW('Water Data'!E110)))</f>
        <v/>
      </c>
      <c r="BX116" s="278" t="str">
        <f ca="true">+IF(OFFSET('Water Data'!$E$29,0,10*ROW('Water Data'!E110))="","",OFFSET('Water Data'!$E$29,0,10*ROW('Water Data'!E110)))</f>
        <v/>
      </c>
      <c r="BY116" s="278" t="str">
        <f ca="true">+IF(OFFSET('Water Data'!$F$27,0,10*ROW('Water Data'!F110))="","",OFFSET('Water Data'!$F$27,0,10*ROW('Water Data'!F110)))</f>
        <v/>
      </c>
      <c r="BZ116" s="278" t="str">
        <f ca="true">+IF(OFFSET('Water Data'!$F$28,0,10*ROW('Water Data'!F110))="","",OFFSET('Water Data'!$F$28,0,10*ROW('Water Data'!F110)))</f>
        <v/>
      </c>
      <c r="CA116" s="278" t="str">
        <f ca="true">+IF(OFFSET('Water Data'!$F$29,0,10*ROW('Water Data'!F110))="","",OFFSET('Water Data'!$F$29,0,10*ROW('Water Data'!F110)))</f>
        <v/>
      </c>
      <c r="CB116" s="278" t="str">
        <f ca="true">+IF(OFFSET('Water Data'!$G$27,0,10*ROW('Water Data'!G110))="","",OFFSET('Water Data'!$G$27,0,10*ROW('Water Data'!G110)))</f>
        <v/>
      </c>
      <c r="CC116" s="278" t="str">
        <f ca="true">+IF(OFFSET('Water Data'!$G$28,0,10*ROW('Water Data'!G110))="","",OFFSET('Water Data'!$G$28,0,10*ROW('Water Data'!G110)))</f>
        <v/>
      </c>
      <c r="CD116" s="278" t="str">
        <f ca="true">+IF(OFFSET('Water Data'!$G$29,0,10*ROW('Water Data'!G110))="","",OFFSET('Water Data'!$G$29,0,10*ROW('Water Data'!G110)))</f>
        <v/>
      </c>
      <c r="CE116" s="278" t="str">
        <f ca="true">+IF(OFFSET('Water Data'!$H$27,0,10*ROW('Water Data'!H110))="","",OFFSET('Water Data'!$H$27,0,10*ROW('Water Data'!H110)))</f>
        <v/>
      </c>
      <c r="CF116" s="278" t="str">
        <f ca="true">+IF(OFFSET('Water Data'!$H$28,0,10*ROW('Water Data'!H110))="","",OFFSET('Water Data'!$H$28,0,10*ROW('Water Data'!H110)))</f>
        <v/>
      </c>
      <c r="CG116" s="278" t="str">
        <f ca="true">+IF(OFFSET('Water Data'!$H$29,0,10*ROW('Water Data'!H110))="","",OFFSET('Water Data'!$H$29,0,10*ROW('Water Data'!H110)))</f>
        <v/>
      </c>
      <c r="CH116" s="278" t="str">
        <f ca="true">+IF(OFFSET('Water Data'!$I$27,0,10*ROW('Water Data'!I110))="","",OFFSET('Water Data'!$I$27,0,10*ROW('Water Data'!I110)))</f>
        <v/>
      </c>
      <c r="CI116" s="278" t="str">
        <f ca="true">+IF(OFFSET('Water Data'!$I$28,0,10*ROW('Water Data'!I110))="","",OFFSET('Water Data'!$I$28,0,10*ROW('Water Data'!I110)))</f>
        <v/>
      </c>
      <c r="CJ116" s="278" t="str">
        <f ca="true">+IF(OFFSET('Water Data'!$I$29,0,10*ROW('Water Data'!I110))="","",OFFSET('Water Data'!$I$29,0,10*ROW('Water Data'!I110)))</f>
        <v/>
      </c>
      <c r="CK116" s="278" t="str">
        <f ca="true">+IF(OFFSET('Sanitation Data'!$D$28,0,10*ROW('Sanitation Data'!D110))="","",OFFSET('Sanitation Data'!$D$28,0,10*ROW('Sanitation Data'!D110)))</f>
        <v/>
      </c>
      <c r="CL116" s="278" t="str">
        <f ca="true">+IF(OFFSET('Sanitation Data'!$D$29,0,10*ROW('Sanitation Data'!D110))="","",OFFSET('Sanitation Data'!$D$29,0,10*ROW('Sanitation Data'!D110)))</f>
        <v/>
      </c>
      <c r="CM116" s="278" t="str">
        <f ca="true">+IF(OFFSET('Sanitation Data'!$D$30,0,10*ROW('Sanitation Data'!D110))="","",OFFSET('Sanitation Data'!$D$30,0,10*ROW('Sanitation Data'!D110)))</f>
        <v/>
      </c>
      <c r="CN116" s="278" t="str">
        <f ca="true">+IF(OFFSET('Sanitation Data'!$D$31,0,10*ROW('Sanitation Data'!D110))="","",OFFSET('Sanitation Data'!$D$31,0,10*ROW('Sanitation Data'!D110)))</f>
        <v/>
      </c>
      <c r="CO116" s="278" t="str">
        <f ca="true">+IF(OFFSET('Sanitation Data'!$D$32,0,10*ROW('Sanitation Data'!D110))="","",OFFSET('Sanitation Data'!$D$32,0,10*ROW('Sanitation Data'!D110)))</f>
        <v/>
      </c>
      <c r="CP116" s="278" t="str">
        <f ca="true">+IF(OFFSET('Sanitation Data'!$E$28,0,10*ROW('Sanitation Data'!E110))="","",OFFSET('Sanitation Data'!$E$28,0,10*ROW('Sanitation Data'!E110)))</f>
        <v/>
      </c>
      <c r="CQ116" s="278" t="str">
        <f ca="true">+IF(OFFSET('Sanitation Data'!$E$29,0,10*ROW('Sanitation Data'!E110))="","",OFFSET('Sanitation Data'!$E$29,0,10*ROW('Sanitation Data'!E110)))</f>
        <v/>
      </c>
      <c r="CR116" s="278" t="str">
        <f ca="true">+IF(OFFSET('Sanitation Data'!$E$30,0,10*ROW('Sanitation Data'!E110))="","",OFFSET('Sanitation Data'!$E$30,0,10*ROW('Sanitation Data'!E110)))</f>
        <v/>
      </c>
      <c r="CS116" s="278" t="str">
        <f ca="true">+IF(OFFSET('Sanitation Data'!$E$31,0,10*ROW('Sanitation Data'!E110))="","",OFFSET('Sanitation Data'!$E$31,0,10*ROW('Sanitation Data'!E110)))</f>
        <v/>
      </c>
      <c r="CT116" s="278" t="str">
        <f ca="true">+IF(OFFSET('Sanitation Data'!$E$32,0,10*ROW('Sanitation Data'!E110))="","",OFFSET('Sanitation Data'!$E$32,0,10*ROW('Sanitation Data'!E110)))</f>
        <v/>
      </c>
      <c r="CU116" s="278" t="str">
        <f ca="true">+IF(OFFSET('Sanitation Data'!$F$28,0,10*ROW('Sanitation Data'!F110))="","",OFFSET('Sanitation Data'!$F$28,0,10*ROW('Sanitation Data'!F110)))</f>
        <v/>
      </c>
      <c r="CV116" s="278" t="str">
        <f ca="true">+IF(OFFSET('Sanitation Data'!$F$29,0,10*ROW('Sanitation Data'!F110))="","",OFFSET('Sanitation Data'!$F$29,0,10*ROW('Sanitation Data'!F110)))</f>
        <v/>
      </c>
      <c r="CW116" s="278" t="str">
        <f ca="true">+IF(OFFSET('Sanitation Data'!$F$30,0,10*ROW('Sanitation Data'!F110))="","",OFFSET('Sanitation Data'!$F$30,0,10*ROW('Sanitation Data'!F110)))</f>
        <v/>
      </c>
      <c r="CX116" s="278" t="str">
        <f ca="true">+IF(OFFSET('Sanitation Data'!$F$31,0,10*ROW('Sanitation Data'!F110))="","",OFFSET('Sanitation Data'!$F$31,0,10*ROW('Sanitation Data'!F110)))</f>
        <v/>
      </c>
      <c r="CY116" s="278" t="str">
        <f ca="true">+IF(OFFSET('Sanitation Data'!$F$32,0,10*ROW('Sanitation Data'!F110))="","",OFFSET('Sanitation Data'!$F$32,0,10*ROW('Sanitation Data'!F110)))</f>
        <v/>
      </c>
      <c r="CZ116" s="278" t="str">
        <f ca="true">+IF(OFFSET('Sanitation Data'!$G$28,0,10*ROW('Sanitation Data'!G110))="","",OFFSET('Sanitation Data'!$G$28,0,10*ROW('Sanitation Data'!G110)))</f>
        <v/>
      </c>
      <c r="DA116" s="278" t="str">
        <f ca="true">+IF(OFFSET('Sanitation Data'!$G$29,0,10*ROW('Sanitation Data'!G110))="","",OFFSET('Sanitation Data'!$G$29,0,10*ROW('Sanitation Data'!G110)))</f>
        <v/>
      </c>
      <c r="DB116" s="278" t="str">
        <f ca="true">+IF(OFFSET('Sanitation Data'!$G$30,0,10*ROW('Sanitation Data'!G110))="","",OFFSET('Sanitation Data'!$G$30,0,10*ROW('Sanitation Data'!G110)))</f>
        <v/>
      </c>
      <c r="DC116" s="278" t="str">
        <f ca="true">+IF(OFFSET('Sanitation Data'!$G$31,0,10*ROW('Sanitation Data'!G110))="","",OFFSET('Sanitation Data'!$G$31,0,10*ROW('Sanitation Data'!G110)))</f>
        <v/>
      </c>
      <c r="DD116" s="278" t="str">
        <f ca="true">+IF(OFFSET('Sanitation Data'!$G$32,0,10*ROW('Sanitation Data'!G110))="","",OFFSET('Sanitation Data'!$G$32,0,10*ROW('Sanitation Data'!G110)))</f>
        <v/>
      </c>
      <c r="DE116" s="278" t="str">
        <f ca="true">+IF(OFFSET('Sanitation Data'!$H$28,0,10*ROW('Sanitation Data'!H110))="","",OFFSET('Sanitation Data'!$H$28,0,10*ROW('Sanitation Data'!H110)))</f>
        <v/>
      </c>
      <c r="DF116" s="278" t="str">
        <f ca="true">+IF(OFFSET('Sanitation Data'!$H$29,0,10*ROW('Sanitation Data'!H110))="","",OFFSET('Sanitation Data'!$H$29,0,10*ROW('Sanitation Data'!H110)))</f>
        <v/>
      </c>
      <c r="DG116" s="278" t="str">
        <f ca="true">+IF(OFFSET('Sanitation Data'!$H$30,0,10*ROW('Sanitation Data'!H110))="","",OFFSET('Sanitation Data'!$H$30,0,10*ROW('Sanitation Data'!H110)))</f>
        <v/>
      </c>
      <c r="DH116" s="278" t="str">
        <f ca="true">+IF(OFFSET('Sanitation Data'!$H$31,0,10*ROW('Sanitation Data'!H110))="","",OFFSET('Sanitation Data'!$H$31,0,10*ROW('Sanitation Data'!H110)))</f>
        <v/>
      </c>
      <c r="DI116" s="278" t="str">
        <f ca="true">+IF(OFFSET('Sanitation Data'!$H$32,0,10*ROW('Sanitation Data'!H110))="","",OFFSET('Sanitation Data'!$H$32,0,10*ROW('Sanitation Data'!H110)))</f>
        <v/>
      </c>
      <c r="DJ116" s="278" t="str">
        <f ca="true">+IF(OFFSET('Sanitation Data'!$I$28,0,10*ROW('Sanitation Data'!I110))="","",OFFSET('Sanitation Data'!$I$28,0,10*ROW('Sanitation Data'!I110)))</f>
        <v/>
      </c>
      <c r="DK116" s="278" t="str">
        <f ca="true">+IF(OFFSET('Sanitation Data'!$I$29,0,10*ROW('Sanitation Data'!I110))="","",OFFSET('Sanitation Data'!$I$29,0,10*ROW('Sanitation Data'!I110)))</f>
        <v/>
      </c>
      <c r="DL116" s="278" t="str">
        <f ca="true">+IF(OFFSET('Sanitation Data'!$I$30,0,10*ROW('Sanitation Data'!I110))="","",OFFSET('Sanitation Data'!$I$30,0,10*ROW('Sanitation Data'!I110)))</f>
        <v/>
      </c>
      <c r="DM116" s="278" t="str">
        <f ca="true">+IF(OFFSET('Sanitation Data'!$I$31,0,10*ROW('Sanitation Data'!I110))="","",OFFSET('Sanitation Data'!$I$31,0,10*ROW('Sanitation Data'!I110)))</f>
        <v/>
      </c>
      <c r="DN116" s="278" t="str">
        <f ca="true">+IF(OFFSET('Sanitation Data'!$I$32,0,10*ROW('Sanitation Data'!I110))="","",OFFSET('Sanitation Data'!$I$32,0,10*ROW('Sanitation Data'!I110)))</f>
        <v/>
      </c>
      <c r="DO116" s="278" t="str">
        <f ca="true">+IF(OFFSET('Hygiene Data'!$D$11,0,10*ROW('Hygiene Data'!D110))="","",OFFSET('Hygiene Data'!$D$11,0,10*ROW('Hygiene Data'!D110)))</f>
        <v/>
      </c>
      <c r="DP116" s="278" t="str">
        <f ca="true">+IF(OFFSET('Hygiene Data'!$D$12,0,10*ROW('Hygiene Data'!D110))="","",OFFSET('Hygiene Data'!$D$12,0,10*ROW('Hygiene Data'!D110)))</f>
        <v/>
      </c>
      <c r="DQ116" s="278" t="str">
        <f ca="true">+IF(OFFSET('Hygiene Data'!$D$13,0,10*ROW('Hygiene Data'!D110))="","",OFFSET('Hygiene Data'!$D$13,0,10*ROW('Hygiene Data'!D110)))</f>
        <v/>
      </c>
      <c r="DR116" s="278" t="str">
        <f ca="true">+IF(OFFSET('Hygiene Data'!$E$11,0,10*ROW('Hygiene Data'!E110))="","",OFFSET('Hygiene Data'!$E$11,0,10*ROW('Hygiene Data'!E110)))</f>
        <v/>
      </c>
      <c r="DS116" s="278" t="str">
        <f ca="true">+IF(OFFSET('Hygiene Data'!$E$12,0,10*ROW('Hygiene Data'!E110))="","",OFFSET('Hygiene Data'!$E$12,0,10*ROW('Hygiene Data'!E110)))</f>
        <v/>
      </c>
      <c r="DT116" s="278" t="str">
        <f ca="true">+IF(OFFSET('Hygiene Data'!$E$13,0,10*ROW('Hygiene Data'!E110))="","",OFFSET('Hygiene Data'!$E$13,0,10*ROW('Hygiene Data'!E110)))</f>
        <v/>
      </c>
      <c r="DU116" s="278" t="str">
        <f ca="true">+IF(OFFSET('Hygiene Data'!$F$11,0,10*ROW('Hygiene Data'!F110))="","",OFFSET('Hygiene Data'!$F$11,0,10*ROW('Hygiene Data'!F110)))</f>
        <v/>
      </c>
      <c r="DV116" s="278" t="str">
        <f ca="true">+IF(OFFSET('Hygiene Data'!$F$12,0,10*ROW('Hygiene Data'!F110))="","",OFFSET('Hygiene Data'!$F$12,0,10*ROW('Hygiene Data'!F110)))</f>
        <v/>
      </c>
      <c r="DW116" s="278" t="str">
        <f ca="true">+IF(OFFSET('Hygiene Data'!$F$13,0,10*ROW('Hygiene Data'!F110))="","",OFFSET('Hygiene Data'!$F$13,0,10*ROW('Hygiene Data'!F110)))</f>
        <v/>
      </c>
      <c r="DX116" s="278" t="str">
        <f ca="true">+IF(OFFSET('Hygiene Data'!$G$11,0,10*ROW('Hygiene Data'!G110))="","",OFFSET('Hygiene Data'!$G$11,0,10*ROW('Hygiene Data'!G110)))</f>
        <v/>
      </c>
      <c r="DY116" s="278" t="str">
        <f ca="true">+IF(OFFSET('Hygiene Data'!$G$12,0,10*ROW('Hygiene Data'!G110))="","",OFFSET('Hygiene Data'!$G$12,0,10*ROW('Hygiene Data'!G110)))</f>
        <v/>
      </c>
      <c r="DZ116" s="278" t="str">
        <f ca="true">+IF(OFFSET('Hygiene Data'!$G$13,0,10*ROW('Hygiene Data'!G110))="","",OFFSET('Hygiene Data'!$G$13,0,10*ROW('Hygiene Data'!G110)))</f>
        <v/>
      </c>
      <c r="EA116" s="278" t="str">
        <f ca="true">+IF(OFFSET('Hygiene Data'!$H$11,0,10*ROW('Hygiene Data'!H110))="","",OFFSET('Hygiene Data'!$H$11,0,10*ROW('Hygiene Data'!H110)))</f>
        <v/>
      </c>
      <c r="EB116" s="278" t="str">
        <f ca="true">+IF(OFFSET('Hygiene Data'!$H$12,0,10*ROW('Hygiene Data'!H110))="","",OFFSET('Hygiene Data'!$H$12,0,10*ROW('Hygiene Data'!H110)))</f>
        <v/>
      </c>
      <c r="EC116" s="278" t="str">
        <f ca="true">+IF(OFFSET('Hygiene Data'!$H$13,0,10*ROW('Hygiene Data'!H110))="","",OFFSET('Hygiene Data'!$H$13,0,10*ROW('Hygiene Data'!H110)))</f>
        <v/>
      </c>
      <c r="ED116" s="278" t="str">
        <f ca="true">+IF(OFFSET('Hygiene Data'!$I$11,0,10*ROW('Hygiene Data'!I110))="","",OFFSET('Hygiene Data'!$I$11,0,10*ROW('Hygiene Data'!I110)))</f>
        <v/>
      </c>
      <c r="EE116" s="278" t="str">
        <f ca="true">+IF(OFFSET('Hygiene Data'!$I$12,0,10*ROW('Hygiene Data'!I110))="","",OFFSET('Hygiene Data'!$I$12,0,10*ROW('Hygiene Data'!I110)))</f>
        <v/>
      </c>
      <c r="EF116" s="27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4"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8"/>
      <c r="BS117" s="278" t="str">
        <f ca="true">+IF(OFFSET('Water Data'!$D$27,0,10*ROW('Water Data'!D111))="","",OFFSET('Water Data'!$D$27,0,10*ROW('Water Data'!D111)))</f>
        <v/>
      </c>
      <c r="BT117" s="278" t="str">
        <f ca="true">+IF(OFFSET('Water Data'!$D$28,0,10*ROW('Water Data'!D111))="","",OFFSET('Water Data'!$D$28,0,10*ROW('Water Data'!D111)))</f>
        <v/>
      </c>
      <c r="BU117" s="278" t="str">
        <f ca="true">+IF(OFFSET('Water Data'!$D$29,0,10*ROW('Water Data'!D111))="","",OFFSET('Water Data'!$D$29,0,10*ROW('Water Data'!D111)))</f>
        <v/>
      </c>
      <c r="BV117" s="278" t="str">
        <f ca="true">+IF(OFFSET('Water Data'!$E$27,0,10*ROW('Water Data'!E111))="","",OFFSET('Water Data'!$E$27,0,10*ROW('Water Data'!E111)))</f>
        <v/>
      </c>
      <c r="BW117" s="278" t="str">
        <f ca="true">+IF(OFFSET('Water Data'!$E$28,0,10*ROW('Water Data'!E111))="","",OFFSET('Water Data'!$E$28,0,10*ROW('Water Data'!E111)))</f>
        <v/>
      </c>
      <c r="BX117" s="278" t="str">
        <f ca="true">+IF(OFFSET('Water Data'!$E$29,0,10*ROW('Water Data'!E111))="","",OFFSET('Water Data'!$E$29,0,10*ROW('Water Data'!E111)))</f>
        <v/>
      </c>
      <c r="BY117" s="278" t="str">
        <f ca="true">+IF(OFFSET('Water Data'!$F$27,0,10*ROW('Water Data'!F111))="","",OFFSET('Water Data'!$F$27,0,10*ROW('Water Data'!F111)))</f>
        <v/>
      </c>
      <c r="BZ117" s="278" t="str">
        <f ca="true">+IF(OFFSET('Water Data'!$F$28,0,10*ROW('Water Data'!F111))="","",OFFSET('Water Data'!$F$28,0,10*ROW('Water Data'!F111)))</f>
        <v/>
      </c>
      <c r="CA117" s="278" t="str">
        <f ca="true">+IF(OFFSET('Water Data'!$F$29,0,10*ROW('Water Data'!F111))="","",OFFSET('Water Data'!$F$29,0,10*ROW('Water Data'!F111)))</f>
        <v/>
      </c>
      <c r="CB117" s="278" t="str">
        <f ca="true">+IF(OFFSET('Water Data'!$G$27,0,10*ROW('Water Data'!G111))="","",OFFSET('Water Data'!$G$27,0,10*ROW('Water Data'!G111)))</f>
        <v/>
      </c>
      <c r="CC117" s="278" t="str">
        <f ca="true">+IF(OFFSET('Water Data'!$G$28,0,10*ROW('Water Data'!G111))="","",OFFSET('Water Data'!$G$28,0,10*ROW('Water Data'!G111)))</f>
        <v/>
      </c>
      <c r="CD117" s="278" t="str">
        <f ca="true">+IF(OFFSET('Water Data'!$G$29,0,10*ROW('Water Data'!G111))="","",OFFSET('Water Data'!$G$29,0,10*ROW('Water Data'!G111)))</f>
        <v/>
      </c>
      <c r="CE117" s="278" t="str">
        <f ca="true">+IF(OFFSET('Water Data'!$H$27,0,10*ROW('Water Data'!H111))="","",OFFSET('Water Data'!$H$27,0,10*ROW('Water Data'!H111)))</f>
        <v/>
      </c>
      <c r="CF117" s="278" t="str">
        <f ca="true">+IF(OFFSET('Water Data'!$H$28,0,10*ROW('Water Data'!H111))="","",OFFSET('Water Data'!$H$28,0,10*ROW('Water Data'!H111)))</f>
        <v/>
      </c>
      <c r="CG117" s="278" t="str">
        <f ca="true">+IF(OFFSET('Water Data'!$H$29,0,10*ROW('Water Data'!H111))="","",OFFSET('Water Data'!$H$29,0,10*ROW('Water Data'!H111)))</f>
        <v/>
      </c>
      <c r="CH117" s="278" t="str">
        <f ca="true">+IF(OFFSET('Water Data'!$I$27,0,10*ROW('Water Data'!I111))="","",OFFSET('Water Data'!$I$27,0,10*ROW('Water Data'!I111)))</f>
        <v/>
      </c>
      <c r="CI117" s="278" t="str">
        <f ca="true">+IF(OFFSET('Water Data'!$I$28,0,10*ROW('Water Data'!I111))="","",OFFSET('Water Data'!$I$28,0,10*ROW('Water Data'!I111)))</f>
        <v/>
      </c>
      <c r="CJ117" s="278" t="str">
        <f ca="true">+IF(OFFSET('Water Data'!$I$29,0,10*ROW('Water Data'!I111))="","",OFFSET('Water Data'!$I$29,0,10*ROW('Water Data'!I111)))</f>
        <v/>
      </c>
      <c r="CK117" s="278" t="str">
        <f ca="true">+IF(OFFSET('Sanitation Data'!$D$28,0,10*ROW('Sanitation Data'!D111))="","",OFFSET('Sanitation Data'!$D$28,0,10*ROW('Sanitation Data'!D111)))</f>
        <v/>
      </c>
      <c r="CL117" s="278" t="str">
        <f ca="true">+IF(OFFSET('Sanitation Data'!$D$29,0,10*ROW('Sanitation Data'!D111))="","",OFFSET('Sanitation Data'!$D$29,0,10*ROW('Sanitation Data'!D111)))</f>
        <v/>
      </c>
      <c r="CM117" s="278" t="str">
        <f ca="true">+IF(OFFSET('Sanitation Data'!$D$30,0,10*ROW('Sanitation Data'!D111))="","",OFFSET('Sanitation Data'!$D$30,0,10*ROW('Sanitation Data'!D111)))</f>
        <v/>
      </c>
      <c r="CN117" s="278" t="str">
        <f ca="true">+IF(OFFSET('Sanitation Data'!$D$31,0,10*ROW('Sanitation Data'!D111))="","",OFFSET('Sanitation Data'!$D$31,0,10*ROW('Sanitation Data'!D111)))</f>
        <v/>
      </c>
      <c r="CO117" s="278" t="str">
        <f ca="true">+IF(OFFSET('Sanitation Data'!$D$32,0,10*ROW('Sanitation Data'!D111))="","",OFFSET('Sanitation Data'!$D$32,0,10*ROW('Sanitation Data'!D111)))</f>
        <v/>
      </c>
      <c r="CP117" s="278" t="str">
        <f ca="true">+IF(OFFSET('Sanitation Data'!$E$28,0,10*ROW('Sanitation Data'!E111))="","",OFFSET('Sanitation Data'!$E$28,0,10*ROW('Sanitation Data'!E111)))</f>
        <v/>
      </c>
      <c r="CQ117" s="278" t="str">
        <f ca="true">+IF(OFFSET('Sanitation Data'!$E$29,0,10*ROW('Sanitation Data'!E111))="","",OFFSET('Sanitation Data'!$E$29,0,10*ROW('Sanitation Data'!E111)))</f>
        <v/>
      </c>
      <c r="CR117" s="278" t="str">
        <f ca="true">+IF(OFFSET('Sanitation Data'!$E$30,0,10*ROW('Sanitation Data'!E111))="","",OFFSET('Sanitation Data'!$E$30,0,10*ROW('Sanitation Data'!E111)))</f>
        <v/>
      </c>
      <c r="CS117" s="278" t="str">
        <f ca="true">+IF(OFFSET('Sanitation Data'!$E$31,0,10*ROW('Sanitation Data'!E111))="","",OFFSET('Sanitation Data'!$E$31,0,10*ROW('Sanitation Data'!E111)))</f>
        <v/>
      </c>
      <c r="CT117" s="278" t="str">
        <f ca="true">+IF(OFFSET('Sanitation Data'!$E$32,0,10*ROW('Sanitation Data'!E111))="","",OFFSET('Sanitation Data'!$E$32,0,10*ROW('Sanitation Data'!E111)))</f>
        <v/>
      </c>
      <c r="CU117" s="278" t="str">
        <f ca="true">+IF(OFFSET('Sanitation Data'!$F$28,0,10*ROW('Sanitation Data'!F111))="","",OFFSET('Sanitation Data'!$F$28,0,10*ROW('Sanitation Data'!F111)))</f>
        <v/>
      </c>
      <c r="CV117" s="278" t="str">
        <f ca="true">+IF(OFFSET('Sanitation Data'!$F$29,0,10*ROW('Sanitation Data'!F111))="","",OFFSET('Sanitation Data'!$F$29,0,10*ROW('Sanitation Data'!F111)))</f>
        <v/>
      </c>
      <c r="CW117" s="278" t="str">
        <f ca="true">+IF(OFFSET('Sanitation Data'!$F$30,0,10*ROW('Sanitation Data'!F111))="","",OFFSET('Sanitation Data'!$F$30,0,10*ROW('Sanitation Data'!F111)))</f>
        <v/>
      </c>
      <c r="CX117" s="278" t="str">
        <f ca="true">+IF(OFFSET('Sanitation Data'!$F$31,0,10*ROW('Sanitation Data'!F111))="","",OFFSET('Sanitation Data'!$F$31,0,10*ROW('Sanitation Data'!F111)))</f>
        <v/>
      </c>
      <c r="CY117" s="278" t="str">
        <f ca="true">+IF(OFFSET('Sanitation Data'!$F$32,0,10*ROW('Sanitation Data'!F111))="","",OFFSET('Sanitation Data'!$F$32,0,10*ROW('Sanitation Data'!F111)))</f>
        <v/>
      </c>
      <c r="CZ117" s="278" t="str">
        <f ca="true">+IF(OFFSET('Sanitation Data'!$G$28,0,10*ROW('Sanitation Data'!G111))="","",OFFSET('Sanitation Data'!$G$28,0,10*ROW('Sanitation Data'!G111)))</f>
        <v/>
      </c>
      <c r="DA117" s="278" t="str">
        <f ca="true">+IF(OFFSET('Sanitation Data'!$G$29,0,10*ROW('Sanitation Data'!G111))="","",OFFSET('Sanitation Data'!$G$29,0,10*ROW('Sanitation Data'!G111)))</f>
        <v/>
      </c>
      <c r="DB117" s="278" t="str">
        <f ca="true">+IF(OFFSET('Sanitation Data'!$G$30,0,10*ROW('Sanitation Data'!G111))="","",OFFSET('Sanitation Data'!$G$30,0,10*ROW('Sanitation Data'!G111)))</f>
        <v/>
      </c>
      <c r="DC117" s="278" t="str">
        <f ca="true">+IF(OFFSET('Sanitation Data'!$G$31,0,10*ROW('Sanitation Data'!G111))="","",OFFSET('Sanitation Data'!$G$31,0,10*ROW('Sanitation Data'!G111)))</f>
        <v/>
      </c>
      <c r="DD117" s="278" t="str">
        <f ca="true">+IF(OFFSET('Sanitation Data'!$G$32,0,10*ROW('Sanitation Data'!G111))="","",OFFSET('Sanitation Data'!$G$32,0,10*ROW('Sanitation Data'!G111)))</f>
        <v/>
      </c>
      <c r="DE117" s="278" t="str">
        <f ca="true">+IF(OFFSET('Sanitation Data'!$H$28,0,10*ROW('Sanitation Data'!H111))="","",OFFSET('Sanitation Data'!$H$28,0,10*ROW('Sanitation Data'!H111)))</f>
        <v/>
      </c>
      <c r="DF117" s="278" t="str">
        <f ca="true">+IF(OFFSET('Sanitation Data'!$H$29,0,10*ROW('Sanitation Data'!H111))="","",OFFSET('Sanitation Data'!$H$29,0,10*ROW('Sanitation Data'!H111)))</f>
        <v/>
      </c>
      <c r="DG117" s="278" t="str">
        <f ca="true">+IF(OFFSET('Sanitation Data'!$H$30,0,10*ROW('Sanitation Data'!H111))="","",OFFSET('Sanitation Data'!$H$30,0,10*ROW('Sanitation Data'!H111)))</f>
        <v/>
      </c>
      <c r="DH117" s="278" t="str">
        <f ca="true">+IF(OFFSET('Sanitation Data'!$H$31,0,10*ROW('Sanitation Data'!H111))="","",OFFSET('Sanitation Data'!$H$31,0,10*ROW('Sanitation Data'!H111)))</f>
        <v/>
      </c>
      <c r="DI117" s="278" t="str">
        <f ca="true">+IF(OFFSET('Sanitation Data'!$H$32,0,10*ROW('Sanitation Data'!H111))="","",OFFSET('Sanitation Data'!$H$32,0,10*ROW('Sanitation Data'!H111)))</f>
        <v/>
      </c>
      <c r="DJ117" s="278" t="str">
        <f ca="true">+IF(OFFSET('Sanitation Data'!$I$28,0,10*ROW('Sanitation Data'!I111))="","",OFFSET('Sanitation Data'!$I$28,0,10*ROW('Sanitation Data'!I111)))</f>
        <v/>
      </c>
      <c r="DK117" s="278" t="str">
        <f ca="true">+IF(OFFSET('Sanitation Data'!$I$29,0,10*ROW('Sanitation Data'!I111))="","",OFFSET('Sanitation Data'!$I$29,0,10*ROW('Sanitation Data'!I111)))</f>
        <v/>
      </c>
      <c r="DL117" s="278" t="str">
        <f ca="true">+IF(OFFSET('Sanitation Data'!$I$30,0,10*ROW('Sanitation Data'!I111))="","",OFFSET('Sanitation Data'!$I$30,0,10*ROW('Sanitation Data'!I111)))</f>
        <v/>
      </c>
      <c r="DM117" s="278" t="str">
        <f ca="true">+IF(OFFSET('Sanitation Data'!$I$31,0,10*ROW('Sanitation Data'!I111))="","",OFFSET('Sanitation Data'!$I$31,0,10*ROW('Sanitation Data'!I111)))</f>
        <v/>
      </c>
      <c r="DN117" s="278" t="str">
        <f ca="true">+IF(OFFSET('Sanitation Data'!$I$32,0,10*ROW('Sanitation Data'!I111))="","",OFFSET('Sanitation Data'!$I$32,0,10*ROW('Sanitation Data'!I111)))</f>
        <v/>
      </c>
      <c r="DO117" s="278" t="str">
        <f ca="true">+IF(OFFSET('Hygiene Data'!$D$11,0,10*ROW('Hygiene Data'!D111))="","",OFFSET('Hygiene Data'!$D$11,0,10*ROW('Hygiene Data'!D111)))</f>
        <v/>
      </c>
      <c r="DP117" s="278" t="str">
        <f ca="true">+IF(OFFSET('Hygiene Data'!$D$12,0,10*ROW('Hygiene Data'!D111))="","",OFFSET('Hygiene Data'!$D$12,0,10*ROW('Hygiene Data'!D111)))</f>
        <v/>
      </c>
      <c r="DQ117" s="278" t="str">
        <f ca="true">+IF(OFFSET('Hygiene Data'!$D$13,0,10*ROW('Hygiene Data'!D111))="","",OFFSET('Hygiene Data'!$D$13,0,10*ROW('Hygiene Data'!D111)))</f>
        <v/>
      </c>
      <c r="DR117" s="278" t="str">
        <f ca="true">+IF(OFFSET('Hygiene Data'!$E$11,0,10*ROW('Hygiene Data'!E111))="","",OFFSET('Hygiene Data'!$E$11,0,10*ROW('Hygiene Data'!E111)))</f>
        <v/>
      </c>
      <c r="DS117" s="278" t="str">
        <f ca="true">+IF(OFFSET('Hygiene Data'!$E$12,0,10*ROW('Hygiene Data'!E111))="","",OFFSET('Hygiene Data'!$E$12,0,10*ROW('Hygiene Data'!E111)))</f>
        <v/>
      </c>
      <c r="DT117" s="278" t="str">
        <f ca="true">+IF(OFFSET('Hygiene Data'!$E$13,0,10*ROW('Hygiene Data'!E111))="","",OFFSET('Hygiene Data'!$E$13,0,10*ROW('Hygiene Data'!E111)))</f>
        <v/>
      </c>
      <c r="DU117" s="278" t="str">
        <f ca="true">+IF(OFFSET('Hygiene Data'!$F$11,0,10*ROW('Hygiene Data'!F111))="","",OFFSET('Hygiene Data'!$F$11,0,10*ROW('Hygiene Data'!F111)))</f>
        <v/>
      </c>
      <c r="DV117" s="278" t="str">
        <f ca="true">+IF(OFFSET('Hygiene Data'!$F$12,0,10*ROW('Hygiene Data'!F111))="","",OFFSET('Hygiene Data'!$F$12,0,10*ROW('Hygiene Data'!F111)))</f>
        <v/>
      </c>
      <c r="DW117" s="278" t="str">
        <f ca="true">+IF(OFFSET('Hygiene Data'!$F$13,0,10*ROW('Hygiene Data'!F111))="","",OFFSET('Hygiene Data'!$F$13,0,10*ROW('Hygiene Data'!F111)))</f>
        <v/>
      </c>
      <c r="DX117" s="278" t="str">
        <f ca="true">+IF(OFFSET('Hygiene Data'!$G$11,0,10*ROW('Hygiene Data'!G111))="","",OFFSET('Hygiene Data'!$G$11,0,10*ROW('Hygiene Data'!G111)))</f>
        <v/>
      </c>
      <c r="DY117" s="278" t="str">
        <f ca="true">+IF(OFFSET('Hygiene Data'!$G$12,0,10*ROW('Hygiene Data'!G111))="","",OFFSET('Hygiene Data'!$G$12,0,10*ROW('Hygiene Data'!G111)))</f>
        <v/>
      </c>
      <c r="DZ117" s="278" t="str">
        <f ca="true">+IF(OFFSET('Hygiene Data'!$G$13,0,10*ROW('Hygiene Data'!G111))="","",OFFSET('Hygiene Data'!$G$13,0,10*ROW('Hygiene Data'!G111)))</f>
        <v/>
      </c>
      <c r="EA117" s="278" t="str">
        <f ca="true">+IF(OFFSET('Hygiene Data'!$H$11,0,10*ROW('Hygiene Data'!H111))="","",OFFSET('Hygiene Data'!$H$11,0,10*ROW('Hygiene Data'!H111)))</f>
        <v/>
      </c>
      <c r="EB117" s="278" t="str">
        <f ca="true">+IF(OFFSET('Hygiene Data'!$H$12,0,10*ROW('Hygiene Data'!H111))="","",OFFSET('Hygiene Data'!$H$12,0,10*ROW('Hygiene Data'!H111)))</f>
        <v/>
      </c>
      <c r="EC117" s="278" t="str">
        <f ca="true">+IF(OFFSET('Hygiene Data'!$H$13,0,10*ROW('Hygiene Data'!H111))="","",OFFSET('Hygiene Data'!$H$13,0,10*ROW('Hygiene Data'!H111)))</f>
        <v/>
      </c>
      <c r="ED117" s="278" t="str">
        <f ca="true">+IF(OFFSET('Hygiene Data'!$I$11,0,10*ROW('Hygiene Data'!I111))="","",OFFSET('Hygiene Data'!$I$11,0,10*ROW('Hygiene Data'!I111)))</f>
        <v/>
      </c>
      <c r="EE117" s="278" t="str">
        <f ca="true">+IF(OFFSET('Hygiene Data'!$I$12,0,10*ROW('Hygiene Data'!I111))="","",OFFSET('Hygiene Data'!$I$12,0,10*ROW('Hygiene Data'!I111)))</f>
        <v/>
      </c>
      <c r="EF117" s="27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4"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8"/>
      <c r="BS118" s="278" t="str">
        <f ca="true">+IF(OFFSET('Water Data'!$D$27,0,10*ROW('Water Data'!D112))="","",OFFSET('Water Data'!$D$27,0,10*ROW('Water Data'!D112)))</f>
        <v/>
      </c>
      <c r="BT118" s="278" t="str">
        <f ca="true">+IF(OFFSET('Water Data'!$D$28,0,10*ROW('Water Data'!D112))="","",OFFSET('Water Data'!$D$28,0,10*ROW('Water Data'!D112)))</f>
        <v/>
      </c>
      <c r="BU118" s="278" t="str">
        <f ca="true">+IF(OFFSET('Water Data'!$D$29,0,10*ROW('Water Data'!D112))="","",OFFSET('Water Data'!$D$29,0,10*ROW('Water Data'!D112)))</f>
        <v/>
      </c>
      <c r="BV118" s="278" t="str">
        <f ca="true">+IF(OFFSET('Water Data'!$E$27,0,10*ROW('Water Data'!E112))="","",OFFSET('Water Data'!$E$27,0,10*ROW('Water Data'!E112)))</f>
        <v/>
      </c>
      <c r="BW118" s="278" t="str">
        <f ca="true">+IF(OFFSET('Water Data'!$E$28,0,10*ROW('Water Data'!E112))="","",OFFSET('Water Data'!$E$28,0,10*ROW('Water Data'!E112)))</f>
        <v/>
      </c>
      <c r="BX118" s="278" t="str">
        <f ca="true">+IF(OFFSET('Water Data'!$E$29,0,10*ROW('Water Data'!E112))="","",OFFSET('Water Data'!$E$29,0,10*ROW('Water Data'!E112)))</f>
        <v/>
      </c>
      <c r="BY118" s="278" t="str">
        <f ca="true">+IF(OFFSET('Water Data'!$F$27,0,10*ROW('Water Data'!F112))="","",OFFSET('Water Data'!$F$27,0,10*ROW('Water Data'!F112)))</f>
        <v/>
      </c>
      <c r="BZ118" s="278" t="str">
        <f ca="true">+IF(OFFSET('Water Data'!$F$28,0,10*ROW('Water Data'!F112))="","",OFFSET('Water Data'!$F$28,0,10*ROW('Water Data'!F112)))</f>
        <v/>
      </c>
      <c r="CA118" s="278" t="str">
        <f ca="true">+IF(OFFSET('Water Data'!$F$29,0,10*ROW('Water Data'!F112))="","",OFFSET('Water Data'!$F$29,0,10*ROW('Water Data'!F112)))</f>
        <v/>
      </c>
      <c r="CB118" s="278" t="str">
        <f ca="true">+IF(OFFSET('Water Data'!$G$27,0,10*ROW('Water Data'!G112))="","",OFFSET('Water Data'!$G$27,0,10*ROW('Water Data'!G112)))</f>
        <v/>
      </c>
      <c r="CC118" s="278" t="str">
        <f ca="true">+IF(OFFSET('Water Data'!$G$28,0,10*ROW('Water Data'!G112))="","",OFFSET('Water Data'!$G$28,0,10*ROW('Water Data'!G112)))</f>
        <v/>
      </c>
      <c r="CD118" s="278" t="str">
        <f ca="true">+IF(OFFSET('Water Data'!$G$29,0,10*ROW('Water Data'!G112))="","",OFFSET('Water Data'!$G$29,0,10*ROW('Water Data'!G112)))</f>
        <v/>
      </c>
      <c r="CE118" s="278" t="str">
        <f ca="true">+IF(OFFSET('Water Data'!$H$27,0,10*ROW('Water Data'!H112))="","",OFFSET('Water Data'!$H$27,0,10*ROW('Water Data'!H112)))</f>
        <v/>
      </c>
      <c r="CF118" s="278" t="str">
        <f ca="true">+IF(OFFSET('Water Data'!$H$28,0,10*ROW('Water Data'!H112))="","",OFFSET('Water Data'!$H$28,0,10*ROW('Water Data'!H112)))</f>
        <v/>
      </c>
      <c r="CG118" s="278" t="str">
        <f ca="true">+IF(OFFSET('Water Data'!$H$29,0,10*ROW('Water Data'!H112))="","",OFFSET('Water Data'!$H$29,0,10*ROW('Water Data'!H112)))</f>
        <v/>
      </c>
      <c r="CH118" s="278" t="str">
        <f ca="true">+IF(OFFSET('Water Data'!$I$27,0,10*ROW('Water Data'!I112))="","",OFFSET('Water Data'!$I$27,0,10*ROW('Water Data'!I112)))</f>
        <v/>
      </c>
      <c r="CI118" s="278" t="str">
        <f ca="true">+IF(OFFSET('Water Data'!$I$28,0,10*ROW('Water Data'!I112))="","",OFFSET('Water Data'!$I$28,0,10*ROW('Water Data'!I112)))</f>
        <v/>
      </c>
      <c r="CJ118" s="278" t="str">
        <f ca="true">+IF(OFFSET('Water Data'!$I$29,0,10*ROW('Water Data'!I112))="","",OFFSET('Water Data'!$I$29,0,10*ROW('Water Data'!I112)))</f>
        <v/>
      </c>
      <c r="CK118" s="278" t="str">
        <f ca="true">+IF(OFFSET('Sanitation Data'!$D$28,0,10*ROW('Sanitation Data'!D112))="","",OFFSET('Sanitation Data'!$D$28,0,10*ROW('Sanitation Data'!D112)))</f>
        <v/>
      </c>
      <c r="CL118" s="278" t="str">
        <f ca="true">+IF(OFFSET('Sanitation Data'!$D$29,0,10*ROW('Sanitation Data'!D112))="","",OFFSET('Sanitation Data'!$D$29,0,10*ROW('Sanitation Data'!D112)))</f>
        <v/>
      </c>
      <c r="CM118" s="278" t="str">
        <f ca="true">+IF(OFFSET('Sanitation Data'!$D$30,0,10*ROW('Sanitation Data'!D112))="","",OFFSET('Sanitation Data'!$D$30,0,10*ROW('Sanitation Data'!D112)))</f>
        <v/>
      </c>
      <c r="CN118" s="278" t="str">
        <f ca="true">+IF(OFFSET('Sanitation Data'!$D$31,0,10*ROW('Sanitation Data'!D112))="","",OFFSET('Sanitation Data'!$D$31,0,10*ROW('Sanitation Data'!D112)))</f>
        <v/>
      </c>
      <c r="CO118" s="278" t="str">
        <f ca="true">+IF(OFFSET('Sanitation Data'!$D$32,0,10*ROW('Sanitation Data'!D112))="","",OFFSET('Sanitation Data'!$D$32,0,10*ROW('Sanitation Data'!D112)))</f>
        <v/>
      </c>
      <c r="CP118" s="278" t="str">
        <f ca="true">+IF(OFFSET('Sanitation Data'!$E$28,0,10*ROW('Sanitation Data'!E112))="","",OFFSET('Sanitation Data'!$E$28,0,10*ROW('Sanitation Data'!E112)))</f>
        <v/>
      </c>
      <c r="CQ118" s="278" t="str">
        <f ca="true">+IF(OFFSET('Sanitation Data'!$E$29,0,10*ROW('Sanitation Data'!E112))="","",OFFSET('Sanitation Data'!$E$29,0,10*ROW('Sanitation Data'!E112)))</f>
        <v/>
      </c>
      <c r="CR118" s="278" t="str">
        <f ca="true">+IF(OFFSET('Sanitation Data'!$E$30,0,10*ROW('Sanitation Data'!E112))="","",OFFSET('Sanitation Data'!$E$30,0,10*ROW('Sanitation Data'!E112)))</f>
        <v/>
      </c>
      <c r="CS118" s="278" t="str">
        <f ca="true">+IF(OFFSET('Sanitation Data'!$E$31,0,10*ROW('Sanitation Data'!E112))="","",OFFSET('Sanitation Data'!$E$31,0,10*ROW('Sanitation Data'!E112)))</f>
        <v/>
      </c>
      <c r="CT118" s="278" t="str">
        <f ca="true">+IF(OFFSET('Sanitation Data'!$E$32,0,10*ROW('Sanitation Data'!E112))="","",OFFSET('Sanitation Data'!$E$32,0,10*ROW('Sanitation Data'!E112)))</f>
        <v/>
      </c>
      <c r="CU118" s="278" t="str">
        <f ca="true">+IF(OFFSET('Sanitation Data'!$F$28,0,10*ROW('Sanitation Data'!F112))="","",OFFSET('Sanitation Data'!$F$28,0,10*ROW('Sanitation Data'!F112)))</f>
        <v/>
      </c>
      <c r="CV118" s="278" t="str">
        <f ca="true">+IF(OFFSET('Sanitation Data'!$F$29,0,10*ROW('Sanitation Data'!F112))="","",OFFSET('Sanitation Data'!$F$29,0,10*ROW('Sanitation Data'!F112)))</f>
        <v/>
      </c>
      <c r="CW118" s="278" t="str">
        <f ca="true">+IF(OFFSET('Sanitation Data'!$F$30,0,10*ROW('Sanitation Data'!F112))="","",OFFSET('Sanitation Data'!$F$30,0,10*ROW('Sanitation Data'!F112)))</f>
        <v/>
      </c>
      <c r="CX118" s="278" t="str">
        <f ca="true">+IF(OFFSET('Sanitation Data'!$F$31,0,10*ROW('Sanitation Data'!F112))="","",OFFSET('Sanitation Data'!$F$31,0,10*ROW('Sanitation Data'!F112)))</f>
        <v/>
      </c>
      <c r="CY118" s="278" t="str">
        <f ca="true">+IF(OFFSET('Sanitation Data'!$F$32,0,10*ROW('Sanitation Data'!F112))="","",OFFSET('Sanitation Data'!$F$32,0,10*ROW('Sanitation Data'!F112)))</f>
        <v/>
      </c>
      <c r="CZ118" s="278" t="str">
        <f ca="true">+IF(OFFSET('Sanitation Data'!$G$28,0,10*ROW('Sanitation Data'!G112))="","",OFFSET('Sanitation Data'!$G$28,0,10*ROW('Sanitation Data'!G112)))</f>
        <v/>
      </c>
      <c r="DA118" s="278" t="str">
        <f ca="true">+IF(OFFSET('Sanitation Data'!$G$29,0,10*ROW('Sanitation Data'!G112))="","",OFFSET('Sanitation Data'!$G$29,0,10*ROW('Sanitation Data'!G112)))</f>
        <v/>
      </c>
      <c r="DB118" s="278" t="str">
        <f ca="true">+IF(OFFSET('Sanitation Data'!$G$30,0,10*ROW('Sanitation Data'!G112))="","",OFFSET('Sanitation Data'!$G$30,0,10*ROW('Sanitation Data'!G112)))</f>
        <v/>
      </c>
      <c r="DC118" s="278" t="str">
        <f ca="true">+IF(OFFSET('Sanitation Data'!$G$31,0,10*ROW('Sanitation Data'!G112))="","",OFFSET('Sanitation Data'!$G$31,0,10*ROW('Sanitation Data'!G112)))</f>
        <v/>
      </c>
      <c r="DD118" s="278" t="str">
        <f ca="true">+IF(OFFSET('Sanitation Data'!$G$32,0,10*ROW('Sanitation Data'!G112))="","",OFFSET('Sanitation Data'!$G$32,0,10*ROW('Sanitation Data'!G112)))</f>
        <v/>
      </c>
      <c r="DE118" s="278" t="str">
        <f ca="true">+IF(OFFSET('Sanitation Data'!$H$28,0,10*ROW('Sanitation Data'!H112))="","",OFFSET('Sanitation Data'!$H$28,0,10*ROW('Sanitation Data'!H112)))</f>
        <v/>
      </c>
      <c r="DF118" s="278" t="str">
        <f ca="true">+IF(OFFSET('Sanitation Data'!$H$29,0,10*ROW('Sanitation Data'!H112))="","",OFFSET('Sanitation Data'!$H$29,0,10*ROW('Sanitation Data'!H112)))</f>
        <v/>
      </c>
      <c r="DG118" s="278" t="str">
        <f ca="true">+IF(OFFSET('Sanitation Data'!$H$30,0,10*ROW('Sanitation Data'!H112))="","",OFFSET('Sanitation Data'!$H$30,0,10*ROW('Sanitation Data'!H112)))</f>
        <v/>
      </c>
      <c r="DH118" s="278" t="str">
        <f ca="true">+IF(OFFSET('Sanitation Data'!$H$31,0,10*ROW('Sanitation Data'!H112))="","",OFFSET('Sanitation Data'!$H$31,0,10*ROW('Sanitation Data'!H112)))</f>
        <v/>
      </c>
      <c r="DI118" s="278" t="str">
        <f ca="true">+IF(OFFSET('Sanitation Data'!$H$32,0,10*ROW('Sanitation Data'!H112))="","",OFFSET('Sanitation Data'!$H$32,0,10*ROW('Sanitation Data'!H112)))</f>
        <v/>
      </c>
      <c r="DJ118" s="278" t="str">
        <f ca="true">+IF(OFFSET('Sanitation Data'!$I$28,0,10*ROW('Sanitation Data'!I112))="","",OFFSET('Sanitation Data'!$I$28,0,10*ROW('Sanitation Data'!I112)))</f>
        <v/>
      </c>
      <c r="DK118" s="278" t="str">
        <f ca="true">+IF(OFFSET('Sanitation Data'!$I$29,0,10*ROW('Sanitation Data'!I112))="","",OFFSET('Sanitation Data'!$I$29,0,10*ROW('Sanitation Data'!I112)))</f>
        <v/>
      </c>
      <c r="DL118" s="278" t="str">
        <f ca="true">+IF(OFFSET('Sanitation Data'!$I$30,0,10*ROW('Sanitation Data'!I112))="","",OFFSET('Sanitation Data'!$I$30,0,10*ROW('Sanitation Data'!I112)))</f>
        <v/>
      </c>
      <c r="DM118" s="278" t="str">
        <f ca="true">+IF(OFFSET('Sanitation Data'!$I$31,0,10*ROW('Sanitation Data'!I112))="","",OFFSET('Sanitation Data'!$I$31,0,10*ROW('Sanitation Data'!I112)))</f>
        <v/>
      </c>
      <c r="DN118" s="278" t="str">
        <f ca="true">+IF(OFFSET('Sanitation Data'!$I$32,0,10*ROW('Sanitation Data'!I112))="","",OFFSET('Sanitation Data'!$I$32,0,10*ROW('Sanitation Data'!I112)))</f>
        <v/>
      </c>
      <c r="DO118" s="278" t="str">
        <f ca="true">+IF(OFFSET('Hygiene Data'!$D$11,0,10*ROW('Hygiene Data'!D112))="","",OFFSET('Hygiene Data'!$D$11,0,10*ROW('Hygiene Data'!D112)))</f>
        <v/>
      </c>
      <c r="DP118" s="278" t="str">
        <f ca="true">+IF(OFFSET('Hygiene Data'!$D$12,0,10*ROW('Hygiene Data'!D112))="","",OFFSET('Hygiene Data'!$D$12,0,10*ROW('Hygiene Data'!D112)))</f>
        <v/>
      </c>
      <c r="DQ118" s="278" t="str">
        <f ca="true">+IF(OFFSET('Hygiene Data'!$D$13,0,10*ROW('Hygiene Data'!D112))="","",OFFSET('Hygiene Data'!$D$13,0,10*ROW('Hygiene Data'!D112)))</f>
        <v/>
      </c>
      <c r="DR118" s="278" t="str">
        <f ca="true">+IF(OFFSET('Hygiene Data'!$E$11,0,10*ROW('Hygiene Data'!E112))="","",OFFSET('Hygiene Data'!$E$11,0,10*ROW('Hygiene Data'!E112)))</f>
        <v/>
      </c>
      <c r="DS118" s="278" t="str">
        <f ca="true">+IF(OFFSET('Hygiene Data'!$E$12,0,10*ROW('Hygiene Data'!E112))="","",OFFSET('Hygiene Data'!$E$12,0,10*ROW('Hygiene Data'!E112)))</f>
        <v/>
      </c>
      <c r="DT118" s="278" t="str">
        <f ca="true">+IF(OFFSET('Hygiene Data'!$E$13,0,10*ROW('Hygiene Data'!E112))="","",OFFSET('Hygiene Data'!$E$13,0,10*ROW('Hygiene Data'!E112)))</f>
        <v/>
      </c>
      <c r="DU118" s="278" t="str">
        <f ca="true">+IF(OFFSET('Hygiene Data'!$F$11,0,10*ROW('Hygiene Data'!F112))="","",OFFSET('Hygiene Data'!$F$11,0,10*ROW('Hygiene Data'!F112)))</f>
        <v/>
      </c>
      <c r="DV118" s="278" t="str">
        <f ca="true">+IF(OFFSET('Hygiene Data'!$F$12,0,10*ROW('Hygiene Data'!F112))="","",OFFSET('Hygiene Data'!$F$12,0,10*ROW('Hygiene Data'!F112)))</f>
        <v/>
      </c>
      <c r="DW118" s="278" t="str">
        <f ca="true">+IF(OFFSET('Hygiene Data'!$F$13,0,10*ROW('Hygiene Data'!F112))="","",OFFSET('Hygiene Data'!$F$13,0,10*ROW('Hygiene Data'!F112)))</f>
        <v/>
      </c>
      <c r="DX118" s="278" t="str">
        <f ca="true">+IF(OFFSET('Hygiene Data'!$G$11,0,10*ROW('Hygiene Data'!G112))="","",OFFSET('Hygiene Data'!$G$11,0,10*ROW('Hygiene Data'!G112)))</f>
        <v/>
      </c>
      <c r="DY118" s="278" t="str">
        <f ca="true">+IF(OFFSET('Hygiene Data'!$G$12,0,10*ROW('Hygiene Data'!G112))="","",OFFSET('Hygiene Data'!$G$12,0,10*ROW('Hygiene Data'!G112)))</f>
        <v/>
      </c>
      <c r="DZ118" s="278" t="str">
        <f ca="true">+IF(OFFSET('Hygiene Data'!$G$13,0,10*ROW('Hygiene Data'!G112))="","",OFFSET('Hygiene Data'!$G$13,0,10*ROW('Hygiene Data'!G112)))</f>
        <v/>
      </c>
      <c r="EA118" s="278" t="str">
        <f ca="true">+IF(OFFSET('Hygiene Data'!$H$11,0,10*ROW('Hygiene Data'!H112))="","",OFFSET('Hygiene Data'!$H$11,0,10*ROW('Hygiene Data'!H112)))</f>
        <v/>
      </c>
      <c r="EB118" s="278" t="str">
        <f ca="true">+IF(OFFSET('Hygiene Data'!$H$12,0,10*ROW('Hygiene Data'!H112))="","",OFFSET('Hygiene Data'!$H$12,0,10*ROW('Hygiene Data'!H112)))</f>
        <v/>
      </c>
      <c r="EC118" s="278" t="str">
        <f ca="true">+IF(OFFSET('Hygiene Data'!$H$13,0,10*ROW('Hygiene Data'!H112))="","",OFFSET('Hygiene Data'!$H$13,0,10*ROW('Hygiene Data'!H112)))</f>
        <v/>
      </c>
      <c r="ED118" s="278" t="str">
        <f ca="true">+IF(OFFSET('Hygiene Data'!$I$11,0,10*ROW('Hygiene Data'!I112))="","",OFFSET('Hygiene Data'!$I$11,0,10*ROW('Hygiene Data'!I112)))</f>
        <v/>
      </c>
      <c r="EE118" s="278" t="str">
        <f ca="true">+IF(OFFSET('Hygiene Data'!$I$12,0,10*ROW('Hygiene Data'!I112))="","",OFFSET('Hygiene Data'!$I$12,0,10*ROW('Hygiene Data'!I112)))</f>
        <v/>
      </c>
      <c r="EF118" s="27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4"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8"/>
      <c r="BS119" s="278" t="str">
        <f ca="true">+IF(OFFSET('Water Data'!$D$27,0,10*ROW('Water Data'!D113))="","",OFFSET('Water Data'!$D$27,0,10*ROW('Water Data'!D113)))</f>
        <v/>
      </c>
      <c r="BT119" s="278" t="str">
        <f ca="true">+IF(OFFSET('Water Data'!$D$28,0,10*ROW('Water Data'!D113))="","",OFFSET('Water Data'!$D$28,0,10*ROW('Water Data'!D113)))</f>
        <v/>
      </c>
      <c r="BU119" s="278" t="str">
        <f ca="true">+IF(OFFSET('Water Data'!$D$29,0,10*ROW('Water Data'!D113))="","",OFFSET('Water Data'!$D$29,0,10*ROW('Water Data'!D113)))</f>
        <v/>
      </c>
      <c r="BV119" s="278" t="str">
        <f ca="true">+IF(OFFSET('Water Data'!$E$27,0,10*ROW('Water Data'!E113))="","",OFFSET('Water Data'!$E$27,0,10*ROW('Water Data'!E113)))</f>
        <v/>
      </c>
      <c r="BW119" s="278" t="str">
        <f ca="true">+IF(OFFSET('Water Data'!$E$28,0,10*ROW('Water Data'!E113))="","",OFFSET('Water Data'!$E$28,0,10*ROW('Water Data'!E113)))</f>
        <v/>
      </c>
      <c r="BX119" s="278" t="str">
        <f ca="true">+IF(OFFSET('Water Data'!$E$29,0,10*ROW('Water Data'!E113))="","",OFFSET('Water Data'!$E$29,0,10*ROW('Water Data'!E113)))</f>
        <v/>
      </c>
      <c r="BY119" s="278" t="str">
        <f ca="true">+IF(OFFSET('Water Data'!$F$27,0,10*ROW('Water Data'!F113))="","",OFFSET('Water Data'!$F$27,0,10*ROW('Water Data'!F113)))</f>
        <v/>
      </c>
      <c r="BZ119" s="278" t="str">
        <f ca="true">+IF(OFFSET('Water Data'!$F$28,0,10*ROW('Water Data'!F113))="","",OFFSET('Water Data'!$F$28,0,10*ROW('Water Data'!F113)))</f>
        <v/>
      </c>
      <c r="CA119" s="278" t="str">
        <f ca="true">+IF(OFFSET('Water Data'!$F$29,0,10*ROW('Water Data'!F113))="","",OFFSET('Water Data'!$F$29,0,10*ROW('Water Data'!F113)))</f>
        <v/>
      </c>
      <c r="CB119" s="278" t="str">
        <f ca="true">+IF(OFFSET('Water Data'!$G$27,0,10*ROW('Water Data'!G113))="","",OFFSET('Water Data'!$G$27,0,10*ROW('Water Data'!G113)))</f>
        <v/>
      </c>
      <c r="CC119" s="278" t="str">
        <f ca="true">+IF(OFFSET('Water Data'!$G$28,0,10*ROW('Water Data'!G113))="","",OFFSET('Water Data'!$G$28,0,10*ROW('Water Data'!G113)))</f>
        <v/>
      </c>
      <c r="CD119" s="278" t="str">
        <f ca="true">+IF(OFFSET('Water Data'!$G$29,0,10*ROW('Water Data'!G113))="","",OFFSET('Water Data'!$G$29,0,10*ROW('Water Data'!G113)))</f>
        <v/>
      </c>
      <c r="CE119" s="278" t="str">
        <f ca="true">+IF(OFFSET('Water Data'!$H$27,0,10*ROW('Water Data'!H113))="","",OFFSET('Water Data'!$H$27,0,10*ROW('Water Data'!H113)))</f>
        <v/>
      </c>
      <c r="CF119" s="278" t="str">
        <f ca="true">+IF(OFFSET('Water Data'!$H$28,0,10*ROW('Water Data'!H113))="","",OFFSET('Water Data'!$H$28,0,10*ROW('Water Data'!H113)))</f>
        <v/>
      </c>
      <c r="CG119" s="278" t="str">
        <f ca="true">+IF(OFFSET('Water Data'!$H$29,0,10*ROW('Water Data'!H113))="","",OFFSET('Water Data'!$H$29,0,10*ROW('Water Data'!H113)))</f>
        <v/>
      </c>
      <c r="CH119" s="278" t="str">
        <f ca="true">+IF(OFFSET('Water Data'!$I$27,0,10*ROW('Water Data'!I113))="","",OFFSET('Water Data'!$I$27,0,10*ROW('Water Data'!I113)))</f>
        <v/>
      </c>
      <c r="CI119" s="278" t="str">
        <f ca="true">+IF(OFFSET('Water Data'!$I$28,0,10*ROW('Water Data'!I113))="","",OFFSET('Water Data'!$I$28,0,10*ROW('Water Data'!I113)))</f>
        <v/>
      </c>
      <c r="CJ119" s="278" t="str">
        <f ca="true">+IF(OFFSET('Water Data'!$I$29,0,10*ROW('Water Data'!I113))="","",OFFSET('Water Data'!$I$29,0,10*ROW('Water Data'!I113)))</f>
        <v/>
      </c>
      <c r="CK119" s="278" t="str">
        <f ca="true">+IF(OFFSET('Sanitation Data'!$D$28,0,10*ROW('Sanitation Data'!D113))="","",OFFSET('Sanitation Data'!$D$28,0,10*ROW('Sanitation Data'!D113)))</f>
        <v/>
      </c>
      <c r="CL119" s="278" t="str">
        <f ca="true">+IF(OFFSET('Sanitation Data'!$D$29,0,10*ROW('Sanitation Data'!D113))="","",OFFSET('Sanitation Data'!$D$29,0,10*ROW('Sanitation Data'!D113)))</f>
        <v/>
      </c>
      <c r="CM119" s="278" t="str">
        <f ca="true">+IF(OFFSET('Sanitation Data'!$D$30,0,10*ROW('Sanitation Data'!D113))="","",OFFSET('Sanitation Data'!$D$30,0,10*ROW('Sanitation Data'!D113)))</f>
        <v/>
      </c>
      <c r="CN119" s="278" t="str">
        <f ca="true">+IF(OFFSET('Sanitation Data'!$D$31,0,10*ROW('Sanitation Data'!D113))="","",OFFSET('Sanitation Data'!$D$31,0,10*ROW('Sanitation Data'!D113)))</f>
        <v/>
      </c>
      <c r="CO119" s="278" t="str">
        <f ca="true">+IF(OFFSET('Sanitation Data'!$D$32,0,10*ROW('Sanitation Data'!D113))="","",OFFSET('Sanitation Data'!$D$32,0,10*ROW('Sanitation Data'!D113)))</f>
        <v/>
      </c>
      <c r="CP119" s="278" t="str">
        <f ca="true">+IF(OFFSET('Sanitation Data'!$E$28,0,10*ROW('Sanitation Data'!E113))="","",OFFSET('Sanitation Data'!$E$28,0,10*ROW('Sanitation Data'!E113)))</f>
        <v/>
      </c>
      <c r="CQ119" s="278" t="str">
        <f ca="true">+IF(OFFSET('Sanitation Data'!$E$29,0,10*ROW('Sanitation Data'!E113))="","",OFFSET('Sanitation Data'!$E$29,0,10*ROW('Sanitation Data'!E113)))</f>
        <v/>
      </c>
      <c r="CR119" s="278" t="str">
        <f ca="true">+IF(OFFSET('Sanitation Data'!$E$30,0,10*ROW('Sanitation Data'!E113))="","",OFFSET('Sanitation Data'!$E$30,0,10*ROW('Sanitation Data'!E113)))</f>
        <v/>
      </c>
      <c r="CS119" s="278" t="str">
        <f ca="true">+IF(OFFSET('Sanitation Data'!$E$31,0,10*ROW('Sanitation Data'!E113))="","",OFFSET('Sanitation Data'!$E$31,0,10*ROW('Sanitation Data'!E113)))</f>
        <v/>
      </c>
      <c r="CT119" s="278" t="str">
        <f ca="true">+IF(OFFSET('Sanitation Data'!$E$32,0,10*ROW('Sanitation Data'!E113))="","",OFFSET('Sanitation Data'!$E$32,0,10*ROW('Sanitation Data'!E113)))</f>
        <v/>
      </c>
      <c r="CU119" s="278" t="str">
        <f ca="true">+IF(OFFSET('Sanitation Data'!$F$28,0,10*ROW('Sanitation Data'!F113))="","",OFFSET('Sanitation Data'!$F$28,0,10*ROW('Sanitation Data'!F113)))</f>
        <v/>
      </c>
      <c r="CV119" s="278" t="str">
        <f ca="true">+IF(OFFSET('Sanitation Data'!$F$29,0,10*ROW('Sanitation Data'!F113))="","",OFFSET('Sanitation Data'!$F$29,0,10*ROW('Sanitation Data'!F113)))</f>
        <v/>
      </c>
      <c r="CW119" s="278" t="str">
        <f ca="true">+IF(OFFSET('Sanitation Data'!$F$30,0,10*ROW('Sanitation Data'!F113))="","",OFFSET('Sanitation Data'!$F$30,0,10*ROW('Sanitation Data'!F113)))</f>
        <v/>
      </c>
      <c r="CX119" s="278" t="str">
        <f ca="true">+IF(OFFSET('Sanitation Data'!$F$31,0,10*ROW('Sanitation Data'!F113))="","",OFFSET('Sanitation Data'!$F$31,0,10*ROW('Sanitation Data'!F113)))</f>
        <v/>
      </c>
      <c r="CY119" s="278" t="str">
        <f ca="true">+IF(OFFSET('Sanitation Data'!$F$32,0,10*ROW('Sanitation Data'!F113))="","",OFFSET('Sanitation Data'!$F$32,0,10*ROW('Sanitation Data'!F113)))</f>
        <v/>
      </c>
      <c r="CZ119" s="278" t="str">
        <f ca="true">+IF(OFFSET('Sanitation Data'!$G$28,0,10*ROW('Sanitation Data'!G113))="","",OFFSET('Sanitation Data'!$G$28,0,10*ROW('Sanitation Data'!G113)))</f>
        <v/>
      </c>
      <c r="DA119" s="278" t="str">
        <f ca="true">+IF(OFFSET('Sanitation Data'!$G$29,0,10*ROW('Sanitation Data'!G113))="","",OFFSET('Sanitation Data'!$G$29,0,10*ROW('Sanitation Data'!G113)))</f>
        <v/>
      </c>
      <c r="DB119" s="278" t="str">
        <f ca="true">+IF(OFFSET('Sanitation Data'!$G$30,0,10*ROW('Sanitation Data'!G113))="","",OFFSET('Sanitation Data'!$G$30,0,10*ROW('Sanitation Data'!G113)))</f>
        <v/>
      </c>
      <c r="DC119" s="278" t="str">
        <f ca="true">+IF(OFFSET('Sanitation Data'!$G$31,0,10*ROW('Sanitation Data'!G113))="","",OFFSET('Sanitation Data'!$G$31,0,10*ROW('Sanitation Data'!G113)))</f>
        <v/>
      </c>
      <c r="DD119" s="278" t="str">
        <f ca="true">+IF(OFFSET('Sanitation Data'!$G$32,0,10*ROW('Sanitation Data'!G113))="","",OFFSET('Sanitation Data'!$G$32,0,10*ROW('Sanitation Data'!G113)))</f>
        <v/>
      </c>
      <c r="DE119" s="278" t="str">
        <f ca="true">+IF(OFFSET('Sanitation Data'!$H$28,0,10*ROW('Sanitation Data'!H113))="","",OFFSET('Sanitation Data'!$H$28,0,10*ROW('Sanitation Data'!H113)))</f>
        <v/>
      </c>
      <c r="DF119" s="278" t="str">
        <f ca="true">+IF(OFFSET('Sanitation Data'!$H$29,0,10*ROW('Sanitation Data'!H113))="","",OFFSET('Sanitation Data'!$H$29,0,10*ROW('Sanitation Data'!H113)))</f>
        <v/>
      </c>
      <c r="DG119" s="278" t="str">
        <f ca="true">+IF(OFFSET('Sanitation Data'!$H$30,0,10*ROW('Sanitation Data'!H113))="","",OFFSET('Sanitation Data'!$H$30,0,10*ROW('Sanitation Data'!H113)))</f>
        <v/>
      </c>
      <c r="DH119" s="278" t="str">
        <f ca="true">+IF(OFFSET('Sanitation Data'!$H$31,0,10*ROW('Sanitation Data'!H113))="","",OFFSET('Sanitation Data'!$H$31,0,10*ROW('Sanitation Data'!H113)))</f>
        <v/>
      </c>
      <c r="DI119" s="278" t="str">
        <f ca="true">+IF(OFFSET('Sanitation Data'!$H$32,0,10*ROW('Sanitation Data'!H113))="","",OFFSET('Sanitation Data'!$H$32,0,10*ROW('Sanitation Data'!H113)))</f>
        <v/>
      </c>
      <c r="DJ119" s="278" t="str">
        <f ca="true">+IF(OFFSET('Sanitation Data'!$I$28,0,10*ROW('Sanitation Data'!I113))="","",OFFSET('Sanitation Data'!$I$28,0,10*ROW('Sanitation Data'!I113)))</f>
        <v/>
      </c>
      <c r="DK119" s="278" t="str">
        <f ca="true">+IF(OFFSET('Sanitation Data'!$I$29,0,10*ROW('Sanitation Data'!I113))="","",OFFSET('Sanitation Data'!$I$29,0,10*ROW('Sanitation Data'!I113)))</f>
        <v/>
      </c>
      <c r="DL119" s="278" t="str">
        <f ca="true">+IF(OFFSET('Sanitation Data'!$I$30,0,10*ROW('Sanitation Data'!I113))="","",OFFSET('Sanitation Data'!$I$30,0,10*ROW('Sanitation Data'!I113)))</f>
        <v/>
      </c>
      <c r="DM119" s="278" t="str">
        <f ca="true">+IF(OFFSET('Sanitation Data'!$I$31,0,10*ROW('Sanitation Data'!I113))="","",OFFSET('Sanitation Data'!$I$31,0,10*ROW('Sanitation Data'!I113)))</f>
        <v/>
      </c>
      <c r="DN119" s="278" t="str">
        <f ca="true">+IF(OFFSET('Sanitation Data'!$I$32,0,10*ROW('Sanitation Data'!I113))="","",OFFSET('Sanitation Data'!$I$32,0,10*ROW('Sanitation Data'!I113)))</f>
        <v/>
      </c>
      <c r="DO119" s="278" t="str">
        <f ca="true">+IF(OFFSET('Hygiene Data'!$D$11,0,10*ROW('Hygiene Data'!D113))="","",OFFSET('Hygiene Data'!$D$11,0,10*ROW('Hygiene Data'!D113)))</f>
        <v/>
      </c>
      <c r="DP119" s="278" t="str">
        <f ca="true">+IF(OFFSET('Hygiene Data'!$D$12,0,10*ROW('Hygiene Data'!D113))="","",OFFSET('Hygiene Data'!$D$12,0,10*ROW('Hygiene Data'!D113)))</f>
        <v/>
      </c>
      <c r="DQ119" s="278" t="str">
        <f ca="true">+IF(OFFSET('Hygiene Data'!$D$13,0,10*ROW('Hygiene Data'!D113))="","",OFFSET('Hygiene Data'!$D$13,0,10*ROW('Hygiene Data'!D113)))</f>
        <v/>
      </c>
      <c r="DR119" s="278" t="str">
        <f ca="true">+IF(OFFSET('Hygiene Data'!$E$11,0,10*ROW('Hygiene Data'!E113))="","",OFFSET('Hygiene Data'!$E$11,0,10*ROW('Hygiene Data'!E113)))</f>
        <v/>
      </c>
      <c r="DS119" s="278" t="str">
        <f ca="true">+IF(OFFSET('Hygiene Data'!$E$12,0,10*ROW('Hygiene Data'!E113))="","",OFFSET('Hygiene Data'!$E$12,0,10*ROW('Hygiene Data'!E113)))</f>
        <v/>
      </c>
      <c r="DT119" s="278" t="str">
        <f ca="true">+IF(OFFSET('Hygiene Data'!$E$13,0,10*ROW('Hygiene Data'!E113))="","",OFFSET('Hygiene Data'!$E$13,0,10*ROW('Hygiene Data'!E113)))</f>
        <v/>
      </c>
      <c r="DU119" s="278" t="str">
        <f ca="true">+IF(OFFSET('Hygiene Data'!$F$11,0,10*ROW('Hygiene Data'!F113))="","",OFFSET('Hygiene Data'!$F$11,0,10*ROW('Hygiene Data'!F113)))</f>
        <v/>
      </c>
      <c r="DV119" s="278" t="str">
        <f ca="true">+IF(OFFSET('Hygiene Data'!$F$12,0,10*ROW('Hygiene Data'!F113))="","",OFFSET('Hygiene Data'!$F$12,0,10*ROW('Hygiene Data'!F113)))</f>
        <v/>
      </c>
      <c r="DW119" s="278" t="str">
        <f ca="true">+IF(OFFSET('Hygiene Data'!$F$13,0,10*ROW('Hygiene Data'!F113))="","",OFFSET('Hygiene Data'!$F$13,0,10*ROW('Hygiene Data'!F113)))</f>
        <v/>
      </c>
      <c r="DX119" s="278" t="str">
        <f ca="true">+IF(OFFSET('Hygiene Data'!$G$11,0,10*ROW('Hygiene Data'!G113))="","",OFFSET('Hygiene Data'!$G$11,0,10*ROW('Hygiene Data'!G113)))</f>
        <v/>
      </c>
      <c r="DY119" s="278" t="str">
        <f ca="true">+IF(OFFSET('Hygiene Data'!$G$12,0,10*ROW('Hygiene Data'!G113))="","",OFFSET('Hygiene Data'!$G$12,0,10*ROW('Hygiene Data'!G113)))</f>
        <v/>
      </c>
      <c r="DZ119" s="278" t="str">
        <f ca="true">+IF(OFFSET('Hygiene Data'!$G$13,0,10*ROW('Hygiene Data'!G113))="","",OFFSET('Hygiene Data'!$G$13,0,10*ROW('Hygiene Data'!G113)))</f>
        <v/>
      </c>
      <c r="EA119" s="278" t="str">
        <f ca="true">+IF(OFFSET('Hygiene Data'!$H$11,0,10*ROW('Hygiene Data'!H113))="","",OFFSET('Hygiene Data'!$H$11,0,10*ROW('Hygiene Data'!H113)))</f>
        <v/>
      </c>
      <c r="EB119" s="278" t="str">
        <f ca="true">+IF(OFFSET('Hygiene Data'!$H$12,0,10*ROW('Hygiene Data'!H113))="","",OFFSET('Hygiene Data'!$H$12,0,10*ROW('Hygiene Data'!H113)))</f>
        <v/>
      </c>
      <c r="EC119" s="278" t="str">
        <f ca="true">+IF(OFFSET('Hygiene Data'!$H$13,0,10*ROW('Hygiene Data'!H113))="","",OFFSET('Hygiene Data'!$H$13,0,10*ROW('Hygiene Data'!H113)))</f>
        <v/>
      </c>
      <c r="ED119" s="278" t="str">
        <f ca="true">+IF(OFFSET('Hygiene Data'!$I$11,0,10*ROW('Hygiene Data'!I113))="","",OFFSET('Hygiene Data'!$I$11,0,10*ROW('Hygiene Data'!I113)))</f>
        <v/>
      </c>
      <c r="EE119" s="278" t="str">
        <f ca="true">+IF(OFFSET('Hygiene Data'!$I$12,0,10*ROW('Hygiene Data'!I113))="","",OFFSET('Hygiene Data'!$I$12,0,10*ROW('Hygiene Data'!I113)))</f>
        <v/>
      </c>
      <c r="EF119" s="27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4"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8"/>
      <c r="BS120" s="278" t="str">
        <f ca="true">+IF(OFFSET('Water Data'!$D$27,0,10*ROW('Water Data'!D114))="","",OFFSET('Water Data'!$D$27,0,10*ROW('Water Data'!D114)))</f>
        <v/>
      </c>
      <c r="BT120" s="278" t="str">
        <f ca="true">+IF(OFFSET('Water Data'!$D$28,0,10*ROW('Water Data'!D114))="","",OFFSET('Water Data'!$D$28,0,10*ROW('Water Data'!D114)))</f>
        <v/>
      </c>
      <c r="BU120" s="278" t="str">
        <f ca="true">+IF(OFFSET('Water Data'!$D$29,0,10*ROW('Water Data'!D114))="","",OFFSET('Water Data'!$D$29,0,10*ROW('Water Data'!D114)))</f>
        <v/>
      </c>
      <c r="BV120" s="278" t="str">
        <f ca="true">+IF(OFFSET('Water Data'!$E$27,0,10*ROW('Water Data'!E114))="","",OFFSET('Water Data'!$E$27,0,10*ROW('Water Data'!E114)))</f>
        <v/>
      </c>
      <c r="BW120" s="278" t="str">
        <f ca="true">+IF(OFFSET('Water Data'!$E$28,0,10*ROW('Water Data'!E114))="","",OFFSET('Water Data'!$E$28,0,10*ROW('Water Data'!E114)))</f>
        <v/>
      </c>
      <c r="BX120" s="278" t="str">
        <f ca="true">+IF(OFFSET('Water Data'!$E$29,0,10*ROW('Water Data'!E114))="","",OFFSET('Water Data'!$E$29,0,10*ROW('Water Data'!E114)))</f>
        <v/>
      </c>
      <c r="BY120" s="278" t="str">
        <f ca="true">+IF(OFFSET('Water Data'!$F$27,0,10*ROW('Water Data'!F114))="","",OFFSET('Water Data'!$F$27,0,10*ROW('Water Data'!F114)))</f>
        <v/>
      </c>
      <c r="BZ120" s="278" t="str">
        <f ca="true">+IF(OFFSET('Water Data'!$F$28,0,10*ROW('Water Data'!F114))="","",OFFSET('Water Data'!$F$28,0,10*ROW('Water Data'!F114)))</f>
        <v/>
      </c>
      <c r="CA120" s="278" t="str">
        <f ca="true">+IF(OFFSET('Water Data'!$F$29,0,10*ROW('Water Data'!F114))="","",OFFSET('Water Data'!$F$29,0,10*ROW('Water Data'!F114)))</f>
        <v/>
      </c>
      <c r="CB120" s="278" t="str">
        <f ca="true">+IF(OFFSET('Water Data'!$G$27,0,10*ROW('Water Data'!G114))="","",OFFSET('Water Data'!$G$27,0,10*ROW('Water Data'!G114)))</f>
        <v/>
      </c>
      <c r="CC120" s="278" t="str">
        <f ca="true">+IF(OFFSET('Water Data'!$G$28,0,10*ROW('Water Data'!G114))="","",OFFSET('Water Data'!$G$28,0,10*ROW('Water Data'!G114)))</f>
        <v/>
      </c>
      <c r="CD120" s="278" t="str">
        <f ca="true">+IF(OFFSET('Water Data'!$G$29,0,10*ROW('Water Data'!G114))="","",OFFSET('Water Data'!$G$29,0,10*ROW('Water Data'!G114)))</f>
        <v/>
      </c>
      <c r="CE120" s="278" t="str">
        <f ca="true">+IF(OFFSET('Water Data'!$H$27,0,10*ROW('Water Data'!H114))="","",OFFSET('Water Data'!$H$27,0,10*ROW('Water Data'!H114)))</f>
        <v/>
      </c>
      <c r="CF120" s="278" t="str">
        <f ca="true">+IF(OFFSET('Water Data'!$H$28,0,10*ROW('Water Data'!H114))="","",OFFSET('Water Data'!$H$28,0,10*ROW('Water Data'!H114)))</f>
        <v/>
      </c>
      <c r="CG120" s="278" t="str">
        <f ca="true">+IF(OFFSET('Water Data'!$H$29,0,10*ROW('Water Data'!H114))="","",OFFSET('Water Data'!$H$29,0,10*ROW('Water Data'!H114)))</f>
        <v/>
      </c>
      <c r="CH120" s="278" t="str">
        <f ca="true">+IF(OFFSET('Water Data'!$I$27,0,10*ROW('Water Data'!I114))="","",OFFSET('Water Data'!$I$27,0,10*ROW('Water Data'!I114)))</f>
        <v/>
      </c>
      <c r="CI120" s="278" t="str">
        <f ca="true">+IF(OFFSET('Water Data'!$I$28,0,10*ROW('Water Data'!I114))="","",OFFSET('Water Data'!$I$28,0,10*ROW('Water Data'!I114)))</f>
        <v/>
      </c>
      <c r="CJ120" s="278" t="str">
        <f ca="true">+IF(OFFSET('Water Data'!$I$29,0,10*ROW('Water Data'!I114))="","",OFFSET('Water Data'!$I$29,0,10*ROW('Water Data'!I114)))</f>
        <v/>
      </c>
      <c r="CK120" s="278" t="str">
        <f ca="true">+IF(OFFSET('Sanitation Data'!$D$28,0,10*ROW('Sanitation Data'!D114))="","",OFFSET('Sanitation Data'!$D$28,0,10*ROW('Sanitation Data'!D114)))</f>
        <v/>
      </c>
      <c r="CL120" s="278" t="str">
        <f ca="true">+IF(OFFSET('Sanitation Data'!$D$29,0,10*ROW('Sanitation Data'!D114))="","",OFFSET('Sanitation Data'!$D$29,0,10*ROW('Sanitation Data'!D114)))</f>
        <v/>
      </c>
      <c r="CM120" s="278" t="str">
        <f ca="true">+IF(OFFSET('Sanitation Data'!$D$30,0,10*ROW('Sanitation Data'!D114))="","",OFFSET('Sanitation Data'!$D$30,0,10*ROW('Sanitation Data'!D114)))</f>
        <v/>
      </c>
      <c r="CN120" s="278" t="str">
        <f ca="true">+IF(OFFSET('Sanitation Data'!$D$31,0,10*ROW('Sanitation Data'!D114))="","",OFFSET('Sanitation Data'!$D$31,0,10*ROW('Sanitation Data'!D114)))</f>
        <v/>
      </c>
      <c r="CO120" s="278" t="str">
        <f ca="true">+IF(OFFSET('Sanitation Data'!$D$32,0,10*ROW('Sanitation Data'!D114))="","",OFFSET('Sanitation Data'!$D$32,0,10*ROW('Sanitation Data'!D114)))</f>
        <v/>
      </c>
      <c r="CP120" s="278" t="str">
        <f ca="true">+IF(OFFSET('Sanitation Data'!$E$28,0,10*ROW('Sanitation Data'!E114))="","",OFFSET('Sanitation Data'!$E$28,0,10*ROW('Sanitation Data'!E114)))</f>
        <v/>
      </c>
      <c r="CQ120" s="278" t="str">
        <f ca="true">+IF(OFFSET('Sanitation Data'!$E$29,0,10*ROW('Sanitation Data'!E114))="","",OFFSET('Sanitation Data'!$E$29,0,10*ROW('Sanitation Data'!E114)))</f>
        <v/>
      </c>
      <c r="CR120" s="278" t="str">
        <f ca="true">+IF(OFFSET('Sanitation Data'!$E$30,0,10*ROW('Sanitation Data'!E114))="","",OFFSET('Sanitation Data'!$E$30,0,10*ROW('Sanitation Data'!E114)))</f>
        <v/>
      </c>
      <c r="CS120" s="278" t="str">
        <f ca="true">+IF(OFFSET('Sanitation Data'!$E$31,0,10*ROW('Sanitation Data'!E114))="","",OFFSET('Sanitation Data'!$E$31,0,10*ROW('Sanitation Data'!E114)))</f>
        <v/>
      </c>
      <c r="CT120" s="278" t="str">
        <f ca="true">+IF(OFFSET('Sanitation Data'!$E$32,0,10*ROW('Sanitation Data'!E114))="","",OFFSET('Sanitation Data'!$E$32,0,10*ROW('Sanitation Data'!E114)))</f>
        <v/>
      </c>
      <c r="CU120" s="278" t="str">
        <f ca="true">+IF(OFFSET('Sanitation Data'!$F$28,0,10*ROW('Sanitation Data'!F114))="","",OFFSET('Sanitation Data'!$F$28,0,10*ROW('Sanitation Data'!F114)))</f>
        <v/>
      </c>
      <c r="CV120" s="278" t="str">
        <f ca="true">+IF(OFFSET('Sanitation Data'!$F$29,0,10*ROW('Sanitation Data'!F114))="","",OFFSET('Sanitation Data'!$F$29,0,10*ROW('Sanitation Data'!F114)))</f>
        <v/>
      </c>
      <c r="CW120" s="278" t="str">
        <f ca="true">+IF(OFFSET('Sanitation Data'!$F$30,0,10*ROW('Sanitation Data'!F114))="","",OFFSET('Sanitation Data'!$F$30,0,10*ROW('Sanitation Data'!F114)))</f>
        <v/>
      </c>
      <c r="CX120" s="278" t="str">
        <f ca="true">+IF(OFFSET('Sanitation Data'!$F$31,0,10*ROW('Sanitation Data'!F114))="","",OFFSET('Sanitation Data'!$F$31,0,10*ROW('Sanitation Data'!F114)))</f>
        <v/>
      </c>
      <c r="CY120" s="278" t="str">
        <f ca="true">+IF(OFFSET('Sanitation Data'!$F$32,0,10*ROW('Sanitation Data'!F114))="","",OFFSET('Sanitation Data'!$F$32,0,10*ROW('Sanitation Data'!F114)))</f>
        <v/>
      </c>
      <c r="CZ120" s="278" t="str">
        <f ca="true">+IF(OFFSET('Sanitation Data'!$G$28,0,10*ROW('Sanitation Data'!G114))="","",OFFSET('Sanitation Data'!$G$28,0,10*ROW('Sanitation Data'!G114)))</f>
        <v/>
      </c>
      <c r="DA120" s="278" t="str">
        <f ca="true">+IF(OFFSET('Sanitation Data'!$G$29,0,10*ROW('Sanitation Data'!G114))="","",OFFSET('Sanitation Data'!$G$29,0,10*ROW('Sanitation Data'!G114)))</f>
        <v/>
      </c>
      <c r="DB120" s="278" t="str">
        <f ca="true">+IF(OFFSET('Sanitation Data'!$G$30,0,10*ROW('Sanitation Data'!G114))="","",OFFSET('Sanitation Data'!$G$30,0,10*ROW('Sanitation Data'!G114)))</f>
        <v/>
      </c>
      <c r="DC120" s="278" t="str">
        <f ca="true">+IF(OFFSET('Sanitation Data'!$G$31,0,10*ROW('Sanitation Data'!G114))="","",OFFSET('Sanitation Data'!$G$31,0,10*ROW('Sanitation Data'!G114)))</f>
        <v/>
      </c>
      <c r="DD120" s="278" t="str">
        <f ca="true">+IF(OFFSET('Sanitation Data'!$G$32,0,10*ROW('Sanitation Data'!G114))="","",OFFSET('Sanitation Data'!$G$32,0,10*ROW('Sanitation Data'!G114)))</f>
        <v/>
      </c>
      <c r="DE120" s="278" t="str">
        <f ca="true">+IF(OFFSET('Sanitation Data'!$H$28,0,10*ROW('Sanitation Data'!H114))="","",OFFSET('Sanitation Data'!$H$28,0,10*ROW('Sanitation Data'!H114)))</f>
        <v/>
      </c>
      <c r="DF120" s="278" t="str">
        <f ca="true">+IF(OFFSET('Sanitation Data'!$H$29,0,10*ROW('Sanitation Data'!H114))="","",OFFSET('Sanitation Data'!$H$29,0,10*ROW('Sanitation Data'!H114)))</f>
        <v/>
      </c>
      <c r="DG120" s="278" t="str">
        <f ca="true">+IF(OFFSET('Sanitation Data'!$H$30,0,10*ROW('Sanitation Data'!H114))="","",OFFSET('Sanitation Data'!$H$30,0,10*ROW('Sanitation Data'!H114)))</f>
        <v/>
      </c>
      <c r="DH120" s="278" t="str">
        <f ca="true">+IF(OFFSET('Sanitation Data'!$H$31,0,10*ROW('Sanitation Data'!H114))="","",OFFSET('Sanitation Data'!$H$31,0,10*ROW('Sanitation Data'!H114)))</f>
        <v/>
      </c>
      <c r="DI120" s="278" t="str">
        <f ca="true">+IF(OFFSET('Sanitation Data'!$H$32,0,10*ROW('Sanitation Data'!H114))="","",OFFSET('Sanitation Data'!$H$32,0,10*ROW('Sanitation Data'!H114)))</f>
        <v/>
      </c>
      <c r="DJ120" s="278" t="str">
        <f ca="true">+IF(OFFSET('Sanitation Data'!$I$28,0,10*ROW('Sanitation Data'!I114))="","",OFFSET('Sanitation Data'!$I$28,0,10*ROW('Sanitation Data'!I114)))</f>
        <v/>
      </c>
      <c r="DK120" s="278" t="str">
        <f ca="true">+IF(OFFSET('Sanitation Data'!$I$29,0,10*ROW('Sanitation Data'!I114))="","",OFFSET('Sanitation Data'!$I$29,0,10*ROW('Sanitation Data'!I114)))</f>
        <v/>
      </c>
      <c r="DL120" s="278" t="str">
        <f ca="true">+IF(OFFSET('Sanitation Data'!$I$30,0,10*ROW('Sanitation Data'!I114))="","",OFFSET('Sanitation Data'!$I$30,0,10*ROW('Sanitation Data'!I114)))</f>
        <v/>
      </c>
      <c r="DM120" s="278" t="str">
        <f ca="true">+IF(OFFSET('Sanitation Data'!$I$31,0,10*ROW('Sanitation Data'!I114))="","",OFFSET('Sanitation Data'!$I$31,0,10*ROW('Sanitation Data'!I114)))</f>
        <v/>
      </c>
      <c r="DN120" s="278" t="str">
        <f ca="true">+IF(OFFSET('Sanitation Data'!$I$32,0,10*ROW('Sanitation Data'!I114))="","",OFFSET('Sanitation Data'!$I$32,0,10*ROW('Sanitation Data'!I114)))</f>
        <v/>
      </c>
      <c r="DO120" s="278" t="str">
        <f ca="true">+IF(OFFSET('Hygiene Data'!$D$11,0,10*ROW('Hygiene Data'!D114))="","",OFFSET('Hygiene Data'!$D$11,0,10*ROW('Hygiene Data'!D114)))</f>
        <v/>
      </c>
      <c r="DP120" s="278" t="str">
        <f ca="true">+IF(OFFSET('Hygiene Data'!$D$12,0,10*ROW('Hygiene Data'!D114))="","",OFFSET('Hygiene Data'!$D$12,0,10*ROW('Hygiene Data'!D114)))</f>
        <v/>
      </c>
      <c r="DQ120" s="278" t="str">
        <f ca="true">+IF(OFFSET('Hygiene Data'!$D$13,0,10*ROW('Hygiene Data'!D114))="","",OFFSET('Hygiene Data'!$D$13,0,10*ROW('Hygiene Data'!D114)))</f>
        <v/>
      </c>
      <c r="DR120" s="278" t="str">
        <f ca="true">+IF(OFFSET('Hygiene Data'!$E$11,0,10*ROW('Hygiene Data'!E114))="","",OFFSET('Hygiene Data'!$E$11,0,10*ROW('Hygiene Data'!E114)))</f>
        <v/>
      </c>
      <c r="DS120" s="278" t="str">
        <f ca="true">+IF(OFFSET('Hygiene Data'!$E$12,0,10*ROW('Hygiene Data'!E114))="","",OFFSET('Hygiene Data'!$E$12,0,10*ROW('Hygiene Data'!E114)))</f>
        <v/>
      </c>
      <c r="DT120" s="278" t="str">
        <f ca="true">+IF(OFFSET('Hygiene Data'!$E$13,0,10*ROW('Hygiene Data'!E114))="","",OFFSET('Hygiene Data'!$E$13,0,10*ROW('Hygiene Data'!E114)))</f>
        <v/>
      </c>
      <c r="DU120" s="278" t="str">
        <f ca="true">+IF(OFFSET('Hygiene Data'!$F$11,0,10*ROW('Hygiene Data'!F114))="","",OFFSET('Hygiene Data'!$F$11,0,10*ROW('Hygiene Data'!F114)))</f>
        <v/>
      </c>
      <c r="DV120" s="278" t="str">
        <f ca="true">+IF(OFFSET('Hygiene Data'!$F$12,0,10*ROW('Hygiene Data'!F114))="","",OFFSET('Hygiene Data'!$F$12,0,10*ROW('Hygiene Data'!F114)))</f>
        <v/>
      </c>
      <c r="DW120" s="278" t="str">
        <f ca="true">+IF(OFFSET('Hygiene Data'!$F$13,0,10*ROW('Hygiene Data'!F114))="","",OFFSET('Hygiene Data'!$F$13,0,10*ROW('Hygiene Data'!F114)))</f>
        <v/>
      </c>
      <c r="DX120" s="278" t="str">
        <f ca="true">+IF(OFFSET('Hygiene Data'!$G$11,0,10*ROW('Hygiene Data'!G114))="","",OFFSET('Hygiene Data'!$G$11,0,10*ROW('Hygiene Data'!G114)))</f>
        <v/>
      </c>
      <c r="DY120" s="278" t="str">
        <f ca="true">+IF(OFFSET('Hygiene Data'!$G$12,0,10*ROW('Hygiene Data'!G114))="","",OFFSET('Hygiene Data'!$G$12,0,10*ROW('Hygiene Data'!G114)))</f>
        <v/>
      </c>
      <c r="DZ120" s="278" t="str">
        <f ca="true">+IF(OFFSET('Hygiene Data'!$G$13,0,10*ROW('Hygiene Data'!G114))="","",OFFSET('Hygiene Data'!$G$13,0,10*ROW('Hygiene Data'!G114)))</f>
        <v/>
      </c>
      <c r="EA120" s="278" t="str">
        <f ca="true">+IF(OFFSET('Hygiene Data'!$H$11,0,10*ROW('Hygiene Data'!H114))="","",OFFSET('Hygiene Data'!$H$11,0,10*ROW('Hygiene Data'!H114)))</f>
        <v/>
      </c>
      <c r="EB120" s="278" t="str">
        <f ca="true">+IF(OFFSET('Hygiene Data'!$H$12,0,10*ROW('Hygiene Data'!H114))="","",OFFSET('Hygiene Data'!$H$12,0,10*ROW('Hygiene Data'!H114)))</f>
        <v/>
      </c>
      <c r="EC120" s="278" t="str">
        <f ca="true">+IF(OFFSET('Hygiene Data'!$H$13,0,10*ROW('Hygiene Data'!H114))="","",OFFSET('Hygiene Data'!$H$13,0,10*ROW('Hygiene Data'!H114)))</f>
        <v/>
      </c>
      <c r="ED120" s="278" t="str">
        <f ca="true">+IF(OFFSET('Hygiene Data'!$I$11,0,10*ROW('Hygiene Data'!I114))="","",OFFSET('Hygiene Data'!$I$11,0,10*ROW('Hygiene Data'!I114)))</f>
        <v/>
      </c>
      <c r="EE120" s="278" t="str">
        <f ca="true">+IF(OFFSET('Hygiene Data'!$I$12,0,10*ROW('Hygiene Data'!I114))="","",OFFSET('Hygiene Data'!$I$12,0,10*ROW('Hygiene Data'!I114)))</f>
        <v/>
      </c>
      <c r="EF120" s="27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4"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8"/>
      <c r="BS121" s="278" t="str">
        <f ca="true">+IF(OFFSET('Water Data'!$D$27,0,10*ROW('Water Data'!D115))="","",OFFSET('Water Data'!$D$27,0,10*ROW('Water Data'!D115)))</f>
        <v/>
      </c>
      <c r="BT121" s="278" t="str">
        <f ca="true">+IF(OFFSET('Water Data'!$D$28,0,10*ROW('Water Data'!D115))="","",OFFSET('Water Data'!$D$28,0,10*ROW('Water Data'!D115)))</f>
        <v/>
      </c>
      <c r="BU121" s="278" t="str">
        <f ca="true">+IF(OFFSET('Water Data'!$D$29,0,10*ROW('Water Data'!D115))="","",OFFSET('Water Data'!$D$29,0,10*ROW('Water Data'!D115)))</f>
        <v/>
      </c>
      <c r="BV121" s="278" t="str">
        <f ca="true">+IF(OFFSET('Water Data'!$E$27,0,10*ROW('Water Data'!E115))="","",OFFSET('Water Data'!$E$27,0,10*ROW('Water Data'!E115)))</f>
        <v/>
      </c>
      <c r="BW121" s="278" t="str">
        <f ca="true">+IF(OFFSET('Water Data'!$E$28,0,10*ROW('Water Data'!E115))="","",OFFSET('Water Data'!$E$28,0,10*ROW('Water Data'!E115)))</f>
        <v/>
      </c>
      <c r="BX121" s="278" t="str">
        <f ca="true">+IF(OFFSET('Water Data'!$E$29,0,10*ROW('Water Data'!E115))="","",OFFSET('Water Data'!$E$29,0,10*ROW('Water Data'!E115)))</f>
        <v/>
      </c>
      <c r="BY121" s="278" t="str">
        <f ca="true">+IF(OFFSET('Water Data'!$F$27,0,10*ROW('Water Data'!F115))="","",OFFSET('Water Data'!$F$27,0,10*ROW('Water Data'!F115)))</f>
        <v/>
      </c>
      <c r="BZ121" s="278" t="str">
        <f ca="true">+IF(OFFSET('Water Data'!$F$28,0,10*ROW('Water Data'!F115))="","",OFFSET('Water Data'!$F$28,0,10*ROW('Water Data'!F115)))</f>
        <v/>
      </c>
      <c r="CA121" s="278" t="str">
        <f ca="true">+IF(OFFSET('Water Data'!$F$29,0,10*ROW('Water Data'!F115))="","",OFFSET('Water Data'!$F$29,0,10*ROW('Water Data'!F115)))</f>
        <v/>
      </c>
      <c r="CB121" s="278" t="str">
        <f ca="true">+IF(OFFSET('Water Data'!$G$27,0,10*ROW('Water Data'!G115))="","",OFFSET('Water Data'!$G$27,0,10*ROW('Water Data'!G115)))</f>
        <v/>
      </c>
      <c r="CC121" s="278" t="str">
        <f ca="true">+IF(OFFSET('Water Data'!$G$28,0,10*ROW('Water Data'!G115))="","",OFFSET('Water Data'!$G$28,0,10*ROW('Water Data'!G115)))</f>
        <v/>
      </c>
      <c r="CD121" s="278" t="str">
        <f ca="true">+IF(OFFSET('Water Data'!$G$29,0,10*ROW('Water Data'!G115))="","",OFFSET('Water Data'!$G$29,0,10*ROW('Water Data'!G115)))</f>
        <v/>
      </c>
      <c r="CE121" s="278" t="str">
        <f ca="true">+IF(OFFSET('Water Data'!$H$27,0,10*ROW('Water Data'!H115))="","",OFFSET('Water Data'!$H$27,0,10*ROW('Water Data'!H115)))</f>
        <v/>
      </c>
      <c r="CF121" s="278" t="str">
        <f ca="true">+IF(OFFSET('Water Data'!$H$28,0,10*ROW('Water Data'!H115))="","",OFFSET('Water Data'!$H$28,0,10*ROW('Water Data'!H115)))</f>
        <v/>
      </c>
      <c r="CG121" s="278" t="str">
        <f ca="true">+IF(OFFSET('Water Data'!$H$29,0,10*ROW('Water Data'!H115))="","",OFFSET('Water Data'!$H$29,0,10*ROW('Water Data'!H115)))</f>
        <v/>
      </c>
      <c r="CH121" s="278" t="str">
        <f ca="true">+IF(OFFSET('Water Data'!$I$27,0,10*ROW('Water Data'!I115))="","",OFFSET('Water Data'!$I$27,0,10*ROW('Water Data'!I115)))</f>
        <v/>
      </c>
      <c r="CI121" s="278" t="str">
        <f ca="true">+IF(OFFSET('Water Data'!$I$28,0,10*ROW('Water Data'!I115))="","",OFFSET('Water Data'!$I$28,0,10*ROW('Water Data'!I115)))</f>
        <v/>
      </c>
      <c r="CJ121" s="278" t="str">
        <f ca="true">+IF(OFFSET('Water Data'!$I$29,0,10*ROW('Water Data'!I115))="","",OFFSET('Water Data'!$I$29,0,10*ROW('Water Data'!I115)))</f>
        <v/>
      </c>
      <c r="CK121" s="278" t="str">
        <f ca="true">+IF(OFFSET('Sanitation Data'!$D$28,0,10*ROW('Sanitation Data'!D115))="","",OFFSET('Sanitation Data'!$D$28,0,10*ROW('Sanitation Data'!D115)))</f>
        <v/>
      </c>
      <c r="CL121" s="278" t="str">
        <f ca="true">+IF(OFFSET('Sanitation Data'!$D$29,0,10*ROW('Sanitation Data'!D115))="","",OFFSET('Sanitation Data'!$D$29,0,10*ROW('Sanitation Data'!D115)))</f>
        <v/>
      </c>
      <c r="CM121" s="278" t="str">
        <f ca="true">+IF(OFFSET('Sanitation Data'!$D$30,0,10*ROW('Sanitation Data'!D115))="","",OFFSET('Sanitation Data'!$D$30,0,10*ROW('Sanitation Data'!D115)))</f>
        <v/>
      </c>
      <c r="CN121" s="278" t="str">
        <f ca="true">+IF(OFFSET('Sanitation Data'!$D$31,0,10*ROW('Sanitation Data'!D115))="","",OFFSET('Sanitation Data'!$D$31,0,10*ROW('Sanitation Data'!D115)))</f>
        <v/>
      </c>
      <c r="CO121" s="278" t="str">
        <f ca="true">+IF(OFFSET('Sanitation Data'!$D$32,0,10*ROW('Sanitation Data'!D115))="","",OFFSET('Sanitation Data'!$D$32,0,10*ROW('Sanitation Data'!D115)))</f>
        <v/>
      </c>
      <c r="CP121" s="278" t="str">
        <f ca="true">+IF(OFFSET('Sanitation Data'!$E$28,0,10*ROW('Sanitation Data'!E115))="","",OFFSET('Sanitation Data'!$E$28,0,10*ROW('Sanitation Data'!E115)))</f>
        <v/>
      </c>
      <c r="CQ121" s="278" t="str">
        <f ca="true">+IF(OFFSET('Sanitation Data'!$E$29,0,10*ROW('Sanitation Data'!E115))="","",OFFSET('Sanitation Data'!$E$29,0,10*ROW('Sanitation Data'!E115)))</f>
        <v/>
      </c>
      <c r="CR121" s="278" t="str">
        <f ca="true">+IF(OFFSET('Sanitation Data'!$E$30,0,10*ROW('Sanitation Data'!E115))="","",OFFSET('Sanitation Data'!$E$30,0,10*ROW('Sanitation Data'!E115)))</f>
        <v/>
      </c>
      <c r="CS121" s="278" t="str">
        <f ca="true">+IF(OFFSET('Sanitation Data'!$E$31,0,10*ROW('Sanitation Data'!E115))="","",OFFSET('Sanitation Data'!$E$31,0,10*ROW('Sanitation Data'!E115)))</f>
        <v/>
      </c>
      <c r="CT121" s="278" t="str">
        <f ca="true">+IF(OFFSET('Sanitation Data'!$E$32,0,10*ROW('Sanitation Data'!E115))="","",OFFSET('Sanitation Data'!$E$32,0,10*ROW('Sanitation Data'!E115)))</f>
        <v/>
      </c>
      <c r="CU121" s="278" t="str">
        <f ca="true">+IF(OFFSET('Sanitation Data'!$F$28,0,10*ROW('Sanitation Data'!F115))="","",OFFSET('Sanitation Data'!$F$28,0,10*ROW('Sanitation Data'!F115)))</f>
        <v/>
      </c>
      <c r="CV121" s="278" t="str">
        <f ca="true">+IF(OFFSET('Sanitation Data'!$F$29,0,10*ROW('Sanitation Data'!F115))="","",OFFSET('Sanitation Data'!$F$29,0,10*ROW('Sanitation Data'!F115)))</f>
        <v/>
      </c>
      <c r="CW121" s="278" t="str">
        <f ca="true">+IF(OFFSET('Sanitation Data'!$F$30,0,10*ROW('Sanitation Data'!F115))="","",OFFSET('Sanitation Data'!$F$30,0,10*ROW('Sanitation Data'!F115)))</f>
        <v/>
      </c>
      <c r="CX121" s="278" t="str">
        <f ca="true">+IF(OFFSET('Sanitation Data'!$F$31,0,10*ROW('Sanitation Data'!F115))="","",OFFSET('Sanitation Data'!$F$31,0,10*ROW('Sanitation Data'!F115)))</f>
        <v/>
      </c>
      <c r="CY121" s="278" t="str">
        <f ca="true">+IF(OFFSET('Sanitation Data'!$F$32,0,10*ROW('Sanitation Data'!F115))="","",OFFSET('Sanitation Data'!$F$32,0,10*ROW('Sanitation Data'!F115)))</f>
        <v/>
      </c>
      <c r="CZ121" s="278" t="str">
        <f ca="true">+IF(OFFSET('Sanitation Data'!$G$28,0,10*ROW('Sanitation Data'!G115))="","",OFFSET('Sanitation Data'!$G$28,0,10*ROW('Sanitation Data'!G115)))</f>
        <v/>
      </c>
      <c r="DA121" s="278" t="str">
        <f ca="true">+IF(OFFSET('Sanitation Data'!$G$29,0,10*ROW('Sanitation Data'!G115))="","",OFFSET('Sanitation Data'!$G$29,0,10*ROW('Sanitation Data'!G115)))</f>
        <v/>
      </c>
      <c r="DB121" s="278" t="str">
        <f ca="true">+IF(OFFSET('Sanitation Data'!$G$30,0,10*ROW('Sanitation Data'!G115))="","",OFFSET('Sanitation Data'!$G$30,0,10*ROW('Sanitation Data'!G115)))</f>
        <v/>
      </c>
      <c r="DC121" s="278" t="str">
        <f ca="true">+IF(OFFSET('Sanitation Data'!$G$31,0,10*ROW('Sanitation Data'!G115))="","",OFFSET('Sanitation Data'!$G$31,0,10*ROW('Sanitation Data'!G115)))</f>
        <v/>
      </c>
      <c r="DD121" s="278" t="str">
        <f ca="true">+IF(OFFSET('Sanitation Data'!$G$32,0,10*ROW('Sanitation Data'!G115))="","",OFFSET('Sanitation Data'!$G$32,0,10*ROW('Sanitation Data'!G115)))</f>
        <v/>
      </c>
      <c r="DE121" s="278" t="str">
        <f ca="true">+IF(OFFSET('Sanitation Data'!$H$28,0,10*ROW('Sanitation Data'!H115))="","",OFFSET('Sanitation Data'!$H$28,0,10*ROW('Sanitation Data'!H115)))</f>
        <v/>
      </c>
      <c r="DF121" s="278" t="str">
        <f ca="true">+IF(OFFSET('Sanitation Data'!$H$29,0,10*ROW('Sanitation Data'!H115))="","",OFFSET('Sanitation Data'!$H$29,0,10*ROW('Sanitation Data'!H115)))</f>
        <v/>
      </c>
      <c r="DG121" s="278" t="str">
        <f ca="true">+IF(OFFSET('Sanitation Data'!$H$30,0,10*ROW('Sanitation Data'!H115))="","",OFFSET('Sanitation Data'!$H$30,0,10*ROW('Sanitation Data'!H115)))</f>
        <v/>
      </c>
      <c r="DH121" s="278" t="str">
        <f ca="true">+IF(OFFSET('Sanitation Data'!$H$31,0,10*ROW('Sanitation Data'!H115))="","",OFFSET('Sanitation Data'!$H$31,0,10*ROW('Sanitation Data'!H115)))</f>
        <v/>
      </c>
      <c r="DI121" s="278" t="str">
        <f ca="true">+IF(OFFSET('Sanitation Data'!$H$32,0,10*ROW('Sanitation Data'!H115))="","",OFFSET('Sanitation Data'!$H$32,0,10*ROW('Sanitation Data'!H115)))</f>
        <v/>
      </c>
      <c r="DJ121" s="278" t="str">
        <f ca="true">+IF(OFFSET('Sanitation Data'!$I$28,0,10*ROW('Sanitation Data'!I115))="","",OFFSET('Sanitation Data'!$I$28,0,10*ROW('Sanitation Data'!I115)))</f>
        <v/>
      </c>
      <c r="DK121" s="278" t="str">
        <f ca="true">+IF(OFFSET('Sanitation Data'!$I$29,0,10*ROW('Sanitation Data'!I115))="","",OFFSET('Sanitation Data'!$I$29,0,10*ROW('Sanitation Data'!I115)))</f>
        <v/>
      </c>
      <c r="DL121" s="278" t="str">
        <f ca="true">+IF(OFFSET('Sanitation Data'!$I$30,0,10*ROW('Sanitation Data'!I115))="","",OFFSET('Sanitation Data'!$I$30,0,10*ROW('Sanitation Data'!I115)))</f>
        <v/>
      </c>
      <c r="DM121" s="278" t="str">
        <f ca="true">+IF(OFFSET('Sanitation Data'!$I$31,0,10*ROW('Sanitation Data'!I115))="","",OFFSET('Sanitation Data'!$I$31,0,10*ROW('Sanitation Data'!I115)))</f>
        <v/>
      </c>
      <c r="DN121" s="278" t="str">
        <f ca="true">+IF(OFFSET('Sanitation Data'!$I$32,0,10*ROW('Sanitation Data'!I115))="","",OFFSET('Sanitation Data'!$I$32,0,10*ROW('Sanitation Data'!I115)))</f>
        <v/>
      </c>
      <c r="DO121" s="278" t="str">
        <f ca="true">+IF(OFFSET('Hygiene Data'!$D$11,0,10*ROW('Hygiene Data'!D115))="","",OFFSET('Hygiene Data'!$D$11,0,10*ROW('Hygiene Data'!D115)))</f>
        <v/>
      </c>
      <c r="DP121" s="278" t="str">
        <f ca="true">+IF(OFFSET('Hygiene Data'!$D$12,0,10*ROW('Hygiene Data'!D115))="","",OFFSET('Hygiene Data'!$D$12,0,10*ROW('Hygiene Data'!D115)))</f>
        <v/>
      </c>
      <c r="DQ121" s="278" t="str">
        <f ca="true">+IF(OFFSET('Hygiene Data'!$D$13,0,10*ROW('Hygiene Data'!D115))="","",OFFSET('Hygiene Data'!$D$13,0,10*ROW('Hygiene Data'!D115)))</f>
        <v/>
      </c>
      <c r="DR121" s="278" t="str">
        <f ca="true">+IF(OFFSET('Hygiene Data'!$E$11,0,10*ROW('Hygiene Data'!E115))="","",OFFSET('Hygiene Data'!$E$11,0,10*ROW('Hygiene Data'!E115)))</f>
        <v/>
      </c>
      <c r="DS121" s="278" t="str">
        <f ca="true">+IF(OFFSET('Hygiene Data'!$E$12,0,10*ROW('Hygiene Data'!E115))="","",OFFSET('Hygiene Data'!$E$12,0,10*ROW('Hygiene Data'!E115)))</f>
        <v/>
      </c>
      <c r="DT121" s="278" t="str">
        <f ca="true">+IF(OFFSET('Hygiene Data'!$E$13,0,10*ROW('Hygiene Data'!E115))="","",OFFSET('Hygiene Data'!$E$13,0,10*ROW('Hygiene Data'!E115)))</f>
        <v/>
      </c>
      <c r="DU121" s="278" t="str">
        <f ca="true">+IF(OFFSET('Hygiene Data'!$F$11,0,10*ROW('Hygiene Data'!F115))="","",OFFSET('Hygiene Data'!$F$11,0,10*ROW('Hygiene Data'!F115)))</f>
        <v/>
      </c>
      <c r="DV121" s="278" t="str">
        <f ca="true">+IF(OFFSET('Hygiene Data'!$F$12,0,10*ROW('Hygiene Data'!F115))="","",OFFSET('Hygiene Data'!$F$12,0,10*ROW('Hygiene Data'!F115)))</f>
        <v/>
      </c>
      <c r="DW121" s="278" t="str">
        <f ca="true">+IF(OFFSET('Hygiene Data'!$F$13,0,10*ROW('Hygiene Data'!F115))="","",OFFSET('Hygiene Data'!$F$13,0,10*ROW('Hygiene Data'!F115)))</f>
        <v/>
      </c>
      <c r="DX121" s="278" t="str">
        <f ca="true">+IF(OFFSET('Hygiene Data'!$G$11,0,10*ROW('Hygiene Data'!G115))="","",OFFSET('Hygiene Data'!$G$11,0,10*ROW('Hygiene Data'!G115)))</f>
        <v/>
      </c>
      <c r="DY121" s="278" t="str">
        <f ca="true">+IF(OFFSET('Hygiene Data'!$G$12,0,10*ROW('Hygiene Data'!G115))="","",OFFSET('Hygiene Data'!$G$12,0,10*ROW('Hygiene Data'!G115)))</f>
        <v/>
      </c>
      <c r="DZ121" s="278" t="str">
        <f ca="true">+IF(OFFSET('Hygiene Data'!$G$13,0,10*ROW('Hygiene Data'!G115))="","",OFFSET('Hygiene Data'!$G$13,0,10*ROW('Hygiene Data'!G115)))</f>
        <v/>
      </c>
      <c r="EA121" s="278" t="str">
        <f ca="true">+IF(OFFSET('Hygiene Data'!$H$11,0,10*ROW('Hygiene Data'!H115))="","",OFFSET('Hygiene Data'!$H$11,0,10*ROW('Hygiene Data'!H115)))</f>
        <v/>
      </c>
      <c r="EB121" s="278" t="str">
        <f ca="true">+IF(OFFSET('Hygiene Data'!$H$12,0,10*ROW('Hygiene Data'!H115))="","",OFFSET('Hygiene Data'!$H$12,0,10*ROW('Hygiene Data'!H115)))</f>
        <v/>
      </c>
      <c r="EC121" s="278" t="str">
        <f ca="true">+IF(OFFSET('Hygiene Data'!$H$13,0,10*ROW('Hygiene Data'!H115))="","",OFFSET('Hygiene Data'!$H$13,0,10*ROW('Hygiene Data'!H115)))</f>
        <v/>
      </c>
      <c r="ED121" s="278" t="str">
        <f ca="true">+IF(OFFSET('Hygiene Data'!$I$11,0,10*ROW('Hygiene Data'!I115))="","",OFFSET('Hygiene Data'!$I$11,0,10*ROW('Hygiene Data'!I115)))</f>
        <v/>
      </c>
      <c r="EE121" s="278" t="str">
        <f ca="true">+IF(OFFSET('Hygiene Data'!$I$12,0,10*ROW('Hygiene Data'!I115))="","",OFFSET('Hygiene Data'!$I$12,0,10*ROW('Hygiene Data'!I115)))</f>
        <v/>
      </c>
      <c r="EF121" s="27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4"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8"/>
      <c r="BS122" s="278" t="str">
        <f ca="true">+IF(OFFSET('Water Data'!$D$27,0,10*ROW('Water Data'!D116))="","",OFFSET('Water Data'!$D$27,0,10*ROW('Water Data'!D116)))</f>
        <v/>
      </c>
      <c r="BT122" s="278" t="str">
        <f ca="true">+IF(OFFSET('Water Data'!$D$28,0,10*ROW('Water Data'!D116))="","",OFFSET('Water Data'!$D$28,0,10*ROW('Water Data'!D116)))</f>
        <v/>
      </c>
      <c r="BU122" s="278" t="str">
        <f ca="true">+IF(OFFSET('Water Data'!$D$29,0,10*ROW('Water Data'!D116))="","",OFFSET('Water Data'!$D$29,0,10*ROW('Water Data'!D116)))</f>
        <v/>
      </c>
      <c r="BV122" s="278" t="str">
        <f ca="true">+IF(OFFSET('Water Data'!$E$27,0,10*ROW('Water Data'!E116))="","",OFFSET('Water Data'!$E$27,0,10*ROW('Water Data'!E116)))</f>
        <v/>
      </c>
      <c r="BW122" s="278" t="str">
        <f ca="true">+IF(OFFSET('Water Data'!$E$28,0,10*ROW('Water Data'!E116))="","",OFFSET('Water Data'!$E$28,0,10*ROW('Water Data'!E116)))</f>
        <v/>
      </c>
      <c r="BX122" s="278" t="str">
        <f ca="true">+IF(OFFSET('Water Data'!$E$29,0,10*ROW('Water Data'!E116))="","",OFFSET('Water Data'!$E$29,0,10*ROW('Water Data'!E116)))</f>
        <v/>
      </c>
      <c r="BY122" s="278" t="str">
        <f ca="true">+IF(OFFSET('Water Data'!$F$27,0,10*ROW('Water Data'!F116))="","",OFFSET('Water Data'!$F$27,0,10*ROW('Water Data'!F116)))</f>
        <v/>
      </c>
      <c r="BZ122" s="278" t="str">
        <f ca="true">+IF(OFFSET('Water Data'!$F$28,0,10*ROW('Water Data'!F116))="","",OFFSET('Water Data'!$F$28,0,10*ROW('Water Data'!F116)))</f>
        <v/>
      </c>
      <c r="CA122" s="278" t="str">
        <f ca="true">+IF(OFFSET('Water Data'!$F$29,0,10*ROW('Water Data'!F116))="","",OFFSET('Water Data'!$F$29,0,10*ROW('Water Data'!F116)))</f>
        <v/>
      </c>
      <c r="CB122" s="278" t="str">
        <f ca="true">+IF(OFFSET('Water Data'!$G$27,0,10*ROW('Water Data'!G116))="","",OFFSET('Water Data'!$G$27,0,10*ROW('Water Data'!G116)))</f>
        <v/>
      </c>
      <c r="CC122" s="278" t="str">
        <f ca="true">+IF(OFFSET('Water Data'!$G$28,0,10*ROW('Water Data'!G116))="","",OFFSET('Water Data'!$G$28,0,10*ROW('Water Data'!G116)))</f>
        <v/>
      </c>
      <c r="CD122" s="278" t="str">
        <f ca="true">+IF(OFFSET('Water Data'!$G$29,0,10*ROW('Water Data'!G116))="","",OFFSET('Water Data'!$G$29,0,10*ROW('Water Data'!G116)))</f>
        <v/>
      </c>
      <c r="CE122" s="278" t="str">
        <f ca="true">+IF(OFFSET('Water Data'!$H$27,0,10*ROW('Water Data'!H116))="","",OFFSET('Water Data'!$H$27,0,10*ROW('Water Data'!H116)))</f>
        <v/>
      </c>
      <c r="CF122" s="278" t="str">
        <f ca="true">+IF(OFFSET('Water Data'!$H$28,0,10*ROW('Water Data'!H116))="","",OFFSET('Water Data'!$H$28,0,10*ROW('Water Data'!H116)))</f>
        <v/>
      </c>
      <c r="CG122" s="278" t="str">
        <f ca="true">+IF(OFFSET('Water Data'!$H$29,0,10*ROW('Water Data'!H116))="","",OFFSET('Water Data'!$H$29,0,10*ROW('Water Data'!H116)))</f>
        <v/>
      </c>
      <c r="CH122" s="278" t="str">
        <f ca="true">+IF(OFFSET('Water Data'!$I$27,0,10*ROW('Water Data'!I116))="","",OFFSET('Water Data'!$I$27,0,10*ROW('Water Data'!I116)))</f>
        <v/>
      </c>
      <c r="CI122" s="278" t="str">
        <f ca="true">+IF(OFFSET('Water Data'!$I$28,0,10*ROW('Water Data'!I116))="","",OFFSET('Water Data'!$I$28,0,10*ROW('Water Data'!I116)))</f>
        <v/>
      </c>
      <c r="CJ122" s="278" t="str">
        <f ca="true">+IF(OFFSET('Water Data'!$I$29,0,10*ROW('Water Data'!I116))="","",OFFSET('Water Data'!$I$29,0,10*ROW('Water Data'!I116)))</f>
        <v/>
      </c>
      <c r="CK122" s="278" t="str">
        <f ca="true">+IF(OFFSET('Sanitation Data'!$D$28,0,10*ROW('Sanitation Data'!D116))="","",OFFSET('Sanitation Data'!$D$28,0,10*ROW('Sanitation Data'!D116)))</f>
        <v/>
      </c>
      <c r="CL122" s="278" t="str">
        <f ca="true">+IF(OFFSET('Sanitation Data'!$D$29,0,10*ROW('Sanitation Data'!D116))="","",OFFSET('Sanitation Data'!$D$29,0,10*ROW('Sanitation Data'!D116)))</f>
        <v/>
      </c>
      <c r="CM122" s="278" t="str">
        <f ca="true">+IF(OFFSET('Sanitation Data'!$D$30,0,10*ROW('Sanitation Data'!D116))="","",OFFSET('Sanitation Data'!$D$30,0,10*ROW('Sanitation Data'!D116)))</f>
        <v/>
      </c>
      <c r="CN122" s="278" t="str">
        <f ca="true">+IF(OFFSET('Sanitation Data'!$D$31,0,10*ROW('Sanitation Data'!D116))="","",OFFSET('Sanitation Data'!$D$31,0,10*ROW('Sanitation Data'!D116)))</f>
        <v/>
      </c>
      <c r="CO122" s="278" t="str">
        <f ca="true">+IF(OFFSET('Sanitation Data'!$D$32,0,10*ROW('Sanitation Data'!D116))="","",OFFSET('Sanitation Data'!$D$32,0,10*ROW('Sanitation Data'!D116)))</f>
        <v/>
      </c>
      <c r="CP122" s="278" t="str">
        <f ca="true">+IF(OFFSET('Sanitation Data'!$E$28,0,10*ROW('Sanitation Data'!E116))="","",OFFSET('Sanitation Data'!$E$28,0,10*ROW('Sanitation Data'!E116)))</f>
        <v/>
      </c>
      <c r="CQ122" s="278" t="str">
        <f ca="true">+IF(OFFSET('Sanitation Data'!$E$29,0,10*ROW('Sanitation Data'!E116))="","",OFFSET('Sanitation Data'!$E$29,0,10*ROW('Sanitation Data'!E116)))</f>
        <v/>
      </c>
      <c r="CR122" s="278" t="str">
        <f ca="true">+IF(OFFSET('Sanitation Data'!$E$30,0,10*ROW('Sanitation Data'!E116))="","",OFFSET('Sanitation Data'!$E$30,0,10*ROW('Sanitation Data'!E116)))</f>
        <v/>
      </c>
      <c r="CS122" s="278" t="str">
        <f ca="true">+IF(OFFSET('Sanitation Data'!$E$31,0,10*ROW('Sanitation Data'!E116))="","",OFFSET('Sanitation Data'!$E$31,0,10*ROW('Sanitation Data'!E116)))</f>
        <v/>
      </c>
      <c r="CT122" s="278" t="str">
        <f ca="true">+IF(OFFSET('Sanitation Data'!$E$32,0,10*ROW('Sanitation Data'!E116))="","",OFFSET('Sanitation Data'!$E$32,0,10*ROW('Sanitation Data'!E116)))</f>
        <v/>
      </c>
      <c r="CU122" s="278" t="str">
        <f ca="true">+IF(OFFSET('Sanitation Data'!$F$28,0,10*ROW('Sanitation Data'!F116))="","",OFFSET('Sanitation Data'!$F$28,0,10*ROW('Sanitation Data'!F116)))</f>
        <v/>
      </c>
      <c r="CV122" s="278" t="str">
        <f ca="true">+IF(OFFSET('Sanitation Data'!$F$29,0,10*ROW('Sanitation Data'!F116))="","",OFFSET('Sanitation Data'!$F$29,0,10*ROW('Sanitation Data'!F116)))</f>
        <v/>
      </c>
      <c r="CW122" s="278" t="str">
        <f ca="true">+IF(OFFSET('Sanitation Data'!$F$30,0,10*ROW('Sanitation Data'!F116))="","",OFFSET('Sanitation Data'!$F$30,0,10*ROW('Sanitation Data'!F116)))</f>
        <v/>
      </c>
      <c r="CX122" s="278" t="str">
        <f ca="true">+IF(OFFSET('Sanitation Data'!$F$31,0,10*ROW('Sanitation Data'!F116))="","",OFFSET('Sanitation Data'!$F$31,0,10*ROW('Sanitation Data'!F116)))</f>
        <v/>
      </c>
      <c r="CY122" s="278" t="str">
        <f ca="true">+IF(OFFSET('Sanitation Data'!$F$32,0,10*ROW('Sanitation Data'!F116))="","",OFFSET('Sanitation Data'!$F$32,0,10*ROW('Sanitation Data'!F116)))</f>
        <v/>
      </c>
      <c r="CZ122" s="278" t="str">
        <f ca="true">+IF(OFFSET('Sanitation Data'!$G$28,0,10*ROW('Sanitation Data'!G116))="","",OFFSET('Sanitation Data'!$G$28,0,10*ROW('Sanitation Data'!G116)))</f>
        <v/>
      </c>
      <c r="DA122" s="278" t="str">
        <f ca="true">+IF(OFFSET('Sanitation Data'!$G$29,0,10*ROW('Sanitation Data'!G116))="","",OFFSET('Sanitation Data'!$G$29,0,10*ROW('Sanitation Data'!G116)))</f>
        <v/>
      </c>
      <c r="DB122" s="278" t="str">
        <f ca="true">+IF(OFFSET('Sanitation Data'!$G$30,0,10*ROW('Sanitation Data'!G116))="","",OFFSET('Sanitation Data'!$G$30,0,10*ROW('Sanitation Data'!G116)))</f>
        <v/>
      </c>
      <c r="DC122" s="278" t="str">
        <f ca="true">+IF(OFFSET('Sanitation Data'!$G$31,0,10*ROW('Sanitation Data'!G116))="","",OFFSET('Sanitation Data'!$G$31,0,10*ROW('Sanitation Data'!G116)))</f>
        <v/>
      </c>
      <c r="DD122" s="278" t="str">
        <f ca="true">+IF(OFFSET('Sanitation Data'!$G$32,0,10*ROW('Sanitation Data'!G116))="","",OFFSET('Sanitation Data'!$G$32,0,10*ROW('Sanitation Data'!G116)))</f>
        <v/>
      </c>
      <c r="DE122" s="278" t="str">
        <f ca="true">+IF(OFFSET('Sanitation Data'!$H$28,0,10*ROW('Sanitation Data'!H116))="","",OFFSET('Sanitation Data'!$H$28,0,10*ROW('Sanitation Data'!H116)))</f>
        <v/>
      </c>
      <c r="DF122" s="278" t="str">
        <f ca="true">+IF(OFFSET('Sanitation Data'!$H$29,0,10*ROW('Sanitation Data'!H116))="","",OFFSET('Sanitation Data'!$H$29,0,10*ROW('Sanitation Data'!H116)))</f>
        <v/>
      </c>
      <c r="DG122" s="278" t="str">
        <f ca="true">+IF(OFFSET('Sanitation Data'!$H$30,0,10*ROW('Sanitation Data'!H116))="","",OFFSET('Sanitation Data'!$H$30,0,10*ROW('Sanitation Data'!H116)))</f>
        <v/>
      </c>
      <c r="DH122" s="278" t="str">
        <f ca="true">+IF(OFFSET('Sanitation Data'!$H$31,0,10*ROW('Sanitation Data'!H116))="","",OFFSET('Sanitation Data'!$H$31,0,10*ROW('Sanitation Data'!H116)))</f>
        <v/>
      </c>
      <c r="DI122" s="278" t="str">
        <f ca="true">+IF(OFFSET('Sanitation Data'!$H$32,0,10*ROW('Sanitation Data'!H116))="","",OFFSET('Sanitation Data'!$H$32,0,10*ROW('Sanitation Data'!H116)))</f>
        <v/>
      </c>
      <c r="DJ122" s="278" t="str">
        <f ca="true">+IF(OFFSET('Sanitation Data'!$I$28,0,10*ROW('Sanitation Data'!I116))="","",OFFSET('Sanitation Data'!$I$28,0,10*ROW('Sanitation Data'!I116)))</f>
        <v/>
      </c>
      <c r="DK122" s="278" t="str">
        <f ca="true">+IF(OFFSET('Sanitation Data'!$I$29,0,10*ROW('Sanitation Data'!I116))="","",OFFSET('Sanitation Data'!$I$29,0,10*ROW('Sanitation Data'!I116)))</f>
        <v/>
      </c>
      <c r="DL122" s="278" t="str">
        <f ca="true">+IF(OFFSET('Sanitation Data'!$I$30,0,10*ROW('Sanitation Data'!I116))="","",OFFSET('Sanitation Data'!$I$30,0,10*ROW('Sanitation Data'!I116)))</f>
        <v/>
      </c>
      <c r="DM122" s="278" t="str">
        <f ca="true">+IF(OFFSET('Sanitation Data'!$I$31,0,10*ROW('Sanitation Data'!I116))="","",OFFSET('Sanitation Data'!$I$31,0,10*ROW('Sanitation Data'!I116)))</f>
        <v/>
      </c>
      <c r="DN122" s="278" t="str">
        <f ca="true">+IF(OFFSET('Sanitation Data'!$I$32,0,10*ROW('Sanitation Data'!I116))="","",OFFSET('Sanitation Data'!$I$32,0,10*ROW('Sanitation Data'!I116)))</f>
        <v/>
      </c>
      <c r="DO122" s="278" t="str">
        <f ca="true">+IF(OFFSET('Hygiene Data'!$D$11,0,10*ROW('Hygiene Data'!D116))="","",OFFSET('Hygiene Data'!$D$11,0,10*ROW('Hygiene Data'!D116)))</f>
        <v/>
      </c>
      <c r="DP122" s="278" t="str">
        <f ca="true">+IF(OFFSET('Hygiene Data'!$D$12,0,10*ROW('Hygiene Data'!D116))="","",OFFSET('Hygiene Data'!$D$12,0,10*ROW('Hygiene Data'!D116)))</f>
        <v/>
      </c>
      <c r="DQ122" s="278" t="str">
        <f ca="true">+IF(OFFSET('Hygiene Data'!$D$13,0,10*ROW('Hygiene Data'!D116))="","",OFFSET('Hygiene Data'!$D$13,0,10*ROW('Hygiene Data'!D116)))</f>
        <v/>
      </c>
      <c r="DR122" s="278" t="str">
        <f ca="true">+IF(OFFSET('Hygiene Data'!$E$11,0,10*ROW('Hygiene Data'!E116))="","",OFFSET('Hygiene Data'!$E$11,0,10*ROW('Hygiene Data'!E116)))</f>
        <v/>
      </c>
      <c r="DS122" s="278" t="str">
        <f ca="true">+IF(OFFSET('Hygiene Data'!$E$12,0,10*ROW('Hygiene Data'!E116))="","",OFFSET('Hygiene Data'!$E$12,0,10*ROW('Hygiene Data'!E116)))</f>
        <v/>
      </c>
      <c r="DT122" s="278" t="str">
        <f ca="true">+IF(OFFSET('Hygiene Data'!$E$13,0,10*ROW('Hygiene Data'!E116))="","",OFFSET('Hygiene Data'!$E$13,0,10*ROW('Hygiene Data'!E116)))</f>
        <v/>
      </c>
      <c r="DU122" s="278" t="str">
        <f ca="true">+IF(OFFSET('Hygiene Data'!$F$11,0,10*ROW('Hygiene Data'!F116))="","",OFFSET('Hygiene Data'!$F$11,0,10*ROW('Hygiene Data'!F116)))</f>
        <v/>
      </c>
      <c r="DV122" s="278" t="str">
        <f ca="true">+IF(OFFSET('Hygiene Data'!$F$12,0,10*ROW('Hygiene Data'!F116))="","",OFFSET('Hygiene Data'!$F$12,0,10*ROW('Hygiene Data'!F116)))</f>
        <v/>
      </c>
      <c r="DW122" s="278" t="str">
        <f ca="true">+IF(OFFSET('Hygiene Data'!$F$13,0,10*ROW('Hygiene Data'!F116))="","",OFFSET('Hygiene Data'!$F$13,0,10*ROW('Hygiene Data'!F116)))</f>
        <v/>
      </c>
      <c r="DX122" s="278" t="str">
        <f ca="true">+IF(OFFSET('Hygiene Data'!$G$11,0,10*ROW('Hygiene Data'!G116))="","",OFFSET('Hygiene Data'!$G$11,0,10*ROW('Hygiene Data'!G116)))</f>
        <v/>
      </c>
      <c r="DY122" s="278" t="str">
        <f ca="true">+IF(OFFSET('Hygiene Data'!$G$12,0,10*ROW('Hygiene Data'!G116))="","",OFFSET('Hygiene Data'!$G$12,0,10*ROW('Hygiene Data'!G116)))</f>
        <v/>
      </c>
      <c r="DZ122" s="278" t="str">
        <f ca="true">+IF(OFFSET('Hygiene Data'!$G$13,0,10*ROW('Hygiene Data'!G116))="","",OFFSET('Hygiene Data'!$G$13,0,10*ROW('Hygiene Data'!G116)))</f>
        <v/>
      </c>
      <c r="EA122" s="278" t="str">
        <f ca="true">+IF(OFFSET('Hygiene Data'!$H$11,0,10*ROW('Hygiene Data'!H116))="","",OFFSET('Hygiene Data'!$H$11,0,10*ROW('Hygiene Data'!H116)))</f>
        <v/>
      </c>
      <c r="EB122" s="278" t="str">
        <f ca="true">+IF(OFFSET('Hygiene Data'!$H$12,0,10*ROW('Hygiene Data'!H116))="","",OFFSET('Hygiene Data'!$H$12,0,10*ROW('Hygiene Data'!H116)))</f>
        <v/>
      </c>
      <c r="EC122" s="278" t="str">
        <f ca="true">+IF(OFFSET('Hygiene Data'!$H$13,0,10*ROW('Hygiene Data'!H116))="","",OFFSET('Hygiene Data'!$H$13,0,10*ROW('Hygiene Data'!H116)))</f>
        <v/>
      </c>
      <c r="ED122" s="278" t="str">
        <f ca="true">+IF(OFFSET('Hygiene Data'!$I$11,0,10*ROW('Hygiene Data'!I116))="","",OFFSET('Hygiene Data'!$I$11,0,10*ROW('Hygiene Data'!I116)))</f>
        <v/>
      </c>
      <c r="EE122" s="278" t="str">
        <f ca="true">+IF(OFFSET('Hygiene Data'!$I$12,0,10*ROW('Hygiene Data'!I116))="","",OFFSET('Hygiene Data'!$I$12,0,10*ROW('Hygiene Data'!I116)))</f>
        <v/>
      </c>
      <c r="EF122" s="27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4"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8"/>
      <c r="BS123" s="278" t="str">
        <f ca="true">+IF(OFFSET('Water Data'!$D$27,0,10*ROW('Water Data'!D117))="","",OFFSET('Water Data'!$D$27,0,10*ROW('Water Data'!D117)))</f>
        <v/>
      </c>
      <c r="BT123" s="278" t="str">
        <f ca="true">+IF(OFFSET('Water Data'!$D$28,0,10*ROW('Water Data'!D117))="","",OFFSET('Water Data'!$D$28,0,10*ROW('Water Data'!D117)))</f>
        <v/>
      </c>
      <c r="BU123" s="278" t="str">
        <f ca="true">+IF(OFFSET('Water Data'!$D$29,0,10*ROW('Water Data'!D117))="","",OFFSET('Water Data'!$D$29,0,10*ROW('Water Data'!D117)))</f>
        <v/>
      </c>
      <c r="BV123" s="278" t="str">
        <f ca="true">+IF(OFFSET('Water Data'!$E$27,0,10*ROW('Water Data'!E117))="","",OFFSET('Water Data'!$E$27,0,10*ROW('Water Data'!E117)))</f>
        <v/>
      </c>
      <c r="BW123" s="278" t="str">
        <f ca="true">+IF(OFFSET('Water Data'!$E$28,0,10*ROW('Water Data'!E117))="","",OFFSET('Water Data'!$E$28,0,10*ROW('Water Data'!E117)))</f>
        <v/>
      </c>
      <c r="BX123" s="278" t="str">
        <f ca="true">+IF(OFFSET('Water Data'!$E$29,0,10*ROW('Water Data'!E117))="","",OFFSET('Water Data'!$E$29,0,10*ROW('Water Data'!E117)))</f>
        <v/>
      </c>
      <c r="BY123" s="278" t="str">
        <f ca="true">+IF(OFFSET('Water Data'!$F$27,0,10*ROW('Water Data'!F117))="","",OFFSET('Water Data'!$F$27,0,10*ROW('Water Data'!F117)))</f>
        <v/>
      </c>
      <c r="BZ123" s="278" t="str">
        <f ca="true">+IF(OFFSET('Water Data'!$F$28,0,10*ROW('Water Data'!F117))="","",OFFSET('Water Data'!$F$28,0,10*ROW('Water Data'!F117)))</f>
        <v/>
      </c>
      <c r="CA123" s="278" t="str">
        <f ca="true">+IF(OFFSET('Water Data'!$F$29,0,10*ROW('Water Data'!F117))="","",OFFSET('Water Data'!$F$29,0,10*ROW('Water Data'!F117)))</f>
        <v/>
      </c>
      <c r="CB123" s="278" t="str">
        <f ca="true">+IF(OFFSET('Water Data'!$G$27,0,10*ROW('Water Data'!G117))="","",OFFSET('Water Data'!$G$27,0,10*ROW('Water Data'!G117)))</f>
        <v/>
      </c>
      <c r="CC123" s="278" t="str">
        <f ca="true">+IF(OFFSET('Water Data'!$G$28,0,10*ROW('Water Data'!G117))="","",OFFSET('Water Data'!$G$28,0,10*ROW('Water Data'!G117)))</f>
        <v/>
      </c>
      <c r="CD123" s="278" t="str">
        <f ca="true">+IF(OFFSET('Water Data'!$G$29,0,10*ROW('Water Data'!G117))="","",OFFSET('Water Data'!$G$29,0,10*ROW('Water Data'!G117)))</f>
        <v/>
      </c>
      <c r="CE123" s="278" t="str">
        <f ca="true">+IF(OFFSET('Water Data'!$H$27,0,10*ROW('Water Data'!H117))="","",OFFSET('Water Data'!$H$27,0,10*ROW('Water Data'!H117)))</f>
        <v/>
      </c>
      <c r="CF123" s="278" t="str">
        <f ca="true">+IF(OFFSET('Water Data'!$H$28,0,10*ROW('Water Data'!H117))="","",OFFSET('Water Data'!$H$28,0,10*ROW('Water Data'!H117)))</f>
        <v/>
      </c>
      <c r="CG123" s="278" t="str">
        <f ca="true">+IF(OFFSET('Water Data'!$H$29,0,10*ROW('Water Data'!H117))="","",OFFSET('Water Data'!$H$29,0,10*ROW('Water Data'!H117)))</f>
        <v/>
      </c>
      <c r="CH123" s="278" t="str">
        <f ca="true">+IF(OFFSET('Water Data'!$I$27,0,10*ROW('Water Data'!I117))="","",OFFSET('Water Data'!$I$27,0,10*ROW('Water Data'!I117)))</f>
        <v/>
      </c>
      <c r="CI123" s="278" t="str">
        <f ca="true">+IF(OFFSET('Water Data'!$I$28,0,10*ROW('Water Data'!I117))="","",OFFSET('Water Data'!$I$28,0,10*ROW('Water Data'!I117)))</f>
        <v/>
      </c>
      <c r="CJ123" s="278" t="str">
        <f ca="true">+IF(OFFSET('Water Data'!$I$29,0,10*ROW('Water Data'!I117))="","",OFFSET('Water Data'!$I$29,0,10*ROW('Water Data'!I117)))</f>
        <v/>
      </c>
      <c r="CK123" s="278" t="str">
        <f ca="true">+IF(OFFSET('Sanitation Data'!$D$28,0,10*ROW('Sanitation Data'!D117))="","",OFFSET('Sanitation Data'!$D$28,0,10*ROW('Sanitation Data'!D117)))</f>
        <v/>
      </c>
      <c r="CL123" s="278" t="str">
        <f ca="true">+IF(OFFSET('Sanitation Data'!$D$29,0,10*ROW('Sanitation Data'!D117))="","",OFFSET('Sanitation Data'!$D$29,0,10*ROW('Sanitation Data'!D117)))</f>
        <v/>
      </c>
      <c r="CM123" s="278" t="str">
        <f ca="true">+IF(OFFSET('Sanitation Data'!$D$30,0,10*ROW('Sanitation Data'!D117))="","",OFFSET('Sanitation Data'!$D$30,0,10*ROW('Sanitation Data'!D117)))</f>
        <v/>
      </c>
      <c r="CN123" s="278" t="str">
        <f ca="true">+IF(OFFSET('Sanitation Data'!$D$31,0,10*ROW('Sanitation Data'!D117))="","",OFFSET('Sanitation Data'!$D$31,0,10*ROW('Sanitation Data'!D117)))</f>
        <v/>
      </c>
      <c r="CO123" s="278" t="str">
        <f ca="true">+IF(OFFSET('Sanitation Data'!$D$32,0,10*ROW('Sanitation Data'!D117))="","",OFFSET('Sanitation Data'!$D$32,0,10*ROW('Sanitation Data'!D117)))</f>
        <v/>
      </c>
      <c r="CP123" s="278" t="str">
        <f ca="true">+IF(OFFSET('Sanitation Data'!$E$28,0,10*ROW('Sanitation Data'!E117))="","",OFFSET('Sanitation Data'!$E$28,0,10*ROW('Sanitation Data'!E117)))</f>
        <v/>
      </c>
      <c r="CQ123" s="278" t="str">
        <f ca="true">+IF(OFFSET('Sanitation Data'!$E$29,0,10*ROW('Sanitation Data'!E117))="","",OFFSET('Sanitation Data'!$E$29,0,10*ROW('Sanitation Data'!E117)))</f>
        <v/>
      </c>
      <c r="CR123" s="278" t="str">
        <f ca="true">+IF(OFFSET('Sanitation Data'!$E$30,0,10*ROW('Sanitation Data'!E117))="","",OFFSET('Sanitation Data'!$E$30,0,10*ROW('Sanitation Data'!E117)))</f>
        <v/>
      </c>
      <c r="CS123" s="278" t="str">
        <f ca="true">+IF(OFFSET('Sanitation Data'!$E$31,0,10*ROW('Sanitation Data'!E117))="","",OFFSET('Sanitation Data'!$E$31,0,10*ROW('Sanitation Data'!E117)))</f>
        <v/>
      </c>
      <c r="CT123" s="278" t="str">
        <f ca="true">+IF(OFFSET('Sanitation Data'!$E$32,0,10*ROW('Sanitation Data'!E117))="","",OFFSET('Sanitation Data'!$E$32,0,10*ROW('Sanitation Data'!E117)))</f>
        <v/>
      </c>
      <c r="CU123" s="278" t="str">
        <f ca="true">+IF(OFFSET('Sanitation Data'!$F$28,0,10*ROW('Sanitation Data'!F117))="","",OFFSET('Sanitation Data'!$F$28,0,10*ROW('Sanitation Data'!F117)))</f>
        <v/>
      </c>
      <c r="CV123" s="278" t="str">
        <f ca="true">+IF(OFFSET('Sanitation Data'!$F$29,0,10*ROW('Sanitation Data'!F117))="","",OFFSET('Sanitation Data'!$F$29,0,10*ROW('Sanitation Data'!F117)))</f>
        <v/>
      </c>
      <c r="CW123" s="278" t="str">
        <f ca="true">+IF(OFFSET('Sanitation Data'!$F$30,0,10*ROW('Sanitation Data'!F117))="","",OFFSET('Sanitation Data'!$F$30,0,10*ROW('Sanitation Data'!F117)))</f>
        <v/>
      </c>
      <c r="CX123" s="278" t="str">
        <f ca="true">+IF(OFFSET('Sanitation Data'!$F$31,0,10*ROW('Sanitation Data'!F117))="","",OFFSET('Sanitation Data'!$F$31,0,10*ROW('Sanitation Data'!F117)))</f>
        <v/>
      </c>
      <c r="CY123" s="278" t="str">
        <f ca="true">+IF(OFFSET('Sanitation Data'!$F$32,0,10*ROW('Sanitation Data'!F117))="","",OFFSET('Sanitation Data'!$F$32,0,10*ROW('Sanitation Data'!F117)))</f>
        <v/>
      </c>
      <c r="CZ123" s="278" t="str">
        <f ca="true">+IF(OFFSET('Sanitation Data'!$G$28,0,10*ROW('Sanitation Data'!G117))="","",OFFSET('Sanitation Data'!$G$28,0,10*ROW('Sanitation Data'!G117)))</f>
        <v/>
      </c>
      <c r="DA123" s="278" t="str">
        <f ca="true">+IF(OFFSET('Sanitation Data'!$G$29,0,10*ROW('Sanitation Data'!G117))="","",OFFSET('Sanitation Data'!$G$29,0,10*ROW('Sanitation Data'!G117)))</f>
        <v/>
      </c>
      <c r="DB123" s="278" t="str">
        <f ca="true">+IF(OFFSET('Sanitation Data'!$G$30,0,10*ROW('Sanitation Data'!G117))="","",OFFSET('Sanitation Data'!$G$30,0,10*ROW('Sanitation Data'!G117)))</f>
        <v/>
      </c>
      <c r="DC123" s="278" t="str">
        <f ca="true">+IF(OFFSET('Sanitation Data'!$G$31,0,10*ROW('Sanitation Data'!G117))="","",OFFSET('Sanitation Data'!$G$31,0,10*ROW('Sanitation Data'!G117)))</f>
        <v/>
      </c>
      <c r="DD123" s="278" t="str">
        <f ca="true">+IF(OFFSET('Sanitation Data'!$G$32,0,10*ROW('Sanitation Data'!G117))="","",OFFSET('Sanitation Data'!$G$32,0,10*ROW('Sanitation Data'!G117)))</f>
        <v/>
      </c>
      <c r="DE123" s="278" t="str">
        <f ca="true">+IF(OFFSET('Sanitation Data'!$H$28,0,10*ROW('Sanitation Data'!H117))="","",OFFSET('Sanitation Data'!$H$28,0,10*ROW('Sanitation Data'!H117)))</f>
        <v/>
      </c>
      <c r="DF123" s="278" t="str">
        <f ca="true">+IF(OFFSET('Sanitation Data'!$H$29,0,10*ROW('Sanitation Data'!H117))="","",OFFSET('Sanitation Data'!$H$29,0,10*ROW('Sanitation Data'!H117)))</f>
        <v/>
      </c>
      <c r="DG123" s="278" t="str">
        <f ca="true">+IF(OFFSET('Sanitation Data'!$H$30,0,10*ROW('Sanitation Data'!H117))="","",OFFSET('Sanitation Data'!$H$30,0,10*ROW('Sanitation Data'!H117)))</f>
        <v/>
      </c>
      <c r="DH123" s="278" t="str">
        <f ca="true">+IF(OFFSET('Sanitation Data'!$H$31,0,10*ROW('Sanitation Data'!H117))="","",OFFSET('Sanitation Data'!$H$31,0,10*ROW('Sanitation Data'!H117)))</f>
        <v/>
      </c>
      <c r="DI123" s="278" t="str">
        <f ca="true">+IF(OFFSET('Sanitation Data'!$H$32,0,10*ROW('Sanitation Data'!H117))="","",OFFSET('Sanitation Data'!$H$32,0,10*ROW('Sanitation Data'!H117)))</f>
        <v/>
      </c>
      <c r="DJ123" s="278" t="str">
        <f ca="true">+IF(OFFSET('Sanitation Data'!$I$28,0,10*ROW('Sanitation Data'!I117))="","",OFFSET('Sanitation Data'!$I$28,0,10*ROW('Sanitation Data'!I117)))</f>
        <v/>
      </c>
      <c r="DK123" s="278" t="str">
        <f ca="true">+IF(OFFSET('Sanitation Data'!$I$29,0,10*ROW('Sanitation Data'!I117))="","",OFFSET('Sanitation Data'!$I$29,0,10*ROW('Sanitation Data'!I117)))</f>
        <v/>
      </c>
      <c r="DL123" s="278" t="str">
        <f ca="true">+IF(OFFSET('Sanitation Data'!$I$30,0,10*ROW('Sanitation Data'!I117))="","",OFFSET('Sanitation Data'!$I$30,0,10*ROW('Sanitation Data'!I117)))</f>
        <v/>
      </c>
      <c r="DM123" s="278" t="str">
        <f ca="true">+IF(OFFSET('Sanitation Data'!$I$31,0,10*ROW('Sanitation Data'!I117))="","",OFFSET('Sanitation Data'!$I$31,0,10*ROW('Sanitation Data'!I117)))</f>
        <v/>
      </c>
      <c r="DN123" s="278" t="str">
        <f ca="true">+IF(OFFSET('Sanitation Data'!$I$32,0,10*ROW('Sanitation Data'!I117))="","",OFFSET('Sanitation Data'!$I$32,0,10*ROW('Sanitation Data'!I117)))</f>
        <v/>
      </c>
      <c r="DO123" s="278" t="str">
        <f ca="true">+IF(OFFSET('Hygiene Data'!$D$11,0,10*ROW('Hygiene Data'!D117))="","",OFFSET('Hygiene Data'!$D$11,0,10*ROW('Hygiene Data'!D117)))</f>
        <v/>
      </c>
      <c r="DP123" s="278" t="str">
        <f ca="true">+IF(OFFSET('Hygiene Data'!$D$12,0,10*ROW('Hygiene Data'!D117))="","",OFFSET('Hygiene Data'!$D$12,0,10*ROW('Hygiene Data'!D117)))</f>
        <v/>
      </c>
      <c r="DQ123" s="278" t="str">
        <f ca="true">+IF(OFFSET('Hygiene Data'!$D$13,0,10*ROW('Hygiene Data'!D117))="","",OFFSET('Hygiene Data'!$D$13,0,10*ROW('Hygiene Data'!D117)))</f>
        <v/>
      </c>
      <c r="DR123" s="278" t="str">
        <f ca="true">+IF(OFFSET('Hygiene Data'!$E$11,0,10*ROW('Hygiene Data'!E117))="","",OFFSET('Hygiene Data'!$E$11,0,10*ROW('Hygiene Data'!E117)))</f>
        <v/>
      </c>
      <c r="DS123" s="278" t="str">
        <f ca="true">+IF(OFFSET('Hygiene Data'!$E$12,0,10*ROW('Hygiene Data'!E117))="","",OFFSET('Hygiene Data'!$E$12,0,10*ROW('Hygiene Data'!E117)))</f>
        <v/>
      </c>
      <c r="DT123" s="278" t="str">
        <f ca="true">+IF(OFFSET('Hygiene Data'!$E$13,0,10*ROW('Hygiene Data'!E117))="","",OFFSET('Hygiene Data'!$E$13,0,10*ROW('Hygiene Data'!E117)))</f>
        <v/>
      </c>
      <c r="DU123" s="278" t="str">
        <f ca="true">+IF(OFFSET('Hygiene Data'!$F$11,0,10*ROW('Hygiene Data'!F117))="","",OFFSET('Hygiene Data'!$F$11,0,10*ROW('Hygiene Data'!F117)))</f>
        <v/>
      </c>
      <c r="DV123" s="278" t="str">
        <f ca="true">+IF(OFFSET('Hygiene Data'!$F$12,0,10*ROW('Hygiene Data'!F117))="","",OFFSET('Hygiene Data'!$F$12,0,10*ROW('Hygiene Data'!F117)))</f>
        <v/>
      </c>
      <c r="DW123" s="278" t="str">
        <f ca="true">+IF(OFFSET('Hygiene Data'!$F$13,0,10*ROW('Hygiene Data'!F117))="","",OFFSET('Hygiene Data'!$F$13,0,10*ROW('Hygiene Data'!F117)))</f>
        <v/>
      </c>
      <c r="DX123" s="278" t="str">
        <f ca="true">+IF(OFFSET('Hygiene Data'!$G$11,0,10*ROW('Hygiene Data'!G117))="","",OFFSET('Hygiene Data'!$G$11,0,10*ROW('Hygiene Data'!G117)))</f>
        <v/>
      </c>
      <c r="DY123" s="278" t="str">
        <f ca="true">+IF(OFFSET('Hygiene Data'!$G$12,0,10*ROW('Hygiene Data'!G117))="","",OFFSET('Hygiene Data'!$G$12,0,10*ROW('Hygiene Data'!G117)))</f>
        <v/>
      </c>
      <c r="DZ123" s="278" t="str">
        <f ca="true">+IF(OFFSET('Hygiene Data'!$G$13,0,10*ROW('Hygiene Data'!G117))="","",OFFSET('Hygiene Data'!$G$13,0,10*ROW('Hygiene Data'!G117)))</f>
        <v/>
      </c>
      <c r="EA123" s="278" t="str">
        <f ca="true">+IF(OFFSET('Hygiene Data'!$H$11,0,10*ROW('Hygiene Data'!H117))="","",OFFSET('Hygiene Data'!$H$11,0,10*ROW('Hygiene Data'!H117)))</f>
        <v/>
      </c>
      <c r="EB123" s="278" t="str">
        <f ca="true">+IF(OFFSET('Hygiene Data'!$H$12,0,10*ROW('Hygiene Data'!H117))="","",OFFSET('Hygiene Data'!$H$12,0,10*ROW('Hygiene Data'!H117)))</f>
        <v/>
      </c>
      <c r="EC123" s="278" t="str">
        <f ca="true">+IF(OFFSET('Hygiene Data'!$H$13,0,10*ROW('Hygiene Data'!H117))="","",OFFSET('Hygiene Data'!$H$13,0,10*ROW('Hygiene Data'!H117)))</f>
        <v/>
      </c>
      <c r="ED123" s="278" t="str">
        <f ca="true">+IF(OFFSET('Hygiene Data'!$I$11,0,10*ROW('Hygiene Data'!I117))="","",OFFSET('Hygiene Data'!$I$11,0,10*ROW('Hygiene Data'!I117)))</f>
        <v/>
      </c>
      <c r="EE123" s="278" t="str">
        <f ca="true">+IF(OFFSET('Hygiene Data'!$I$12,0,10*ROW('Hygiene Data'!I117))="","",OFFSET('Hygiene Data'!$I$12,0,10*ROW('Hygiene Data'!I117)))</f>
        <v/>
      </c>
      <c r="EF123" s="27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4"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8"/>
      <c r="BS124" s="278" t="str">
        <f ca="true">+IF(OFFSET('Water Data'!$D$27,0,10*ROW('Water Data'!D118))="","",OFFSET('Water Data'!$D$27,0,10*ROW('Water Data'!D118)))</f>
        <v/>
      </c>
      <c r="BT124" s="278" t="str">
        <f ca="true">+IF(OFFSET('Water Data'!$D$28,0,10*ROW('Water Data'!D118))="","",OFFSET('Water Data'!$D$28,0,10*ROW('Water Data'!D118)))</f>
        <v/>
      </c>
      <c r="BU124" s="278" t="str">
        <f ca="true">+IF(OFFSET('Water Data'!$D$29,0,10*ROW('Water Data'!D118))="","",OFFSET('Water Data'!$D$29,0,10*ROW('Water Data'!D118)))</f>
        <v/>
      </c>
      <c r="BV124" s="278" t="str">
        <f ca="true">+IF(OFFSET('Water Data'!$E$27,0,10*ROW('Water Data'!E118))="","",OFFSET('Water Data'!$E$27,0,10*ROW('Water Data'!E118)))</f>
        <v/>
      </c>
      <c r="BW124" s="278" t="str">
        <f ca="true">+IF(OFFSET('Water Data'!$E$28,0,10*ROW('Water Data'!E118))="","",OFFSET('Water Data'!$E$28,0,10*ROW('Water Data'!E118)))</f>
        <v/>
      </c>
      <c r="BX124" s="278" t="str">
        <f ca="true">+IF(OFFSET('Water Data'!$E$29,0,10*ROW('Water Data'!E118))="","",OFFSET('Water Data'!$E$29,0,10*ROW('Water Data'!E118)))</f>
        <v/>
      </c>
      <c r="BY124" s="278" t="str">
        <f ca="true">+IF(OFFSET('Water Data'!$F$27,0,10*ROW('Water Data'!F118))="","",OFFSET('Water Data'!$F$27,0,10*ROW('Water Data'!F118)))</f>
        <v/>
      </c>
      <c r="BZ124" s="278" t="str">
        <f ca="true">+IF(OFFSET('Water Data'!$F$28,0,10*ROW('Water Data'!F118))="","",OFFSET('Water Data'!$F$28,0,10*ROW('Water Data'!F118)))</f>
        <v/>
      </c>
      <c r="CA124" s="278" t="str">
        <f ca="true">+IF(OFFSET('Water Data'!$F$29,0,10*ROW('Water Data'!F118))="","",OFFSET('Water Data'!$F$29,0,10*ROW('Water Data'!F118)))</f>
        <v/>
      </c>
      <c r="CB124" s="278" t="str">
        <f ca="true">+IF(OFFSET('Water Data'!$G$27,0,10*ROW('Water Data'!G118))="","",OFFSET('Water Data'!$G$27,0,10*ROW('Water Data'!G118)))</f>
        <v/>
      </c>
      <c r="CC124" s="278" t="str">
        <f ca="true">+IF(OFFSET('Water Data'!$G$28,0,10*ROW('Water Data'!G118))="","",OFFSET('Water Data'!$G$28,0,10*ROW('Water Data'!G118)))</f>
        <v/>
      </c>
      <c r="CD124" s="278" t="str">
        <f ca="true">+IF(OFFSET('Water Data'!$G$29,0,10*ROW('Water Data'!G118))="","",OFFSET('Water Data'!$G$29,0,10*ROW('Water Data'!G118)))</f>
        <v/>
      </c>
      <c r="CE124" s="278" t="str">
        <f ca="true">+IF(OFFSET('Water Data'!$H$27,0,10*ROW('Water Data'!H118))="","",OFFSET('Water Data'!$H$27,0,10*ROW('Water Data'!H118)))</f>
        <v/>
      </c>
      <c r="CF124" s="278" t="str">
        <f ca="true">+IF(OFFSET('Water Data'!$H$28,0,10*ROW('Water Data'!H118))="","",OFFSET('Water Data'!$H$28,0,10*ROW('Water Data'!H118)))</f>
        <v/>
      </c>
      <c r="CG124" s="278" t="str">
        <f ca="true">+IF(OFFSET('Water Data'!$H$29,0,10*ROW('Water Data'!H118))="","",OFFSET('Water Data'!$H$29,0,10*ROW('Water Data'!H118)))</f>
        <v/>
      </c>
      <c r="CH124" s="278" t="str">
        <f ca="true">+IF(OFFSET('Water Data'!$I$27,0,10*ROW('Water Data'!I118))="","",OFFSET('Water Data'!$I$27,0,10*ROW('Water Data'!I118)))</f>
        <v/>
      </c>
      <c r="CI124" s="278" t="str">
        <f ca="true">+IF(OFFSET('Water Data'!$I$28,0,10*ROW('Water Data'!I118))="","",OFFSET('Water Data'!$I$28,0,10*ROW('Water Data'!I118)))</f>
        <v/>
      </c>
      <c r="CJ124" s="278" t="str">
        <f ca="true">+IF(OFFSET('Water Data'!$I$29,0,10*ROW('Water Data'!I118))="","",OFFSET('Water Data'!$I$29,0,10*ROW('Water Data'!I118)))</f>
        <v/>
      </c>
      <c r="CK124" s="278" t="str">
        <f ca="true">+IF(OFFSET('Sanitation Data'!$D$28,0,10*ROW('Sanitation Data'!D118))="","",OFFSET('Sanitation Data'!$D$28,0,10*ROW('Sanitation Data'!D118)))</f>
        <v/>
      </c>
      <c r="CL124" s="278" t="str">
        <f ca="true">+IF(OFFSET('Sanitation Data'!$D$29,0,10*ROW('Sanitation Data'!D118))="","",OFFSET('Sanitation Data'!$D$29,0,10*ROW('Sanitation Data'!D118)))</f>
        <v/>
      </c>
      <c r="CM124" s="278" t="str">
        <f ca="true">+IF(OFFSET('Sanitation Data'!$D$30,0,10*ROW('Sanitation Data'!D118))="","",OFFSET('Sanitation Data'!$D$30,0,10*ROW('Sanitation Data'!D118)))</f>
        <v/>
      </c>
      <c r="CN124" s="278" t="str">
        <f ca="true">+IF(OFFSET('Sanitation Data'!$D$31,0,10*ROW('Sanitation Data'!D118))="","",OFFSET('Sanitation Data'!$D$31,0,10*ROW('Sanitation Data'!D118)))</f>
        <v/>
      </c>
      <c r="CO124" s="278" t="str">
        <f ca="true">+IF(OFFSET('Sanitation Data'!$D$32,0,10*ROW('Sanitation Data'!D118))="","",OFFSET('Sanitation Data'!$D$32,0,10*ROW('Sanitation Data'!D118)))</f>
        <v/>
      </c>
      <c r="CP124" s="278" t="str">
        <f ca="true">+IF(OFFSET('Sanitation Data'!$E$28,0,10*ROW('Sanitation Data'!E118))="","",OFFSET('Sanitation Data'!$E$28,0,10*ROW('Sanitation Data'!E118)))</f>
        <v/>
      </c>
      <c r="CQ124" s="278" t="str">
        <f ca="true">+IF(OFFSET('Sanitation Data'!$E$29,0,10*ROW('Sanitation Data'!E118))="","",OFFSET('Sanitation Data'!$E$29,0,10*ROW('Sanitation Data'!E118)))</f>
        <v/>
      </c>
      <c r="CR124" s="278" t="str">
        <f ca="true">+IF(OFFSET('Sanitation Data'!$E$30,0,10*ROW('Sanitation Data'!E118))="","",OFFSET('Sanitation Data'!$E$30,0,10*ROW('Sanitation Data'!E118)))</f>
        <v/>
      </c>
      <c r="CS124" s="278" t="str">
        <f ca="true">+IF(OFFSET('Sanitation Data'!$E$31,0,10*ROW('Sanitation Data'!E118))="","",OFFSET('Sanitation Data'!$E$31,0,10*ROW('Sanitation Data'!E118)))</f>
        <v/>
      </c>
      <c r="CT124" s="278" t="str">
        <f ca="true">+IF(OFFSET('Sanitation Data'!$E$32,0,10*ROW('Sanitation Data'!E118))="","",OFFSET('Sanitation Data'!$E$32,0,10*ROW('Sanitation Data'!E118)))</f>
        <v/>
      </c>
      <c r="CU124" s="278" t="str">
        <f ca="true">+IF(OFFSET('Sanitation Data'!$F$28,0,10*ROW('Sanitation Data'!F118))="","",OFFSET('Sanitation Data'!$F$28,0,10*ROW('Sanitation Data'!F118)))</f>
        <v/>
      </c>
      <c r="CV124" s="278" t="str">
        <f ca="true">+IF(OFFSET('Sanitation Data'!$F$29,0,10*ROW('Sanitation Data'!F118))="","",OFFSET('Sanitation Data'!$F$29,0,10*ROW('Sanitation Data'!F118)))</f>
        <v/>
      </c>
      <c r="CW124" s="278" t="str">
        <f ca="true">+IF(OFFSET('Sanitation Data'!$F$30,0,10*ROW('Sanitation Data'!F118))="","",OFFSET('Sanitation Data'!$F$30,0,10*ROW('Sanitation Data'!F118)))</f>
        <v/>
      </c>
      <c r="CX124" s="278" t="str">
        <f ca="true">+IF(OFFSET('Sanitation Data'!$F$31,0,10*ROW('Sanitation Data'!F118))="","",OFFSET('Sanitation Data'!$F$31,0,10*ROW('Sanitation Data'!F118)))</f>
        <v/>
      </c>
      <c r="CY124" s="278" t="str">
        <f ca="true">+IF(OFFSET('Sanitation Data'!$F$32,0,10*ROW('Sanitation Data'!F118))="","",OFFSET('Sanitation Data'!$F$32,0,10*ROW('Sanitation Data'!F118)))</f>
        <v/>
      </c>
      <c r="CZ124" s="278" t="str">
        <f ca="true">+IF(OFFSET('Sanitation Data'!$G$28,0,10*ROW('Sanitation Data'!G118))="","",OFFSET('Sanitation Data'!$G$28,0,10*ROW('Sanitation Data'!G118)))</f>
        <v/>
      </c>
      <c r="DA124" s="278" t="str">
        <f ca="true">+IF(OFFSET('Sanitation Data'!$G$29,0,10*ROW('Sanitation Data'!G118))="","",OFFSET('Sanitation Data'!$G$29,0,10*ROW('Sanitation Data'!G118)))</f>
        <v/>
      </c>
      <c r="DB124" s="278" t="str">
        <f ca="true">+IF(OFFSET('Sanitation Data'!$G$30,0,10*ROW('Sanitation Data'!G118))="","",OFFSET('Sanitation Data'!$G$30,0,10*ROW('Sanitation Data'!G118)))</f>
        <v/>
      </c>
      <c r="DC124" s="278" t="str">
        <f ca="true">+IF(OFFSET('Sanitation Data'!$G$31,0,10*ROW('Sanitation Data'!G118))="","",OFFSET('Sanitation Data'!$G$31,0,10*ROW('Sanitation Data'!G118)))</f>
        <v/>
      </c>
      <c r="DD124" s="278" t="str">
        <f ca="true">+IF(OFFSET('Sanitation Data'!$G$32,0,10*ROW('Sanitation Data'!G118))="","",OFFSET('Sanitation Data'!$G$32,0,10*ROW('Sanitation Data'!G118)))</f>
        <v/>
      </c>
      <c r="DE124" s="278" t="str">
        <f ca="true">+IF(OFFSET('Sanitation Data'!$H$28,0,10*ROW('Sanitation Data'!H118))="","",OFFSET('Sanitation Data'!$H$28,0,10*ROW('Sanitation Data'!H118)))</f>
        <v/>
      </c>
      <c r="DF124" s="278" t="str">
        <f ca="true">+IF(OFFSET('Sanitation Data'!$H$29,0,10*ROW('Sanitation Data'!H118))="","",OFFSET('Sanitation Data'!$H$29,0,10*ROW('Sanitation Data'!H118)))</f>
        <v/>
      </c>
      <c r="DG124" s="278" t="str">
        <f ca="true">+IF(OFFSET('Sanitation Data'!$H$30,0,10*ROW('Sanitation Data'!H118))="","",OFFSET('Sanitation Data'!$H$30,0,10*ROW('Sanitation Data'!H118)))</f>
        <v/>
      </c>
      <c r="DH124" s="278" t="str">
        <f ca="true">+IF(OFFSET('Sanitation Data'!$H$31,0,10*ROW('Sanitation Data'!H118))="","",OFFSET('Sanitation Data'!$H$31,0,10*ROW('Sanitation Data'!H118)))</f>
        <v/>
      </c>
      <c r="DI124" s="278" t="str">
        <f ca="true">+IF(OFFSET('Sanitation Data'!$H$32,0,10*ROW('Sanitation Data'!H118))="","",OFFSET('Sanitation Data'!$H$32,0,10*ROW('Sanitation Data'!H118)))</f>
        <v/>
      </c>
      <c r="DJ124" s="278" t="str">
        <f ca="true">+IF(OFFSET('Sanitation Data'!$I$28,0,10*ROW('Sanitation Data'!I118))="","",OFFSET('Sanitation Data'!$I$28,0,10*ROW('Sanitation Data'!I118)))</f>
        <v/>
      </c>
      <c r="DK124" s="278" t="str">
        <f ca="true">+IF(OFFSET('Sanitation Data'!$I$29,0,10*ROW('Sanitation Data'!I118))="","",OFFSET('Sanitation Data'!$I$29,0,10*ROW('Sanitation Data'!I118)))</f>
        <v/>
      </c>
      <c r="DL124" s="278" t="str">
        <f ca="true">+IF(OFFSET('Sanitation Data'!$I$30,0,10*ROW('Sanitation Data'!I118))="","",OFFSET('Sanitation Data'!$I$30,0,10*ROW('Sanitation Data'!I118)))</f>
        <v/>
      </c>
      <c r="DM124" s="278" t="str">
        <f ca="true">+IF(OFFSET('Sanitation Data'!$I$31,0,10*ROW('Sanitation Data'!I118))="","",OFFSET('Sanitation Data'!$I$31,0,10*ROW('Sanitation Data'!I118)))</f>
        <v/>
      </c>
      <c r="DN124" s="278" t="str">
        <f ca="true">+IF(OFFSET('Sanitation Data'!$I$32,0,10*ROW('Sanitation Data'!I118))="","",OFFSET('Sanitation Data'!$I$32,0,10*ROW('Sanitation Data'!I118)))</f>
        <v/>
      </c>
      <c r="DO124" s="278" t="str">
        <f ca="true">+IF(OFFSET('Hygiene Data'!$D$11,0,10*ROW('Hygiene Data'!D118))="","",OFFSET('Hygiene Data'!$D$11,0,10*ROW('Hygiene Data'!D118)))</f>
        <v/>
      </c>
      <c r="DP124" s="278" t="str">
        <f ca="true">+IF(OFFSET('Hygiene Data'!$D$12,0,10*ROW('Hygiene Data'!D118))="","",OFFSET('Hygiene Data'!$D$12,0,10*ROW('Hygiene Data'!D118)))</f>
        <v/>
      </c>
      <c r="DQ124" s="278" t="str">
        <f ca="true">+IF(OFFSET('Hygiene Data'!$D$13,0,10*ROW('Hygiene Data'!D118))="","",OFFSET('Hygiene Data'!$D$13,0,10*ROW('Hygiene Data'!D118)))</f>
        <v/>
      </c>
      <c r="DR124" s="278" t="str">
        <f ca="true">+IF(OFFSET('Hygiene Data'!$E$11,0,10*ROW('Hygiene Data'!E118))="","",OFFSET('Hygiene Data'!$E$11,0,10*ROW('Hygiene Data'!E118)))</f>
        <v/>
      </c>
      <c r="DS124" s="278" t="str">
        <f ca="true">+IF(OFFSET('Hygiene Data'!$E$12,0,10*ROW('Hygiene Data'!E118))="","",OFFSET('Hygiene Data'!$E$12,0,10*ROW('Hygiene Data'!E118)))</f>
        <v/>
      </c>
      <c r="DT124" s="278" t="str">
        <f ca="true">+IF(OFFSET('Hygiene Data'!$E$13,0,10*ROW('Hygiene Data'!E118))="","",OFFSET('Hygiene Data'!$E$13,0,10*ROW('Hygiene Data'!E118)))</f>
        <v/>
      </c>
      <c r="DU124" s="278" t="str">
        <f ca="true">+IF(OFFSET('Hygiene Data'!$F$11,0,10*ROW('Hygiene Data'!F118))="","",OFFSET('Hygiene Data'!$F$11,0,10*ROW('Hygiene Data'!F118)))</f>
        <v/>
      </c>
      <c r="DV124" s="278" t="str">
        <f ca="true">+IF(OFFSET('Hygiene Data'!$F$12,0,10*ROW('Hygiene Data'!F118))="","",OFFSET('Hygiene Data'!$F$12,0,10*ROW('Hygiene Data'!F118)))</f>
        <v/>
      </c>
      <c r="DW124" s="278" t="str">
        <f ca="true">+IF(OFFSET('Hygiene Data'!$F$13,0,10*ROW('Hygiene Data'!F118))="","",OFFSET('Hygiene Data'!$F$13,0,10*ROW('Hygiene Data'!F118)))</f>
        <v/>
      </c>
      <c r="DX124" s="278" t="str">
        <f ca="true">+IF(OFFSET('Hygiene Data'!$G$11,0,10*ROW('Hygiene Data'!G118))="","",OFFSET('Hygiene Data'!$G$11,0,10*ROW('Hygiene Data'!G118)))</f>
        <v/>
      </c>
      <c r="DY124" s="278" t="str">
        <f ca="true">+IF(OFFSET('Hygiene Data'!$G$12,0,10*ROW('Hygiene Data'!G118))="","",OFFSET('Hygiene Data'!$G$12,0,10*ROW('Hygiene Data'!G118)))</f>
        <v/>
      </c>
      <c r="DZ124" s="278" t="str">
        <f ca="true">+IF(OFFSET('Hygiene Data'!$G$13,0,10*ROW('Hygiene Data'!G118))="","",OFFSET('Hygiene Data'!$G$13,0,10*ROW('Hygiene Data'!G118)))</f>
        <v/>
      </c>
      <c r="EA124" s="278" t="str">
        <f ca="true">+IF(OFFSET('Hygiene Data'!$H$11,0,10*ROW('Hygiene Data'!H118))="","",OFFSET('Hygiene Data'!$H$11,0,10*ROW('Hygiene Data'!H118)))</f>
        <v/>
      </c>
      <c r="EB124" s="278" t="str">
        <f ca="true">+IF(OFFSET('Hygiene Data'!$H$12,0,10*ROW('Hygiene Data'!H118))="","",OFFSET('Hygiene Data'!$H$12,0,10*ROW('Hygiene Data'!H118)))</f>
        <v/>
      </c>
      <c r="EC124" s="278" t="str">
        <f ca="true">+IF(OFFSET('Hygiene Data'!$H$13,0,10*ROW('Hygiene Data'!H118))="","",OFFSET('Hygiene Data'!$H$13,0,10*ROW('Hygiene Data'!H118)))</f>
        <v/>
      </c>
      <c r="ED124" s="278" t="str">
        <f ca="true">+IF(OFFSET('Hygiene Data'!$I$11,0,10*ROW('Hygiene Data'!I118))="","",OFFSET('Hygiene Data'!$I$11,0,10*ROW('Hygiene Data'!I118)))</f>
        <v/>
      </c>
      <c r="EE124" s="278" t="str">
        <f ca="true">+IF(OFFSET('Hygiene Data'!$I$12,0,10*ROW('Hygiene Data'!I118))="","",OFFSET('Hygiene Data'!$I$12,0,10*ROW('Hygiene Data'!I118)))</f>
        <v/>
      </c>
      <c r="EF124" s="27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4"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8"/>
      <c r="BS125" s="278" t="str">
        <f ca="true">+IF(OFFSET('Water Data'!$D$27,0,10*ROW('Water Data'!D119))="","",OFFSET('Water Data'!$D$27,0,10*ROW('Water Data'!D119)))</f>
        <v/>
      </c>
      <c r="BT125" s="278" t="str">
        <f ca="true">+IF(OFFSET('Water Data'!$D$28,0,10*ROW('Water Data'!D119))="","",OFFSET('Water Data'!$D$28,0,10*ROW('Water Data'!D119)))</f>
        <v/>
      </c>
      <c r="BU125" s="278" t="str">
        <f ca="true">+IF(OFFSET('Water Data'!$D$29,0,10*ROW('Water Data'!D119))="","",OFFSET('Water Data'!$D$29,0,10*ROW('Water Data'!D119)))</f>
        <v/>
      </c>
      <c r="BV125" s="278" t="str">
        <f ca="true">+IF(OFFSET('Water Data'!$E$27,0,10*ROW('Water Data'!E119))="","",OFFSET('Water Data'!$E$27,0,10*ROW('Water Data'!E119)))</f>
        <v/>
      </c>
      <c r="BW125" s="278" t="str">
        <f ca="true">+IF(OFFSET('Water Data'!$E$28,0,10*ROW('Water Data'!E119))="","",OFFSET('Water Data'!$E$28,0,10*ROW('Water Data'!E119)))</f>
        <v/>
      </c>
      <c r="BX125" s="278" t="str">
        <f ca="true">+IF(OFFSET('Water Data'!$E$29,0,10*ROW('Water Data'!E119))="","",OFFSET('Water Data'!$E$29,0,10*ROW('Water Data'!E119)))</f>
        <v/>
      </c>
      <c r="BY125" s="278" t="str">
        <f ca="true">+IF(OFFSET('Water Data'!$F$27,0,10*ROW('Water Data'!F119))="","",OFFSET('Water Data'!$F$27,0,10*ROW('Water Data'!F119)))</f>
        <v/>
      </c>
      <c r="BZ125" s="278" t="str">
        <f ca="true">+IF(OFFSET('Water Data'!$F$28,0,10*ROW('Water Data'!F119))="","",OFFSET('Water Data'!$F$28,0,10*ROW('Water Data'!F119)))</f>
        <v/>
      </c>
      <c r="CA125" s="278" t="str">
        <f ca="true">+IF(OFFSET('Water Data'!$F$29,0,10*ROW('Water Data'!F119))="","",OFFSET('Water Data'!$F$29,0,10*ROW('Water Data'!F119)))</f>
        <v/>
      </c>
      <c r="CB125" s="278" t="str">
        <f ca="true">+IF(OFFSET('Water Data'!$G$27,0,10*ROW('Water Data'!G119))="","",OFFSET('Water Data'!$G$27,0,10*ROW('Water Data'!G119)))</f>
        <v/>
      </c>
      <c r="CC125" s="278" t="str">
        <f ca="true">+IF(OFFSET('Water Data'!$G$28,0,10*ROW('Water Data'!G119))="","",OFFSET('Water Data'!$G$28,0,10*ROW('Water Data'!G119)))</f>
        <v/>
      </c>
      <c r="CD125" s="278" t="str">
        <f ca="true">+IF(OFFSET('Water Data'!$G$29,0,10*ROW('Water Data'!G119))="","",OFFSET('Water Data'!$G$29,0,10*ROW('Water Data'!G119)))</f>
        <v/>
      </c>
      <c r="CE125" s="278" t="str">
        <f ca="true">+IF(OFFSET('Water Data'!$H$27,0,10*ROW('Water Data'!H119))="","",OFFSET('Water Data'!$H$27,0,10*ROW('Water Data'!H119)))</f>
        <v/>
      </c>
      <c r="CF125" s="278" t="str">
        <f ca="true">+IF(OFFSET('Water Data'!$H$28,0,10*ROW('Water Data'!H119))="","",OFFSET('Water Data'!$H$28,0,10*ROW('Water Data'!H119)))</f>
        <v/>
      </c>
      <c r="CG125" s="278" t="str">
        <f ca="true">+IF(OFFSET('Water Data'!$H$29,0,10*ROW('Water Data'!H119))="","",OFFSET('Water Data'!$H$29,0,10*ROW('Water Data'!H119)))</f>
        <v/>
      </c>
      <c r="CH125" s="278" t="str">
        <f ca="true">+IF(OFFSET('Water Data'!$I$27,0,10*ROW('Water Data'!I119))="","",OFFSET('Water Data'!$I$27,0,10*ROW('Water Data'!I119)))</f>
        <v/>
      </c>
      <c r="CI125" s="278" t="str">
        <f ca="true">+IF(OFFSET('Water Data'!$I$28,0,10*ROW('Water Data'!I119))="","",OFFSET('Water Data'!$I$28,0,10*ROW('Water Data'!I119)))</f>
        <v/>
      </c>
      <c r="CJ125" s="278" t="str">
        <f ca="true">+IF(OFFSET('Water Data'!$I$29,0,10*ROW('Water Data'!I119))="","",OFFSET('Water Data'!$I$29,0,10*ROW('Water Data'!I119)))</f>
        <v/>
      </c>
      <c r="CK125" s="278" t="str">
        <f ca="true">+IF(OFFSET('Sanitation Data'!$D$28,0,10*ROW('Sanitation Data'!D119))="","",OFFSET('Sanitation Data'!$D$28,0,10*ROW('Sanitation Data'!D119)))</f>
        <v/>
      </c>
      <c r="CL125" s="278" t="str">
        <f ca="true">+IF(OFFSET('Sanitation Data'!$D$29,0,10*ROW('Sanitation Data'!D119))="","",OFFSET('Sanitation Data'!$D$29,0,10*ROW('Sanitation Data'!D119)))</f>
        <v/>
      </c>
      <c r="CM125" s="278" t="str">
        <f ca="true">+IF(OFFSET('Sanitation Data'!$D$30,0,10*ROW('Sanitation Data'!D119))="","",OFFSET('Sanitation Data'!$D$30,0,10*ROW('Sanitation Data'!D119)))</f>
        <v/>
      </c>
      <c r="CN125" s="278" t="str">
        <f ca="true">+IF(OFFSET('Sanitation Data'!$D$31,0,10*ROW('Sanitation Data'!D119))="","",OFFSET('Sanitation Data'!$D$31,0,10*ROW('Sanitation Data'!D119)))</f>
        <v/>
      </c>
      <c r="CO125" s="278" t="str">
        <f ca="true">+IF(OFFSET('Sanitation Data'!$D$32,0,10*ROW('Sanitation Data'!D119))="","",OFFSET('Sanitation Data'!$D$32,0,10*ROW('Sanitation Data'!D119)))</f>
        <v/>
      </c>
      <c r="CP125" s="278" t="str">
        <f ca="true">+IF(OFFSET('Sanitation Data'!$E$28,0,10*ROW('Sanitation Data'!E119))="","",OFFSET('Sanitation Data'!$E$28,0,10*ROW('Sanitation Data'!E119)))</f>
        <v/>
      </c>
      <c r="CQ125" s="278" t="str">
        <f ca="true">+IF(OFFSET('Sanitation Data'!$E$29,0,10*ROW('Sanitation Data'!E119))="","",OFFSET('Sanitation Data'!$E$29,0,10*ROW('Sanitation Data'!E119)))</f>
        <v/>
      </c>
      <c r="CR125" s="278" t="str">
        <f ca="true">+IF(OFFSET('Sanitation Data'!$E$30,0,10*ROW('Sanitation Data'!E119))="","",OFFSET('Sanitation Data'!$E$30,0,10*ROW('Sanitation Data'!E119)))</f>
        <v/>
      </c>
      <c r="CS125" s="278" t="str">
        <f ca="true">+IF(OFFSET('Sanitation Data'!$E$31,0,10*ROW('Sanitation Data'!E119))="","",OFFSET('Sanitation Data'!$E$31,0,10*ROW('Sanitation Data'!E119)))</f>
        <v/>
      </c>
      <c r="CT125" s="278" t="str">
        <f ca="true">+IF(OFFSET('Sanitation Data'!$E$32,0,10*ROW('Sanitation Data'!E119))="","",OFFSET('Sanitation Data'!$E$32,0,10*ROW('Sanitation Data'!E119)))</f>
        <v/>
      </c>
      <c r="CU125" s="278" t="str">
        <f ca="true">+IF(OFFSET('Sanitation Data'!$F$28,0,10*ROW('Sanitation Data'!F119))="","",OFFSET('Sanitation Data'!$F$28,0,10*ROW('Sanitation Data'!F119)))</f>
        <v/>
      </c>
      <c r="CV125" s="278" t="str">
        <f ca="true">+IF(OFFSET('Sanitation Data'!$F$29,0,10*ROW('Sanitation Data'!F119))="","",OFFSET('Sanitation Data'!$F$29,0,10*ROW('Sanitation Data'!F119)))</f>
        <v/>
      </c>
      <c r="CW125" s="278" t="str">
        <f ca="true">+IF(OFFSET('Sanitation Data'!$F$30,0,10*ROW('Sanitation Data'!F119))="","",OFFSET('Sanitation Data'!$F$30,0,10*ROW('Sanitation Data'!F119)))</f>
        <v/>
      </c>
      <c r="CX125" s="278" t="str">
        <f ca="true">+IF(OFFSET('Sanitation Data'!$F$31,0,10*ROW('Sanitation Data'!F119))="","",OFFSET('Sanitation Data'!$F$31,0,10*ROW('Sanitation Data'!F119)))</f>
        <v/>
      </c>
      <c r="CY125" s="278" t="str">
        <f ca="true">+IF(OFFSET('Sanitation Data'!$F$32,0,10*ROW('Sanitation Data'!F119))="","",OFFSET('Sanitation Data'!$F$32,0,10*ROW('Sanitation Data'!F119)))</f>
        <v/>
      </c>
      <c r="CZ125" s="278" t="str">
        <f ca="true">+IF(OFFSET('Sanitation Data'!$G$28,0,10*ROW('Sanitation Data'!G119))="","",OFFSET('Sanitation Data'!$G$28,0,10*ROW('Sanitation Data'!G119)))</f>
        <v/>
      </c>
      <c r="DA125" s="278" t="str">
        <f ca="true">+IF(OFFSET('Sanitation Data'!$G$29,0,10*ROW('Sanitation Data'!G119))="","",OFFSET('Sanitation Data'!$G$29,0,10*ROW('Sanitation Data'!G119)))</f>
        <v/>
      </c>
      <c r="DB125" s="278" t="str">
        <f ca="true">+IF(OFFSET('Sanitation Data'!$G$30,0,10*ROW('Sanitation Data'!G119))="","",OFFSET('Sanitation Data'!$G$30,0,10*ROW('Sanitation Data'!G119)))</f>
        <v/>
      </c>
      <c r="DC125" s="278" t="str">
        <f ca="true">+IF(OFFSET('Sanitation Data'!$G$31,0,10*ROW('Sanitation Data'!G119))="","",OFFSET('Sanitation Data'!$G$31,0,10*ROW('Sanitation Data'!G119)))</f>
        <v/>
      </c>
      <c r="DD125" s="278" t="str">
        <f ca="true">+IF(OFFSET('Sanitation Data'!$G$32,0,10*ROW('Sanitation Data'!G119))="","",OFFSET('Sanitation Data'!$G$32,0,10*ROW('Sanitation Data'!G119)))</f>
        <v/>
      </c>
      <c r="DE125" s="278" t="str">
        <f ca="true">+IF(OFFSET('Sanitation Data'!$H$28,0,10*ROW('Sanitation Data'!H119))="","",OFFSET('Sanitation Data'!$H$28,0,10*ROW('Sanitation Data'!H119)))</f>
        <v/>
      </c>
      <c r="DF125" s="278" t="str">
        <f ca="true">+IF(OFFSET('Sanitation Data'!$H$29,0,10*ROW('Sanitation Data'!H119))="","",OFFSET('Sanitation Data'!$H$29,0,10*ROW('Sanitation Data'!H119)))</f>
        <v/>
      </c>
      <c r="DG125" s="278" t="str">
        <f ca="true">+IF(OFFSET('Sanitation Data'!$H$30,0,10*ROW('Sanitation Data'!H119))="","",OFFSET('Sanitation Data'!$H$30,0,10*ROW('Sanitation Data'!H119)))</f>
        <v/>
      </c>
      <c r="DH125" s="278" t="str">
        <f ca="true">+IF(OFFSET('Sanitation Data'!$H$31,0,10*ROW('Sanitation Data'!H119))="","",OFFSET('Sanitation Data'!$H$31,0,10*ROW('Sanitation Data'!H119)))</f>
        <v/>
      </c>
      <c r="DI125" s="278" t="str">
        <f ca="true">+IF(OFFSET('Sanitation Data'!$H$32,0,10*ROW('Sanitation Data'!H119))="","",OFFSET('Sanitation Data'!$H$32,0,10*ROW('Sanitation Data'!H119)))</f>
        <v/>
      </c>
      <c r="DJ125" s="278" t="str">
        <f ca="true">+IF(OFFSET('Sanitation Data'!$I$28,0,10*ROW('Sanitation Data'!I119))="","",OFFSET('Sanitation Data'!$I$28,0,10*ROW('Sanitation Data'!I119)))</f>
        <v/>
      </c>
      <c r="DK125" s="278" t="str">
        <f ca="true">+IF(OFFSET('Sanitation Data'!$I$29,0,10*ROW('Sanitation Data'!I119))="","",OFFSET('Sanitation Data'!$I$29,0,10*ROW('Sanitation Data'!I119)))</f>
        <v/>
      </c>
      <c r="DL125" s="278" t="str">
        <f ca="true">+IF(OFFSET('Sanitation Data'!$I$30,0,10*ROW('Sanitation Data'!I119))="","",OFFSET('Sanitation Data'!$I$30,0,10*ROW('Sanitation Data'!I119)))</f>
        <v/>
      </c>
      <c r="DM125" s="278" t="str">
        <f ca="true">+IF(OFFSET('Sanitation Data'!$I$31,0,10*ROW('Sanitation Data'!I119))="","",OFFSET('Sanitation Data'!$I$31,0,10*ROW('Sanitation Data'!I119)))</f>
        <v/>
      </c>
      <c r="DN125" s="278" t="str">
        <f ca="true">+IF(OFFSET('Sanitation Data'!$I$32,0,10*ROW('Sanitation Data'!I119))="","",OFFSET('Sanitation Data'!$I$32,0,10*ROW('Sanitation Data'!I119)))</f>
        <v/>
      </c>
      <c r="DO125" s="278" t="str">
        <f ca="true">+IF(OFFSET('Hygiene Data'!$D$11,0,10*ROW('Hygiene Data'!D119))="","",OFFSET('Hygiene Data'!$D$11,0,10*ROW('Hygiene Data'!D119)))</f>
        <v/>
      </c>
      <c r="DP125" s="278" t="str">
        <f ca="true">+IF(OFFSET('Hygiene Data'!$D$12,0,10*ROW('Hygiene Data'!D119))="","",OFFSET('Hygiene Data'!$D$12,0,10*ROW('Hygiene Data'!D119)))</f>
        <v/>
      </c>
      <c r="DQ125" s="278" t="str">
        <f ca="true">+IF(OFFSET('Hygiene Data'!$D$13,0,10*ROW('Hygiene Data'!D119))="","",OFFSET('Hygiene Data'!$D$13,0,10*ROW('Hygiene Data'!D119)))</f>
        <v/>
      </c>
      <c r="DR125" s="278" t="str">
        <f ca="true">+IF(OFFSET('Hygiene Data'!$E$11,0,10*ROW('Hygiene Data'!E119))="","",OFFSET('Hygiene Data'!$E$11,0,10*ROW('Hygiene Data'!E119)))</f>
        <v/>
      </c>
      <c r="DS125" s="278" t="str">
        <f ca="true">+IF(OFFSET('Hygiene Data'!$E$12,0,10*ROW('Hygiene Data'!E119))="","",OFFSET('Hygiene Data'!$E$12,0,10*ROW('Hygiene Data'!E119)))</f>
        <v/>
      </c>
      <c r="DT125" s="278" t="str">
        <f ca="true">+IF(OFFSET('Hygiene Data'!$E$13,0,10*ROW('Hygiene Data'!E119))="","",OFFSET('Hygiene Data'!$E$13,0,10*ROW('Hygiene Data'!E119)))</f>
        <v/>
      </c>
      <c r="DU125" s="278" t="str">
        <f ca="true">+IF(OFFSET('Hygiene Data'!$F$11,0,10*ROW('Hygiene Data'!F119))="","",OFFSET('Hygiene Data'!$F$11,0,10*ROW('Hygiene Data'!F119)))</f>
        <v/>
      </c>
      <c r="DV125" s="278" t="str">
        <f ca="true">+IF(OFFSET('Hygiene Data'!$F$12,0,10*ROW('Hygiene Data'!F119))="","",OFFSET('Hygiene Data'!$F$12,0,10*ROW('Hygiene Data'!F119)))</f>
        <v/>
      </c>
      <c r="DW125" s="278" t="str">
        <f ca="true">+IF(OFFSET('Hygiene Data'!$F$13,0,10*ROW('Hygiene Data'!F119))="","",OFFSET('Hygiene Data'!$F$13,0,10*ROW('Hygiene Data'!F119)))</f>
        <v/>
      </c>
      <c r="DX125" s="278" t="str">
        <f ca="true">+IF(OFFSET('Hygiene Data'!$G$11,0,10*ROW('Hygiene Data'!G119))="","",OFFSET('Hygiene Data'!$G$11,0,10*ROW('Hygiene Data'!G119)))</f>
        <v/>
      </c>
      <c r="DY125" s="278" t="str">
        <f ca="true">+IF(OFFSET('Hygiene Data'!$G$12,0,10*ROW('Hygiene Data'!G119))="","",OFFSET('Hygiene Data'!$G$12,0,10*ROW('Hygiene Data'!G119)))</f>
        <v/>
      </c>
      <c r="DZ125" s="278" t="str">
        <f ca="true">+IF(OFFSET('Hygiene Data'!$G$13,0,10*ROW('Hygiene Data'!G119))="","",OFFSET('Hygiene Data'!$G$13,0,10*ROW('Hygiene Data'!G119)))</f>
        <v/>
      </c>
      <c r="EA125" s="278" t="str">
        <f ca="true">+IF(OFFSET('Hygiene Data'!$H$11,0,10*ROW('Hygiene Data'!H119))="","",OFFSET('Hygiene Data'!$H$11,0,10*ROW('Hygiene Data'!H119)))</f>
        <v/>
      </c>
      <c r="EB125" s="278" t="str">
        <f ca="true">+IF(OFFSET('Hygiene Data'!$H$12,0,10*ROW('Hygiene Data'!H119))="","",OFFSET('Hygiene Data'!$H$12,0,10*ROW('Hygiene Data'!H119)))</f>
        <v/>
      </c>
      <c r="EC125" s="278" t="str">
        <f ca="true">+IF(OFFSET('Hygiene Data'!$H$13,0,10*ROW('Hygiene Data'!H119))="","",OFFSET('Hygiene Data'!$H$13,0,10*ROW('Hygiene Data'!H119)))</f>
        <v/>
      </c>
      <c r="ED125" s="278" t="str">
        <f ca="true">+IF(OFFSET('Hygiene Data'!$I$11,0,10*ROW('Hygiene Data'!I119))="","",OFFSET('Hygiene Data'!$I$11,0,10*ROW('Hygiene Data'!I119)))</f>
        <v/>
      </c>
      <c r="EE125" s="278" t="str">
        <f ca="true">+IF(OFFSET('Hygiene Data'!$I$12,0,10*ROW('Hygiene Data'!I119))="","",OFFSET('Hygiene Data'!$I$12,0,10*ROW('Hygiene Data'!I119)))</f>
        <v/>
      </c>
      <c r="EF125" s="27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4"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8"/>
      <c r="BS126" s="278" t="str">
        <f ca="true">+IF(OFFSET('Water Data'!$D$27,0,10*ROW('Water Data'!D120))="","",OFFSET('Water Data'!$D$27,0,10*ROW('Water Data'!D120)))</f>
        <v/>
      </c>
      <c r="BT126" s="278" t="str">
        <f ca="true">+IF(OFFSET('Water Data'!$D$28,0,10*ROW('Water Data'!D120))="","",OFFSET('Water Data'!$D$28,0,10*ROW('Water Data'!D120)))</f>
        <v/>
      </c>
      <c r="BU126" s="278" t="str">
        <f ca="true">+IF(OFFSET('Water Data'!$D$29,0,10*ROW('Water Data'!D120))="","",OFFSET('Water Data'!$D$29,0,10*ROW('Water Data'!D120)))</f>
        <v/>
      </c>
      <c r="BV126" s="278" t="str">
        <f ca="true">+IF(OFFSET('Water Data'!$E$27,0,10*ROW('Water Data'!E120))="","",OFFSET('Water Data'!$E$27,0,10*ROW('Water Data'!E120)))</f>
        <v/>
      </c>
      <c r="BW126" s="278" t="str">
        <f ca="true">+IF(OFFSET('Water Data'!$E$28,0,10*ROW('Water Data'!E120))="","",OFFSET('Water Data'!$E$28,0,10*ROW('Water Data'!E120)))</f>
        <v/>
      </c>
      <c r="BX126" s="278" t="str">
        <f ca="true">+IF(OFFSET('Water Data'!$E$29,0,10*ROW('Water Data'!E120))="","",OFFSET('Water Data'!$E$29,0,10*ROW('Water Data'!E120)))</f>
        <v/>
      </c>
      <c r="BY126" s="278" t="str">
        <f ca="true">+IF(OFFSET('Water Data'!$F$27,0,10*ROW('Water Data'!F120))="","",OFFSET('Water Data'!$F$27,0,10*ROW('Water Data'!F120)))</f>
        <v/>
      </c>
      <c r="BZ126" s="278" t="str">
        <f ca="true">+IF(OFFSET('Water Data'!$F$28,0,10*ROW('Water Data'!F120))="","",OFFSET('Water Data'!$F$28,0,10*ROW('Water Data'!F120)))</f>
        <v/>
      </c>
      <c r="CA126" s="278" t="str">
        <f ca="true">+IF(OFFSET('Water Data'!$F$29,0,10*ROW('Water Data'!F120))="","",OFFSET('Water Data'!$F$29,0,10*ROW('Water Data'!F120)))</f>
        <v/>
      </c>
      <c r="CB126" s="278" t="str">
        <f ca="true">+IF(OFFSET('Water Data'!$G$27,0,10*ROW('Water Data'!G120))="","",OFFSET('Water Data'!$G$27,0,10*ROW('Water Data'!G120)))</f>
        <v/>
      </c>
      <c r="CC126" s="278" t="str">
        <f ca="true">+IF(OFFSET('Water Data'!$G$28,0,10*ROW('Water Data'!G120))="","",OFFSET('Water Data'!$G$28,0,10*ROW('Water Data'!G120)))</f>
        <v/>
      </c>
      <c r="CD126" s="278" t="str">
        <f ca="true">+IF(OFFSET('Water Data'!$G$29,0,10*ROW('Water Data'!G120))="","",OFFSET('Water Data'!$G$29,0,10*ROW('Water Data'!G120)))</f>
        <v/>
      </c>
      <c r="CE126" s="278" t="str">
        <f ca="true">+IF(OFFSET('Water Data'!$H$27,0,10*ROW('Water Data'!H120))="","",OFFSET('Water Data'!$H$27,0,10*ROW('Water Data'!H120)))</f>
        <v/>
      </c>
      <c r="CF126" s="278" t="str">
        <f ca="true">+IF(OFFSET('Water Data'!$H$28,0,10*ROW('Water Data'!H120))="","",OFFSET('Water Data'!$H$28,0,10*ROW('Water Data'!H120)))</f>
        <v/>
      </c>
      <c r="CG126" s="278" t="str">
        <f ca="true">+IF(OFFSET('Water Data'!$H$29,0,10*ROW('Water Data'!H120))="","",OFFSET('Water Data'!$H$29,0,10*ROW('Water Data'!H120)))</f>
        <v/>
      </c>
      <c r="CH126" s="278" t="str">
        <f ca="true">+IF(OFFSET('Water Data'!$I$27,0,10*ROW('Water Data'!I120))="","",OFFSET('Water Data'!$I$27,0,10*ROW('Water Data'!I120)))</f>
        <v/>
      </c>
      <c r="CI126" s="278" t="str">
        <f ca="true">+IF(OFFSET('Water Data'!$I$28,0,10*ROW('Water Data'!I120))="","",OFFSET('Water Data'!$I$28,0,10*ROW('Water Data'!I120)))</f>
        <v/>
      </c>
      <c r="CJ126" s="278" t="str">
        <f ca="true">+IF(OFFSET('Water Data'!$I$29,0,10*ROW('Water Data'!I120))="","",OFFSET('Water Data'!$I$29,0,10*ROW('Water Data'!I120)))</f>
        <v/>
      </c>
      <c r="CK126" s="278" t="str">
        <f ca="true">+IF(OFFSET('Sanitation Data'!$D$28,0,10*ROW('Sanitation Data'!D120))="","",OFFSET('Sanitation Data'!$D$28,0,10*ROW('Sanitation Data'!D120)))</f>
        <v/>
      </c>
      <c r="CL126" s="278" t="str">
        <f ca="true">+IF(OFFSET('Sanitation Data'!$D$29,0,10*ROW('Sanitation Data'!D120))="","",OFFSET('Sanitation Data'!$D$29,0,10*ROW('Sanitation Data'!D120)))</f>
        <v/>
      </c>
      <c r="CM126" s="278" t="str">
        <f ca="true">+IF(OFFSET('Sanitation Data'!$D$30,0,10*ROW('Sanitation Data'!D120))="","",OFFSET('Sanitation Data'!$D$30,0,10*ROW('Sanitation Data'!D120)))</f>
        <v/>
      </c>
      <c r="CN126" s="278" t="str">
        <f ca="true">+IF(OFFSET('Sanitation Data'!$D$31,0,10*ROW('Sanitation Data'!D120))="","",OFFSET('Sanitation Data'!$D$31,0,10*ROW('Sanitation Data'!D120)))</f>
        <v/>
      </c>
      <c r="CO126" s="278" t="str">
        <f ca="true">+IF(OFFSET('Sanitation Data'!$D$32,0,10*ROW('Sanitation Data'!D120))="","",OFFSET('Sanitation Data'!$D$32,0,10*ROW('Sanitation Data'!D120)))</f>
        <v/>
      </c>
      <c r="CP126" s="278" t="str">
        <f ca="true">+IF(OFFSET('Sanitation Data'!$E$28,0,10*ROW('Sanitation Data'!E120))="","",OFFSET('Sanitation Data'!$E$28,0,10*ROW('Sanitation Data'!E120)))</f>
        <v/>
      </c>
      <c r="CQ126" s="278" t="str">
        <f ca="true">+IF(OFFSET('Sanitation Data'!$E$29,0,10*ROW('Sanitation Data'!E120))="","",OFFSET('Sanitation Data'!$E$29,0,10*ROW('Sanitation Data'!E120)))</f>
        <v/>
      </c>
      <c r="CR126" s="278" t="str">
        <f ca="true">+IF(OFFSET('Sanitation Data'!$E$30,0,10*ROW('Sanitation Data'!E120))="","",OFFSET('Sanitation Data'!$E$30,0,10*ROW('Sanitation Data'!E120)))</f>
        <v/>
      </c>
      <c r="CS126" s="278" t="str">
        <f ca="true">+IF(OFFSET('Sanitation Data'!$E$31,0,10*ROW('Sanitation Data'!E120))="","",OFFSET('Sanitation Data'!$E$31,0,10*ROW('Sanitation Data'!E120)))</f>
        <v/>
      </c>
      <c r="CT126" s="278" t="str">
        <f ca="true">+IF(OFFSET('Sanitation Data'!$E$32,0,10*ROW('Sanitation Data'!E120))="","",OFFSET('Sanitation Data'!$E$32,0,10*ROW('Sanitation Data'!E120)))</f>
        <v/>
      </c>
      <c r="CU126" s="278" t="str">
        <f ca="true">+IF(OFFSET('Sanitation Data'!$F$28,0,10*ROW('Sanitation Data'!F120))="","",OFFSET('Sanitation Data'!$F$28,0,10*ROW('Sanitation Data'!F120)))</f>
        <v/>
      </c>
      <c r="CV126" s="278" t="str">
        <f ca="true">+IF(OFFSET('Sanitation Data'!$F$29,0,10*ROW('Sanitation Data'!F120))="","",OFFSET('Sanitation Data'!$F$29,0,10*ROW('Sanitation Data'!F120)))</f>
        <v/>
      </c>
      <c r="CW126" s="278" t="str">
        <f ca="true">+IF(OFFSET('Sanitation Data'!$F$30,0,10*ROW('Sanitation Data'!F120))="","",OFFSET('Sanitation Data'!$F$30,0,10*ROW('Sanitation Data'!F120)))</f>
        <v/>
      </c>
      <c r="CX126" s="278" t="str">
        <f ca="true">+IF(OFFSET('Sanitation Data'!$F$31,0,10*ROW('Sanitation Data'!F120))="","",OFFSET('Sanitation Data'!$F$31,0,10*ROW('Sanitation Data'!F120)))</f>
        <v/>
      </c>
      <c r="CY126" s="278" t="str">
        <f ca="true">+IF(OFFSET('Sanitation Data'!$F$32,0,10*ROW('Sanitation Data'!F120))="","",OFFSET('Sanitation Data'!$F$32,0,10*ROW('Sanitation Data'!F120)))</f>
        <v/>
      </c>
      <c r="CZ126" s="278" t="str">
        <f ca="true">+IF(OFFSET('Sanitation Data'!$G$28,0,10*ROW('Sanitation Data'!G120))="","",OFFSET('Sanitation Data'!$G$28,0,10*ROW('Sanitation Data'!G120)))</f>
        <v/>
      </c>
      <c r="DA126" s="278" t="str">
        <f ca="true">+IF(OFFSET('Sanitation Data'!$G$29,0,10*ROW('Sanitation Data'!G120))="","",OFFSET('Sanitation Data'!$G$29,0,10*ROW('Sanitation Data'!G120)))</f>
        <v/>
      </c>
      <c r="DB126" s="278" t="str">
        <f ca="true">+IF(OFFSET('Sanitation Data'!$G$30,0,10*ROW('Sanitation Data'!G120))="","",OFFSET('Sanitation Data'!$G$30,0,10*ROW('Sanitation Data'!G120)))</f>
        <v/>
      </c>
      <c r="DC126" s="278" t="str">
        <f ca="true">+IF(OFFSET('Sanitation Data'!$G$31,0,10*ROW('Sanitation Data'!G120))="","",OFFSET('Sanitation Data'!$G$31,0,10*ROW('Sanitation Data'!G120)))</f>
        <v/>
      </c>
      <c r="DD126" s="278" t="str">
        <f ca="true">+IF(OFFSET('Sanitation Data'!$G$32,0,10*ROW('Sanitation Data'!G120))="","",OFFSET('Sanitation Data'!$G$32,0,10*ROW('Sanitation Data'!G120)))</f>
        <v/>
      </c>
      <c r="DE126" s="278" t="str">
        <f ca="true">+IF(OFFSET('Sanitation Data'!$H$28,0,10*ROW('Sanitation Data'!H120))="","",OFFSET('Sanitation Data'!$H$28,0,10*ROW('Sanitation Data'!H120)))</f>
        <v/>
      </c>
      <c r="DF126" s="278" t="str">
        <f ca="true">+IF(OFFSET('Sanitation Data'!$H$29,0,10*ROW('Sanitation Data'!H120))="","",OFFSET('Sanitation Data'!$H$29,0,10*ROW('Sanitation Data'!H120)))</f>
        <v/>
      </c>
      <c r="DG126" s="278" t="str">
        <f ca="true">+IF(OFFSET('Sanitation Data'!$H$30,0,10*ROW('Sanitation Data'!H120))="","",OFFSET('Sanitation Data'!$H$30,0,10*ROW('Sanitation Data'!H120)))</f>
        <v/>
      </c>
      <c r="DH126" s="278" t="str">
        <f ca="true">+IF(OFFSET('Sanitation Data'!$H$31,0,10*ROW('Sanitation Data'!H120))="","",OFFSET('Sanitation Data'!$H$31,0,10*ROW('Sanitation Data'!H120)))</f>
        <v/>
      </c>
      <c r="DI126" s="278" t="str">
        <f ca="true">+IF(OFFSET('Sanitation Data'!$H$32,0,10*ROW('Sanitation Data'!H120))="","",OFFSET('Sanitation Data'!$H$32,0,10*ROW('Sanitation Data'!H120)))</f>
        <v/>
      </c>
      <c r="DJ126" s="278" t="str">
        <f ca="true">+IF(OFFSET('Sanitation Data'!$I$28,0,10*ROW('Sanitation Data'!I120))="","",OFFSET('Sanitation Data'!$I$28,0,10*ROW('Sanitation Data'!I120)))</f>
        <v/>
      </c>
      <c r="DK126" s="278" t="str">
        <f ca="true">+IF(OFFSET('Sanitation Data'!$I$29,0,10*ROW('Sanitation Data'!I120))="","",OFFSET('Sanitation Data'!$I$29,0,10*ROW('Sanitation Data'!I120)))</f>
        <v/>
      </c>
      <c r="DL126" s="278" t="str">
        <f ca="true">+IF(OFFSET('Sanitation Data'!$I$30,0,10*ROW('Sanitation Data'!I120))="","",OFFSET('Sanitation Data'!$I$30,0,10*ROW('Sanitation Data'!I120)))</f>
        <v/>
      </c>
      <c r="DM126" s="278" t="str">
        <f ca="true">+IF(OFFSET('Sanitation Data'!$I$31,0,10*ROW('Sanitation Data'!I120))="","",OFFSET('Sanitation Data'!$I$31,0,10*ROW('Sanitation Data'!I120)))</f>
        <v/>
      </c>
      <c r="DN126" s="278" t="str">
        <f ca="true">+IF(OFFSET('Sanitation Data'!$I$32,0,10*ROW('Sanitation Data'!I120))="","",OFFSET('Sanitation Data'!$I$32,0,10*ROW('Sanitation Data'!I120)))</f>
        <v/>
      </c>
      <c r="DO126" s="278" t="str">
        <f ca="true">+IF(OFFSET('Hygiene Data'!$D$11,0,10*ROW('Hygiene Data'!D120))="","",OFFSET('Hygiene Data'!$D$11,0,10*ROW('Hygiene Data'!D120)))</f>
        <v/>
      </c>
      <c r="DP126" s="278" t="str">
        <f ca="true">+IF(OFFSET('Hygiene Data'!$D$12,0,10*ROW('Hygiene Data'!D120))="","",OFFSET('Hygiene Data'!$D$12,0,10*ROW('Hygiene Data'!D120)))</f>
        <v/>
      </c>
      <c r="DQ126" s="278" t="str">
        <f ca="true">+IF(OFFSET('Hygiene Data'!$D$13,0,10*ROW('Hygiene Data'!D120))="","",OFFSET('Hygiene Data'!$D$13,0,10*ROW('Hygiene Data'!D120)))</f>
        <v/>
      </c>
      <c r="DR126" s="278" t="str">
        <f ca="true">+IF(OFFSET('Hygiene Data'!$E$11,0,10*ROW('Hygiene Data'!E120))="","",OFFSET('Hygiene Data'!$E$11,0,10*ROW('Hygiene Data'!E120)))</f>
        <v/>
      </c>
      <c r="DS126" s="278" t="str">
        <f ca="true">+IF(OFFSET('Hygiene Data'!$E$12,0,10*ROW('Hygiene Data'!E120))="","",OFFSET('Hygiene Data'!$E$12,0,10*ROW('Hygiene Data'!E120)))</f>
        <v/>
      </c>
      <c r="DT126" s="278" t="str">
        <f ca="true">+IF(OFFSET('Hygiene Data'!$E$13,0,10*ROW('Hygiene Data'!E120))="","",OFFSET('Hygiene Data'!$E$13,0,10*ROW('Hygiene Data'!E120)))</f>
        <v/>
      </c>
      <c r="DU126" s="278" t="str">
        <f ca="true">+IF(OFFSET('Hygiene Data'!$F$11,0,10*ROW('Hygiene Data'!F120))="","",OFFSET('Hygiene Data'!$F$11,0,10*ROW('Hygiene Data'!F120)))</f>
        <v/>
      </c>
      <c r="DV126" s="278" t="str">
        <f ca="true">+IF(OFFSET('Hygiene Data'!$F$12,0,10*ROW('Hygiene Data'!F120))="","",OFFSET('Hygiene Data'!$F$12,0,10*ROW('Hygiene Data'!F120)))</f>
        <v/>
      </c>
      <c r="DW126" s="278" t="str">
        <f ca="true">+IF(OFFSET('Hygiene Data'!$F$13,0,10*ROW('Hygiene Data'!F120))="","",OFFSET('Hygiene Data'!$F$13,0,10*ROW('Hygiene Data'!F120)))</f>
        <v/>
      </c>
      <c r="DX126" s="278" t="str">
        <f ca="true">+IF(OFFSET('Hygiene Data'!$G$11,0,10*ROW('Hygiene Data'!G120))="","",OFFSET('Hygiene Data'!$G$11,0,10*ROW('Hygiene Data'!G120)))</f>
        <v/>
      </c>
      <c r="DY126" s="278" t="str">
        <f ca="true">+IF(OFFSET('Hygiene Data'!$G$12,0,10*ROW('Hygiene Data'!G120))="","",OFFSET('Hygiene Data'!$G$12,0,10*ROW('Hygiene Data'!G120)))</f>
        <v/>
      </c>
      <c r="DZ126" s="278" t="str">
        <f ca="true">+IF(OFFSET('Hygiene Data'!$G$13,0,10*ROW('Hygiene Data'!G120))="","",OFFSET('Hygiene Data'!$G$13,0,10*ROW('Hygiene Data'!G120)))</f>
        <v/>
      </c>
      <c r="EA126" s="278" t="str">
        <f ca="true">+IF(OFFSET('Hygiene Data'!$H$11,0,10*ROW('Hygiene Data'!H120))="","",OFFSET('Hygiene Data'!$H$11,0,10*ROW('Hygiene Data'!H120)))</f>
        <v/>
      </c>
      <c r="EB126" s="278" t="str">
        <f ca="true">+IF(OFFSET('Hygiene Data'!$H$12,0,10*ROW('Hygiene Data'!H120))="","",OFFSET('Hygiene Data'!$H$12,0,10*ROW('Hygiene Data'!H120)))</f>
        <v/>
      </c>
      <c r="EC126" s="278" t="str">
        <f ca="true">+IF(OFFSET('Hygiene Data'!$H$13,0,10*ROW('Hygiene Data'!H120))="","",OFFSET('Hygiene Data'!$H$13,0,10*ROW('Hygiene Data'!H120)))</f>
        <v/>
      </c>
      <c r="ED126" s="278" t="str">
        <f ca="true">+IF(OFFSET('Hygiene Data'!$I$11,0,10*ROW('Hygiene Data'!I120))="","",OFFSET('Hygiene Data'!$I$11,0,10*ROW('Hygiene Data'!I120)))</f>
        <v/>
      </c>
      <c r="EE126" s="278" t="str">
        <f ca="true">+IF(OFFSET('Hygiene Data'!$I$12,0,10*ROW('Hygiene Data'!I120))="","",OFFSET('Hygiene Data'!$I$12,0,10*ROW('Hygiene Data'!I120)))</f>
        <v/>
      </c>
      <c r="EF126" s="27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4"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8"/>
      <c r="BS127" s="278" t="str">
        <f ca="true">+IF(OFFSET('Water Data'!$D$27,0,10*ROW('Water Data'!D121))="","",OFFSET('Water Data'!$D$27,0,10*ROW('Water Data'!D121)))</f>
        <v/>
      </c>
      <c r="BT127" s="278" t="str">
        <f ca="true">+IF(OFFSET('Water Data'!$D$28,0,10*ROW('Water Data'!D121))="","",OFFSET('Water Data'!$D$28,0,10*ROW('Water Data'!D121)))</f>
        <v/>
      </c>
      <c r="BU127" s="278" t="str">
        <f ca="true">+IF(OFFSET('Water Data'!$D$29,0,10*ROW('Water Data'!D121))="","",OFFSET('Water Data'!$D$29,0,10*ROW('Water Data'!D121)))</f>
        <v/>
      </c>
      <c r="BV127" s="278" t="str">
        <f ca="true">+IF(OFFSET('Water Data'!$E$27,0,10*ROW('Water Data'!E121))="","",OFFSET('Water Data'!$E$27,0,10*ROW('Water Data'!E121)))</f>
        <v/>
      </c>
      <c r="BW127" s="278" t="str">
        <f ca="true">+IF(OFFSET('Water Data'!$E$28,0,10*ROW('Water Data'!E121))="","",OFFSET('Water Data'!$E$28,0,10*ROW('Water Data'!E121)))</f>
        <v/>
      </c>
      <c r="BX127" s="278" t="str">
        <f ca="true">+IF(OFFSET('Water Data'!$E$29,0,10*ROW('Water Data'!E121))="","",OFFSET('Water Data'!$E$29,0,10*ROW('Water Data'!E121)))</f>
        <v/>
      </c>
      <c r="BY127" s="278" t="str">
        <f ca="true">+IF(OFFSET('Water Data'!$F$27,0,10*ROW('Water Data'!F121))="","",OFFSET('Water Data'!$F$27,0,10*ROW('Water Data'!F121)))</f>
        <v/>
      </c>
      <c r="BZ127" s="278" t="str">
        <f ca="true">+IF(OFFSET('Water Data'!$F$28,0,10*ROW('Water Data'!F121))="","",OFFSET('Water Data'!$F$28,0,10*ROW('Water Data'!F121)))</f>
        <v/>
      </c>
      <c r="CA127" s="278" t="str">
        <f ca="true">+IF(OFFSET('Water Data'!$F$29,0,10*ROW('Water Data'!F121))="","",OFFSET('Water Data'!$F$29,0,10*ROW('Water Data'!F121)))</f>
        <v/>
      </c>
      <c r="CB127" s="278" t="str">
        <f ca="true">+IF(OFFSET('Water Data'!$G$27,0,10*ROW('Water Data'!G121))="","",OFFSET('Water Data'!$G$27,0,10*ROW('Water Data'!G121)))</f>
        <v/>
      </c>
      <c r="CC127" s="278" t="str">
        <f ca="true">+IF(OFFSET('Water Data'!$G$28,0,10*ROW('Water Data'!G121))="","",OFFSET('Water Data'!$G$28,0,10*ROW('Water Data'!G121)))</f>
        <v/>
      </c>
      <c r="CD127" s="278" t="str">
        <f ca="true">+IF(OFFSET('Water Data'!$G$29,0,10*ROW('Water Data'!G121))="","",OFFSET('Water Data'!$G$29,0,10*ROW('Water Data'!G121)))</f>
        <v/>
      </c>
      <c r="CE127" s="278" t="str">
        <f ca="true">+IF(OFFSET('Water Data'!$H$27,0,10*ROW('Water Data'!H121))="","",OFFSET('Water Data'!$H$27,0,10*ROW('Water Data'!H121)))</f>
        <v/>
      </c>
      <c r="CF127" s="278" t="str">
        <f ca="true">+IF(OFFSET('Water Data'!$H$28,0,10*ROW('Water Data'!H121))="","",OFFSET('Water Data'!$H$28,0,10*ROW('Water Data'!H121)))</f>
        <v/>
      </c>
      <c r="CG127" s="278" t="str">
        <f ca="true">+IF(OFFSET('Water Data'!$H$29,0,10*ROW('Water Data'!H121))="","",OFFSET('Water Data'!$H$29,0,10*ROW('Water Data'!H121)))</f>
        <v/>
      </c>
      <c r="CH127" s="278" t="str">
        <f ca="true">+IF(OFFSET('Water Data'!$I$27,0,10*ROW('Water Data'!I121))="","",OFFSET('Water Data'!$I$27,0,10*ROW('Water Data'!I121)))</f>
        <v/>
      </c>
      <c r="CI127" s="278" t="str">
        <f ca="true">+IF(OFFSET('Water Data'!$I$28,0,10*ROW('Water Data'!I121))="","",OFFSET('Water Data'!$I$28,0,10*ROW('Water Data'!I121)))</f>
        <v/>
      </c>
      <c r="CJ127" s="278" t="str">
        <f ca="true">+IF(OFFSET('Water Data'!$I$29,0,10*ROW('Water Data'!I121))="","",OFFSET('Water Data'!$I$29,0,10*ROW('Water Data'!I121)))</f>
        <v/>
      </c>
      <c r="CK127" s="278" t="str">
        <f ca="true">+IF(OFFSET('Sanitation Data'!$D$28,0,10*ROW('Sanitation Data'!D121))="","",OFFSET('Sanitation Data'!$D$28,0,10*ROW('Sanitation Data'!D121)))</f>
        <v/>
      </c>
      <c r="CL127" s="278" t="str">
        <f ca="true">+IF(OFFSET('Sanitation Data'!$D$29,0,10*ROW('Sanitation Data'!D121))="","",OFFSET('Sanitation Data'!$D$29,0,10*ROW('Sanitation Data'!D121)))</f>
        <v/>
      </c>
      <c r="CM127" s="278" t="str">
        <f ca="true">+IF(OFFSET('Sanitation Data'!$D$30,0,10*ROW('Sanitation Data'!D121))="","",OFFSET('Sanitation Data'!$D$30,0,10*ROW('Sanitation Data'!D121)))</f>
        <v/>
      </c>
      <c r="CN127" s="278" t="str">
        <f ca="true">+IF(OFFSET('Sanitation Data'!$D$31,0,10*ROW('Sanitation Data'!D121))="","",OFFSET('Sanitation Data'!$D$31,0,10*ROW('Sanitation Data'!D121)))</f>
        <v/>
      </c>
      <c r="CO127" s="278" t="str">
        <f ca="true">+IF(OFFSET('Sanitation Data'!$D$32,0,10*ROW('Sanitation Data'!D121))="","",OFFSET('Sanitation Data'!$D$32,0,10*ROW('Sanitation Data'!D121)))</f>
        <v/>
      </c>
      <c r="CP127" s="278" t="str">
        <f ca="true">+IF(OFFSET('Sanitation Data'!$E$28,0,10*ROW('Sanitation Data'!E121))="","",OFFSET('Sanitation Data'!$E$28,0,10*ROW('Sanitation Data'!E121)))</f>
        <v/>
      </c>
      <c r="CQ127" s="278" t="str">
        <f ca="true">+IF(OFFSET('Sanitation Data'!$E$29,0,10*ROW('Sanitation Data'!E121))="","",OFFSET('Sanitation Data'!$E$29,0,10*ROW('Sanitation Data'!E121)))</f>
        <v/>
      </c>
      <c r="CR127" s="278" t="str">
        <f ca="true">+IF(OFFSET('Sanitation Data'!$E$30,0,10*ROW('Sanitation Data'!E121))="","",OFFSET('Sanitation Data'!$E$30,0,10*ROW('Sanitation Data'!E121)))</f>
        <v/>
      </c>
      <c r="CS127" s="278" t="str">
        <f ca="true">+IF(OFFSET('Sanitation Data'!$E$31,0,10*ROW('Sanitation Data'!E121))="","",OFFSET('Sanitation Data'!$E$31,0,10*ROW('Sanitation Data'!E121)))</f>
        <v/>
      </c>
      <c r="CT127" s="278" t="str">
        <f ca="true">+IF(OFFSET('Sanitation Data'!$E$32,0,10*ROW('Sanitation Data'!E121))="","",OFFSET('Sanitation Data'!$E$32,0,10*ROW('Sanitation Data'!E121)))</f>
        <v/>
      </c>
      <c r="CU127" s="278" t="str">
        <f ca="true">+IF(OFFSET('Sanitation Data'!$F$28,0,10*ROW('Sanitation Data'!F121))="","",OFFSET('Sanitation Data'!$F$28,0,10*ROW('Sanitation Data'!F121)))</f>
        <v/>
      </c>
      <c r="CV127" s="278" t="str">
        <f ca="true">+IF(OFFSET('Sanitation Data'!$F$29,0,10*ROW('Sanitation Data'!F121))="","",OFFSET('Sanitation Data'!$F$29,0,10*ROW('Sanitation Data'!F121)))</f>
        <v/>
      </c>
      <c r="CW127" s="278" t="str">
        <f ca="true">+IF(OFFSET('Sanitation Data'!$F$30,0,10*ROW('Sanitation Data'!F121))="","",OFFSET('Sanitation Data'!$F$30,0,10*ROW('Sanitation Data'!F121)))</f>
        <v/>
      </c>
      <c r="CX127" s="278" t="str">
        <f ca="true">+IF(OFFSET('Sanitation Data'!$F$31,0,10*ROW('Sanitation Data'!F121))="","",OFFSET('Sanitation Data'!$F$31,0,10*ROW('Sanitation Data'!F121)))</f>
        <v/>
      </c>
      <c r="CY127" s="278" t="str">
        <f ca="true">+IF(OFFSET('Sanitation Data'!$F$32,0,10*ROW('Sanitation Data'!F121))="","",OFFSET('Sanitation Data'!$F$32,0,10*ROW('Sanitation Data'!F121)))</f>
        <v/>
      </c>
      <c r="CZ127" s="278" t="str">
        <f ca="true">+IF(OFFSET('Sanitation Data'!$G$28,0,10*ROW('Sanitation Data'!G121))="","",OFFSET('Sanitation Data'!$G$28,0,10*ROW('Sanitation Data'!G121)))</f>
        <v/>
      </c>
      <c r="DA127" s="278" t="str">
        <f ca="true">+IF(OFFSET('Sanitation Data'!$G$29,0,10*ROW('Sanitation Data'!G121))="","",OFFSET('Sanitation Data'!$G$29,0,10*ROW('Sanitation Data'!G121)))</f>
        <v/>
      </c>
      <c r="DB127" s="278" t="str">
        <f ca="true">+IF(OFFSET('Sanitation Data'!$G$30,0,10*ROW('Sanitation Data'!G121))="","",OFFSET('Sanitation Data'!$G$30,0,10*ROW('Sanitation Data'!G121)))</f>
        <v/>
      </c>
      <c r="DC127" s="278" t="str">
        <f ca="true">+IF(OFFSET('Sanitation Data'!$G$31,0,10*ROW('Sanitation Data'!G121))="","",OFFSET('Sanitation Data'!$G$31,0,10*ROW('Sanitation Data'!G121)))</f>
        <v/>
      </c>
      <c r="DD127" s="278" t="str">
        <f ca="true">+IF(OFFSET('Sanitation Data'!$G$32,0,10*ROW('Sanitation Data'!G121))="","",OFFSET('Sanitation Data'!$G$32,0,10*ROW('Sanitation Data'!G121)))</f>
        <v/>
      </c>
      <c r="DE127" s="278" t="str">
        <f ca="true">+IF(OFFSET('Sanitation Data'!$H$28,0,10*ROW('Sanitation Data'!H121))="","",OFFSET('Sanitation Data'!$H$28,0,10*ROW('Sanitation Data'!H121)))</f>
        <v/>
      </c>
      <c r="DF127" s="278" t="str">
        <f ca="true">+IF(OFFSET('Sanitation Data'!$H$29,0,10*ROW('Sanitation Data'!H121))="","",OFFSET('Sanitation Data'!$H$29,0,10*ROW('Sanitation Data'!H121)))</f>
        <v/>
      </c>
      <c r="DG127" s="278" t="str">
        <f ca="true">+IF(OFFSET('Sanitation Data'!$H$30,0,10*ROW('Sanitation Data'!H121))="","",OFFSET('Sanitation Data'!$H$30,0,10*ROW('Sanitation Data'!H121)))</f>
        <v/>
      </c>
      <c r="DH127" s="278" t="str">
        <f ca="true">+IF(OFFSET('Sanitation Data'!$H$31,0,10*ROW('Sanitation Data'!H121))="","",OFFSET('Sanitation Data'!$H$31,0,10*ROW('Sanitation Data'!H121)))</f>
        <v/>
      </c>
      <c r="DI127" s="278" t="str">
        <f ca="true">+IF(OFFSET('Sanitation Data'!$H$32,0,10*ROW('Sanitation Data'!H121))="","",OFFSET('Sanitation Data'!$H$32,0,10*ROW('Sanitation Data'!H121)))</f>
        <v/>
      </c>
      <c r="DJ127" s="278" t="str">
        <f ca="true">+IF(OFFSET('Sanitation Data'!$I$28,0,10*ROW('Sanitation Data'!I121))="","",OFFSET('Sanitation Data'!$I$28,0,10*ROW('Sanitation Data'!I121)))</f>
        <v/>
      </c>
      <c r="DK127" s="278" t="str">
        <f ca="true">+IF(OFFSET('Sanitation Data'!$I$29,0,10*ROW('Sanitation Data'!I121))="","",OFFSET('Sanitation Data'!$I$29,0,10*ROW('Sanitation Data'!I121)))</f>
        <v/>
      </c>
      <c r="DL127" s="278" t="str">
        <f ca="true">+IF(OFFSET('Sanitation Data'!$I$30,0,10*ROW('Sanitation Data'!I121))="","",OFFSET('Sanitation Data'!$I$30,0,10*ROW('Sanitation Data'!I121)))</f>
        <v/>
      </c>
      <c r="DM127" s="278" t="str">
        <f ca="true">+IF(OFFSET('Sanitation Data'!$I$31,0,10*ROW('Sanitation Data'!I121))="","",OFFSET('Sanitation Data'!$I$31,0,10*ROW('Sanitation Data'!I121)))</f>
        <v/>
      </c>
      <c r="DN127" s="278" t="str">
        <f ca="true">+IF(OFFSET('Sanitation Data'!$I$32,0,10*ROW('Sanitation Data'!I121))="","",OFFSET('Sanitation Data'!$I$32,0,10*ROW('Sanitation Data'!I121)))</f>
        <v/>
      </c>
      <c r="DO127" s="278" t="str">
        <f ca="true">+IF(OFFSET('Hygiene Data'!$D$11,0,10*ROW('Hygiene Data'!D121))="","",OFFSET('Hygiene Data'!$D$11,0,10*ROW('Hygiene Data'!D121)))</f>
        <v/>
      </c>
      <c r="DP127" s="278" t="str">
        <f ca="true">+IF(OFFSET('Hygiene Data'!$D$12,0,10*ROW('Hygiene Data'!D121))="","",OFFSET('Hygiene Data'!$D$12,0,10*ROW('Hygiene Data'!D121)))</f>
        <v/>
      </c>
      <c r="DQ127" s="278" t="str">
        <f ca="true">+IF(OFFSET('Hygiene Data'!$D$13,0,10*ROW('Hygiene Data'!D121))="","",OFFSET('Hygiene Data'!$D$13,0,10*ROW('Hygiene Data'!D121)))</f>
        <v/>
      </c>
      <c r="DR127" s="278" t="str">
        <f ca="true">+IF(OFFSET('Hygiene Data'!$E$11,0,10*ROW('Hygiene Data'!E121))="","",OFFSET('Hygiene Data'!$E$11,0,10*ROW('Hygiene Data'!E121)))</f>
        <v/>
      </c>
      <c r="DS127" s="278" t="str">
        <f ca="true">+IF(OFFSET('Hygiene Data'!$E$12,0,10*ROW('Hygiene Data'!E121))="","",OFFSET('Hygiene Data'!$E$12,0,10*ROW('Hygiene Data'!E121)))</f>
        <v/>
      </c>
      <c r="DT127" s="278" t="str">
        <f ca="true">+IF(OFFSET('Hygiene Data'!$E$13,0,10*ROW('Hygiene Data'!E121))="","",OFFSET('Hygiene Data'!$E$13,0,10*ROW('Hygiene Data'!E121)))</f>
        <v/>
      </c>
      <c r="DU127" s="278" t="str">
        <f ca="true">+IF(OFFSET('Hygiene Data'!$F$11,0,10*ROW('Hygiene Data'!F121))="","",OFFSET('Hygiene Data'!$F$11,0,10*ROW('Hygiene Data'!F121)))</f>
        <v/>
      </c>
      <c r="DV127" s="278" t="str">
        <f ca="true">+IF(OFFSET('Hygiene Data'!$F$12,0,10*ROW('Hygiene Data'!F121))="","",OFFSET('Hygiene Data'!$F$12,0,10*ROW('Hygiene Data'!F121)))</f>
        <v/>
      </c>
      <c r="DW127" s="278" t="str">
        <f ca="true">+IF(OFFSET('Hygiene Data'!$F$13,0,10*ROW('Hygiene Data'!F121))="","",OFFSET('Hygiene Data'!$F$13,0,10*ROW('Hygiene Data'!F121)))</f>
        <v/>
      </c>
      <c r="DX127" s="278" t="str">
        <f ca="true">+IF(OFFSET('Hygiene Data'!$G$11,0,10*ROW('Hygiene Data'!G121))="","",OFFSET('Hygiene Data'!$G$11,0,10*ROW('Hygiene Data'!G121)))</f>
        <v/>
      </c>
      <c r="DY127" s="278" t="str">
        <f ca="true">+IF(OFFSET('Hygiene Data'!$G$12,0,10*ROW('Hygiene Data'!G121))="","",OFFSET('Hygiene Data'!$G$12,0,10*ROW('Hygiene Data'!G121)))</f>
        <v/>
      </c>
      <c r="DZ127" s="278" t="str">
        <f ca="true">+IF(OFFSET('Hygiene Data'!$G$13,0,10*ROW('Hygiene Data'!G121))="","",OFFSET('Hygiene Data'!$G$13,0,10*ROW('Hygiene Data'!G121)))</f>
        <v/>
      </c>
      <c r="EA127" s="278" t="str">
        <f ca="true">+IF(OFFSET('Hygiene Data'!$H$11,0,10*ROW('Hygiene Data'!H121))="","",OFFSET('Hygiene Data'!$H$11,0,10*ROW('Hygiene Data'!H121)))</f>
        <v/>
      </c>
      <c r="EB127" s="278" t="str">
        <f ca="true">+IF(OFFSET('Hygiene Data'!$H$12,0,10*ROW('Hygiene Data'!H121))="","",OFFSET('Hygiene Data'!$H$12,0,10*ROW('Hygiene Data'!H121)))</f>
        <v/>
      </c>
      <c r="EC127" s="278" t="str">
        <f ca="true">+IF(OFFSET('Hygiene Data'!$H$13,0,10*ROW('Hygiene Data'!H121))="","",OFFSET('Hygiene Data'!$H$13,0,10*ROW('Hygiene Data'!H121)))</f>
        <v/>
      </c>
      <c r="ED127" s="278" t="str">
        <f ca="true">+IF(OFFSET('Hygiene Data'!$I$11,0,10*ROW('Hygiene Data'!I121))="","",OFFSET('Hygiene Data'!$I$11,0,10*ROW('Hygiene Data'!I121)))</f>
        <v/>
      </c>
      <c r="EE127" s="278" t="str">
        <f ca="true">+IF(OFFSET('Hygiene Data'!$I$12,0,10*ROW('Hygiene Data'!I121))="","",OFFSET('Hygiene Data'!$I$12,0,10*ROW('Hygiene Data'!I121)))</f>
        <v/>
      </c>
      <c r="EF127" s="27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4"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8"/>
      <c r="BS128" s="278" t="str">
        <f ca="true">+IF(OFFSET('Water Data'!$D$27,0,10*ROW('Water Data'!D122))="","",OFFSET('Water Data'!$D$27,0,10*ROW('Water Data'!D122)))</f>
        <v/>
      </c>
      <c r="BT128" s="278" t="str">
        <f ca="true">+IF(OFFSET('Water Data'!$D$28,0,10*ROW('Water Data'!D122))="","",OFFSET('Water Data'!$D$28,0,10*ROW('Water Data'!D122)))</f>
        <v/>
      </c>
      <c r="BU128" s="278" t="str">
        <f ca="true">+IF(OFFSET('Water Data'!$D$29,0,10*ROW('Water Data'!D122))="","",OFFSET('Water Data'!$D$29,0,10*ROW('Water Data'!D122)))</f>
        <v/>
      </c>
      <c r="BV128" s="278" t="str">
        <f ca="true">+IF(OFFSET('Water Data'!$E$27,0,10*ROW('Water Data'!E122))="","",OFFSET('Water Data'!$E$27,0,10*ROW('Water Data'!E122)))</f>
        <v/>
      </c>
      <c r="BW128" s="278" t="str">
        <f ca="true">+IF(OFFSET('Water Data'!$E$28,0,10*ROW('Water Data'!E122))="","",OFFSET('Water Data'!$E$28,0,10*ROW('Water Data'!E122)))</f>
        <v/>
      </c>
      <c r="BX128" s="278" t="str">
        <f ca="true">+IF(OFFSET('Water Data'!$E$29,0,10*ROW('Water Data'!E122))="","",OFFSET('Water Data'!$E$29,0,10*ROW('Water Data'!E122)))</f>
        <v/>
      </c>
      <c r="BY128" s="278" t="str">
        <f ca="true">+IF(OFFSET('Water Data'!$F$27,0,10*ROW('Water Data'!F122))="","",OFFSET('Water Data'!$F$27,0,10*ROW('Water Data'!F122)))</f>
        <v/>
      </c>
      <c r="BZ128" s="278" t="str">
        <f ca="true">+IF(OFFSET('Water Data'!$F$28,0,10*ROW('Water Data'!F122))="","",OFFSET('Water Data'!$F$28,0,10*ROW('Water Data'!F122)))</f>
        <v/>
      </c>
      <c r="CA128" s="278" t="str">
        <f ca="true">+IF(OFFSET('Water Data'!$F$29,0,10*ROW('Water Data'!F122))="","",OFFSET('Water Data'!$F$29,0,10*ROW('Water Data'!F122)))</f>
        <v/>
      </c>
      <c r="CB128" s="278" t="str">
        <f ca="true">+IF(OFFSET('Water Data'!$G$27,0,10*ROW('Water Data'!G122))="","",OFFSET('Water Data'!$G$27,0,10*ROW('Water Data'!G122)))</f>
        <v/>
      </c>
      <c r="CC128" s="278" t="str">
        <f ca="true">+IF(OFFSET('Water Data'!$G$28,0,10*ROW('Water Data'!G122))="","",OFFSET('Water Data'!$G$28,0,10*ROW('Water Data'!G122)))</f>
        <v/>
      </c>
      <c r="CD128" s="278" t="str">
        <f ca="true">+IF(OFFSET('Water Data'!$G$29,0,10*ROW('Water Data'!G122))="","",OFFSET('Water Data'!$G$29,0,10*ROW('Water Data'!G122)))</f>
        <v/>
      </c>
      <c r="CE128" s="278" t="str">
        <f ca="true">+IF(OFFSET('Water Data'!$H$27,0,10*ROW('Water Data'!H122))="","",OFFSET('Water Data'!$H$27,0,10*ROW('Water Data'!H122)))</f>
        <v/>
      </c>
      <c r="CF128" s="278" t="str">
        <f ca="true">+IF(OFFSET('Water Data'!$H$28,0,10*ROW('Water Data'!H122))="","",OFFSET('Water Data'!$H$28,0,10*ROW('Water Data'!H122)))</f>
        <v/>
      </c>
      <c r="CG128" s="278" t="str">
        <f ca="true">+IF(OFFSET('Water Data'!$H$29,0,10*ROW('Water Data'!H122))="","",OFFSET('Water Data'!$H$29,0,10*ROW('Water Data'!H122)))</f>
        <v/>
      </c>
      <c r="CH128" s="278" t="str">
        <f ca="true">+IF(OFFSET('Water Data'!$I$27,0,10*ROW('Water Data'!I122))="","",OFFSET('Water Data'!$I$27,0,10*ROW('Water Data'!I122)))</f>
        <v/>
      </c>
      <c r="CI128" s="278" t="str">
        <f ca="true">+IF(OFFSET('Water Data'!$I$28,0,10*ROW('Water Data'!I122))="","",OFFSET('Water Data'!$I$28,0,10*ROW('Water Data'!I122)))</f>
        <v/>
      </c>
      <c r="CJ128" s="278" t="str">
        <f ca="true">+IF(OFFSET('Water Data'!$I$29,0,10*ROW('Water Data'!I122))="","",OFFSET('Water Data'!$I$29,0,10*ROW('Water Data'!I122)))</f>
        <v/>
      </c>
      <c r="CK128" s="278" t="str">
        <f ca="true">+IF(OFFSET('Sanitation Data'!$D$28,0,10*ROW('Sanitation Data'!D122))="","",OFFSET('Sanitation Data'!$D$28,0,10*ROW('Sanitation Data'!D122)))</f>
        <v/>
      </c>
      <c r="CL128" s="278" t="str">
        <f ca="true">+IF(OFFSET('Sanitation Data'!$D$29,0,10*ROW('Sanitation Data'!D122))="","",OFFSET('Sanitation Data'!$D$29,0,10*ROW('Sanitation Data'!D122)))</f>
        <v/>
      </c>
      <c r="CM128" s="278" t="str">
        <f ca="true">+IF(OFFSET('Sanitation Data'!$D$30,0,10*ROW('Sanitation Data'!D122))="","",OFFSET('Sanitation Data'!$D$30,0,10*ROW('Sanitation Data'!D122)))</f>
        <v/>
      </c>
      <c r="CN128" s="278" t="str">
        <f ca="true">+IF(OFFSET('Sanitation Data'!$D$31,0,10*ROW('Sanitation Data'!D122))="","",OFFSET('Sanitation Data'!$D$31,0,10*ROW('Sanitation Data'!D122)))</f>
        <v/>
      </c>
      <c r="CO128" s="278" t="str">
        <f ca="true">+IF(OFFSET('Sanitation Data'!$D$32,0,10*ROW('Sanitation Data'!D122))="","",OFFSET('Sanitation Data'!$D$32,0,10*ROW('Sanitation Data'!D122)))</f>
        <v/>
      </c>
      <c r="CP128" s="278" t="str">
        <f ca="true">+IF(OFFSET('Sanitation Data'!$E$28,0,10*ROW('Sanitation Data'!E122))="","",OFFSET('Sanitation Data'!$E$28,0,10*ROW('Sanitation Data'!E122)))</f>
        <v/>
      </c>
      <c r="CQ128" s="278" t="str">
        <f ca="true">+IF(OFFSET('Sanitation Data'!$E$29,0,10*ROW('Sanitation Data'!E122))="","",OFFSET('Sanitation Data'!$E$29,0,10*ROW('Sanitation Data'!E122)))</f>
        <v/>
      </c>
      <c r="CR128" s="278" t="str">
        <f ca="true">+IF(OFFSET('Sanitation Data'!$E$30,0,10*ROW('Sanitation Data'!E122))="","",OFFSET('Sanitation Data'!$E$30,0,10*ROW('Sanitation Data'!E122)))</f>
        <v/>
      </c>
      <c r="CS128" s="278" t="str">
        <f ca="true">+IF(OFFSET('Sanitation Data'!$E$31,0,10*ROW('Sanitation Data'!E122))="","",OFFSET('Sanitation Data'!$E$31,0,10*ROW('Sanitation Data'!E122)))</f>
        <v/>
      </c>
      <c r="CT128" s="278" t="str">
        <f ca="true">+IF(OFFSET('Sanitation Data'!$E$32,0,10*ROW('Sanitation Data'!E122))="","",OFFSET('Sanitation Data'!$E$32,0,10*ROW('Sanitation Data'!E122)))</f>
        <v/>
      </c>
      <c r="CU128" s="278" t="str">
        <f ca="true">+IF(OFFSET('Sanitation Data'!$F$28,0,10*ROW('Sanitation Data'!F122))="","",OFFSET('Sanitation Data'!$F$28,0,10*ROW('Sanitation Data'!F122)))</f>
        <v/>
      </c>
      <c r="CV128" s="278" t="str">
        <f ca="true">+IF(OFFSET('Sanitation Data'!$F$29,0,10*ROW('Sanitation Data'!F122))="","",OFFSET('Sanitation Data'!$F$29,0,10*ROW('Sanitation Data'!F122)))</f>
        <v/>
      </c>
      <c r="CW128" s="278" t="str">
        <f ca="true">+IF(OFFSET('Sanitation Data'!$F$30,0,10*ROW('Sanitation Data'!F122))="","",OFFSET('Sanitation Data'!$F$30,0,10*ROW('Sanitation Data'!F122)))</f>
        <v/>
      </c>
      <c r="CX128" s="278" t="str">
        <f ca="true">+IF(OFFSET('Sanitation Data'!$F$31,0,10*ROW('Sanitation Data'!F122))="","",OFFSET('Sanitation Data'!$F$31,0,10*ROW('Sanitation Data'!F122)))</f>
        <v/>
      </c>
      <c r="CY128" s="278" t="str">
        <f ca="true">+IF(OFFSET('Sanitation Data'!$F$32,0,10*ROW('Sanitation Data'!F122))="","",OFFSET('Sanitation Data'!$F$32,0,10*ROW('Sanitation Data'!F122)))</f>
        <v/>
      </c>
      <c r="CZ128" s="278" t="str">
        <f ca="true">+IF(OFFSET('Sanitation Data'!$G$28,0,10*ROW('Sanitation Data'!G122))="","",OFFSET('Sanitation Data'!$G$28,0,10*ROW('Sanitation Data'!G122)))</f>
        <v/>
      </c>
      <c r="DA128" s="278" t="str">
        <f ca="true">+IF(OFFSET('Sanitation Data'!$G$29,0,10*ROW('Sanitation Data'!G122))="","",OFFSET('Sanitation Data'!$G$29,0,10*ROW('Sanitation Data'!G122)))</f>
        <v/>
      </c>
      <c r="DB128" s="278" t="str">
        <f ca="true">+IF(OFFSET('Sanitation Data'!$G$30,0,10*ROW('Sanitation Data'!G122))="","",OFFSET('Sanitation Data'!$G$30,0,10*ROW('Sanitation Data'!G122)))</f>
        <v/>
      </c>
      <c r="DC128" s="278" t="str">
        <f ca="true">+IF(OFFSET('Sanitation Data'!$G$31,0,10*ROW('Sanitation Data'!G122))="","",OFFSET('Sanitation Data'!$G$31,0,10*ROW('Sanitation Data'!G122)))</f>
        <v/>
      </c>
      <c r="DD128" s="278" t="str">
        <f ca="true">+IF(OFFSET('Sanitation Data'!$G$32,0,10*ROW('Sanitation Data'!G122))="","",OFFSET('Sanitation Data'!$G$32,0,10*ROW('Sanitation Data'!G122)))</f>
        <v/>
      </c>
      <c r="DE128" s="278" t="str">
        <f ca="true">+IF(OFFSET('Sanitation Data'!$H$28,0,10*ROW('Sanitation Data'!H122))="","",OFFSET('Sanitation Data'!$H$28,0,10*ROW('Sanitation Data'!H122)))</f>
        <v/>
      </c>
      <c r="DF128" s="278" t="str">
        <f ca="true">+IF(OFFSET('Sanitation Data'!$H$29,0,10*ROW('Sanitation Data'!H122))="","",OFFSET('Sanitation Data'!$H$29,0,10*ROW('Sanitation Data'!H122)))</f>
        <v/>
      </c>
      <c r="DG128" s="278" t="str">
        <f ca="true">+IF(OFFSET('Sanitation Data'!$H$30,0,10*ROW('Sanitation Data'!H122))="","",OFFSET('Sanitation Data'!$H$30,0,10*ROW('Sanitation Data'!H122)))</f>
        <v/>
      </c>
      <c r="DH128" s="278" t="str">
        <f ca="true">+IF(OFFSET('Sanitation Data'!$H$31,0,10*ROW('Sanitation Data'!H122))="","",OFFSET('Sanitation Data'!$H$31,0,10*ROW('Sanitation Data'!H122)))</f>
        <v/>
      </c>
      <c r="DI128" s="278" t="str">
        <f ca="true">+IF(OFFSET('Sanitation Data'!$H$32,0,10*ROW('Sanitation Data'!H122))="","",OFFSET('Sanitation Data'!$H$32,0,10*ROW('Sanitation Data'!H122)))</f>
        <v/>
      </c>
      <c r="DJ128" s="278" t="str">
        <f ca="true">+IF(OFFSET('Sanitation Data'!$I$28,0,10*ROW('Sanitation Data'!I122))="","",OFFSET('Sanitation Data'!$I$28,0,10*ROW('Sanitation Data'!I122)))</f>
        <v/>
      </c>
      <c r="DK128" s="278" t="str">
        <f ca="true">+IF(OFFSET('Sanitation Data'!$I$29,0,10*ROW('Sanitation Data'!I122))="","",OFFSET('Sanitation Data'!$I$29,0,10*ROW('Sanitation Data'!I122)))</f>
        <v/>
      </c>
      <c r="DL128" s="278" t="str">
        <f ca="true">+IF(OFFSET('Sanitation Data'!$I$30,0,10*ROW('Sanitation Data'!I122))="","",OFFSET('Sanitation Data'!$I$30,0,10*ROW('Sanitation Data'!I122)))</f>
        <v/>
      </c>
      <c r="DM128" s="278" t="str">
        <f ca="true">+IF(OFFSET('Sanitation Data'!$I$31,0,10*ROW('Sanitation Data'!I122))="","",OFFSET('Sanitation Data'!$I$31,0,10*ROW('Sanitation Data'!I122)))</f>
        <v/>
      </c>
      <c r="DN128" s="278" t="str">
        <f ca="true">+IF(OFFSET('Sanitation Data'!$I$32,0,10*ROW('Sanitation Data'!I122))="","",OFFSET('Sanitation Data'!$I$32,0,10*ROW('Sanitation Data'!I122)))</f>
        <v/>
      </c>
      <c r="DO128" s="278" t="str">
        <f ca="true">+IF(OFFSET('Hygiene Data'!$D$11,0,10*ROW('Hygiene Data'!D122))="","",OFFSET('Hygiene Data'!$D$11,0,10*ROW('Hygiene Data'!D122)))</f>
        <v/>
      </c>
      <c r="DP128" s="278" t="str">
        <f ca="true">+IF(OFFSET('Hygiene Data'!$D$12,0,10*ROW('Hygiene Data'!D122))="","",OFFSET('Hygiene Data'!$D$12,0,10*ROW('Hygiene Data'!D122)))</f>
        <v/>
      </c>
      <c r="DQ128" s="278" t="str">
        <f ca="true">+IF(OFFSET('Hygiene Data'!$D$13,0,10*ROW('Hygiene Data'!D122))="","",OFFSET('Hygiene Data'!$D$13,0,10*ROW('Hygiene Data'!D122)))</f>
        <v/>
      </c>
      <c r="DR128" s="278" t="str">
        <f ca="true">+IF(OFFSET('Hygiene Data'!$E$11,0,10*ROW('Hygiene Data'!E122))="","",OFFSET('Hygiene Data'!$E$11,0,10*ROW('Hygiene Data'!E122)))</f>
        <v/>
      </c>
      <c r="DS128" s="278" t="str">
        <f ca="true">+IF(OFFSET('Hygiene Data'!$E$12,0,10*ROW('Hygiene Data'!E122))="","",OFFSET('Hygiene Data'!$E$12,0,10*ROW('Hygiene Data'!E122)))</f>
        <v/>
      </c>
      <c r="DT128" s="278" t="str">
        <f ca="true">+IF(OFFSET('Hygiene Data'!$E$13,0,10*ROW('Hygiene Data'!E122))="","",OFFSET('Hygiene Data'!$E$13,0,10*ROW('Hygiene Data'!E122)))</f>
        <v/>
      </c>
      <c r="DU128" s="278" t="str">
        <f ca="true">+IF(OFFSET('Hygiene Data'!$F$11,0,10*ROW('Hygiene Data'!F122))="","",OFFSET('Hygiene Data'!$F$11,0,10*ROW('Hygiene Data'!F122)))</f>
        <v/>
      </c>
      <c r="DV128" s="278" t="str">
        <f ca="true">+IF(OFFSET('Hygiene Data'!$F$12,0,10*ROW('Hygiene Data'!F122))="","",OFFSET('Hygiene Data'!$F$12,0,10*ROW('Hygiene Data'!F122)))</f>
        <v/>
      </c>
      <c r="DW128" s="278" t="str">
        <f ca="true">+IF(OFFSET('Hygiene Data'!$F$13,0,10*ROW('Hygiene Data'!F122))="","",OFFSET('Hygiene Data'!$F$13,0,10*ROW('Hygiene Data'!F122)))</f>
        <v/>
      </c>
      <c r="DX128" s="278" t="str">
        <f ca="true">+IF(OFFSET('Hygiene Data'!$G$11,0,10*ROW('Hygiene Data'!G122))="","",OFFSET('Hygiene Data'!$G$11,0,10*ROW('Hygiene Data'!G122)))</f>
        <v/>
      </c>
      <c r="DY128" s="278" t="str">
        <f ca="true">+IF(OFFSET('Hygiene Data'!$G$12,0,10*ROW('Hygiene Data'!G122))="","",OFFSET('Hygiene Data'!$G$12,0,10*ROW('Hygiene Data'!G122)))</f>
        <v/>
      </c>
      <c r="DZ128" s="278" t="str">
        <f ca="true">+IF(OFFSET('Hygiene Data'!$G$13,0,10*ROW('Hygiene Data'!G122))="","",OFFSET('Hygiene Data'!$G$13,0,10*ROW('Hygiene Data'!G122)))</f>
        <v/>
      </c>
      <c r="EA128" s="278" t="str">
        <f ca="true">+IF(OFFSET('Hygiene Data'!$H$11,0,10*ROW('Hygiene Data'!H122))="","",OFFSET('Hygiene Data'!$H$11,0,10*ROW('Hygiene Data'!H122)))</f>
        <v/>
      </c>
      <c r="EB128" s="278" t="str">
        <f ca="true">+IF(OFFSET('Hygiene Data'!$H$12,0,10*ROW('Hygiene Data'!H122))="","",OFFSET('Hygiene Data'!$H$12,0,10*ROW('Hygiene Data'!H122)))</f>
        <v/>
      </c>
      <c r="EC128" s="278" t="str">
        <f ca="true">+IF(OFFSET('Hygiene Data'!$H$13,0,10*ROW('Hygiene Data'!H122))="","",OFFSET('Hygiene Data'!$H$13,0,10*ROW('Hygiene Data'!H122)))</f>
        <v/>
      </c>
      <c r="ED128" s="278" t="str">
        <f ca="true">+IF(OFFSET('Hygiene Data'!$I$11,0,10*ROW('Hygiene Data'!I122))="","",OFFSET('Hygiene Data'!$I$11,0,10*ROW('Hygiene Data'!I122)))</f>
        <v/>
      </c>
      <c r="EE128" s="278" t="str">
        <f ca="true">+IF(OFFSET('Hygiene Data'!$I$12,0,10*ROW('Hygiene Data'!I122))="","",OFFSET('Hygiene Data'!$I$12,0,10*ROW('Hygiene Data'!I122)))</f>
        <v/>
      </c>
      <c r="EF128" s="27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4"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8"/>
      <c r="BS129" s="278" t="str">
        <f ca="true">+IF(OFFSET('Water Data'!$D$27,0,10*ROW('Water Data'!D123))="","",OFFSET('Water Data'!$D$27,0,10*ROW('Water Data'!D123)))</f>
        <v/>
      </c>
      <c r="BT129" s="278" t="str">
        <f ca="true">+IF(OFFSET('Water Data'!$D$28,0,10*ROW('Water Data'!D123))="","",OFFSET('Water Data'!$D$28,0,10*ROW('Water Data'!D123)))</f>
        <v/>
      </c>
      <c r="BU129" s="278" t="str">
        <f ca="true">+IF(OFFSET('Water Data'!$D$29,0,10*ROW('Water Data'!D123))="","",OFFSET('Water Data'!$D$29,0,10*ROW('Water Data'!D123)))</f>
        <v/>
      </c>
      <c r="BV129" s="278" t="str">
        <f ca="true">+IF(OFFSET('Water Data'!$E$27,0,10*ROW('Water Data'!E123))="","",OFFSET('Water Data'!$E$27,0,10*ROW('Water Data'!E123)))</f>
        <v/>
      </c>
      <c r="BW129" s="278" t="str">
        <f ca="true">+IF(OFFSET('Water Data'!$E$28,0,10*ROW('Water Data'!E123))="","",OFFSET('Water Data'!$E$28,0,10*ROW('Water Data'!E123)))</f>
        <v/>
      </c>
      <c r="BX129" s="278" t="str">
        <f ca="true">+IF(OFFSET('Water Data'!$E$29,0,10*ROW('Water Data'!E123))="","",OFFSET('Water Data'!$E$29,0,10*ROW('Water Data'!E123)))</f>
        <v/>
      </c>
      <c r="BY129" s="278" t="str">
        <f ca="true">+IF(OFFSET('Water Data'!$F$27,0,10*ROW('Water Data'!F123))="","",OFFSET('Water Data'!$F$27,0,10*ROW('Water Data'!F123)))</f>
        <v/>
      </c>
      <c r="BZ129" s="278" t="str">
        <f ca="true">+IF(OFFSET('Water Data'!$F$28,0,10*ROW('Water Data'!F123))="","",OFFSET('Water Data'!$F$28,0,10*ROW('Water Data'!F123)))</f>
        <v/>
      </c>
      <c r="CA129" s="278" t="str">
        <f ca="true">+IF(OFFSET('Water Data'!$F$29,0,10*ROW('Water Data'!F123))="","",OFFSET('Water Data'!$F$29,0,10*ROW('Water Data'!F123)))</f>
        <v/>
      </c>
      <c r="CB129" s="278" t="str">
        <f ca="true">+IF(OFFSET('Water Data'!$G$27,0,10*ROW('Water Data'!G123))="","",OFFSET('Water Data'!$G$27,0,10*ROW('Water Data'!G123)))</f>
        <v/>
      </c>
      <c r="CC129" s="278" t="str">
        <f ca="true">+IF(OFFSET('Water Data'!$G$28,0,10*ROW('Water Data'!G123))="","",OFFSET('Water Data'!$G$28,0,10*ROW('Water Data'!G123)))</f>
        <v/>
      </c>
      <c r="CD129" s="278" t="str">
        <f ca="true">+IF(OFFSET('Water Data'!$G$29,0,10*ROW('Water Data'!G123))="","",OFFSET('Water Data'!$G$29,0,10*ROW('Water Data'!G123)))</f>
        <v/>
      </c>
      <c r="CE129" s="278" t="str">
        <f ca="true">+IF(OFFSET('Water Data'!$H$27,0,10*ROW('Water Data'!H123))="","",OFFSET('Water Data'!$H$27,0,10*ROW('Water Data'!H123)))</f>
        <v/>
      </c>
      <c r="CF129" s="278" t="str">
        <f ca="true">+IF(OFFSET('Water Data'!$H$28,0,10*ROW('Water Data'!H123))="","",OFFSET('Water Data'!$H$28,0,10*ROW('Water Data'!H123)))</f>
        <v/>
      </c>
      <c r="CG129" s="278" t="str">
        <f ca="true">+IF(OFFSET('Water Data'!$H$29,0,10*ROW('Water Data'!H123))="","",OFFSET('Water Data'!$H$29,0,10*ROW('Water Data'!H123)))</f>
        <v/>
      </c>
      <c r="CH129" s="278" t="str">
        <f ca="true">+IF(OFFSET('Water Data'!$I$27,0,10*ROW('Water Data'!I123))="","",OFFSET('Water Data'!$I$27,0,10*ROW('Water Data'!I123)))</f>
        <v/>
      </c>
      <c r="CI129" s="278" t="str">
        <f ca="true">+IF(OFFSET('Water Data'!$I$28,0,10*ROW('Water Data'!I123))="","",OFFSET('Water Data'!$I$28,0,10*ROW('Water Data'!I123)))</f>
        <v/>
      </c>
      <c r="CJ129" s="278" t="str">
        <f ca="true">+IF(OFFSET('Water Data'!$I$29,0,10*ROW('Water Data'!I123))="","",OFFSET('Water Data'!$I$29,0,10*ROW('Water Data'!I123)))</f>
        <v/>
      </c>
      <c r="CK129" s="278" t="str">
        <f ca="true">+IF(OFFSET('Sanitation Data'!$D$28,0,10*ROW('Sanitation Data'!D123))="","",OFFSET('Sanitation Data'!$D$28,0,10*ROW('Sanitation Data'!D123)))</f>
        <v/>
      </c>
      <c r="CL129" s="278" t="str">
        <f ca="true">+IF(OFFSET('Sanitation Data'!$D$29,0,10*ROW('Sanitation Data'!D123))="","",OFFSET('Sanitation Data'!$D$29,0,10*ROW('Sanitation Data'!D123)))</f>
        <v/>
      </c>
      <c r="CM129" s="278" t="str">
        <f ca="true">+IF(OFFSET('Sanitation Data'!$D$30,0,10*ROW('Sanitation Data'!D123))="","",OFFSET('Sanitation Data'!$D$30,0,10*ROW('Sanitation Data'!D123)))</f>
        <v/>
      </c>
      <c r="CN129" s="278" t="str">
        <f ca="true">+IF(OFFSET('Sanitation Data'!$D$31,0,10*ROW('Sanitation Data'!D123))="","",OFFSET('Sanitation Data'!$D$31,0,10*ROW('Sanitation Data'!D123)))</f>
        <v/>
      </c>
      <c r="CO129" s="278" t="str">
        <f ca="true">+IF(OFFSET('Sanitation Data'!$D$32,0,10*ROW('Sanitation Data'!D123))="","",OFFSET('Sanitation Data'!$D$32,0,10*ROW('Sanitation Data'!D123)))</f>
        <v/>
      </c>
      <c r="CP129" s="278" t="str">
        <f ca="true">+IF(OFFSET('Sanitation Data'!$E$28,0,10*ROW('Sanitation Data'!E123))="","",OFFSET('Sanitation Data'!$E$28,0,10*ROW('Sanitation Data'!E123)))</f>
        <v/>
      </c>
      <c r="CQ129" s="278" t="str">
        <f ca="true">+IF(OFFSET('Sanitation Data'!$E$29,0,10*ROW('Sanitation Data'!E123))="","",OFFSET('Sanitation Data'!$E$29,0,10*ROW('Sanitation Data'!E123)))</f>
        <v/>
      </c>
      <c r="CR129" s="278" t="str">
        <f ca="true">+IF(OFFSET('Sanitation Data'!$E$30,0,10*ROW('Sanitation Data'!E123))="","",OFFSET('Sanitation Data'!$E$30,0,10*ROW('Sanitation Data'!E123)))</f>
        <v/>
      </c>
      <c r="CS129" s="278" t="str">
        <f ca="true">+IF(OFFSET('Sanitation Data'!$E$31,0,10*ROW('Sanitation Data'!E123))="","",OFFSET('Sanitation Data'!$E$31,0,10*ROW('Sanitation Data'!E123)))</f>
        <v/>
      </c>
      <c r="CT129" s="278" t="str">
        <f ca="true">+IF(OFFSET('Sanitation Data'!$E$32,0,10*ROW('Sanitation Data'!E123))="","",OFFSET('Sanitation Data'!$E$32,0,10*ROW('Sanitation Data'!E123)))</f>
        <v/>
      </c>
      <c r="CU129" s="278" t="str">
        <f ca="true">+IF(OFFSET('Sanitation Data'!$F$28,0,10*ROW('Sanitation Data'!F123))="","",OFFSET('Sanitation Data'!$F$28,0,10*ROW('Sanitation Data'!F123)))</f>
        <v/>
      </c>
      <c r="CV129" s="278" t="str">
        <f ca="true">+IF(OFFSET('Sanitation Data'!$F$29,0,10*ROW('Sanitation Data'!F123))="","",OFFSET('Sanitation Data'!$F$29,0,10*ROW('Sanitation Data'!F123)))</f>
        <v/>
      </c>
      <c r="CW129" s="278" t="str">
        <f ca="true">+IF(OFFSET('Sanitation Data'!$F$30,0,10*ROW('Sanitation Data'!F123))="","",OFFSET('Sanitation Data'!$F$30,0,10*ROW('Sanitation Data'!F123)))</f>
        <v/>
      </c>
      <c r="CX129" s="278" t="str">
        <f ca="true">+IF(OFFSET('Sanitation Data'!$F$31,0,10*ROW('Sanitation Data'!F123))="","",OFFSET('Sanitation Data'!$F$31,0,10*ROW('Sanitation Data'!F123)))</f>
        <v/>
      </c>
      <c r="CY129" s="278" t="str">
        <f ca="true">+IF(OFFSET('Sanitation Data'!$F$32,0,10*ROW('Sanitation Data'!F123))="","",OFFSET('Sanitation Data'!$F$32,0,10*ROW('Sanitation Data'!F123)))</f>
        <v/>
      </c>
      <c r="CZ129" s="278" t="str">
        <f ca="true">+IF(OFFSET('Sanitation Data'!$G$28,0,10*ROW('Sanitation Data'!G123))="","",OFFSET('Sanitation Data'!$G$28,0,10*ROW('Sanitation Data'!G123)))</f>
        <v/>
      </c>
      <c r="DA129" s="278" t="str">
        <f ca="true">+IF(OFFSET('Sanitation Data'!$G$29,0,10*ROW('Sanitation Data'!G123))="","",OFFSET('Sanitation Data'!$G$29,0,10*ROW('Sanitation Data'!G123)))</f>
        <v/>
      </c>
      <c r="DB129" s="278" t="str">
        <f ca="true">+IF(OFFSET('Sanitation Data'!$G$30,0,10*ROW('Sanitation Data'!G123))="","",OFFSET('Sanitation Data'!$G$30,0,10*ROW('Sanitation Data'!G123)))</f>
        <v/>
      </c>
      <c r="DC129" s="278" t="str">
        <f ca="true">+IF(OFFSET('Sanitation Data'!$G$31,0,10*ROW('Sanitation Data'!G123))="","",OFFSET('Sanitation Data'!$G$31,0,10*ROW('Sanitation Data'!G123)))</f>
        <v/>
      </c>
      <c r="DD129" s="278" t="str">
        <f ca="true">+IF(OFFSET('Sanitation Data'!$G$32,0,10*ROW('Sanitation Data'!G123))="","",OFFSET('Sanitation Data'!$G$32,0,10*ROW('Sanitation Data'!G123)))</f>
        <v/>
      </c>
      <c r="DE129" s="278" t="str">
        <f ca="true">+IF(OFFSET('Sanitation Data'!$H$28,0,10*ROW('Sanitation Data'!H123))="","",OFFSET('Sanitation Data'!$H$28,0,10*ROW('Sanitation Data'!H123)))</f>
        <v/>
      </c>
      <c r="DF129" s="278" t="str">
        <f ca="true">+IF(OFFSET('Sanitation Data'!$H$29,0,10*ROW('Sanitation Data'!H123))="","",OFFSET('Sanitation Data'!$H$29,0,10*ROW('Sanitation Data'!H123)))</f>
        <v/>
      </c>
      <c r="DG129" s="278" t="str">
        <f ca="true">+IF(OFFSET('Sanitation Data'!$H$30,0,10*ROW('Sanitation Data'!H123))="","",OFFSET('Sanitation Data'!$H$30,0,10*ROW('Sanitation Data'!H123)))</f>
        <v/>
      </c>
      <c r="DH129" s="278" t="str">
        <f ca="true">+IF(OFFSET('Sanitation Data'!$H$31,0,10*ROW('Sanitation Data'!H123))="","",OFFSET('Sanitation Data'!$H$31,0,10*ROW('Sanitation Data'!H123)))</f>
        <v/>
      </c>
      <c r="DI129" s="278" t="str">
        <f ca="true">+IF(OFFSET('Sanitation Data'!$H$32,0,10*ROW('Sanitation Data'!H123))="","",OFFSET('Sanitation Data'!$H$32,0,10*ROW('Sanitation Data'!H123)))</f>
        <v/>
      </c>
      <c r="DJ129" s="278" t="str">
        <f ca="true">+IF(OFFSET('Sanitation Data'!$I$28,0,10*ROW('Sanitation Data'!I123))="","",OFFSET('Sanitation Data'!$I$28,0,10*ROW('Sanitation Data'!I123)))</f>
        <v/>
      </c>
      <c r="DK129" s="278" t="str">
        <f ca="true">+IF(OFFSET('Sanitation Data'!$I$29,0,10*ROW('Sanitation Data'!I123))="","",OFFSET('Sanitation Data'!$I$29,0,10*ROW('Sanitation Data'!I123)))</f>
        <v/>
      </c>
      <c r="DL129" s="278" t="str">
        <f ca="true">+IF(OFFSET('Sanitation Data'!$I$30,0,10*ROW('Sanitation Data'!I123))="","",OFFSET('Sanitation Data'!$I$30,0,10*ROW('Sanitation Data'!I123)))</f>
        <v/>
      </c>
      <c r="DM129" s="278" t="str">
        <f ca="true">+IF(OFFSET('Sanitation Data'!$I$31,0,10*ROW('Sanitation Data'!I123))="","",OFFSET('Sanitation Data'!$I$31,0,10*ROW('Sanitation Data'!I123)))</f>
        <v/>
      </c>
      <c r="DN129" s="278" t="str">
        <f ca="true">+IF(OFFSET('Sanitation Data'!$I$32,0,10*ROW('Sanitation Data'!I123))="","",OFFSET('Sanitation Data'!$I$32,0,10*ROW('Sanitation Data'!I123)))</f>
        <v/>
      </c>
      <c r="DO129" s="278" t="str">
        <f ca="true">+IF(OFFSET('Hygiene Data'!$D$11,0,10*ROW('Hygiene Data'!D123))="","",OFFSET('Hygiene Data'!$D$11,0,10*ROW('Hygiene Data'!D123)))</f>
        <v/>
      </c>
      <c r="DP129" s="278" t="str">
        <f ca="true">+IF(OFFSET('Hygiene Data'!$D$12,0,10*ROW('Hygiene Data'!D123))="","",OFFSET('Hygiene Data'!$D$12,0,10*ROW('Hygiene Data'!D123)))</f>
        <v/>
      </c>
      <c r="DQ129" s="278" t="str">
        <f ca="true">+IF(OFFSET('Hygiene Data'!$D$13,0,10*ROW('Hygiene Data'!D123))="","",OFFSET('Hygiene Data'!$D$13,0,10*ROW('Hygiene Data'!D123)))</f>
        <v/>
      </c>
      <c r="DR129" s="278" t="str">
        <f ca="true">+IF(OFFSET('Hygiene Data'!$E$11,0,10*ROW('Hygiene Data'!E123))="","",OFFSET('Hygiene Data'!$E$11,0,10*ROW('Hygiene Data'!E123)))</f>
        <v/>
      </c>
      <c r="DS129" s="278" t="str">
        <f ca="true">+IF(OFFSET('Hygiene Data'!$E$12,0,10*ROW('Hygiene Data'!E123))="","",OFFSET('Hygiene Data'!$E$12,0,10*ROW('Hygiene Data'!E123)))</f>
        <v/>
      </c>
      <c r="DT129" s="278" t="str">
        <f ca="true">+IF(OFFSET('Hygiene Data'!$E$13,0,10*ROW('Hygiene Data'!E123))="","",OFFSET('Hygiene Data'!$E$13,0,10*ROW('Hygiene Data'!E123)))</f>
        <v/>
      </c>
      <c r="DU129" s="278" t="str">
        <f ca="true">+IF(OFFSET('Hygiene Data'!$F$11,0,10*ROW('Hygiene Data'!F123))="","",OFFSET('Hygiene Data'!$F$11,0,10*ROW('Hygiene Data'!F123)))</f>
        <v/>
      </c>
      <c r="DV129" s="278" t="str">
        <f ca="true">+IF(OFFSET('Hygiene Data'!$F$12,0,10*ROW('Hygiene Data'!F123))="","",OFFSET('Hygiene Data'!$F$12,0,10*ROW('Hygiene Data'!F123)))</f>
        <v/>
      </c>
      <c r="DW129" s="278" t="str">
        <f ca="true">+IF(OFFSET('Hygiene Data'!$F$13,0,10*ROW('Hygiene Data'!F123))="","",OFFSET('Hygiene Data'!$F$13,0,10*ROW('Hygiene Data'!F123)))</f>
        <v/>
      </c>
      <c r="DX129" s="278" t="str">
        <f ca="true">+IF(OFFSET('Hygiene Data'!$G$11,0,10*ROW('Hygiene Data'!G123))="","",OFFSET('Hygiene Data'!$G$11,0,10*ROW('Hygiene Data'!G123)))</f>
        <v/>
      </c>
      <c r="DY129" s="278" t="str">
        <f ca="true">+IF(OFFSET('Hygiene Data'!$G$12,0,10*ROW('Hygiene Data'!G123))="","",OFFSET('Hygiene Data'!$G$12,0,10*ROW('Hygiene Data'!G123)))</f>
        <v/>
      </c>
      <c r="DZ129" s="278" t="str">
        <f ca="true">+IF(OFFSET('Hygiene Data'!$G$13,0,10*ROW('Hygiene Data'!G123))="","",OFFSET('Hygiene Data'!$G$13,0,10*ROW('Hygiene Data'!G123)))</f>
        <v/>
      </c>
      <c r="EA129" s="278" t="str">
        <f ca="true">+IF(OFFSET('Hygiene Data'!$H$11,0,10*ROW('Hygiene Data'!H123))="","",OFFSET('Hygiene Data'!$H$11,0,10*ROW('Hygiene Data'!H123)))</f>
        <v/>
      </c>
      <c r="EB129" s="278" t="str">
        <f ca="true">+IF(OFFSET('Hygiene Data'!$H$12,0,10*ROW('Hygiene Data'!H123))="","",OFFSET('Hygiene Data'!$H$12,0,10*ROW('Hygiene Data'!H123)))</f>
        <v/>
      </c>
      <c r="EC129" s="278" t="str">
        <f ca="true">+IF(OFFSET('Hygiene Data'!$H$13,0,10*ROW('Hygiene Data'!H123))="","",OFFSET('Hygiene Data'!$H$13,0,10*ROW('Hygiene Data'!H123)))</f>
        <v/>
      </c>
      <c r="ED129" s="278" t="str">
        <f ca="true">+IF(OFFSET('Hygiene Data'!$I$11,0,10*ROW('Hygiene Data'!I123))="","",OFFSET('Hygiene Data'!$I$11,0,10*ROW('Hygiene Data'!I123)))</f>
        <v/>
      </c>
      <c r="EE129" s="278" t="str">
        <f ca="true">+IF(OFFSET('Hygiene Data'!$I$12,0,10*ROW('Hygiene Data'!I123))="","",OFFSET('Hygiene Data'!$I$12,0,10*ROW('Hygiene Data'!I123)))</f>
        <v/>
      </c>
      <c r="EF129" s="27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4"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8"/>
      <c r="BS130" s="278" t="str">
        <f ca="true">+IF(OFFSET('Water Data'!$D$27,0,10*ROW('Water Data'!D124))="","",OFFSET('Water Data'!$D$27,0,10*ROW('Water Data'!D124)))</f>
        <v/>
      </c>
      <c r="BT130" s="278" t="str">
        <f ca="true">+IF(OFFSET('Water Data'!$D$28,0,10*ROW('Water Data'!D124))="","",OFFSET('Water Data'!$D$28,0,10*ROW('Water Data'!D124)))</f>
        <v/>
      </c>
      <c r="BU130" s="278" t="str">
        <f ca="true">+IF(OFFSET('Water Data'!$D$29,0,10*ROW('Water Data'!D124))="","",OFFSET('Water Data'!$D$29,0,10*ROW('Water Data'!D124)))</f>
        <v/>
      </c>
      <c r="BV130" s="278" t="str">
        <f ca="true">+IF(OFFSET('Water Data'!$E$27,0,10*ROW('Water Data'!E124))="","",OFFSET('Water Data'!$E$27,0,10*ROW('Water Data'!E124)))</f>
        <v/>
      </c>
      <c r="BW130" s="278" t="str">
        <f ca="true">+IF(OFFSET('Water Data'!$E$28,0,10*ROW('Water Data'!E124))="","",OFFSET('Water Data'!$E$28,0,10*ROW('Water Data'!E124)))</f>
        <v/>
      </c>
      <c r="BX130" s="278" t="str">
        <f ca="true">+IF(OFFSET('Water Data'!$E$29,0,10*ROW('Water Data'!E124))="","",OFFSET('Water Data'!$E$29,0,10*ROW('Water Data'!E124)))</f>
        <v/>
      </c>
      <c r="BY130" s="278" t="str">
        <f ca="true">+IF(OFFSET('Water Data'!$F$27,0,10*ROW('Water Data'!F124))="","",OFFSET('Water Data'!$F$27,0,10*ROW('Water Data'!F124)))</f>
        <v/>
      </c>
      <c r="BZ130" s="278" t="str">
        <f ca="true">+IF(OFFSET('Water Data'!$F$28,0,10*ROW('Water Data'!F124))="","",OFFSET('Water Data'!$F$28,0,10*ROW('Water Data'!F124)))</f>
        <v/>
      </c>
      <c r="CA130" s="278" t="str">
        <f ca="true">+IF(OFFSET('Water Data'!$F$29,0,10*ROW('Water Data'!F124))="","",OFFSET('Water Data'!$F$29,0,10*ROW('Water Data'!F124)))</f>
        <v/>
      </c>
      <c r="CB130" s="278" t="str">
        <f ca="true">+IF(OFFSET('Water Data'!$G$27,0,10*ROW('Water Data'!G124))="","",OFFSET('Water Data'!$G$27,0,10*ROW('Water Data'!G124)))</f>
        <v/>
      </c>
      <c r="CC130" s="278" t="str">
        <f ca="true">+IF(OFFSET('Water Data'!$G$28,0,10*ROW('Water Data'!G124))="","",OFFSET('Water Data'!$G$28,0,10*ROW('Water Data'!G124)))</f>
        <v/>
      </c>
      <c r="CD130" s="278" t="str">
        <f ca="true">+IF(OFFSET('Water Data'!$G$29,0,10*ROW('Water Data'!G124))="","",OFFSET('Water Data'!$G$29,0,10*ROW('Water Data'!G124)))</f>
        <v/>
      </c>
      <c r="CE130" s="278" t="str">
        <f ca="true">+IF(OFFSET('Water Data'!$H$27,0,10*ROW('Water Data'!H124))="","",OFFSET('Water Data'!$H$27,0,10*ROW('Water Data'!H124)))</f>
        <v/>
      </c>
      <c r="CF130" s="278" t="str">
        <f ca="true">+IF(OFFSET('Water Data'!$H$28,0,10*ROW('Water Data'!H124))="","",OFFSET('Water Data'!$H$28,0,10*ROW('Water Data'!H124)))</f>
        <v/>
      </c>
      <c r="CG130" s="278" t="str">
        <f ca="true">+IF(OFFSET('Water Data'!$H$29,0,10*ROW('Water Data'!H124))="","",OFFSET('Water Data'!$H$29,0,10*ROW('Water Data'!H124)))</f>
        <v/>
      </c>
      <c r="CH130" s="278" t="str">
        <f ca="true">+IF(OFFSET('Water Data'!$I$27,0,10*ROW('Water Data'!I124))="","",OFFSET('Water Data'!$I$27,0,10*ROW('Water Data'!I124)))</f>
        <v/>
      </c>
      <c r="CI130" s="278" t="str">
        <f ca="true">+IF(OFFSET('Water Data'!$I$28,0,10*ROW('Water Data'!I124))="","",OFFSET('Water Data'!$I$28,0,10*ROW('Water Data'!I124)))</f>
        <v/>
      </c>
      <c r="CJ130" s="278" t="str">
        <f ca="true">+IF(OFFSET('Water Data'!$I$29,0,10*ROW('Water Data'!I124))="","",OFFSET('Water Data'!$I$29,0,10*ROW('Water Data'!I124)))</f>
        <v/>
      </c>
      <c r="CK130" s="278" t="str">
        <f ca="true">+IF(OFFSET('Sanitation Data'!$D$28,0,10*ROW('Sanitation Data'!D124))="","",OFFSET('Sanitation Data'!$D$28,0,10*ROW('Sanitation Data'!D124)))</f>
        <v/>
      </c>
      <c r="CL130" s="278" t="str">
        <f ca="true">+IF(OFFSET('Sanitation Data'!$D$29,0,10*ROW('Sanitation Data'!D124))="","",OFFSET('Sanitation Data'!$D$29,0,10*ROW('Sanitation Data'!D124)))</f>
        <v/>
      </c>
      <c r="CM130" s="278" t="str">
        <f ca="true">+IF(OFFSET('Sanitation Data'!$D$30,0,10*ROW('Sanitation Data'!D124))="","",OFFSET('Sanitation Data'!$D$30,0,10*ROW('Sanitation Data'!D124)))</f>
        <v/>
      </c>
      <c r="CN130" s="278" t="str">
        <f ca="true">+IF(OFFSET('Sanitation Data'!$D$31,0,10*ROW('Sanitation Data'!D124))="","",OFFSET('Sanitation Data'!$D$31,0,10*ROW('Sanitation Data'!D124)))</f>
        <v/>
      </c>
      <c r="CO130" s="278" t="str">
        <f ca="true">+IF(OFFSET('Sanitation Data'!$D$32,0,10*ROW('Sanitation Data'!D124))="","",OFFSET('Sanitation Data'!$D$32,0,10*ROW('Sanitation Data'!D124)))</f>
        <v/>
      </c>
      <c r="CP130" s="278" t="str">
        <f ca="true">+IF(OFFSET('Sanitation Data'!$E$28,0,10*ROW('Sanitation Data'!E124))="","",OFFSET('Sanitation Data'!$E$28,0,10*ROW('Sanitation Data'!E124)))</f>
        <v/>
      </c>
      <c r="CQ130" s="278" t="str">
        <f ca="true">+IF(OFFSET('Sanitation Data'!$E$29,0,10*ROW('Sanitation Data'!E124))="","",OFFSET('Sanitation Data'!$E$29,0,10*ROW('Sanitation Data'!E124)))</f>
        <v/>
      </c>
      <c r="CR130" s="278" t="str">
        <f ca="true">+IF(OFFSET('Sanitation Data'!$E$30,0,10*ROW('Sanitation Data'!E124))="","",OFFSET('Sanitation Data'!$E$30,0,10*ROW('Sanitation Data'!E124)))</f>
        <v/>
      </c>
      <c r="CS130" s="278" t="str">
        <f ca="true">+IF(OFFSET('Sanitation Data'!$E$31,0,10*ROW('Sanitation Data'!E124))="","",OFFSET('Sanitation Data'!$E$31,0,10*ROW('Sanitation Data'!E124)))</f>
        <v/>
      </c>
      <c r="CT130" s="278" t="str">
        <f ca="true">+IF(OFFSET('Sanitation Data'!$E$32,0,10*ROW('Sanitation Data'!E124))="","",OFFSET('Sanitation Data'!$E$32,0,10*ROW('Sanitation Data'!E124)))</f>
        <v/>
      </c>
      <c r="CU130" s="278" t="str">
        <f ca="true">+IF(OFFSET('Sanitation Data'!$F$28,0,10*ROW('Sanitation Data'!F124))="","",OFFSET('Sanitation Data'!$F$28,0,10*ROW('Sanitation Data'!F124)))</f>
        <v/>
      </c>
      <c r="CV130" s="278" t="str">
        <f ca="true">+IF(OFFSET('Sanitation Data'!$F$29,0,10*ROW('Sanitation Data'!F124))="","",OFFSET('Sanitation Data'!$F$29,0,10*ROW('Sanitation Data'!F124)))</f>
        <v/>
      </c>
      <c r="CW130" s="278" t="str">
        <f ca="true">+IF(OFFSET('Sanitation Data'!$F$30,0,10*ROW('Sanitation Data'!F124))="","",OFFSET('Sanitation Data'!$F$30,0,10*ROW('Sanitation Data'!F124)))</f>
        <v/>
      </c>
      <c r="CX130" s="278" t="str">
        <f ca="true">+IF(OFFSET('Sanitation Data'!$F$31,0,10*ROW('Sanitation Data'!F124))="","",OFFSET('Sanitation Data'!$F$31,0,10*ROW('Sanitation Data'!F124)))</f>
        <v/>
      </c>
      <c r="CY130" s="278" t="str">
        <f ca="true">+IF(OFFSET('Sanitation Data'!$F$32,0,10*ROW('Sanitation Data'!F124))="","",OFFSET('Sanitation Data'!$F$32,0,10*ROW('Sanitation Data'!F124)))</f>
        <v/>
      </c>
      <c r="CZ130" s="278" t="str">
        <f ca="true">+IF(OFFSET('Sanitation Data'!$G$28,0,10*ROW('Sanitation Data'!G124))="","",OFFSET('Sanitation Data'!$G$28,0,10*ROW('Sanitation Data'!G124)))</f>
        <v/>
      </c>
      <c r="DA130" s="278" t="str">
        <f ca="true">+IF(OFFSET('Sanitation Data'!$G$29,0,10*ROW('Sanitation Data'!G124))="","",OFFSET('Sanitation Data'!$G$29,0,10*ROW('Sanitation Data'!G124)))</f>
        <v/>
      </c>
      <c r="DB130" s="278" t="str">
        <f ca="true">+IF(OFFSET('Sanitation Data'!$G$30,0,10*ROW('Sanitation Data'!G124))="","",OFFSET('Sanitation Data'!$G$30,0,10*ROW('Sanitation Data'!G124)))</f>
        <v/>
      </c>
      <c r="DC130" s="278" t="str">
        <f ca="true">+IF(OFFSET('Sanitation Data'!$G$31,0,10*ROW('Sanitation Data'!G124))="","",OFFSET('Sanitation Data'!$G$31,0,10*ROW('Sanitation Data'!G124)))</f>
        <v/>
      </c>
      <c r="DD130" s="278" t="str">
        <f ca="true">+IF(OFFSET('Sanitation Data'!$G$32,0,10*ROW('Sanitation Data'!G124))="","",OFFSET('Sanitation Data'!$G$32,0,10*ROW('Sanitation Data'!G124)))</f>
        <v/>
      </c>
      <c r="DE130" s="278" t="str">
        <f ca="true">+IF(OFFSET('Sanitation Data'!$H$28,0,10*ROW('Sanitation Data'!H124))="","",OFFSET('Sanitation Data'!$H$28,0,10*ROW('Sanitation Data'!H124)))</f>
        <v/>
      </c>
      <c r="DF130" s="278" t="str">
        <f ca="true">+IF(OFFSET('Sanitation Data'!$H$29,0,10*ROW('Sanitation Data'!H124))="","",OFFSET('Sanitation Data'!$H$29,0,10*ROW('Sanitation Data'!H124)))</f>
        <v/>
      </c>
      <c r="DG130" s="278" t="str">
        <f ca="true">+IF(OFFSET('Sanitation Data'!$H$30,0,10*ROW('Sanitation Data'!H124))="","",OFFSET('Sanitation Data'!$H$30,0,10*ROW('Sanitation Data'!H124)))</f>
        <v/>
      </c>
      <c r="DH130" s="278" t="str">
        <f ca="true">+IF(OFFSET('Sanitation Data'!$H$31,0,10*ROW('Sanitation Data'!H124))="","",OFFSET('Sanitation Data'!$H$31,0,10*ROW('Sanitation Data'!H124)))</f>
        <v/>
      </c>
      <c r="DI130" s="278" t="str">
        <f ca="true">+IF(OFFSET('Sanitation Data'!$H$32,0,10*ROW('Sanitation Data'!H124))="","",OFFSET('Sanitation Data'!$H$32,0,10*ROW('Sanitation Data'!H124)))</f>
        <v/>
      </c>
      <c r="DJ130" s="278" t="str">
        <f ca="true">+IF(OFFSET('Sanitation Data'!$I$28,0,10*ROW('Sanitation Data'!I124))="","",OFFSET('Sanitation Data'!$I$28,0,10*ROW('Sanitation Data'!I124)))</f>
        <v/>
      </c>
      <c r="DK130" s="278" t="str">
        <f ca="true">+IF(OFFSET('Sanitation Data'!$I$29,0,10*ROW('Sanitation Data'!I124))="","",OFFSET('Sanitation Data'!$I$29,0,10*ROW('Sanitation Data'!I124)))</f>
        <v/>
      </c>
      <c r="DL130" s="278" t="str">
        <f ca="true">+IF(OFFSET('Sanitation Data'!$I$30,0,10*ROW('Sanitation Data'!I124))="","",OFFSET('Sanitation Data'!$I$30,0,10*ROW('Sanitation Data'!I124)))</f>
        <v/>
      </c>
      <c r="DM130" s="278" t="str">
        <f ca="true">+IF(OFFSET('Sanitation Data'!$I$31,0,10*ROW('Sanitation Data'!I124))="","",OFFSET('Sanitation Data'!$I$31,0,10*ROW('Sanitation Data'!I124)))</f>
        <v/>
      </c>
      <c r="DN130" s="278" t="str">
        <f ca="true">+IF(OFFSET('Sanitation Data'!$I$32,0,10*ROW('Sanitation Data'!I124))="","",OFFSET('Sanitation Data'!$I$32,0,10*ROW('Sanitation Data'!I124)))</f>
        <v/>
      </c>
      <c r="DO130" s="278" t="str">
        <f ca="true">+IF(OFFSET('Hygiene Data'!$D$11,0,10*ROW('Hygiene Data'!D124))="","",OFFSET('Hygiene Data'!$D$11,0,10*ROW('Hygiene Data'!D124)))</f>
        <v/>
      </c>
      <c r="DP130" s="278" t="str">
        <f ca="true">+IF(OFFSET('Hygiene Data'!$D$12,0,10*ROW('Hygiene Data'!D124))="","",OFFSET('Hygiene Data'!$D$12,0,10*ROW('Hygiene Data'!D124)))</f>
        <v/>
      </c>
      <c r="DQ130" s="278" t="str">
        <f ca="true">+IF(OFFSET('Hygiene Data'!$D$13,0,10*ROW('Hygiene Data'!D124))="","",OFFSET('Hygiene Data'!$D$13,0,10*ROW('Hygiene Data'!D124)))</f>
        <v/>
      </c>
      <c r="DR130" s="278" t="str">
        <f ca="true">+IF(OFFSET('Hygiene Data'!$E$11,0,10*ROW('Hygiene Data'!E124))="","",OFFSET('Hygiene Data'!$E$11,0,10*ROW('Hygiene Data'!E124)))</f>
        <v/>
      </c>
      <c r="DS130" s="278" t="str">
        <f ca="true">+IF(OFFSET('Hygiene Data'!$E$12,0,10*ROW('Hygiene Data'!E124))="","",OFFSET('Hygiene Data'!$E$12,0,10*ROW('Hygiene Data'!E124)))</f>
        <v/>
      </c>
      <c r="DT130" s="278" t="str">
        <f ca="true">+IF(OFFSET('Hygiene Data'!$E$13,0,10*ROW('Hygiene Data'!E124))="","",OFFSET('Hygiene Data'!$E$13,0,10*ROW('Hygiene Data'!E124)))</f>
        <v/>
      </c>
      <c r="DU130" s="278" t="str">
        <f ca="true">+IF(OFFSET('Hygiene Data'!$F$11,0,10*ROW('Hygiene Data'!F124))="","",OFFSET('Hygiene Data'!$F$11,0,10*ROW('Hygiene Data'!F124)))</f>
        <v/>
      </c>
      <c r="DV130" s="278" t="str">
        <f ca="true">+IF(OFFSET('Hygiene Data'!$F$12,0,10*ROW('Hygiene Data'!F124))="","",OFFSET('Hygiene Data'!$F$12,0,10*ROW('Hygiene Data'!F124)))</f>
        <v/>
      </c>
      <c r="DW130" s="278" t="str">
        <f ca="true">+IF(OFFSET('Hygiene Data'!$F$13,0,10*ROW('Hygiene Data'!F124))="","",OFFSET('Hygiene Data'!$F$13,0,10*ROW('Hygiene Data'!F124)))</f>
        <v/>
      </c>
      <c r="DX130" s="278" t="str">
        <f ca="true">+IF(OFFSET('Hygiene Data'!$G$11,0,10*ROW('Hygiene Data'!G124))="","",OFFSET('Hygiene Data'!$G$11,0,10*ROW('Hygiene Data'!G124)))</f>
        <v/>
      </c>
      <c r="DY130" s="278" t="str">
        <f ca="true">+IF(OFFSET('Hygiene Data'!$G$12,0,10*ROW('Hygiene Data'!G124))="","",OFFSET('Hygiene Data'!$G$12,0,10*ROW('Hygiene Data'!G124)))</f>
        <v/>
      </c>
      <c r="DZ130" s="278" t="str">
        <f ca="true">+IF(OFFSET('Hygiene Data'!$G$13,0,10*ROW('Hygiene Data'!G124))="","",OFFSET('Hygiene Data'!$G$13,0,10*ROW('Hygiene Data'!G124)))</f>
        <v/>
      </c>
      <c r="EA130" s="278" t="str">
        <f ca="true">+IF(OFFSET('Hygiene Data'!$H$11,0,10*ROW('Hygiene Data'!H124))="","",OFFSET('Hygiene Data'!$H$11,0,10*ROW('Hygiene Data'!H124)))</f>
        <v/>
      </c>
      <c r="EB130" s="278" t="str">
        <f ca="true">+IF(OFFSET('Hygiene Data'!$H$12,0,10*ROW('Hygiene Data'!H124))="","",OFFSET('Hygiene Data'!$H$12,0,10*ROW('Hygiene Data'!H124)))</f>
        <v/>
      </c>
      <c r="EC130" s="278" t="str">
        <f ca="true">+IF(OFFSET('Hygiene Data'!$H$13,0,10*ROW('Hygiene Data'!H124))="","",OFFSET('Hygiene Data'!$H$13,0,10*ROW('Hygiene Data'!H124)))</f>
        <v/>
      </c>
      <c r="ED130" s="278" t="str">
        <f ca="true">+IF(OFFSET('Hygiene Data'!$I$11,0,10*ROW('Hygiene Data'!I124))="","",OFFSET('Hygiene Data'!$I$11,0,10*ROW('Hygiene Data'!I124)))</f>
        <v/>
      </c>
      <c r="EE130" s="278" t="str">
        <f ca="true">+IF(OFFSET('Hygiene Data'!$I$12,0,10*ROW('Hygiene Data'!I124))="","",OFFSET('Hygiene Data'!$I$12,0,10*ROW('Hygiene Data'!I124)))</f>
        <v/>
      </c>
      <c r="EF130" s="27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4"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8"/>
      <c r="BS131" s="278" t="str">
        <f ca="true">+IF(OFFSET('Water Data'!$D$27,0,10*ROW('Water Data'!D125))="","",OFFSET('Water Data'!$D$27,0,10*ROW('Water Data'!D125)))</f>
        <v/>
      </c>
      <c r="BT131" s="278" t="str">
        <f ca="true">+IF(OFFSET('Water Data'!$D$28,0,10*ROW('Water Data'!D125))="","",OFFSET('Water Data'!$D$28,0,10*ROW('Water Data'!D125)))</f>
        <v/>
      </c>
      <c r="BU131" s="278" t="str">
        <f ca="true">+IF(OFFSET('Water Data'!$D$29,0,10*ROW('Water Data'!D125))="","",OFFSET('Water Data'!$D$29,0,10*ROW('Water Data'!D125)))</f>
        <v/>
      </c>
      <c r="BV131" s="278" t="str">
        <f ca="true">+IF(OFFSET('Water Data'!$E$27,0,10*ROW('Water Data'!E125))="","",OFFSET('Water Data'!$E$27,0,10*ROW('Water Data'!E125)))</f>
        <v/>
      </c>
      <c r="BW131" s="278" t="str">
        <f ca="true">+IF(OFFSET('Water Data'!$E$28,0,10*ROW('Water Data'!E125))="","",OFFSET('Water Data'!$E$28,0,10*ROW('Water Data'!E125)))</f>
        <v/>
      </c>
      <c r="BX131" s="278" t="str">
        <f ca="true">+IF(OFFSET('Water Data'!$E$29,0,10*ROW('Water Data'!E125))="","",OFFSET('Water Data'!$E$29,0,10*ROW('Water Data'!E125)))</f>
        <v/>
      </c>
      <c r="BY131" s="278" t="str">
        <f ca="true">+IF(OFFSET('Water Data'!$F$27,0,10*ROW('Water Data'!F125))="","",OFFSET('Water Data'!$F$27,0,10*ROW('Water Data'!F125)))</f>
        <v/>
      </c>
      <c r="BZ131" s="278" t="str">
        <f ca="true">+IF(OFFSET('Water Data'!$F$28,0,10*ROW('Water Data'!F125))="","",OFFSET('Water Data'!$F$28,0,10*ROW('Water Data'!F125)))</f>
        <v/>
      </c>
      <c r="CA131" s="278" t="str">
        <f ca="true">+IF(OFFSET('Water Data'!$F$29,0,10*ROW('Water Data'!F125))="","",OFFSET('Water Data'!$F$29,0,10*ROW('Water Data'!F125)))</f>
        <v/>
      </c>
      <c r="CB131" s="278" t="str">
        <f ca="true">+IF(OFFSET('Water Data'!$G$27,0,10*ROW('Water Data'!G125))="","",OFFSET('Water Data'!$G$27,0,10*ROW('Water Data'!G125)))</f>
        <v/>
      </c>
      <c r="CC131" s="278" t="str">
        <f ca="true">+IF(OFFSET('Water Data'!$G$28,0,10*ROW('Water Data'!G125))="","",OFFSET('Water Data'!$G$28,0,10*ROW('Water Data'!G125)))</f>
        <v/>
      </c>
      <c r="CD131" s="278" t="str">
        <f ca="true">+IF(OFFSET('Water Data'!$G$29,0,10*ROW('Water Data'!G125))="","",OFFSET('Water Data'!$G$29,0,10*ROW('Water Data'!G125)))</f>
        <v/>
      </c>
      <c r="CE131" s="278" t="str">
        <f ca="true">+IF(OFFSET('Water Data'!$H$27,0,10*ROW('Water Data'!H125))="","",OFFSET('Water Data'!$H$27,0,10*ROW('Water Data'!H125)))</f>
        <v/>
      </c>
      <c r="CF131" s="278" t="str">
        <f ca="true">+IF(OFFSET('Water Data'!$H$28,0,10*ROW('Water Data'!H125))="","",OFFSET('Water Data'!$H$28,0,10*ROW('Water Data'!H125)))</f>
        <v/>
      </c>
      <c r="CG131" s="278" t="str">
        <f ca="true">+IF(OFFSET('Water Data'!$H$29,0,10*ROW('Water Data'!H125))="","",OFFSET('Water Data'!$H$29,0,10*ROW('Water Data'!H125)))</f>
        <v/>
      </c>
      <c r="CH131" s="278" t="str">
        <f ca="true">+IF(OFFSET('Water Data'!$I$27,0,10*ROW('Water Data'!I125))="","",OFFSET('Water Data'!$I$27,0,10*ROW('Water Data'!I125)))</f>
        <v/>
      </c>
      <c r="CI131" s="278" t="str">
        <f ca="true">+IF(OFFSET('Water Data'!$I$28,0,10*ROW('Water Data'!I125))="","",OFFSET('Water Data'!$I$28,0,10*ROW('Water Data'!I125)))</f>
        <v/>
      </c>
      <c r="CJ131" s="278" t="str">
        <f ca="true">+IF(OFFSET('Water Data'!$I$29,0,10*ROW('Water Data'!I125))="","",OFFSET('Water Data'!$I$29,0,10*ROW('Water Data'!I125)))</f>
        <v/>
      </c>
      <c r="CK131" s="278" t="str">
        <f ca="true">+IF(OFFSET('Sanitation Data'!$D$28,0,10*ROW('Sanitation Data'!D125))="","",OFFSET('Sanitation Data'!$D$28,0,10*ROW('Sanitation Data'!D125)))</f>
        <v/>
      </c>
      <c r="CL131" s="278" t="str">
        <f ca="true">+IF(OFFSET('Sanitation Data'!$D$29,0,10*ROW('Sanitation Data'!D125))="","",OFFSET('Sanitation Data'!$D$29,0,10*ROW('Sanitation Data'!D125)))</f>
        <v/>
      </c>
      <c r="CM131" s="278" t="str">
        <f ca="true">+IF(OFFSET('Sanitation Data'!$D$30,0,10*ROW('Sanitation Data'!D125))="","",OFFSET('Sanitation Data'!$D$30,0,10*ROW('Sanitation Data'!D125)))</f>
        <v/>
      </c>
      <c r="CN131" s="278" t="str">
        <f ca="true">+IF(OFFSET('Sanitation Data'!$D$31,0,10*ROW('Sanitation Data'!D125))="","",OFFSET('Sanitation Data'!$D$31,0,10*ROW('Sanitation Data'!D125)))</f>
        <v/>
      </c>
      <c r="CO131" s="278" t="str">
        <f ca="true">+IF(OFFSET('Sanitation Data'!$D$32,0,10*ROW('Sanitation Data'!D125))="","",OFFSET('Sanitation Data'!$D$32,0,10*ROW('Sanitation Data'!D125)))</f>
        <v/>
      </c>
      <c r="CP131" s="278" t="str">
        <f ca="true">+IF(OFFSET('Sanitation Data'!$E$28,0,10*ROW('Sanitation Data'!E125))="","",OFFSET('Sanitation Data'!$E$28,0,10*ROW('Sanitation Data'!E125)))</f>
        <v/>
      </c>
      <c r="CQ131" s="278" t="str">
        <f ca="true">+IF(OFFSET('Sanitation Data'!$E$29,0,10*ROW('Sanitation Data'!E125))="","",OFFSET('Sanitation Data'!$E$29,0,10*ROW('Sanitation Data'!E125)))</f>
        <v/>
      </c>
      <c r="CR131" s="278" t="str">
        <f ca="true">+IF(OFFSET('Sanitation Data'!$E$30,0,10*ROW('Sanitation Data'!E125))="","",OFFSET('Sanitation Data'!$E$30,0,10*ROW('Sanitation Data'!E125)))</f>
        <v/>
      </c>
      <c r="CS131" s="278" t="str">
        <f ca="true">+IF(OFFSET('Sanitation Data'!$E$31,0,10*ROW('Sanitation Data'!E125))="","",OFFSET('Sanitation Data'!$E$31,0,10*ROW('Sanitation Data'!E125)))</f>
        <v/>
      </c>
      <c r="CT131" s="278" t="str">
        <f ca="true">+IF(OFFSET('Sanitation Data'!$E$32,0,10*ROW('Sanitation Data'!E125))="","",OFFSET('Sanitation Data'!$E$32,0,10*ROW('Sanitation Data'!E125)))</f>
        <v/>
      </c>
      <c r="CU131" s="278" t="str">
        <f ca="true">+IF(OFFSET('Sanitation Data'!$F$28,0,10*ROW('Sanitation Data'!F125))="","",OFFSET('Sanitation Data'!$F$28,0,10*ROW('Sanitation Data'!F125)))</f>
        <v/>
      </c>
      <c r="CV131" s="278" t="str">
        <f ca="true">+IF(OFFSET('Sanitation Data'!$F$29,0,10*ROW('Sanitation Data'!F125))="","",OFFSET('Sanitation Data'!$F$29,0,10*ROW('Sanitation Data'!F125)))</f>
        <v/>
      </c>
      <c r="CW131" s="278" t="str">
        <f ca="true">+IF(OFFSET('Sanitation Data'!$F$30,0,10*ROW('Sanitation Data'!F125))="","",OFFSET('Sanitation Data'!$F$30,0,10*ROW('Sanitation Data'!F125)))</f>
        <v/>
      </c>
      <c r="CX131" s="278" t="str">
        <f ca="true">+IF(OFFSET('Sanitation Data'!$F$31,0,10*ROW('Sanitation Data'!F125))="","",OFFSET('Sanitation Data'!$F$31,0,10*ROW('Sanitation Data'!F125)))</f>
        <v/>
      </c>
      <c r="CY131" s="278" t="str">
        <f ca="true">+IF(OFFSET('Sanitation Data'!$F$32,0,10*ROW('Sanitation Data'!F125))="","",OFFSET('Sanitation Data'!$F$32,0,10*ROW('Sanitation Data'!F125)))</f>
        <v/>
      </c>
      <c r="CZ131" s="278" t="str">
        <f ca="true">+IF(OFFSET('Sanitation Data'!$G$28,0,10*ROW('Sanitation Data'!G125))="","",OFFSET('Sanitation Data'!$G$28,0,10*ROW('Sanitation Data'!G125)))</f>
        <v/>
      </c>
      <c r="DA131" s="278" t="str">
        <f ca="true">+IF(OFFSET('Sanitation Data'!$G$29,0,10*ROW('Sanitation Data'!G125))="","",OFFSET('Sanitation Data'!$G$29,0,10*ROW('Sanitation Data'!G125)))</f>
        <v/>
      </c>
      <c r="DB131" s="278" t="str">
        <f ca="true">+IF(OFFSET('Sanitation Data'!$G$30,0,10*ROW('Sanitation Data'!G125))="","",OFFSET('Sanitation Data'!$G$30,0,10*ROW('Sanitation Data'!G125)))</f>
        <v/>
      </c>
      <c r="DC131" s="278" t="str">
        <f ca="true">+IF(OFFSET('Sanitation Data'!$G$31,0,10*ROW('Sanitation Data'!G125))="","",OFFSET('Sanitation Data'!$G$31,0,10*ROW('Sanitation Data'!G125)))</f>
        <v/>
      </c>
      <c r="DD131" s="278" t="str">
        <f ca="true">+IF(OFFSET('Sanitation Data'!$G$32,0,10*ROW('Sanitation Data'!G125))="","",OFFSET('Sanitation Data'!$G$32,0,10*ROW('Sanitation Data'!G125)))</f>
        <v/>
      </c>
      <c r="DE131" s="278" t="str">
        <f ca="true">+IF(OFFSET('Sanitation Data'!$H$28,0,10*ROW('Sanitation Data'!H125))="","",OFFSET('Sanitation Data'!$H$28,0,10*ROW('Sanitation Data'!H125)))</f>
        <v/>
      </c>
      <c r="DF131" s="278" t="str">
        <f ca="true">+IF(OFFSET('Sanitation Data'!$H$29,0,10*ROW('Sanitation Data'!H125))="","",OFFSET('Sanitation Data'!$H$29,0,10*ROW('Sanitation Data'!H125)))</f>
        <v/>
      </c>
      <c r="DG131" s="278" t="str">
        <f ca="true">+IF(OFFSET('Sanitation Data'!$H$30,0,10*ROW('Sanitation Data'!H125))="","",OFFSET('Sanitation Data'!$H$30,0,10*ROW('Sanitation Data'!H125)))</f>
        <v/>
      </c>
      <c r="DH131" s="278" t="str">
        <f ca="true">+IF(OFFSET('Sanitation Data'!$H$31,0,10*ROW('Sanitation Data'!H125))="","",OFFSET('Sanitation Data'!$H$31,0,10*ROW('Sanitation Data'!H125)))</f>
        <v/>
      </c>
      <c r="DI131" s="278" t="str">
        <f ca="true">+IF(OFFSET('Sanitation Data'!$H$32,0,10*ROW('Sanitation Data'!H125))="","",OFFSET('Sanitation Data'!$H$32,0,10*ROW('Sanitation Data'!H125)))</f>
        <v/>
      </c>
      <c r="DJ131" s="278" t="str">
        <f ca="true">+IF(OFFSET('Sanitation Data'!$I$28,0,10*ROW('Sanitation Data'!I125))="","",OFFSET('Sanitation Data'!$I$28,0,10*ROW('Sanitation Data'!I125)))</f>
        <v/>
      </c>
      <c r="DK131" s="278" t="str">
        <f ca="true">+IF(OFFSET('Sanitation Data'!$I$29,0,10*ROW('Sanitation Data'!I125))="","",OFFSET('Sanitation Data'!$I$29,0,10*ROW('Sanitation Data'!I125)))</f>
        <v/>
      </c>
      <c r="DL131" s="278" t="str">
        <f ca="true">+IF(OFFSET('Sanitation Data'!$I$30,0,10*ROW('Sanitation Data'!I125))="","",OFFSET('Sanitation Data'!$I$30,0,10*ROW('Sanitation Data'!I125)))</f>
        <v/>
      </c>
      <c r="DM131" s="278" t="str">
        <f ca="true">+IF(OFFSET('Sanitation Data'!$I$31,0,10*ROW('Sanitation Data'!I125))="","",OFFSET('Sanitation Data'!$I$31,0,10*ROW('Sanitation Data'!I125)))</f>
        <v/>
      </c>
      <c r="DN131" s="278" t="str">
        <f ca="true">+IF(OFFSET('Sanitation Data'!$I$32,0,10*ROW('Sanitation Data'!I125))="","",OFFSET('Sanitation Data'!$I$32,0,10*ROW('Sanitation Data'!I125)))</f>
        <v/>
      </c>
      <c r="DO131" s="278" t="str">
        <f ca="true">+IF(OFFSET('Hygiene Data'!$D$11,0,10*ROW('Hygiene Data'!D125))="","",OFFSET('Hygiene Data'!$D$11,0,10*ROW('Hygiene Data'!D125)))</f>
        <v/>
      </c>
      <c r="DP131" s="278" t="str">
        <f ca="true">+IF(OFFSET('Hygiene Data'!$D$12,0,10*ROW('Hygiene Data'!D125))="","",OFFSET('Hygiene Data'!$D$12,0,10*ROW('Hygiene Data'!D125)))</f>
        <v/>
      </c>
      <c r="DQ131" s="278" t="str">
        <f ca="true">+IF(OFFSET('Hygiene Data'!$D$13,0,10*ROW('Hygiene Data'!D125))="","",OFFSET('Hygiene Data'!$D$13,0,10*ROW('Hygiene Data'!D125)))</f>
        <v/>
      </c>
      <c r="DR131" s="278" t="str">
        <f ca="true">+IF(OFFSET('Hygiene Data'!$E$11,0,10*ROW('Hygiene Data'!E125))="","",OFFSET('Hygiene Data'!$E$11,0,10*ROW('Hygiene Data'!E125)))</f>
        <v/>
      </c>
      <c r="DS131" s="278" t="str">
        <f ca="true">+IF(OFFSET('Hygiene Data'!$E$12,0,10*ROW('Hygiene Data'!E125))="","",OFFSET('Hygiene Data'!$E$12,0,10*ROW('Hygiene Data'!E125)))</f>
        <v/>
      </c>
      <c r="DT131" s="278" t="str">
        <f ca="true">+IF(OFFSET('Hygiene Data'!$E$13,0,10*ROW('Hygiene Data'!E125))="","",OFFSET('Hygiene Data'!$E$13,0,10*ROW('Hygiene Data'!E125)))</f>
        <v/>
      </c>
      <c r="DU131" s="278" t="str">
        <f ca="true">+IF(OFFSET('Hygiene Data'!$F$11,0,10*ROW('Hygiene Data'!F125))="","",OFFSET('Hygiene Data'!$F$11,0,10*ROW('Hygiene Data'!F125)))</f>
        <v/>
      </c>
      <c r="DV131" s="278" t="str">
        <f ca="true">+IF(OFFSET('Hygiene Data'!$F$12,0,10*ROW('Hygiene Data'!F125))="","",OFFSET('Hygiene Data'!$F$12,0,10*ROW('Hygiene Data'!F125)))</f>
        <v/>
      </c>
      <c r="DW131" s="278" t="str">
        <f ca="true">+IF(OFFSET('Hygiene Data'!$F$13,0,10*ROW('Hygiene Data'!F125))="","",OFFSET('Hygiene Data'!$F$13,0,10*ROW('Hygiene Data'!F125)))</f>
        <v/>
      </c>
      <c r="DX131" s="278" t="str">
        <f ca="true">+IF(OFFSET('Hygiene Data'!$G$11,0,10*ROW('Hygiene Data'!G125))="","",OFFSET('Hygiene Data'!$G$11,0,10*ROW('Hygiene Data'!G125)))</f>
        <v/>
      </c>
      <c r="DY131" s="278" t="str">
        <f ca="true">+IF(OFFSET('Hygiene Data'!$G$12,0,10*ROW('Hygiene Data'!G125))="","",OFFSET('Hygiene Data'!$G$12,0,10*ROW('Hygiene Data'!G125)))</f>
        <v/>
      </c>
      <c r="DZ131" s="278" t="str">
        <f ca="true">+IF(OFFSET('Hygiene Data'!$G$13,0,10*ROW('Hygiene Data'!G125))="","",OFFSET('Hygiene Data'!$G$13,0,10*ROW('Hygiene Data'!G125)))</f>
        <v/>
      </c>
      <c r="EA131" s="278" t="str">
        <f ca="true">+IF(OFFSET('Hygiene Data'!$H$11,0,10*ROW('Hygiene Data'!H125))="","",OFFSET('Hygiene Data'!$H$11,0,10*ROW('Hygiene Data'!H125)))</f>
        <v/>
      </c>
      <c r="EB131" s="278" t="str">
        <f ca="true">+IF(OFFSET('Hygiene Data'!$H$12,0,10*ROW('Hygiene Data'!H125))="","",OFFSET('Hygiene Data'!$H$12,0,10*ROW('Hygiene Data'!H125)))</f>
        <v/>
      </c>
      <c r="EC131" s="278" t="str">
        <f ca="true">+IF(OFFSET('Hygiene Data'!$H$13,0,10*ROW('Hygiene Data'!H125))="","",OFFSET('Hygiene Data'!$H$13,0,10*ROW('Hygiene Data'!H125)))</f>
        <v/>
      </c>
      <c r="ED131" s="278" t="str">
        <f ca="true">+IF(OFFSET('Hygiene Data'!$I$11,0,10*ROW('Hygiene Data'!I125))="","",OFFSET('Hygiene Data'!$I$11,0,10*ROW('Hygiene Data'!I125)))</f>
        <v/>
      </c>
      <c r="EE131" s="278" t="str">
        <f ca="true">+IF(OFFSET('Hygiene Data'!$I$12,0,10*ROW('Hygiene Data'!I125))="","",OFFSET('Hygiene Data'!$I$12,0,10*ROW('Hygiene Data'!I125)))</f>
        <v/>
      </c>
      <c r="EF131" s="27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4"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8"/>
      <c r="BS132" s="278" t="str">
        <f ca="true">+IF(OFFSET('Water Data'!$D$27,0,10*ROW('Water Data'!D126))="","",OFFSET('Water Data'!$D$27,0,10*ROW('Water Data'!D126)))</f>
        <v/>
      </c>
      <c r="BT132" s="278" t="str">
        <f ca="true">+IF(OFFSET('Water Data'!$D$28,0,10*ROW('Water Data'!D126))="","",OFFSET('Water Data'!$D$28,0,10*ROW('Water Data'!D126)))</f>
        <v/>
      </c>
      <c r="BU132" s="278" t="str">
        <f ca="true">+IF(OFFSET('Water Data'!$D$29,0,10*ROW('Water Data'!D126))="","",OFFSET('Water Data'!$D$29,0,10*ROW('Water Data'!D126)))</f>
        <v/>
      </c>
      <c r="BV132" s="278" t="str">
        <f ca="true">+IF(OFFSET('Water Data'!$E$27,0,10*ROW('Water Data'!E126))="","",OFFSET('Water Data'!$E$27,0,10*ROW('Water Data'!E126)))</f>
        <v/>
      </c>
      <c r="BW132" s="278" t="str">
        <f ca="true">+IF(OFFSET('Water Data'!$E$28,0,10*ROW('Water Data'!E126))="","",OFFSET('Water Data'!$E$28,0,10*ROW('Water Data'!E126)))</f>
        <v/>
      </c>
      <c r="BX132" s="278" t="str">
        <f ca="true">+IF(OFFSET('Water Data'!$E$29,0,10*ROW('Water Data'!E126))="","",OFFSET('Water Data'!$E$29,0,10*ROW('Water Data'!E126)))</f>
        <v/>
      </c>
      <c r="BY132" s="278" t="str">
        <f ca="true">+IF(OFFSET('Water Data'!$F$27,0,10*ROW('Water Data'!F126))="","",OFFSET('Water Data'!$F$27,0,10*ROW('Water Data'!F126)))</f>
        <v/>
      </c>
      <c r="BZ132" s="278" t="str">
        <f ca="true">+IF(OFFSET('Water Data'!$F$28,0,10*ROW('Water Data'!F126))="","",OFFSET('Water Data'!$F$28,0,10*ROW('Water Data'!F126)))</f>
        <v/>
      </c>
      <c r="CA132" s="278" t="str">
        <f ca="true">+IF(OFFSET('Water Data'!$F$29,0,10*ROW('Water Data'!F126))="","",OFFSET('Water Data'!$F$29,0,10*ROW('Water Data'!F126)))</f>
        <v/>
      </c>
      <c r="CB132" s="278" t="str">
        <f ca="true">+IF(OFFSET('Water Data'!$G$27,0,10*ROW('Water Data'!G126))="","",OFFSET('Water Data'!$G$27,0,10*ROW('Water Data'!G126)))</f>
        <v/>
      </c>
      <c r="CC132" s="278" t="str">
        <f ca="true">+IF(OFFSET('Water Data'!$G$28,0,10*ROW('Water Data'!G126))="","",OFFSET('Water Data'!$G$28,0,10*ROW('Water Data'!G126)))</f>
        <v/>
      </c>
      <c r="CD132" s="278" t="str">
        <f ca="true">+IF(OFFSET('Water Data'!$G$29,0,10*ROW('Water Data'!G126))="","",OFFSET('Water Data'!$G$29,0,10*ROW('Water Data'!G126)))</f>
        <v/>
      </c>
      <c r="CE132" s="278" t="str">
        <f ca="true">+IF(OFFSET('Water Data'!$H$27,0,10*ROW('Water Data'!H126))="","",OFFSET('Water Data'!$H$27,0,10*ROW('Water Data'!H126)))</f>
        <v/>
      </c>
      <c r="CF132" s="278" t="str">
        <f ca="true">+IF(OFFSET('Water Data'!$H$28,0,10*ROW('Water Data'!H126))="","",OFFSET('Water Data'!$H$28,0,10*ROW('Water Data'!H126)))</f>
        <v/>
      </c>
      <c r="CG132" s="278" t="str">
        <f ca="true">+IF(OFFSET('Water Data'!$H$29,0,10*ROW('Water Data'!H126))="","",OFFSET('Water Data'!$H$29,0,10*ROW('Water Data'!H126)))</f>
        <v/>
      </c>
      <c r="CH132" s="278" t="str">
        <f ca="true">+IF(OFFSET('Water Data'!$I$27,0,10*ROW('Water Data'!I126))="","",OFFSET('Water Data'!$I$27,0,10*ROW('Water Data'!I126)))</f>
        <v/>
      </c>
      <c r="CI132" s="278" t="str">
        <f ca="true">+IF(OFFSET('Water Data'!$I$28,0,10*ROW('Water Data'!I126))="","",OFFSET('Water Data'!$I$28,0,10*ROW('Water Data'!I126)))</f>
        <v/>
      </c>
      <c r="CJ132" s="278" t="str">
        <f ca="true">+IF(OFFSET('Water Data'!$I$29,0,10*ROW('Water Data'!I126))="","",OFFSET('Water Data'!$I$29,0,10*ROW('Water Data'!I126)))</f>
        <v/>
      </c>
      <c r="CK132" s="278" t="str">
        <f ca="true">+IF(OFFSET('Sanitation Data'!$D$28,0,10*ROW('Sanitation Data'!D126))="","",OFFSET('Sanitation Data'!$D$28,0,10*ROW('Sanitation Data'!D126)))</f>
        <v/>
      </c>
      <c r="CL132" s="278" t="str">
        <f ca="true">+IF(OFFSET('Sanitation Data'!$D$29,0,10*ROW('Sanitation Data'!D126))="","",OFFSET('Sanitation Data'!$D$29,0,10*ROW('Sanitation Data'!D126)))</f>
        <v/>
      </c>
      <c r="CM132" s="278" t="str">
        <f ca="true">+IF(OFFSET('Sanitation Data'!$D$30,0,10*ROW('Sanitation Data'!D126))="","",OFFSET('Sanitation Data'!$D$30,0,10*ROW('Sanitation Data'!D126)))</f>
        <v/>
      </c>
      <c r="CN132" s="278" t="str">
        <f ca="true">+IF(OFFSET('Sanitation Data'!$D$31,0,10*ROW('Sanitation Data'!D126))="","",OFFSET('Sanitation Data'!$D$31,0,10*ROW('Sanitation Data'!D126)))</f>
        <v/>
      </c>
      <c r="CO132" s="278" t="str">
        <f ca="true">+IF(OFFSET('Sanitation Data'!$D$32,0,10*ROW('Sanitation Data'!D126))="","",OFFSET('Sanitation Data'!$D$32,0,10*ROW('Sanitation Data'!D126)))</f>
        <v/>
      </c>
      <c r="CP132" s="278" t="str">
        <f ca="true">+IF(OFFSET('Sanitation Data'!$E$28,0,10*ROW('Sanitation Data'!E126))="","",OFFSET('Sanitation Data'!$E$28,0,10*ROW('Sanitation Data'!E126)))</f>
        <v/>
      </c>
      <c r="CQ132" s="278" t="str">
        <f ca="true">+IF(OFFSET('Sanitation Data'!$E$29,0,10*ROW('Sanitation Data'!E126))="","",OFFSET('Sanitation Data'!$E$29,0,10*ROW('Sanitation Data'!E126)))</f>
        <v/>
      </c>
      <c r="CR132" s="278" t="str">
        <f ca="true">+IF(OFFSET('Sanitation Data'!$E$30,0,10*ROW('Sanitation Data'!E126))="","",OFFSET('Sanitation Data'!$E$30,0,10*ROW('Sanitation Data'!E126)))</f>
        <v/>
      </c>
      <c r="CS132" s="278" t="str">
        <f ca="true">+IF(OFFSET('Sanitation Data'!$E$31,0,10*ROW('Sanitation Data'!E126))="","",OFFSET('Sanitation Data'!$E$31,0,10*ROW('Sanitation Data'!E126)))</f>
        <v/>
      </c>
      <c r="CT132" s="278" t="str">
        <f ca="true">+IF(OFFSET('Sanitation Data'!$E$32,0,10*ROW('Sanitation Data'!E126))="","",OFFSET('Sanitation Data'!$E$32,0,10*ROW('Sanitation Data'!E126)))</f>
        <v/>
      </c>
      <c r="CU132" s="278" t="str">
        <f ca="true">+IF(OFFSET('Sanitation Data'!$F$28,0,10*ROW('Sanitation Data'!F126))="","",OFFSET('Sanitation Data'!$F$28,0,10*ROW('Sanitation Data'!F126)))</f>
        <v/>
      </c>
      <c r="CV132" s="278" t="str">
        <f ca="true">+IF(OFFSET('Sanitation Data'!$F$29,0,10*ROW('Sanitation Data'!F126))="","",OFFSET('Sanitation Data'!$F$29,0,10*ROW('Sanitation Data'!F126)))</f>
        <v/>
      </c>
      <c r="CW132" s="278" t="str">
        <f ca="true">+IF(OFFSET('Sanitation Data'!$F$30,0,10*ROW('Sanitation Data'!F126))="","",OFFSET('Sanitation Data'!$F$30,0,10*ROW('Sanitation Data'!F126)))</f>
        <v/>
      </c>
      <c r="CX132" s="278" t="str">
        <f ca="true">+IF(OFFSET('Sanitation Data'!$F$31,0,10*ROW('Sanitation Data'!F126))="","",OFFSET('Sanitation Data'!$F$31,0,10*ROW('Sanitation Data'!F126)))</f>
        <v/>
      </c>
      <c r="CY132" s="278" t="str">
        <f ca="true">+IF(OFFSET('Sanitation Data'!$F$32,0,10*ROW('Sanitation Data'!F126))="","",OFFSET('Sanitation Data'!$F$32,0,10*ROW('Sanitation Data'!F126)))</f>
        <v/>
      </c>
      <c r="CZ132" s="278" t="str">
        <f ca="true">+IF(OFFSET('Sanitation Data'!$G$28,0,10*ROW('Sanitation Data'!G126))="","",OFFSET('Sanitation Data'!$G$28,0,10*ROW('Sanitation Data'!G126)))</f>
        <v/>
      </c>
      <c r="DA132" s="278" t="str">
        <f ca="true">+IF(OFFSET('Sanitation Data'!$G$29,0,10*ROW('Sanitation Data'!G126))="","",OFFSET('Sanitation Data'!$G$29,0,10*ROW('Sanitation Data'!G126)))</f>
        <v/>
      </c>
      <c r="DB132" s="278" t="str">
        <f ca="true">+IF(OFFSET('Sanitation Data'!$G$30,0,10*ROW('Sanitation Data'!G126))="","",OFFSET('Sanitation Data'!$G$30,0,10*ROW('Sanitation Data'!G126)))</f>
        <v/>
      </c>
      <c r="DC132" s="278" t="str">
        <f ca="true">+IF(OFFSET('Sanitation Data'!$G$31,0,10*ROW('Sanitation Data'!G126))="","",OFFSET('Sanitation Data'!$G$31,0,10*ROW('Sanitation Data'!G126)))</f>
        <v/>
      </c>
      <c r="DD132" s="278" t="str">
        <f ca="true">+IF(OFFSET('Sanitation Data'!$G$32,0,10*ROW('Sanitation Data'!G126))="","",OFFSET('Sanitation Data'!$G$32,0,10*ROW('Sanitation Data'!G126)))</f>
        <v/>
      </c>
      <c r="DE132" s="278" t="str">
        <f ca="true">+IF(OFFSET('Sanitation Data'!$H$28,0,10*ROW('Sanitation Data'!H126))="","",OFFSET('Sanitation Data'!$H$28,0,10*ROW('Sanitation Data'!H126)))</f>
        <v/>
      </c>
      <c r="DF132" s="278" t="str">
        <f ca="true">+IF(OFFSET('Sanitation Data'!$H$29,0,10*ROW('Sanitation Data'!H126))="","",OFFSET('Sanitation Data'!$H$29,0,10*ROW('Sanitation Data'!H126)))</f>
        <v/>
      </c>
      <c r="DG132" s="278" t="str">
        <f ca="true">+IF(OFFSET('Sanitation Data'!$H$30,0,10*ROW('Sanitation Data'!H126))="","",OFFSET('Sanitation Data'!$H$30,0,10*ROW('Sanitation Data'!H126)))</f>
        <v/>
      </c>
      <c r="DH132" s="278" t="str">
        <f ca="true">+IF(OFFSET('Sanitation Data'!$H$31,0,10*ROW('Sanitation Data'!H126))="","",OFFSET('Sanitation Data'!$H$31,0,10*ROW('Sanitation Data'!H126)))</f>
        <v/>
      </c>
      <c r="DI132" s="278" t="str">
        <f ca="true">+IF(OFFSET('Sanitation Data'!$H$32,0,10*ROW('Sanitation Data'!H126))="","",OFFSET('Sanitation Data'!$H$32,0,10*ROW('Sanitation Data'!H126)))</f>
        <v/>
      </c>
      <c r="DJ132" s="278" t="str">
        <f ca="true">+IF(OFFSET('Sanitation Data'!$I$28,0,10*ROW('Sanitation Data'!I126))="","",OFFSET('Sanitation Data'!$I$28,0,10*ROW('Sanitation Data'!I126)))</f>
        <v/>
      </c>
      <c r="DK132" s="278" t="str">
        <f ca="true">+IF(OFFSET('Sanitation Data'!$I$29,0,10*ROW('Sanitation Data'!I126))="","",OFFSET('Sanitation Data'!$I$29,0,10*ROW('Sanitation Data'!I126)))</f>
        <v/>
      </c>
      <c r="DL132" s="278" t="str">
        <f ca="true">+IF(OFFSET('Sanitation Data'!$I$30,0,10*ROW('Sanitation Data'!I126))="","",OFFSET('Sanitation Data'!$I$30,0,10*ROW('Sanitation Data'!I126)))</f>
        <v/>
      </c>
      <c r="DM132" s="278" t="str">
        <f ca="true">+IF(OFFSET('Sanitation Data'!$I$31,0,10*ROW('Sanitation Data'!I126))="","",OFFSET('Sanitation Data'!$I$31,0,10*ROW('Sanitation Data'!I126)))</f>
        <v/>
      </c>
      <c r="DN132" s="278" t="str">
        <f ca="true">+IF(OFFSET('Sanitation Data'!$I$32,0,10*ROW('Sanitation Data'!I126))="","",OFFSET('Sanitation Data'!$I$32,0,10*ROW('Sanitation Data'!I126)))</f>
        <v/>
      </c>
      <c r="DO132" s="278" t="str">
        <f ca="true">+IF(OFFSET('Hygiene Data'!$D$11,0,10*ROW('Hygiene Data'!D126))="","",OFFSET('Hygiene Data'!$D$11,0,10*ROW('Hygiene Data'!D126)))</f>
        <v/>
      </c>
      <c r="DP132" s="278" t="str">
        <f ca="true">+IF(OFFSET('Hygiene Data'!$D$12,0,10*ROW('Hygiene Data'!D126))="","",OFFSET('Hygiene Data'!$D$12,0,10*ROW('Hygiene Data'!D126)))</f>
        <v/>
      </c>
      <c r="DQ132" s="278" t="str">
        <f ca="true">+IF(OFFSET('Hygiene Data'!$D$13,0,10*ROW('Hygiene Data'!D126))="","",OFFSET('Hygiene Data'!$D$13,0,10*ROW('Hygiene Data'!D126)))</f>
        <v/>
      </c>
      <c r="DR132" s="278" t="str">
        <f ca="true">+IF(OFFSET('Hygiene Data'!$E$11,0,10*ROW('Hygiene Data'!E126))="","",OFFSET('Hygiene Data'!$E$11,0,10*ROW('Hygiene Data'!E126)))</f>
        <v/>
      </c>
      <c r="DS132" s="278" t="str">
        <f ca="true">+IF(OFFSET('Hygiene Data'!$E$12,0,10*ROW('Hygiene Data'!E126))="","",OFFSET('Hygiene Data'!$E$12,0,10*ROW('Hygiene Data'!E126)))</f>
        <v/>
      </c>
      <c r="DT132" s="278" t="str">
        <f ca="true">+IF(OFFSET('Hygiene Data'!$E$13,0,10*ROW('Hygiene Data'!E126))="","",OFFSET('Hygiene Data'!$E$13,0,10*ROW('Hygiene Data'!E126)))</f>
        <v/>
      </c>
      <c r="DU132" s="278" t="str">
        <f ca="true">+IF(OFFSET('Hygiene Data'!$F$11,0,10*ROW('Hygiene Data'!F126))="","",OFFSET('Hygiene Data'!$F$11,0,10*ROW('Hygiene Data'!F126)))</f>
        <v/>
      </c>
      <c r="DV132" s="278" t="str">
        <f ca="true">+IF(OFFSET('Hygiene Data'!$F$12,0,10*ROW('Hygiene Data'!F126))="","",OFFSET('Hygiene Data'!$F$12,0,10*ROW('Hygiene Data'!F126)))</f>
        <v/>
      </c>
      <c r="DW132" s="278" t="str">
        <f ca="true">+IF(OFFSET('Hygiene Data'!$F$13,0,10*ROW('Hygiene Data'!F126))="","",OFFSET('Hygiene Data'!$F$13,0,10*ROW('Hygiene Data'!F126)))</f>
        <v/>
      </c>
      <c r="DX132" s="278" t="str">
        <f ca="true">+IF(OFFSET('Hygiene Data'!$G$11,0,10*ROW('Hygiene Data'!G126))="","",OFFSET('Hygiene Data'!$G$11,0,10*ROW('Hygiene Data'!G126)))</f>
        <v/>
      </c>
      <c r="DY132" s="278" t="str">
        <f ca="true">+IF(OFFSET('Hygiene Data'!$G$12,0,10*ROW('Hygiene Data'!G126))="","",OFFSET('Hygiene Data'!$G$12,0,10*ROW('Hygiene Data'!G126)))</f>
        <v/>
      </c>
      <c r="DZ132" s="278" t="str">
        <f ca="true">+IF(OFFSET('Hygiene Data'!$G$13,0,10*ROW('Hygiene Data'!G126))="","",OFFSET('Hygiene Data'!$G$13,0,10*ROW('Hygiene Data'!G126)))</f>
        <v/>
      </c>
      <c r="EA132" s="278" t="str">
        <f ca="true">+IF(OFFSET('Hygiene Data'!$H$11,0,10*ROW('Hygiene Data'!H126))="","",OFFSET('Hygiene Data'!$H$11,0,10*ROW('Hygiene Data'!H126)))</f>
        <v/>
      </c>
      <c r="EB132" s="278" t="str">
        <f ca="true">+IF(OFFSET('Hygiene Data'!$H$12,0,10*ROW('Hygiene Data'!H126))="","",OFFSET('Hygiene Data'!$H$12,0,10*ROW('Hygiene Data'!H126)))</f>
        <v/>
      </c>
      <c r="EC132" s="278" t="str">
        <f ca="true">+IF(OFFSET('Hygiene Data'!$H$13,0,10*ROW('Hygiene Data'!H126))="","",OFFSET('Hygiene Data'!$H$13,0,10*ROW('Hygiene Data'!H126)))</f>
        <v/>
      </c>
      <c r="ED132" s="278" t="str">
        <f ca="true">+IF(OFFSET('Hygiene Data'!$I$11,0,10*ROW('Hygiene Data'!I126))="","",OFFSET('Hygiene Data'!$I$11,0,10*ROW('Hygiene Data'!I126)))</f>
        <v/>
      </c>
      <c r="EE132" s="278" t="str">
        <f ca="true">+IF(OFFSET('Hygiene Data'!$I$12,0,10*ROW('Hygiene Data'!I126))="","",OFFSET('Hygiene Data'!$I$12,0,10*ROW('Hygiene Data'!I126)))</f>
        <v/>
      </c>
      <c r="EF132" s="27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4"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8"/>
      <c r="BS133" s="278" t="str">
        <f ca="true">+IF(OFFSET('Water Data'!$D$27,0,10*ROW('Water Data'!D127))="","",OFFSET('Water Data'!$D$27,0,10*ROW('Water Data'!D127)))</f>
        <v/>
      </c>
      <c r="BT133" s="278" t="str">
        <f ca="true">+IF(OFFSET('Water Data'!$D$28,0,10*ROW('Water Data'!D127))="","",OFFSET('Water Data'!$D$28,0,10*ROW('Water Data'!D127)))</f>
        <v/>
      </c>
      <c r="BU133" s="278" t="str">
        <f ca="true">+IF(OFFSET('Water Data'!$D$29,0,10*ROW('Water Data'!D127))="","",OFFSET('Water Data'!$D$29,0,10*ROW('Water Data'!D127)))</f>
        <v/>
      </c>
      <c r="BV133" s="278" t="str">
        <f ca="true">+IF(OFFSET('Water Data'!$E$27,0,10*ROW('Water Data'!E127))="","",OFFSET('Water Data'!$E$27,0,10*ROW('Water Data'!E127)))</f>
        <v/>
      </c>
      <c r="BW133" s="278" t="str">
        <f ca="true">+IF(OFFSET('Water Data'!$E$28,0,10*ROW('Water Data'!E127))="","",OFFSET('Water Data'!$E$28,0,10*ROW('Water Data'!E127)))</f>
        <v/>
      </c>
      <c r="BX133" s="278" t="str">
        <f ca="true">+IF(OFFSET('Water Data'!$E$29,0,10*ROW('Water Data'!E127))="","",OFFSET('Water Data'!$E$29,0,10*ROW('Water Data'!E127)))</f>
        <v/>
      </c>
      <c r="BY133" s="278" t="str">
        <f ca="true">+IF(OFFSET('Water Data'!$F$27,0,10*ROW('Water Data'!F127))="","",OFFSET('Water Data'!$F$27,0,10*ROW('Water Data'!F127)))</f>
        <v/>
      </c>
      <c r="BZ133" s="278" t="str">
        <f ca="true">+IF(OFFSET('Water Data'!$F$28,0,10*ROW('Water Data'!F127))="","",OFFSET('Water Data'!$F$28,0,10*ROW('Water Data'!F127)))</f>
        <v/>
      </c>
      <c r="CA133" s="278" t="str">
        <f ca="true">+IF(OFFSET('Water Data'!$F$29,0,10*ROW('Water Data'!F127))="","",OFFSET('Water Data'!$F$29,0,10*ROW('Water Data'!F127)))</f>
        <v/>
      </c>
      <c r="CB133" s="278" t="str">
        <f ca="true">+IF(OFFSET('Water Data'!$G$27,0,10*ROW('Water Data'!G127))="","",OFFSET('Water Data'!$G$27,0,10*ROW('Water Data'!G127)))</f>
        <v/>
      </c>
      <c r="CC133" s="278" t="str">
        <f ca="true">+IF(OFFSET('Water Data'!$G$28,0,10*ROW('Water Data'!G127))="","",OFFSET('Water Data'!$G$28,0,10*ROW('Water Data'!G127)))</f>
        <v/>
      </c>
      <c r="CD133" s="278" t="str">
        <f ca="true">+IF(OFFSET('Water Data'!$G$29,0,10*ROW('Water Data'!G127))="","",OFFSET('Water Data'!$G$29,0,10*ROW('Water Data'!G127)))</f>
        <v/>
      </c>
      <c r="CE133" s="278" t="str">
        <f ca="true">+IF(OFFSET('Water Data'!$H$27,0,10*ROW('Water Data'!H127))="","",OFFSET('Water Data'!$H$27,0,10*ROW('Water Data'!H127)))</f>
        <v/>
      </c>
      <c r="CF133" s="278" t="str">
        <f ca="true">+IF(OFFSET('Water Data'!$H$28,0,10*ROW('Water Data'!H127))="","",OFFSET('Water Data'!$H$28,0,10*ROW('Water Data'!H127)))</f>
        <v/>
      </c>
      <c r="CG133" s="278" t="str">
        <f ca="true">+IF(OFFSET('Water Data'!$H$29,0,10*ROW('Water Data'!H127))="","",OFFSET('Water Data'!$H$29,0,10*ROW('Water Data'!H127)))</f>
        <v/>
      </c>
      <c r="CH133" s="278" t="str">
        <f ca="true">+IF(OFFSET('Water Data'!$I$27,0,10*ROW('Water Data'!I127))="","",OFFSET('Water Data'!$I$27,0,10*ROW('Water Data'!I127)))</f>
        <v/>
      </c>
      <c r="CI133" s="278" t="str">
        <f ca="true">+IF(OFFSET('Water Data'!$I$28,0,10*ROW('Water Data'!I127))="","",OFFSET('Water Data'!$I$28,0,10*ROW('Water Data'!I127)))</f>
        <v/>
      </c>
      <c r="CJ133" s="278" t="str">
        <f ca="true">+IF(OFFSET('Water Data'!$I$29,0,10*ROW('Water Data'!I127))="","",OFFSET('Water Data'!$I$29,0,10*ROW('Water Data'!I127)))</f>
        <v/>
      </c>
      <c r="CK133" s="278" t="str">
        <f ca="true">+IF(OFFSET('Sanitation Data'!$D$28,0,10*ROW('Sanitation Data'!D127))="","",OFFSET('Sanitation Data'!$D$28,0,10*ROW('Sanitation Data'!D127)))</f>
        <v/>
      </c>
      <c r="CL133" s="278" t="str">
        <f ca="true">+IF(OFFSET('Sanitation Data'!$D$29,0,10*ROW('Sanitation Data'!D127))="","",OFFSET('Sanitation Data'!$D$29,0,10*ROW('Sanitation Data'!D127)))</f>
        <v/>
      </c>
      <c r="CM133" s="278" t="str">
        <f ca="true">+IF(OFFSET('Sanitation Data'!$D$30,0,10*ROW('Sanitation Data'!D127))="","",OFFSET('Sanitation Data'!$D$30,0,10*ROW('Sanitation Data'!D127)))</f>
        <v/>
      </c>
      <c r="CN133" s="278" t="str">
        <f ca="true">+IF(OFFSET('Sanitation Data'!$D$31,0,10*ROW('Sanitation Data'!D127))="","",OFFSET('Sanitation Data'!$D$31,0,10*ROW('Sanitation Data'!D127)))</f>
        <v/>
      </c>
      <c r="CO133" s="278" t="str">
        <f ca="true">+IF(OFFSET('Sanitation Data'!$D$32,0,10*ROW('Sanitation Data'!D127))="","",OFFSET('Sanitation Data'!$D$32,0,10*ROW('Sanitation Data'!D127)))</f>
        <v/>
      </c>
      <c r="CP133" s="278" t="str">
        <f ca="true">+IF(OFFSET('Sanitation Data'!$E$28,0,10*ROW('Sanitation Data'!E127))="","",OFFSET('Sanitation Data'!$E$28,0,10*ROW('Sanitation Data'!E127)))</f>
        <v/>
      </c>
      <c r="CQ133" s="278" t="str">
        <f ca="true">+IF(OFFSET('Sanitation Data'!$E$29,0,10*ROW('Sanitation Data'!E127))="","",OFFSET('Sanitation Data'!$E$29,0,10*ROW('Sanitation Data'!E127)))</f>
        <v/>
      </c>
      <c r="CR133" s="278" t="str">
        <f ca="true">+IF(OFFSET('Sanitation Data'!$E$30,0,10*ROW('Sanitation Data'!E127))="","",OFFSET('Sanitation Data'!$E$30,0,10*ROW('Sanitation Data'!E127)))</f>
        <v/>
      </c>
      <c r="CS133" s="278" t="str">
        <f ca="true">+IF(OFFSET('Sanitation Data'!$E$31,0,10*ROW('Sanitation Data'!E127))="","",OFFSET('Sanitation Data'!$E$31,0,10*ROW('Sanitation Data'!E127)))</f>
        <v/>
      </c>
      <c r="CT133" s="278" t="str">
        <f ca="true">+IF(OFFSET('Sanitation Data'!$E$32,0,10*ROW('Sanitation Data'!E127))="","",OFFSET('Sanitation Data'!$E$32,0,10*ROW('Sanitation Data'!E127)))</f>
        <v/>
      </c>
      <c r="CU133" s="278" t="str">
        <f ca="true">+IF(OFFSET('Sanitation Data'!$F$28,0,10*ROW('Sanitation Data'!F127))="","",OFFSET('Sanitation Data'!$F$28,0,10*ROW('Sanitation Data'!F127)))</f>
        <v/>
      </c>
      <c r="CV133" s="278" t="str">
        <f ca="true">+IF(OFFSET('Sanitation Data'!$F$29,0,10*ROW('Sanitation Data'!F127))="","",OFFSET('Sanitation Data'!$F$29,0,10*ROW('Sanitation Data'!F127)))</f>
        <v/>
      </c>
      <c r="CW133" s="278" t="str">
        <f ca="true">+IF(OFFSET('Sanitation Data'!$F$30,0,10*ROW('Sanitation Data'!F127))="","",OFFSET('Sanitation Data'!$F$30,0,10*ROW('Sanitation Data'!F127)))</f>
        <v/>
      </c>
      <c r="CX133" s="278" t="str">
        <f ca="true">+IF(OFFSET('Sanitation Data'!$F$31,0,10*ROW('Sanitation Data'!F127))="","",OFFSET('Sanitation Data'!$F$31,0,10*ROW('Sanitation Data'!F127)))</f>
        <v/>
      </c>
      <c r="CY133" s="278" t="str">
        <f ca="true">+IF(OFFSET('Sanitation Data'!$F$32,0,10*ROW('Sanitation Data'!F127))="","",OFFSET('Sanitation Data'!$F$32,0,10*ROW('Sanitation Data'!F127)))</f>
        <v/>
      </c>
      <c r="CZ133" s="278" t="str">
        <f ca="true">+IF(OFFSET('Sanitation Data'!$G$28,0,10*ROW('Sanitation Data'!G127))="","",OFFSET('Sanitation Data'!$G$28,0,10*ROW('Sanitation Data'!G127)))</f>
        <v/>
      </c>
      <c r="DA133" s="278" t="str">
        <f ca="true">+IF(OFFSET('Sanitation Data'!$G$29,0,10*ROW('Sanitation Data'!G127))="","",OFFSET('Sanitation Data'!$G$29,0,10*ROW('Sanitation Data'!G127)))</f>
        <v/>
      </c>
      <c r="DB133" s="278" t="str">
        <f ca="true">+IF(OFFSET('Sanitation Data'!$G$30,0,10*ROW('Sanitation Data'!G127))="","",OFFSET('Sanitation Data'!$G$30,0,10*ROW('Sanitation Data'!G127)))</f>
        <v/>
      </c>
      <c r="DC133" s="278" t="str">
        <f ca="true">+IF(OFFSET('Sanitation Data'!$G$31,0,10*ROW('Sanitation Data'!G127))="","",OFFSET('Sanitation Data'!$G$31,0,10*ROW('Sanitation Data'!G127)))</f>
        <v/>
      </c>
      <c r="DD133" s="278" t="str">
        <f ca="true">+IF(OFFSET('Sanitation Data'!$G$32,0,10*ROW('Sanitation Data'!G127))="","",OFFSET('Sanitation Data'!$G$32,0,10*ROW('Sanitation Data'!G127)))</f>
        <v/>
      </c>
      <c r="DE133" s="278" t="str">
        <f ca="true">+IF(OFFSET('Sanitation Data'!$H$28,0,10*ROW('Sanitation Data'!H127))="","",OFFSET('Sanitation Data'!$H$28,0,10*ROW('Sanitation Data'!H127)))</f>
        <v/>
      </c>
      <c r="DF133" s="278" t="str">
        <f ca="true">+IF(OFFSET('Sanitation Data'!$H$29,0,10*ROW('Sanitation Data'!H127))="","",OFFSET('Sanitation Data'!$H$29,0,10*ROW('Sanitation Data'!H127)))</f>
        <v/>
      </c>
      <c r="DG133" s="278" t="str">
        <f ca="true">+IF(OFFSET('Sanitation Data'!$H$30,0,10*ROW('Sanitation Data'!H127))="","",OFFSET('Sanitation Data'!$H$30,0,10*ROW('Sanitation Data'!H127)))</f>
        <v/>
      </c>
      <c r="DH133" s="278" t="str">
        <f ca="true">+IF(OFFSET('Sanitation Data'!$H$31,0,10*ROW('Sanitation Data'!H127))="","",OFFSET('Sanitation Data'!$H$31,0,10*ROW('Sanitation Data'!H127)))</f>
        <v/>
      </c>
      <c r="DI133" s="278" t="str">
        <f ca="true">+IF(OFFSET('Sanitation Data'!$H$32,0,10*ROW('Sanitation Data'!H127))="","",OFFSET('Sanitation Data'!$H$32,0,10*ROW('Sanitation Data'!H127)))</f>
        <v/>
      </c>
      <c r="DJ133" s="278" t="str">
        <f ca="true">+IF(OFFSET('Sanitation Data'!$I$28,0,10*ROW('Sanitation Data'!I127))="","",OFFSET('Sanitation Data'!$I$28,0,10*ROW('Sanitation Data'!I127)))</f>
        <v/>
      </c>
      <c r="DK133" s="278" t="str">
        <f ca="true">+IF(OFFSET('Sanitation Data'!$I$29,0,10*ROW('Sanitation Data'!I127))="","",OFFSET('Sanitation Data'!$I$29,0,10*ROW('Sanitation Data'!I127)))</f>
        <v/>
      </c>
      <c r="DL133" s="278" t="str">
        <f ca="true">+IF(OFFSET('Sanitation Data'!$I$30,0,10*ROW('Sanitation Data'!I127))="","",OFFSET('Sanitation Data'!$I$30,0,10*ROW('Sanitation Data'!I127)))</f>
        <v/>
      </c>
      <c r="DM133" s="278" t="str">
        <f ca="true">+IF(OFFSET('Sanitation Data'!$I$31,0,10*ROW('Sanitation Data'!I127))="","",OFFSET('Sanitation Data'!$I$31,0,10*ROW('Sanitation Data'!I127)))</f>
        <v/>
      </c>
      <c r="DN133" s="278" t="str">
        <f ca="true">+IF(OFFSET('Sanitation Data'!$I$32,0,10*ROW('Sanitation Data'!I127))="","",OFFSET('Sanitation Data'!$I$32,0,10*ROW('Sanitation Data'!I127)))</f>
        <v/>
      </c>
      <c r="DO133" s="278" t="str">
        <f ca="true">+IF(OFFSET('Hygiene Data'!$D$11,0,10*ROW('Hygiene Data'!D127))="","",OFFSET('Hygiene Data'!$D$11,0,10*ROW('Hygiene Data'!D127)))</f>
        <v/>
      </c>
      <c r="DP133" s="278" t="str">
        <f ca="true">+IF(OFFSET('Hygiene Data'!$D$12,0,10*ROW('Hygiene Data'!D127))="","",OFFSET('Hygiene Data'!$D$12,0,10*ROW('Hygiene Data'!D127)))</f>
        <v/>
      </c>
      <c r="DQ133" s="278" t="str">
        <f ca="true">+IF(OFFSET('Hygiene Data'!$D$13,0,10*ROW('Hygiene Data'!D127))="","",OFFSET('Hygiene Data'!$D$13,0,10*ROW('Hygiene Data'!D127)))</f>
        <v/>
      </c>
      <c r="DR133" s="278" t="str">
        <f ca="true">+IF(OFFSET('Hygiene Data'!$E$11,0,10*ROW('Hygiene Data'!E127))="","",OFFSET('Hygiene Data'!$E$11,0,10*ROW('Hygiene Data'!E127)))</f>
        <v/>
      </c>
      <c r="DS133" s="278" t="str">
        <f ca="true">+IF(OFFSET('Hygiene Data'!$E$12,0,10*ROW('Hygiene Data'!E127))="","",OFFSET('Hygiene Data'!$E$12,0,10*ROW('Hygiene Data'!E127)))</f>
        <v/>
      </c>
      <c r="DT133" s="278" t="str">
        <f ca="true">+IF(OFFSET('Hygiene Data'!$E$13,0,10*ROW('Hygiene Data'!E127))="","",OFFSET('Hygiene Data'!$E$13,0,10*ROW('Hygiene Data'!E127)))</f>
        <v/>
      </c>
      <c r="DU133" s="278" t="str">
        <f ca="true">+IF(OFFSET('Hygiene Data'!$F$11,0,10*ROW('Hygiene Data'!F127))="","",OFFSET('Hygiene Data'!$F$11,0,10*ROW('Hygiene Data'!F127)))</f>
        <v/>
      </c>
      <c r="DV133" s="278" t="str">
        <f ca="true">+IF(OFFSET('Hygiene Data'!$F$12,0,10*ROW('Hygiene Data'!F127))="","",OFFSET('Hygiene Data'!$F$12,0,10*ROW('Hygiene Data'!F127)))</f>
        <v/>
      </c>
      <c r="DW133" s="278" t="str">
        <f ca="true">+IF(OFFSET('Hygiene Data'!$F$13,0,10*ROW('Hygiene Data'!F127))="","",OFFSET('Hygiene Data'!$F$13,0,10*ROW('Hygiene Data'!F127)))</f>
        <v/>
      </c>
      <c r="DX133" s="278" t="str">
        <f ca="true">+IF(OFFSET('Hygiene Data'!$G$11,0,10*ROW('Hygiene Data'!G127))="","",OFFSET('Hygiene Data'!$G$11,0,10*ROW('Hygiene Data'!G127)))</f>
        <v/>
      </c>
      <c r="DY133" s="278" t="str">
        <f ca="true">+IF(OFFSET('Hygiene Data'!$G$12,0,10*ROW('Hygiene Data'!G127))="","",OFFSET('Hygiene Data'!$G$12,0,10*ROW('Hygiene Data'!G127)))</f>
        <v/>
      </c>
      <c r="DZ133" s="278" t="str">
        <f ca="true">+IF(OFFSET('Hygiene Data'!$G$13,0,10*ROW('Hygiene Data'!G127))="","",OFFSET('Hygiene Data'!$G$13,0,10*ROW('Hygiene Data'!G127)))</f>
        <v/>
      </c>
      <c r="EA133" s="278" t="str">
        <f ca="true">+IF(OFFSET('Hygiene Data'!$H$11,0,10*ROW('Hygiene Data'!H127))="","",OFFSET('Hygiene Data'!$H$11,0,10*ROW('Hygiene Data'!H127)))</f>
        <v/>
      </c>
      <c r="EB133" s="278" t="str">
        <f ca="true">+IF(OFFSET('Hygiene Data'!$H$12,0,10*ROW('Hygiene Data'!H127))="","",OFFSET('Hygiene Data'!$H$12,0,10*ROW('Hygiene Data'!H127)))</f>
        <v/>
      </c>
      <c r="EC133" s="278" t="str">
        <f ca="true">+IF(OFFSET('Hygiene Data'!$H$13,0,10*ROW('Hygiene Data'!H127))="","",OFFSET('Hygiene Data'!$H$13,0,10*ROW('Hygiene Data'!H127)))</f>
        <v/>
      </c>
      <c r="ED133" s="278" t="str">
        <f ca="true">+IF(OFFSET('Hygiene Data'!$I$11,0,10*ROW('Hygiene Data'!I127))="","",OFFSET('Hygiene Data'!$I$11,0,10*ROW('Hygiene Data'!I127)))</f>
        <v/>
      </c>
      <c r="EE133" s="278" t="str">
        <f ca="true">+IF(OFFSET('Hygiene Data'!$I$12,0,10*ROW('Hygiene Data'!I127))="","",OFFSET('Hygiene Data'!$I$12,0,10*ROW('Hygiene Data'!I127)))</f>
        <v/>
      </c>
      <c r="EF133" s="27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4"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8"/>
      <c r="BS134" s="278" t="str">
        <f ca="true">+IF(OFFSET('Water Data'!$D$27,0,10*ROW('Water Data'!D128))="","",OFFSET('Water Data'!$D$27,0,10*ROW('Water Data'!D128)))</f>
        <v/>
      </c>
      <c r="BT134" s="278" t="str">
        <f ca="true">+IF(OFFSET('Water Data'!$D$28,0,10*ROW('Water Data'!D128))="","",OFFSET('Water Data'!$D$28,0,10*ROW('Water Data'!D128)))</f>
        <v/>
      </c>
      <c r="BU134" s="278" t="str">
        <f ca="true">+IF(OFFSET('Water Data'!$D$29,0,10*ROW('Water Data'!D128))="","",OFFSET('Water Data'!$D$29,0,10*ROW('Water Data'!D128)))</f>
        <v/>
      </c>
      <c r="BV134" s="278" t="str">
        <f ca="true">+IF(OFFSET('Water Data'!$E$27,0,10*ROW('Water Data'!E128))="","",OFFSET('Water Data'!$E$27,0,10*ROW('Water Data'!E128)))</f>
        <v/>
      </c>
      <c r="BW134" s="278" t="str">
        <f ca="true">+IF(OFFSET('Water Data'!$E$28,0,10*ROW('Water Data'!E128))="","",OFFSET('Water Data'!$E$28,0,10*ROW('Water Data'!E128)))</f>
        <v/>
      </c>
      <c r="BX134" s="278" t="str">
        <f ca="true">+IF(OFFSET('Water Data'!$E$29,0,10*ROW('Water Data'!E128))="","",OFFSET('Water Data'!$E$29,0,10*ROW('Water Data'!E128)))</f>
        <v/>
      </c>
      <c r="BY134" s="278" t="str">
        <f ca="true">+IF(OFFSET('Water Data'!$F$27,0,10*ROW('Water Data'!F128))="","",OFFSET('Water Data'!$F$27,0,10*ROW('Water Data'!F128)))</f>
        <v/>
      </c>
      <c r="BZ134" s="278" t="str">
        <f ca="true">+IF(OFFSET('Water Data'!$F$28,0,10*ROW('Water Data'!F128))="","",OFFSET('Water Data'!$F$28,0,10*ROW('Water Data'!F128)))</f>
        <v/>
      </c>
      <c r="CA134" s="278" t="str">
        <f ca="true">+IF(OFFSET('Water Data'!$F$29,0,10*ROW('Water Data'!F128))="","",OFFSET('Water Data'!$F$29,0,10*ROW('Water Data'!F128)))</f>
        <v/>
      </c>
      <c r="CB134" s="278" t="str">
        <f ca="true">+IF(OFFSET('Water Data'!$G$27,0,10*ROW('Water Data'!G128))="","",OFFSET('Water Data'!$G$27,0,10*ROW('Water Data'!G128)))</f>
        <v/>
      </c>
      <c r="CC134" s="278" t="str">
        <f ca="true">+IF(OFFSET('Water Data'!$G$28,0,10*ROW('Water Data'!G128))="","",OFFSET('Water Data'!$G$28,0,10*ROW('Water Data'!G128)))</f>
        <v/>
      </c>
      <c r="CD134" s="278" t="str">
        <f ca="true">+IF(OFFSET('Water Data'!$G$29,0,10*ROW('Water Data'!G128))="","",OFFSET('Water Data'!$G$29,0,10*ROW('Water Data'!G128)))</f>
        <v/>
      </c>
      <c r="CE134" s="278" t="str">
        <f ca="true">+IF(OFFSET('Water Data'!$H$27,0,10*ROW('Water Data'!H128))="","",OFFSET('Water Data'!$H$27,0,10*ROW('Water Data'!H128)))</f>
        <v/>
      </c>
      <c r="CF134" s="278" t="str">
        <f ca="true">+IF(OFFSET('Water Data'!$H$28,0,10*ROW('Water Data'!H128))="","",OFFSET('Water Data'!$H$28,0,10*ROW('Water Data'!H128)))</f>
        <v/>
      </c>
      <c r="CG134" s="278" t="str">
        <f ca="true">+IF(OFFSET('Water Data'!$H$29,0,10*ROW('Water Data'!H128))="","",OFFSET('Water Data'!$H$29,0,10*ROW('Water Data'!H128)))</f>
        <v/>
      </c>
      <c r="CH134" s="278" t="str">
        <f ca="true">+IF(OFFSET('Water Data'!$I$27,0,10*ROW('Water Data'!I128))="","",OFFSET('Water Data'!$I$27,0,10*ROW('Water Data'!I128)))</f>
        <v/>
      </c>
      <c r="CI134" s="278" t="str">
        <f ca="true">+IF(OFFSET('Water Data'!$I$28,0,10*ROW('Water Data'!I128))="","",OFFSET('Water Data'!$I$28,0,10*ROW('Water Data'!I128)))</f>
        <v/>
      </c>
      <c r="CJ134" s="278" t="str">
        <f ca="true">+IF(OFFSET('Water Data'!$I$29,0,10*ROW('Water Data'!I128))="","",OFFSET('Water Data'!$I$29,0,10*ROW('Water Data'!I128)))</f>
        <v/>
      </c>
      <c r="CK134" s="278" t="str">
        <f ca="true">+IF(OFFSET('Sanitation Data'!$D$28,0,10*ROW('Sanitation Data'!D128))="","",OFFSET('Sanitation Data'!$D$28,0,10*ROW('Sanitation Data'!D128)))</f>
        <v/>
      </c>
      <c r="CL134" s="278" t="str">
        <f ca="true">+IF(OFFSET('Sanitation Data'!$D$29,0,10*ROW('Sanitation Data'!D128))="","",OFFSET('Sanitation Data'!$D$29,0,10*ROW('Sanitation Data'!D128)))</f>
        <v/>
      </c>
      <c r="CM134" s="278" t="str">
        <f ca="true">+IF(OFFSET('Sanitation Data'!$D$30,0,10*ROW('Sanitation Data'!D128))="","",OFFSET('Sanitation Data'!$D$30,0,10*ROW('Sanitation Data'!D128)))</f>
        <v/>
      </c>
      <c r="CN134" s="278" t="str">
        <f ca="true">+IF(OFFSET('Sanitation Data'!$D$31,0,10*ROW('Sanitation Data'!D128))="","",OFFSET('Sanitation Data'!$D$31,0,10*ROW('Sanitation Data'!D128)))</f>
        <v/>
      </c>
      <c r="CO134" s="278" t="str">
        <f ca="true">+IF(OFFSET('Sanitation Data'!$D$32,0,10*ROW('Sanitation Data'!D128))="","",OFFSET('Sanitation Data'!$D$32,0,10*ROW('Sanitation Data'!D128)))</f>
        <v/>
      </c>
      <c r="CP134" s="278" t="str">
        <f ca="true">+IF(OFFSET('Sanitation Data'!$E$28,0,10*ROW('Sanitation Data'!E128))="","",OFFSET('Sanitation Data'!$E$28,0,10*ROW('Sanitation Data'!E128)))</f>
        <v/>
      </c>
      <c r="CQ134" s="278" t="str">
        <f ca="true">+IF(OFFSET('Sanitation Data'!$E$29,0,10*ROW('Sanitation Data'!E128))="","",OFFSET('Sanitation Data'!$E$29,0,10*ROW('Sanitation Data'!E128)))</f>
        <v/>
      </c>
      <c r="CR134" s="278" t="str">
        <f ca="true">+IF(OFFSET('Sanitation Data'!$E$30,0,10*ROW('Sanitation Data'!E128))="","",OFFSET('Sanitation Data'!$E$30,0,10*ROW('Sanitation Data'!E128)))</f>
        <v/>
      </c>
      <c r="CS134" s="278" t="str">
        <f ca="true">+IF(OFFSET('Sanitation Data'!$E$31,0,10*ROW('Sanitation Data'!E128))="","",OFFSET('Sanitation Data'!$E$31,0,10*ROW('Sanitation Data'!E128)))</f>
        <v/>
      </c>
      <c r="CT134" s="278" t="str">
        <f ca="true">+IF(OFFSET('Sanitation Data'!$E$32,0,10*ROW('Sanitation Data'!E128))="","",OFFSET('Sanitation Data'!$E$32,0,10*ROW('Sanitation Data'!E128)))</f>
        <v/>
      </c>
      <c r="CU134" s="278" t="str">
        <f ca="true">+IF(OFFSET('Sanitation Data'!$F$28,0,10*ROW('Sanitation Data'!F128))="","",OFFSET('Sanitation Data'!$F$28,0,10*ROW('Sanitation Data'!F128)))</f>
        <v/>
      </c>
      <c r="CV134" s="278" t="str">
        <f ca="true">+IF(OFFSET('Sanitation Data'!$F$29,0,10*ROW('Sanitation Data'!F128))="","",OFFSET('Sanitation Data'!$F$29,0,10*ROW('Sanitation Data'!F128)))</f>
        <v/>
      </c>
      <c r="CW134" s="278" t="str">
        <f ca="true">+IF(OFFSET('Sanitation Data'!$F$30,0,10*ROW('Sanitation Data'!F128))="","",OFFSET('Sanitation Data'!$F$30,0,10*ROW('Sanitation Data'!F128)))</f>
        <v/>
      </c>
      <c r="CX134" s="278" t="str">
        <f ca="true">+IF(OFFSET('Sanitation Data'!$F$31,0,10*ROW('Sanitation Data'!F128))="","",OFFSET('Sanitation Data'!$F$31,0,10*ROW('Sanitation Data'!F128)))</f>
        <v/>
      </c>
      <c r="CY134" s="278" t="str">
        <f ca="true">+IF(OFFSET('Sanitation Data'!$F$32,0,10*ROW('Sanitation Data'!F128))="","",OFFSET('Sanitation Data'!$F$32,0,10*ROW('Sanitation Data'!F128)))</f>
        <v/>
      </c>
      <c r="CZ134" s="278" t="str">
        <f ca="true">+IF(OFFSET('Sanitation Data'!$G$28,0,10*ROW('Sanitation Data'!G128))="","",OFFSET('Sanitation Data'!$G$28,0,10*ROW('Sanitation Data'!G128)))</f>
        <v/>
      </c>
      <c r="DA134" s="278" t="str">
        <f ca="true">+IF(OFFSET('Sanitation Data'!$G$29,0,10*ROW('Sanitation Data'!G128))="","",OFFSET('Sanitation Data'!$G$29,0,10*ROW('Sanitation Data'!G128)))</f>
        <v/>
      </c>
      <c r="DB134" s="278" t="str">
        <f ca="true">+IF(OFFSET('Sanitation Data'!$G$30,0,10*ROW('Sanitation Data'!G128))="","",OFFSET('Sanitation Data'!$G$30,0,10*ROW('Sanitation Data'!G128)))</f>
        <v/>
      </c>
      <c r="DC134" s="278" t="str">
        <f ca="true">+IF(OFFSET('Sanitation Data'!$G$31,0,10*ROW('Sanitation Data'!G128))="","",OFFSET('Sanitation Data'!$G$31,0,10*ROW('Sanitation Data'!G128)))</f>
        <v/>
      </c>
      <c r="DD134" s="278" t="str">
        <f ca="true">+IF(OFFSET('Sanitation Data'!$G$32,0,10*ROW('Sanitation Data'!G128))="","",OFFSET('Sanitation Data'!$G$32,0,10*ROW('Sanitation Data'!G128)))</f>
        <v/>
      </c>
      <c r="DE134" s="278" t="str">
        <f ca="true">+IF(OFFSET('Sanitation Data'!$H$28,0,10*ROW('Sanitation Data'!H128))="","",OFFSET('Sanitation Data'!$H$28,0,10*ROW('Sanitation Data'!H128)))</f>
        <v/>
      </c>
      <c r="DF134" s="278" t="str">
        <f ca="true">+IF(OFFSET('Sanitation Data'!$H$29,0,10*ROW('Sanitation Data'!H128))="","",OFFSET('Sanitation Data'!$H$29,0,10*ROW('Sanitation Data'!H128)))</f>
        <v/>
      </c>
      <c r="DG134" s="278" t="str">
        <f ca="true">+IF(OFFSET('Sanitation Data'!$H$30,0,10*ROW('Sanitation Data'!H128))="","",OFFSET('Sanitation Data'!$H$30,0,10*ROW('Sanitation Data'!H128)))</f>
        <v/>
      </c>
      <c r="DH134" s="278" t="str">
        <f ca="true">+IF(OFFSET('Sanitation Data'!$H$31,0,10*ROW('Sanitation Data'!H128))="","",OFFSET('Sanitation Data'!$H$31,0,10*ROW('Sanitation Data'!H128)))</f>
        <v/>
      </c>
      <c r="DI134" s="278" t="str">
        <f ca="true">+IF(OFFSET('Sanitation Data'!$H$32,0,10*ROW('Sanitation Data'!H128))="","",OFFSET('Sanitation Data'!$H$32,0,10*ROW('Sanitation Data'!H128)))</f>
        <v/>
      </c>
      <c r="DJ134" s="278" t="str">
        <f ca="true">+IF(OFFSET('Sanitation Data'!$I$28,0,10*ROW('Sanitation Data'!I128))="","",OFFSET('Sanitation Data'!$I$28,0,10*ROW('Sanitation Data'!I128)))</f>
        <v/>
      </c>
      <c r="DK134" s="278" t="str">
        <f ca="true">+IF(OFFSET('Sanitation Data'!$I$29,0,10*ROW('Sanitation Data'!I128))="","",OFFSET('Sanitation Data'!$I$29,0,10*ROW('Sanitation Data'!I128)))</f>
        <v/>
      </c>
      <c r="DL134" s="278" t="str">
        <f ca="true">+IF(OFFSET('Sanitation Data'!$I$30,0,10*ROW('Sanitation Data'!I128))="","",OFFSET('Sanitation Data'!$I$30,0,10*ROW('Sanitation Data'!I128)))</f>
        <v/>
      </c>
      <c r="DM134" s="278" t="str">
        <f ca="true">+IF(OFFSET('Sanitation Data'!$I$31,0,10*ROW('Sanitation Data'!I128))="","",OFFSET('Sanitation Data'!$I$31,0,10*ROW('Sanitation Data'!I128)))</f>
        <v/>
      </c>
      <c r="DN134" s="278" t="str">
        <f ca="true">+IF(OFFSET('Sanitation Data'!$I$32,0,10*ROW('Sanitation Data'!I128))="","",OFFSET('Sanitation Data'!$I$32,0,10*ROW('Sanitation Data'!I128)))</f>
        <v/>
      </c>
      <c r="DO134" s="278" t="str">
        <f ca="true">+IF(OFFSET('Hygiene Data'!$D$11,0,10*ROW('Hygiene Data'!D128))="","",OFFSET('Hygiene Data'!$D$11,0,10*ROW('Hygiene Data'!D128)))</f>
        <v/>
      </c>
      <c r="DP134" s="278" t="str">
        <f ca="true">+IF(OFFSET('Hygiene Data'!$D$12,0,10*ROW('Hygiene Data'!D128))="","",OFFSET('Hygiene Data'!$D$12,0,10*ROW('Hygiene Data'!D128)))</f>
        <v/>
      </c>
      <c r="DQ134" s="278" t="str">
        <f ca="true">+IF(OFFSET('Hygiene Data'!$D$13,0,10*ROW('Hygiene Data'!D128))="","",OFFSET('Hygiene Data'!$D$13,0,10*ROW('Hygiene Data'!D128)))</f>
        <v/>
      </c>
      <c r="DR134" s="278" t="str">
        <f ca="true">+IF(OFFSET('Hygiene Data'!$E$11,0,10*ROW('Hygiene Data'!E128))="","",OFFSET('Hygiene Data'!$E$11,0,10*ROW('Hygiene Data'!E128)))</f>
        <v/>
      </c>
      <c r="DS134" s="278" t="str">
        <f ca="true">+IF(OFFSET('Hygiene Data'!$E$12,0,10*ROW('Hygiene Data'!E128))="","",OFFSET('Hygiene Data'!$E$12,0,10*ROW('Hygiene Data'!E128)))</f>
        <v/>
      </c>
      <c r="DT134" s="278" t="str">
        <f ca="true">+IF(OFFSET('Hygiene Data'!$E$13,0,10*ROW('Hygiene Data'!E128))="","",OFFSET('Hygiene Data'!$E$13,0,10*ROW('Hygiene Data'!E128)))</f>
        <v/>
      </c>
      <c r="DU134" s="278" t="str">
        <f ca="true">+IF(OFFSET('Hygiene Data'!$F$11,0,10*ROW('Hygiene Data'!F128))="","",OFFSET('Hygiene Data'!$F$11,0,10*ROW('Hygiene Data'!F128)))</f>
        <v/>
      </c>
      <c r="DV134" s="278" t="str">
        <f ca="true">+IF(OFFSET('Hygiene Data'!$F$12,0,10*ROW('Hygiene Data'!F128))="","",OFFSET('Hygiene Data'!$F$12,0,10*ROW('Hygiene Data'!F128)))</f>
        <v/>
      </c>
      <c r="DW134" s="278" t="str">
        <f ca="true">+IF(OFFSET('Hygiene Data'!$F$13,0,10*ROW('Hygiene Data'!F128))="","",OFFSET('Hygiene Data'!$F$13,0,10*ROW('Hygiene Data'!F128)))</f>
        <v/>
      </c>
      <c r="DX134" s="278" t="str">
        <f ca="true">+IF(OFFSET('Hygiene Data'!$G$11,0,10*ROW('Hygiene Data'!G128))="","",OFFSET('Hygiene Data'!$G$11,0,10*ROW('Hygiene Data'!G128)))</f>
        <v/>
      </c>
      <c r="DY134" s="278" t="str">
        <f ca="true">+IF(OFFSET('Hygiene Data'!$G$12,0,10*ROW('Hygiene Data'!G128))="","",OFFSET('Hygiene Data'!$G$12,0,10*ROW('Hygiene Data'!G128)))</f>
        <v/>
      </c>
      <c r="DZ134" s="278" t="str">
        <f ca="true">+IF(OFFSET('Hygiene Data'!$G$13,0,10*ROW('Hygiene Data'!G128))="","",OFFSET('Hygiene Data'!$G$13,0,10*ROW('Hygiene Data'!G128)))</f>
        <v/>
      </c>
      <c r="EA134" s="278" t="str">
        <f ca="true">+IF(OFFSET('Hygiene Data'!$H$11,0,10*ROW('Hygiene Data'!H128))="","",OFFSET('Hygiene Data'!$H$11,0,10*ROW('Hygiene Data'!H128)))</f>
        <v/>
      </c>
      <c r="EB134" s="278" t="str">
        <f ca="true">+IF(OFFSET('Hygiene Data'!$H$12,0,10*ROW('Hygiene Data'!H128))="","",OFFSET('Hygiene Data'!$H$12,0,10*ROW('Hygiene Data'!H128)))</f>
        <v/>
      </c>
      <c r="EC134" s="278" t="str">
        <f ca="true">+IF(OFFSET('Hygiene Data'!$H$13,0,10*ROW('Hygiene Data'!H128))="","",OFFSET('Hygiene Data'!$H$13,0,10*ROW('Hygiene Data'!H128)))</f>
        <v/>
      </c>
      <c r="ED134" s="278" t="str">
        <f ca="true">+IF(OFFSET('Hygiene Data'!$I$11,0,10*ROW('Hygiene Data'!I128))="","",OFFSET('Hygiene Data'!$I$11,0,10*ROW('Hygiene Data'!I128)))</f>
        <v/>
      </c>
      <c r="EE134" s="278" t="str">
        <f ca="true">+IF(OFFSET('Hygiene Data'!$I$12,0,10*ROW('Hygiene Data'!I128))="","",OFFSET('Hygiene Data'!$I$12,0,10*ROW('Hygiene Data'!I128)))</f>
        <v/>
      </c>
      <c r="EF134" s="27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4"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8"/>
      <c r="BS135" s="278" t="str">
        <f ca="true">+IF(OFFSET('Water Data'!$D$27,0,10*ROW('Water Data'!D129))="","",OFFSET('Water Data'!$D$27,0,10*ROW('Water Data'!D129)))</f>
        <v/>
      </c>
      <c r="BT135" s="278" t="str">
        <f ca="true">+IF(OFFSET('Water Data'!$D$28,0,10*ROW('Water Data'!D129))="","",OFFSET('Water Data'!$D$28,0,10*ROW('Water Data'!D129)))</f>
        <v/>
      </c>
      <c r="BU135" s="278" t="str">
        <f ca="true">+IF(OFFSET('Water Data'!$D$29,0,10*ROW('Water Data'!D129))="","",OFFSET('Water Data'!$D$29,0,10*ROW('Water Data'!D129)))</f>
        <v/>
      </c>
      <c r="BV135" s="278" t="str">
        <f ca="true">+IF(OFFSET('Water Data'!$E$27,0,10*ROW('Water Data'!E129))="","",OFFSET('Water Data'!$E$27,0,10*ROW('Water Data'!E129)))</f>
        <v/>
      </c>
      <c r="BW135" s="278" t="str">
        <f ca="true">+IF(OFFSET('Water Data'!$E$28,0,10*ROW('Water Data'!E129))="","",OFFSET('Water Data'!$E$28,0,10*ROW('Water Data'!E129)))</f>
        <v/>
      </c>
      <c r="BX135" s="278" t="str">
        <f ca="true">+IF(OFFSET('Water Data'!$E$29,0,10*ROW('Water Data'!E129))="","",OFFSET('Water Data'!$E$29,0,10*ROW('Water Data'!E129)))</f>
        <v/>
      </c>
      <c r="BY135" s="278" t="str">
        <f ca="true">+IF(OFFSET('Water Data'!$F$27,0,10*ROW('Water Data'!F129))="","",OFFSET('Water Data'!$F$27,0,10*ROW('Water Data'!F129)))</f>
        <v/>
      </c>
      <c r="BZ135" s="278" t="str">
        <f ca="true">+IF(OFFSET('Water Data'!$F$28,0,10*ROW('Water Data'!F129))="","",OFFSET('Water Data'!$F$28,0,10*ROW('Water Data'!F129)))</f>
        <v/>
      </c>
      <c r="CA135" s="278" t="str">
        <f ca="true">+IF(OFFSET('Water Data'!$F$29,0,10*ROW('Water Data'!F129))="","",OFFSET('Water Data'!$F$29,0,10*ROW('Water Data'!F129)))</f>
        <v/>
      </c>
      <c r="CB135" s="278" t="str">
        <f ca="true">+IF(OFFSET('Water Data'!$G$27,0,10*ROW('Water Data'!G129))="","",OFFSET('Water Data'!$G$27,0,10*ROW('Water Data'!G129)))</f>
        <v/>
      </c>
      <c r="CC135" s="278" t="str">
        <f ca="true">+IF(OFFSET('Water Data'!$G$28,0,10*ROW('Water Data'!G129))="","",OFFSET('Water Data'!$G$28,0,10*ROW('Water Data'!G129)))</f>
        <v/>
      </c>
      <c r="CD135" s="278" t="str">
        <f ca="true">+IF(OFFSET('Water Data'!$G$29,0,10*ROW('Water Data'!G129))="","",OFFSET('Water Data'!$G$29,0,10*ROW('Water Data'!G129)))</f>
        <v/>
      </c>
      <c r="CE135" s="278" t="str">
        <f ca="true">+IF(OFFSET('Water Data'!$H$27,0,10*ROW('Water Data'!H129))="","",OFFSET('Water Data'!$H$27,0,10*ROW('Water Data'!H129)))</f>
        <v/>
      </c>
      <c r="CF135" s="278" t="str">
        <f ca="true">+IF(OFFSET('Water Data'!$H$28,0,10*ROW('Water Data'!H129))="","",OFFSET('Water Data'!$H$28,0,10*ROW('Water Data'!H129)))</f>
        <v/>
      </c>
      <c r="CG135" s="278" t="str">
        <f ca="true">+IF(OFFSET('Water Data'!$H$29,0,10*ROW('Water Data'!H129))="","",OFFSET('Water Data'!$H$29,0,10*ROW('Water Data'!H129)))</f>
        <v/>
      </c>
      <c r="CH135" s="278" t="str">
        <f ca="true">+IF(OFFSET('Water Data'!$I$27,0,10*ROW('Water Data'!I129))="","",OFFSET('Water Data'!$I$27,0,10*ROW('Water Data'!I129)))</f>
        <v/>
      </c>
      <c r="CI135" s="278" t="str">
        <f ca="true">+IF(OFFSET('Water Data'!$I$28,0,10*ROW('Water Data'!I129))="","",OFFSET('Water Data'!$I$28,0,10*ROW('Water Data'!I129)))</f>
        <v/>
      </c>
      <c r="CJ135" s="278" t="str">
        <f ca="true">+IF(OFFSET('Water Data'!$I$29,0,10*ROW('Water Data'!I129))="","",OFFSET('Water Data'!$I$29,0,10*ROW('Water Data'!I129)))</f>
        <v/>
      </c>
      <c r="CK135" s="278" t="str">
        <f ca="true">+IF(OFFSET('Sanitation Data'!$D$28,0,10*ROW('Sanitation Data'!D129))="","",OFFSET('Sanitation Data'!$D$28,0,10*ROW('Sanitation Data'!D129)))</f>
        <v/>
      </c>
      <c r="CL135" s="278" t="str">
        <f ca="true">+IF(OFFSET('Sanitation Data'!$D$29,0,10*ROW('Sanitation Data'!D129))="","",OFFSET('Sanitation Data'!$D$29,0,10*ROW('Sanitation Data'!D129)))</f>
        <v/>
      </c>
      <c r="CM135" s="278" t="str">
        <f ca="true">+IF(OFFSET('Sanitation Data'!$D$30,0,10*ROW('Sanitation Data'!D129))="","",OFFSET('Sanitation Data'!$D$30,0,10*ROW('Sanitation Data'!D129)))</f>
        <v/>
      </c>
      <c r="CN135" s="278" t="str">
        <f ca="true">+IF(OFFSET('Sanitation Data'!$D$31,0,10*ROW('Sanitation Data'!D129))="","",OFFSET('Sanitation Data'!$D$31,0,10*ROW('Sanitation Data'!D129)))</f>
        <v/>
      </c>
      <c r="CO135" s="278" t="str">
        <f ca="true">+IF(OFFSET('Sanitation Data'!$D$32,0,10*ROW('Sanitation Data'!D129))="","",OFFSET('Sanitation Data'!$D$32,0,10*ROW('Sanitation Data'!D129)))</f>
        <v/>
      </c>
      <c r="CP135" s="278" t="str">
        <f ca="true">+IF(OFFSET('Sanitation Data'!$E$28,0,10*ROW('Sanitation Data'!E129))="","",OFFSET('Sanitation Data'!$E$28,0,10*ROW('Sanitation Data'!E129)))</f>
        <v/>
      </c>
      <c r="CQ135" s="278" t="str">
        <f ca="true">+IF(OFFSET('Sanitation Data'!$E$29,0,10*ROW('Sanitation Data'!E129))="","",OFFSET('Sanitation Data'!$E$29,0,10*ROW('Sanitation Data'!E129)))</f>
        <v/>
      </c>
      <c r="CR135" s="278" t="str">
        <f ca="true">+IF(OFFSET('Sanitation Data'!$E$30,0,10*ROW('Sanitation Data'!E129))="","",OFFSET('Sanitation Data'!$E$30,0,10*ROW('Sanitation Data'!E129)))</f>
        <v/>
      </c>
      <c r="CS135" s="278" t="str">
        <f ca="true">+IF(OFFSET('Sanitation Data'!$E$31,0,10*ROW('Sanitation Data'!E129))="","",OFFSET('Sanitation Data'!$E$31,0,10*ROW('Sanitation Data'!E129)))</f>
        <v/>
      </c>
      <c r="CT135" s="278" t="str">
        <f ca="true">+IF(OFFSET('Sanitation Data'!$E$32,0,10*ROW('Sanitation Data'!E129))="","",OFFSET('Sanitation Data'!$E$32,0,10*ROW('Sanitation Data'!E129)))</f>
        <v/>
      </c>
      <c r="CU135" s="278" t="str">
        <f ca="true">+IF(OFFSET('Sanitation Data'!$F$28,0,10*ROW('Sanitation Data'!F129))="","",OFFSET('Sanitation Data'!$F$28,0,10*ROW('Sanitation Data'!F129)))</f>
        <v/>
      </c>
      <c r="CV135" s="278" t="str">
        <f ca="true">+IF(OFFSET('Sanitation Data'!$F$29,0,10*ROW('Sanitation Data'!F129))="","",OFFSET('Sanitation Data'!$F$29,0,10*ROW('Sanitation Data'!F129)))</f>
        <v/>
      </c>
      <c r="CW135" s="278" t="str">
        <f ca="true">+IF(OFFSET('Sanitation Data'!$F$30,0,10*ROW('Sanitation Data'!F129))="","",OFFSET('Sanitation Data'!$F$30,0,10*ROW('Sanitation Data'!F129)))</f>
        <v/>
      </c>
      <c r="CX135" s="278" t="str">
        <f ca="true">+IF(OFFSET('Sanitation Data'!$F$31,0,10*ROW('Sanitation Data'!F129))="","",OFFSET('Sanitation Data'!$F$31,0,10*ROW('Sanitation Data'!F129)))</f>
        <v/>
      </c>
      <c r="CY135" s="278" t="str">
        <f ca="true">+IF(OFFSET('Sanitation Data'!$F$32,0,10*ROW('Sanitation Data'!F129))="","",OFFSET('Sanitation Data'!$F$32,0,10*ROW('Sanitation Data'!F129)))</f>
        <v/>
      </c>
      <c r="CZ135" s="278" t="str">
        <f ca="true">+IF(OFFSET('Sanitation Data'!$G$28,0,10*ROW('Sanitation Data'!G129))="","",OFFSET('Sanitation Data'!$G$28,0,10*ROW('Sanitation Data'!G129)))</f>
        <v/>
      </c>
      <c r="DA135" s="278" t="str">
        <f ca="true">+IF(OFFSET('Sanitation Data'!$G$29,0,10*ROW('Sanitation Data'!G129))="","",OFFSET('Sanitation Data'!$G$29,0,10*ROW('Sanitation Data'!G129)))</f>
        <v/>
      </c>
      <c r="DB135" s="278" t="str">
        <f ca="true">+IF(OFFSET('Sanitation Data'!$G$30,0,10*ROW('Sanitation Data'!G129))="","",OFFSET('Sanitation Data'!$G$30,0,10*ROW('Sanitation Data'!G129)))</f>
        <v/>
      </c>
      <c r="DC135" s="278" t="str">
        <f ca="true">+IF(OFFSET('Sanitation Data'!$G$31,0,10*ROW('Sanitation Data'!G129))="","",OFFSET('Sanitation Data'!$G$31,0,10*ROW('Sanitation Data'!G129)))</f>
        <v/>
      </c>
      <c r="DD135" s="278" t="str">
        <f ca="true">+IF(OFFSET('Sanitation Data'!$G$32,0,10*ROW('Sanitation Data'!G129))="","",OFFSET('Sanitation Data'!$G$32,0,10*ROW('Sanitation Data'!G129)))</f>
        <v/>
      </c>
      <c r="DE135" s="278" t="str">
        <f ca="true">+IF(OFFSET('Sanitation Data'!$H$28,0,10*ROW('Sanitation Data'!H129))="","",OFFSET('Sanitation Data'!$H$28,0,10*ROW('Sanitation Data'!H129)))</f>
        <v/>
      </c>
      <c r="DF135" s="278" t="str">
        <f ca="true">+IF(OFFSET('Sanitation Data'!$H$29,0,10*ROW('Sanitation Data'!H129))="","",OFFSET('Sanitation Data'!$H$29,0,10*ROW('Sanitation Data'!H129)))</f>
        <v/>
      </c>
      <c r="DG135" s="278" t="str">
        <f ca="true">+IF(OFFSET('Sanitation Data'!$H$30,0,10*ROW('Sanitation Data'!H129))="","",OFFSET('Sanitation Data'!$H$30,0,10*ROW('Sanitation Data'!H129)))</f>
        <v/>
      </c>
      <c r="DH135" s="278" t="str">
        <f ca="true">+IF(OFFSET('Sanitation Data'!$H$31,0,10*ROW('Sanitation Data'!H129))="","",OFFSET('Sanitation Data'!$H$31,0,10*ROW('Sanitation Data'!H129)))</f>
        <v/>
      </c>
      <c r="DI135" s="278" t="str">
        <f ca="true">+IF(OFFSET('Sanitation Data'!$H$32,0,10*ROW('Sanitation Data'!H129))="","",OFFSET('Sanitation Data'!$H$32,0,10*ROW('Sanitation Data'!H129)))</f>
        <v/>
      </c>
      <c r="DJ135" s="278" t="str">
        <f ca="true">+IF(OFFSET('Sanitation Data'!$I$28,0,10*ROW('Sanitation Data'!I129))="","",OFFSET('Sanitation Data'!$I$28,0,10*ROW('Sanitation Data'!I129)))</f>
        <v/>
      </c>
      <c r="DK135" s="278" t="str">
        <f ca="true">+IF(OFFSET('Sanitation Data'!$I$29,0,10*ROW('Sanitation Data'!I129))="","",OFFSET('Sanitation Data'!$I$29,0,10*ROW('Sanitation Data'!I129)))</f>
        <v/>
      </c>
      <c r="DL135" s="278" t="str">
        <f ca="true">+IF(OFFSET('Sanitation Data'!$I$30,0,10*ROW('Sanitation Data'!I129))="","",OFFSET('Sanitation Data'!$I$30,0,10*ROW('Sanitation Data'!I129)))</f>
        <v/>
      </c>
      <c r="DM135" s="278" t="str">
        <f ca="true">+IF(OFFSET('Sanitation Data'!$I$31,0,10*ROW('Sanitation Data'!I129))="","",OFFSET('Sanitation Data'!$I$31,0,10*ROW('Sanitation Data'!I129)))</f>
        <v/>
      </c>
      <c r="DN135" s="278" t="str">
        <f ca="true">+IF(OFFSET('Sanitation Data'!$I$32,0,10*ROW('Sanitation Data'!I129))="","",OFFSET('Sanitation Data'!$I$32,0,10*ROW('Sanitation Data'!I129)))</f>
        <v/>
      </c>
      <c r="DO135" s="278" t="str">
        <f ca="true">+IF(OFFSET('Hygiene Data'!$D$11,0,10*ROW('Hygiene Data'!D129))="","",OFFSET('Hygiene Data'!$D$11,0,10*ROW('Hygiene Data'!D129)))</f>
        <v/>
      </c>
      <c r="DP135" s="278" t="str">
        <f ca="true">+IF(OFFSET('Hygiene Data'!$D$12,0,10*ROW('Hygiene Data'!D129))="","",OFFSET('Hygiene Data'!$D$12,0,10*ROW('Hygiene Data'!D129)))</f>
        <v/>
      </c>
      <c r="DQ135" s="278" t="str">
        <f ca="true">+IF(OFFSET('Hygiene Data'!$D$13,0,10*ROW('Hygiene Data'!D129))="","",OFFSET('Hygiene Data'!$D$13,0,10*ROW('Hygiene Data'!D129)))</f>
        <v/>
      </c>
      <c r="DR135" s="278" t="str">
        <f ca="true">+IF(OFFSET('Hygiene Data'!$E$11,0,10*ROW('Hygiene Data'!E129))="","",OFFSET('Hygiene Data'!$E$11,0,10*ROW('Hygiene Data'!E129)))</f>
        <v/>
      </c>
      <c r="DS135" s="278" t="str">
        <f ca="true">+IF(OFFSET('Hygiene Data'!$E$12,0,10*ROW('Hygiene Data'!E129))="","",OFFSET('Hygiene Data'!$E$12,0,10*ROW('Hygiene Data'!E129)))</f>
        <v/>
      </c>
      <c r="DT135" s="278" t="str">
        <f ca="true">+IF(OFFSET('Hygiene Data'!$E$13,0,10*ROW('Hygiene Data'!E129))="","",OFFSET('Hygiene Data'!$E$13,0,10*ROW('Hygiene Data'!E129)))</f>
        <v/>
      </c>
      <c r="DU135" s="278" t="str">
        <f ca="true">+IF(OFFSET('Hygiene Data'!$F$11,0,10*ROW('Hygiene Data'!F129))="","",OFFSET('Hygiene Data'!$F$11,0,10*ROW('Hygiene Data'!F129)))</f>
        <v/>
      </c>
      <c r="DV135" s="278" t="str">
        <f ca="true">+IF(OFFSET('Hygiene Data'!$F$12,0,10*ROW('Hygiene Data'!F129))="","",OFFSET('Hygiene Data'!$F$12,0,10*ROW('Hygiene Data'!F129)))</f>
        <v/>
      </c>
      <c r="DW135" s="278" t="str">
        <f ca="true">+IF(OFFSET('Hygiene Data'!$F$13,0,10*ROW('Hygiene Data'!F129))="","",OFFSET('Hygiene Data'!$F$13,0,10*ROW('Hygiene Data'!F129)))</f>
        <v/>
      </c>
      <c r="DX135" s="278" t="str">
        <f ca="true">+IF(OFFSET('Hygiene Data'!$G$11,0,10*ROW('Hygiene Data'!G129))="","",OFFSET('Hygiene Data'!$G$11,0,10*ROW('Hygiene Data'!G129)))</f>
        <v/>
      </c>
      <c r="DY135" s="278" t="str">
        <f ca="true">+IF(OFFSET('Hygiene Data'!$G$12,0,10*ROW('Hygiene Data'!G129))="","",OFFSET('Hygiene Data'!$G$12,0,10*ROW('Hygiene Data'!G129)))</f>
        <v/>
      </c>
      <c r="DZ135" s="278" t="str">
        <f ca="true">+IF(OFFSET('Hygiene Data'!$G$13,0,10*ROW('Hygiene Data'!G129))="","",OFFSET('Hygiene Data'!$G$13,0,10*ROW('Hygiene Data'!G129)))</f>
        <v/>
      </c>
      <c r="EA135" s="278" t="str">
        <f ca="true">+IF(OFFSET('Hygiene Data'!$H$11,0,10*ROW('Hygiene Data'!H129))="","",OFFSET('Hygiene Data'!$H$11,0,10*ROW('Hygiene Data'!H129)))</f>
        <v/>
      </c>
      <c r="EB135" s="278" t="str">
        <f ca="true">+IF(OFFSET('Hygiene Data'!$H$12,0,10*ROW('Hygiene Data'!H129))="","",OFFSET('Hygiene Data'!$H$12,0,10*ROW('Hygiene Data'!H129)))</f>
        <v/>
      </c>
      <c r="EC135" s="278" t="str">
        <f ca="true">+IF(OFFSET('Hygiene Data'!$H$13,0,10*ROW('Hygiene Data'!H129))="","",OFFSET('Hygiene Data'!$H$13,0,10*ROW('Hygiene Data'!H129)))</f>
        <v/>
      </c>
      <c r="ED135" s="278" t="str">
        <f ca="true">+IF(OFFSET('Hygiene Data'!$I$11,0,10*ROW('Hygiene Data'!I129))="","",OFFSET('Hygiene Data'!$I$11,0,10*ROW('Hygiene Data'!I129)))</f>
        <v/>
      </c>
      <c r="EE135" s="278" t="str">
        <f ca="true">+IF(OFFSET('Hygiene Data'!$I$12,0,10*ROW('Hygiene Data'!I129))="","",OFFSET('Hygiene Data'!$I$12,0,10*ROW('Hygiene Data'!I129)))</f>
        <v/>
      </c>
      <c r="EF135" s="27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4"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8"/>
      <c r="BS136" s="278" t="str">
        <f ca="true">+IF(OFFSET('Water Data'!$D$27,0,10*ROW('Water Data'!D130))="","",OFFSET('Water Data'!$D$27,0,10*ROW('Water Data'!D130)))</f>
        <v/>
      </c>
      <c r="BT136" s="278" t="str">
        <f ca="true">+IF(OFFSET('Water Data'!$D$28,0,10*ROW('Water Data'!D130))="","",OFFSET('Water Data'!$D$28,0,10*ROW('Water Data'!D130)))</f>
        <v/>
      </c>
      <c r="BU136" s="278" t="str">
        <f ca="true">+IF(OFFSET('Water Data'!$D$29,0,10*ROW('Water Data'!D130))="","",OFFSET('Water Data'!$D$29,0,10*ROW('Water Data'!D130)))</f>
        <v/>
      </c>
      <c r="BV136" s="278" t="str">
        <f ca="true">+IF(OFFSET('Water Data'!$E$27,0,10*ROW('Water Data'!E130))="","",OFFSET('Water Data'!$E$27,0,10*ROW('Water Data'!E130)))</f>
        <v/>
      </c>
      <c r="BW136" s="278" t="str">
        <f ca="true">+IF(OFFSET('Water Data'!$E$28,0,10*ROW('Water Data'!E130))="","",OFFSET('Water Data'!$E$28,0,10*ROW('Water Data'!E130)))</f>
        <v/>
      </c>
      <c r="BX136" s="278" t="str">
        <f ca="true">+IF(OFFSET('Water Data'!$E$29,0,10*ROW('Water Data'!E130))="","",OFFSET('Water Data'!$E$29,0,10*ROW('Water Data'!E130)))</f>
        <v/>
      </c>
      <c r="BY136" s="278" t="str">
        <f ca="true">+IF(OFFSET('Water Data'!$F$27,0,10*ROW('Water Data'!F130))="","",OFFSET('Water Data'!$F$27,0,10*ROW('Water Data'!F130)))</f>
        <v/>
      </c>
      <c r="BZ136" s="278" t="str">
        <f ca="true">+IF(OFFSET('Water Data'!$F$28,0,10*ROW('Water Data'!F130))="","",OFFSET('Water Data'!$F$28,0,10*ROW('Water Data'!F130)))</f>
        <v/>
      </c>
      <c r="CA136" s="278" t="str">
        <f ca="true">+IF(OFFSET('Water Data'!$F$29,0,10*ROW('Water Data'!F130))="","",OFFSET('Water Data'!$F$29,0,10*ROW('Water Data'!F130)))</f>
        <v/>
      </c>
      <c r="CB136" s="278" t="str">
        <f ca="true">+IF(OFFSET('Water Data'!$G$27,0,10*ROW('Water Data'!G130))="","",OFFSET('Water Data'!$G$27,0,10*ROW('Water Data'!G130)))</f>
        <v/>
      </c>
      <c r="CC136" s="278" t="str">
        <f ca="true">+IF(OFFSET('Water Data'!$G$28,0,10*ROW('Water Data'!G130))="","",OFFSET('Water Data'!$G$28,0,10*ROW('Water Data'!G130)))</f>
        <v/>
      </c>
      <c r="CD136" s="278" t="str">
        <f ca="true">+IF(OFFSET('Water Data'!$G$29,0,10*ROW('Water Data'!G130))="","",OFFSET('Water Data'!$G$29,0,10*ROW('Water Data'!G130)))</f>
        <v/>
      </c>
      <c r="CE136" s="278" t="str">
        <f ca="true">+IF(OFFSET('Water Data'!$H$27,0,10*ROW('Water Data'!H130))="","",OFFSET('Water Data'!$H$27,0,10*ROW('Water Data'!H130)))</f>
        <v/>
      </c>
      <c r="CF136" s="278" t="str">
        <f ca="true">+IF(OFFSET('Water Data'!$H$28,0,10*ROW('Water Data'!H130))="","",OFFSET('Water Data'!$H$28,0,10*ROW('Water Data'!H130)))</f>
        <v/>
      </c>
      <c r="CG136" s="278" t="str">
        <f ca="true">+IF(OFFSET('Water Data'!$H$29,0,10*ROW('Water Data'!H130))="","",OFFSET('Water Data'!$H$29,0,10*ROW('Water Data'!H130)))</f>
        <v/>
      </c>
      <c r="CH136" s="278" t="str">
        <f ca="true">+IF(OFFSET('Water Data'!$I$27,0,10*ROW('Water Data'!I130))="","",OFFSET('Water Data'!$I$27,0,10*ROW('Water Data'!I130)))</f>
        <v/>
      </c>
      <c r="CI136" s="278" t="str">
        <f ca="true">+IF(OFFSET('Water Data'!$I$28,0,10*ROW('Water Data'!I130))="","",OFFSET('Water Data'!$I$28,0,10*ROW('Water Data'!I130)))</f>
        <v/>
      </c>
      <c r="CJ136" s="278" t="str">
        <f ca="true">+IF(OFFSET('Water Data'!$I$29,0,10*ROW('Water Data'!I130))="","",OFFSET('Water Data'!$I$29,0,10*ROW('Water Data'!I130)))</f>
        <v/>
      </c>
      <c r="CK136" s="278" t="str">
        <f ca="true">+IF(OFFSET('Sanitation Data'!$D$28,0,10*ROW('Sanitation Data'!D130))="","",OFFSET('Sanitation Data'!$D$28,0,10*ROW('Sanitation Data'!D130)))</f>
        <v/>
      </c>
      <c r="CL136" s="278" t="str">
        <f ca="true">+IF(OFFSET('Sanitation Data'!$D$29,0,10*ROW('Sanitation Data'!D130))="","",OFFSET('Sanitation Data'!$D$29,0,10*ROW('Sanitation Data'!D130)))</f>
        <v/>
      </c>
      <c r="CM136" s="278" t="str">
        <f ca="true">+IF(OFFSET('Sanitation Data'!$D$30,0,10*ROW('Sanitation Data'!D130))="","",OFFSET('Sanitation Data'!$D$30,0,10*ROW('Sanitation Data'!D130)))</f>
        <v/>
      </c>
      <c r="CN136" s="278" t="str">
        <f ca="true">+IF(OFFSET('Sanitation Data'!$D$31,0,10*ROW('Sanitation Data'!D130))="","",OFFSET('Sanitation Data'!$D$31,0,10*ROW('Sanitation Data'!D130)))</f>
        <v/>
      </c>
      <c r="CO136" s="278" t="str">
        <f ca="true">+IF(OFFSET('Sanitation Data'!$D$32,0,10*ROW('Sanitation Data'!D130))="","",OFFSET('Sanitation Data'!$D$32,0,10*ROW('Sanitation Data'!D130)))</f>
        <v/>
      </c>
      <c r="CP136" s="278" t="str">
        <f ca="true">+IF(OFFSET('Sanitation Data'!$E$28,0,10*ROW('Sanitation Data'!E130))="","",OFFSET('Sanitation Data'!$E$28,0,10*ROW('Sanitation Data'!E130)))</f>
        <v/>
      </c>
      <c r="CQ136" s="278" t="str">
        <f ca="true">+IF(OFFSET('Sanitation Data'!$E$29,0,10*ROW('Sanitation Data'!E130))="","",OFFSET('Sanitation Data'!$E$29,0,10*ROW('Sanitation Data'!E130)))</f>
        <v/>
      </c>
      <c r="CR136" s="278" t="str">
        <f ca="true">+IF(OFFSET('Sanitation Data'!$E$30,0,10*ROW('Sanitation Data'!E130))="","",OFFSET('Sanitation Data'!$E$30,0,10*ROW('Sanitation Data'!E130)))</f>
        <v/>
      </c>
      <c r="CS136" s="278" t="str">
        <f ca="true">+IF(OFFSET('Sanitation Data'!$E$31,0,10*ROW('Sanitation Data'!E130))="","",OFFSET('Sanitation Data'!$E$31,0,10*ROW('Sanitation Data'!E130)))</f>
        <v/>
      </c>
      <c r="CT136" s="278" t="str">
        <f ca="true">+IF(OFFSET('Sanitation Data'!$E$32,0,10*ROW('Sanitation Data'!E130))="","",OFFSET('Sanitation Data'!$E$32,0,10*ROW('Sanitation Data'!E130)))</f>
        <v/>
      </c>
      <c r="CU136" s="278" t="str">
        <f ca="true">+IF(OFFSET('Sanitation Data'!$F$28,0,10*ROW('Sanitation Data'!F130))="","",OFFSET('Sanitation Data'!$F$28,0,10*ROW('Sanitation Data'!F130)))</f>
        <v/>
      </c>
      <c r="CV136" s="278" t="str">
        <f ca="true">+IF(OFFSET('Sanitation Data'!$F$29,0,10*ROW('Sanitation Data'!F130))="","",OFFSET('Sanitation Data'!$F$29,0,10*ROW('Sanitation Data'!F130)))</f>
        <v/>
      </c>
      <c r="CW136" s="278" t="str">
        <f ca="true">+IF(OFFSET('Sanitation Data'!$F$30,0,10*ROW('Sanitation Data'!F130))="","",OFFSET('Sanitation Data'!$F$30,0,10*ROW('Sanitation Data'!F130)))</f>
        <v/>
      </c>
      <c r="CX136" s="278" t="str">
        <f ca="true">+IF(OFFSET('Sanitation Data'!$F$31,0,10*ROW('Sanitation Data'!F130))="","",OFFSET('Sanitation Data'!$F$31,0,10*ROW('Sanitation Data'!F130)))</f>
        <v/>
      </c>
      <c r="CY136" s="278" t="str">
        <f ca="true">+IF(OFFSET('Sanitation Data'!$F$32,0,10*ROW('Sanitation Data'!F130))="","",OFFSET('Sanitation Data'!$F$32,0,10*ROW('Sanitation Data'!F130)))</f>
        <v/>
      </c>
      <c r="CZ136" s="278" t="str">
        <f ca="true">+IF(OFFSET('Sanitation Data'!$G$28,0,10*ROW('Sanitation Data'!G130))="","",OFFSET('Sanitation Data'!$G$28,0,10*ROW('Sanitation Data'!G130)))</f>
        <v/>
      </c>
      <c r="DA136" s="278" t="str">
        <f ca="true">+IF(OFFSET('Sanitation Data'!$G$29,0,10*ROW('Sanitation Data'!G130))="","",OFFSET('Sanitation Data'!$G$29,0,10*ROW('Sanitation Data'!G130)))</f>
        <v/>
      </c>
      <c r="DB136" s="278" t="str">
        <f ca="true">+IF(OFFSET('Sanitation Data'!$G$30,0,10*ROW('Sanitation Data'!G130))="","",OFFSET('Sanitation Data'!$G$30,0,10*ROW('Sanitation Data'!G130)))</f>
        <v/>
      </c>
      <c r="DC136" s="278" t="str">
        <f ca="true">+IF(OFFSET('Sanitation Data'!$G$31,0,10*ROW('Sanitation Data'!G130))="","",OFFSET('Sanitation Data'!$G$31,0,10*ROW('Sanitation Data'!G130)))</f>
        <v/>
      </c>
      <c r="DD136" s="278" t="str">
        <f ca="true">+IF(OFFSET('Sanitation Data'!$G$32,0,10*ROW('Sanitation Data'!G130))="","",OFFSET('Sanitation Data'!$G$32,0,10*ROW('Sanitation Data'!G130)))</f>
        <v/>
      </c>
      <c r="DE136" s="278" t="str">
        <f ca="true">+IF(OFFSET('Sanitation Data'!$H$28,0,10*ROW('Sanitation Data'!H130))="","",OFFSET('Sanitation Data'!$H$28,0,10*ROW('Sanitation Data'!H130)))</f>
        <v/>
      </c>
      <c r="DF136" s="278" t="str">
        <f ca="true">+IF(OFFSET('Sanitation Data'!$H$29,0,10*ROW('Sanitation Data'!H130))="","",OFFSET('Sanitation Data'!$H$29,0,10*ROW('Sanitation Data'!H130)))</f>
        <v/>
      </c>
      <c r="DG136" s="278" t="str">
        <f ca="true">+IF(OFFSET('Sanitation Data'!$H$30,0,10*ROW('Sanitation Data'!H130))="","",OFFSET('Sanitation Data'!$H$30,0,10*ROW('Sanitation Data'!H130)))</f>
        <v/>
      </c>
      <c r="DH136" s="278" t="str">
        <f ca="true">+IF(OFFSET('Sanitation Data'!$H$31,0,10*ROW('Sanitation Data'!H130))="","",OFFSET('Sanitation Data'!$H$31,0,10*ROW('Sanitation Data'!H130)))</f>
        <v/>
      </c>
      <c r="DI136" s="278" t="str">
        <f ca="true">+IF(OFFSET('Sanitation Data'!$H$32,0,10*ROW('Sanitation Data'!H130))="","",OFFSET('Sanitation Data'!$H$32,0,10*ROW('Sanitation Data'!H130)))</f>
        <v/>
      </c>
      <c r="DJ136" s="278" t="str">
        <f ca="true">+IF(OFFSET('Sanitation Data'!$I$28,0,10*ROW('Sanitation Data'!I130))="","",OFFSET('Sanitation Data'!$I$28,0,10*ROW('Sanitation Data'!I130)))</f>
        <v/>
      </c>
      <c r="DK136" s="278" t="str">
        <f ca="true">+IF(OFFSET('Sanitation Data'!$I$29,0,10*ROW('Sanitation Data'!I130))="","",OFFSET('Sanitation Data'!$I$29,0,10*ROW('Sanitation Data'!I130)))</f>
        <v/>
      </c>
      <c r="DL136" s="278" t="str">
        <f ca="true">+IF(OFFSET('Sanitation Data'!$I$30,0,10*ROW('Sanitation Data'!I130))="","",OFFSET('Sanitation Data'!$I$30,0,10*ROW('Sanitation Data'!I130)))</f>
        <v/>
      </c>
      <c r="DM136" s="278" t="str">
        <f ca="true">+IF(OFFSET('Sanitation Data'!$I$31,0,10*ROW('Sanitation Data'!I130))="","",OFFSET('Sanitation Data'!$I$31,0,10*ROW('Sanitation Data'!I130)))</f>
        <v/>
      </c>
      <c r="DN136" s="278" t="str">
        <f ca="true">+IF(OFFSET('Sanitation Data'!$I$32,0,10*ROW('Sanitation Data'!I130))="","",OFFSET('Sanitation Data'!$I$32,0,10*ROW('Sanitation Data'!I130)))</f>
        <v/>
      </c>
      <c r="DO136" s="278" t="str">
        <f ca="true">+IF(OFFSET('Hygiene Data'!$D$11,0,10*ROW('Hygiene Data'!D130))="","",OFFSET('Hygiene Data'!$D$11,0,10*ROW('Hygiene Data'!D130)))</f>
        <v/>
      </c>
      <c r="DP136" s="278" t="str">
        <f ca="true">+IF(OFFSET('Hygiene Data'!$D$12,0,10*ROW('Hygiene Data'!D130))="","",OFFSET('Hygiene Data'!$D$12,0,10*ROW('Hygiene Data'!D130)))</f>
        <v/>
      </c>
      <c r="DQ136" s="278" t="str">
        <f ca="true">+IF(OFFSET('Hygiene Data'!$D$13,0,10*ROW('Hygiene Data'!D130))="","",OFFSET('Hygiene Data'!$D$13,0,10*ROW('Hygiene Data'!D130)))</f>
        <v/>
      </c>
      <c r="DR136" s="278" t="str">
        <f ca="true">+IF(OFFSET('Hygiene Data'!$E$11,0,10*ROW('Hygiene Data'!E130))="","",OFFSET('Hygiene Data'!$E$11,0,10*ROW('Hygiene Data'!E130)))</f>
        <v/>
      </c>
      <c r="DS136" s="278" t="str">
        <f ca="true">+IF(OFFSET('Hygiene Data'!$E$12,0,10*ROW('Hygiene Data'!E130))="","",OFFSET('Hygiene Data'!$E$12,0,10*ROW('Hygiene Data'!E130)))</f>
        <v/>
      </c>
      <c r="DT136" s="278" t="str">
        <f ca="true">+IF(OFFSET('Hygiene Data'!$E$13,0,10*ROW('Hygiene Data'!E130))="","",OFFSET('Hygiene Data'!$E$13,0,10*ROW('Hygiene Data'!E130)))</f>
        <v/>
      </c>
      <c r="DU136" s="278" t="str">
        <f ca="true">+IF(OFFSET('Hygiene Data'!$F$11,0,10*ROW('Hygiene Data'!F130))="","",OFFSET('Hygiene Data'!$F$11,0,10*ROW('Hygiene Data'!F130)))</f>
        <v/>
      </c>
      <c r="DV136" s="278" t="str">
        <f ca="true">+IF(OFFSET('Hygiene Data'!$F$12,0,10*ROW('Hygiene Data'!F130))="","",OFFSET('Hygiene Data'!$F$12,0,10*ROW('Hygiene Data'!F130)))</f>
        <v/>
      </c>
      <c r="DW136" s="278" t="str">
        <f ca="true">+IF(OFFSET('Hygiene Data'!$F$13,0,10*ROW('Hygiene Data'!F130))="","",OFFSET('Hygiene Data'!$F$13,0,10*ROW('Hygiene Data'!F130)))</f>
        <v/>
      </c>
      <c r="DX136" s="278" t="str">
        <f ca="true">+IF(OFFSET('Hygiene Data'!$G$11,0,10*ROW('Hygiene Data'!G130))="","",OFFSET('Hygiene Data'!$G$11,0,10*ROW('Hygiene Data'!G130)))</f>
        <v/>
      </c>
      <c r="DY136" s="278" t="str">
        <f ca="true">+IF(OFFSET('Hygiene Data'!$G$12,0,10*ROW('Hygiene Data'!G130))="","",OFFSET('Hygiene Data'!$G$12,0,10*ROW('Hygiene Data'!G130)))</f>
        <v/>
      </c>
      <c r="DZ136" s="278" t="str">
        <f ca="true">+IF(OFFSET('Hygiene Data'!$G$13,0,10*ROW('Hygiene Data'!G130))="","",OFFSET('Hygiene Data'!$G$13,0,10*ROW('Hygiene Data'!G130)))</f>
        <v/>
      </c>
      <c r="EA136" s="278" t="str">
        <f ca="true">+IF(OFFSET('Hygiene Data'!$H$11,0,10*ROW('Hygiene Data'!H130))="","",OFFSET('Hygiene Data'!$H$11,0,10*ROW('Hygiene Data'!H130)))</f>
        <v/>
      </c>
      <c r="EB136" s="278" t="str">
        <f ca="true">+IF(OFFSET('Hygiene Data'!$H$12,0,10*ROW('Hygiene Data'!H130))="","",OFFSET('Hygiene Data'!$H$12,0,10*ROW('Hygiene Data'!H130)))</f>
        <v/>
      </c>
      <c r="EC136" s="278" t="str">
        <f ca="true">+IF(OFFSET('Hygiene Data'!$H$13,0,10*ROW('Hygiene Data'!H130))="","",OFFSET('Hygiene Data'!$H$13,0,10*ROW('Hygiene Data'!H130)))</f>
        <v/>
      </c>
      <c r="ED136" s="278" t="str">
        <f ca="true">+IF(OFFSET('Hygiene Data'!$I$11,0,10*ROW('Hygiene Data'!I130))="","",OFFSET('Hygiene Data'!$I$11,0,10*ROW('Hygiene Data'!I130)))</f>
        <v/>
      </c>
      <c r="EE136" s="278" t="str">
        <f ca="true">+IF(OFFSET('Hygiene Data'!$I$12,0,10*ROW('Hygiene Data'!I130))="","",OFFSET('Hygiene Data'!$I$12,0,10*ROW('Hygiene Data'!I130)))</f>
        <v/>
      </c>
      <c r="EF136" s="27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4"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8"/>
      <c r="BS137" s="278" t="str">
        <f ca="true">+IF(OFFSET('Water Data'!$D$27,0,10*ROW('Water Data'!D131))="","",OFFSET('Water Data'!$D$27,0,10*ROW('Water Data'!D131)))</f>
        <v/>
      </c>
      <c r="BT137" s="278" t="str">
        <f ca="true">+IF(OFFSET('Water Data'!$D$28,0,10*ROW('Water Data'!D131))="","",OFFSET('Water Data'!$D$28,0,10*ROW('Water Data'!D131)))</f>
        <v/>
      </c>
      <c r="BU137" s="278" t="str">
        <f ca="true">+IF(OFFSET('Water Data'!$D$29,0,10*ROW('Water Data'!D131))="","",OFFSET('Water Data'!$D$29,0,10*ROW('Water Data'!D131)))</f>
        <v/>
      </c>
      <c r="BV137" s="278" t="str">
        <f ca="true">+IF(OFFSET('Water Data'!$E$27,0,10*ROW('Water Data'!E131))="","",OFFSET('Water Data'!$E$27,0,10*ROW('Water Data'!E131)))</f>
        <v/>
      </c>
      <c r="BW137" s="278" t="str">
        <f ca="true">+IF(OFFSET('Water Data'!$E$28,0,10*ROW('Water Data'!E131))="","",OFFSET('Water Data'!$E$28,0,10*ROW('Water Data'!E131)))</f>
        <v/>
      </c>
      <c r="BX137" s="278" t="str">
        <f ca="true">+IF(OFFSET('Water Data'!$E$29,0,10*ROW('Water Data'!E131))="","",OFFSET('Water Data'!$E$29,0,10*ROW('Water Data'!E131)))</f>
        <v/>
      </c>
      <c r="BY137" s="278" t="str">
        <f ca="true">+IF(OFFSET('Water Data'!$F$27,0,10*ROW('Water Data'!F131))="","",OFFSET('Water Data'!$F$27,0,10*ROW('Water Data'!F131)))</f>
        <v/>
      </c>
      <c r="BZ137" s="278" t="str">
        <f ca="true">+IF(OFFSET('Water Data'!$F$28,0,10*ROW('Water Data'!F131))="","",OFFSET('Water Data'!$F$28,0,10*ROW('Water Data'!F131)))</f>
        <v/>
      </c>
      <c r="CA137" s="278" t="str">
        <f ca="true">+IF(OFFSET('Water Data'!$F$29,0,10*ROW('Water Data'!F131))="","",OFFSET('Water Data'!$F$29,0,10*ROW('Water Data'!F131)))</f>
        <v/>
      </c>
      <c r="CB137" s="278" t="str">
        <f ca="true">+IF(OFFSET('Water Data'!$G$27,0,10*ROW('Water Data'!G131))="","",OFFSET('Water Data'!$G$27,0,10*ROW('Water Data'!G131)))</f>
        <v/>
      </c>
      <c r="CC137" s="278" t="str">
        <f ca="true">+IF(OFFSET('Water Data'!$G$28,0,10*ROW('Water Data'!G131))="","",OFFSET('Water Data'!$G$28,0,10*ROW('Water Data'!G131)))</f>
        <v/>
      </c>
      <c r="CD137" s="278" t="str">
        <f ca="true">+IF(OFFSET('Water Data'!$G$29,0,10*ROW('Water Data'!G131))="","",OFFSET('Water Data'!$G$29,0,10*ROW('Water Data'!G131)))</f>
        <v/>
      </c>
      <c r="CE137" s="278" t="str">
        <f ca="true">+IF(OFFSET('Water Data'!$H$27,0,10*ROW('Water Data'!H131))="","",OFFSET('Water Data'!$H$27,0,10*ROW('Water Data'!H131)))</f>
        <v/>
      </c>
      <c r="CF137" s="278" t="str">
        <f ca="true">+IF(OFFSET('Water Data'!$H$28,0,10*ROW('Water Data'!H131))="","",OFFSET('Water Data'!$H$28,0,10*ROW('Water Data'!H131)))</f>
        <v/>
      </c>
      <c r="CG137" s="278" t="str">
        <f ca="true">+IF(OFFSET('Water Data'!$H$29,0,10*ROW('Water Data'!H131))="","",OFFSET('Water Data'!$H$29,0,10*ROW('Water Data'!H131)))</f>
        <v/>
      </c>
      <c r="CH137" s="278" t="str">
        <f ca="true">+IF(OFFSET('Water Data'!$I$27,0,10*ROW('Water Data'!I131))="","",OFFSET('Water Data'!$I$27,0,10*ROW('Water Data'!I131)))</f>
        <v/>
      </c>
      <c r="CI137" s="278" t="str">
        <f ca="true">+IF(OFFSET('Water Data'!$I$28,0,10*ROW('Water Data'!I131))="","",OFFSET('Water Data'!$I$28,0,10*ROW('Water Data'!I131)))</f>
        <v/>
      </c>
      <c r="CJ137" s="278" t="str">
        <f ca="true">+IF(OFFSET('Water Data'!$I$29,0,10*ROW('Water Data'!I131))="","",OFFSET('Water Data'!$I$29,0,10*ROW('Water Data'!I131)))</f>
        <v/>
      </c>
      <c r="CK137" s="278" t="str">
        <f ca="true">+IF(OFFSET('Sanitation Data'!$D$28,0,10*ROW('Sanitation Data'!D131))="","",OFFSET('Sanitation Data'!$D$28,0,10*ROW('Sanitation Data'!D131)))</f>
        <v/>
      </c>
      <c r="CL137" s="278" t="str">
        <f ca="true">+IF(OFFSET('Sanitation Data'!$D$29,0,10*ROW('Sanitation Data'!D131))="","",OFFSET('Sanitation Data'!$D$29,0,10*ROW('Sanitation Data'!D131)))</f>
        <v/>
      </c>
      <c r="CM137" s="278" t="str">
        <f ca="true">+IF(OFFSET('Sanitation Data'!$D$30,0,10*ROW('Sanitation Data'!D131))="","",OFFSET('Sanitation Data'!$D$30,0,10*ROW('Sanitation Data'!D131)))</f>
        <v/>
      </c>
      <c r="CN137" s="278" t="str">
        <f ca="true">+IF(OFFSET('Sanitation Data'!$D$31,0,10*ROW('Sanitation Data'!D131))="","",OFFSET('Sanitation Data'!$D$31,0,10*ROW('Sanitation Data'!D131)))</f>
        <v/>
      </c>
      <c r="CO137" s="278" t="str">
        <f ca="true">+IF(OFFSET('Sanitation Data'!$D$32,0,10*ROW('Sanitation Data'!D131))="","",OFFSET('Sanitation Data'!$D$32,0,10*ROW('Sanitation Data'!D131)))</f>
        <v/>
      </c>
      <c r="CP137" s="278" t="str">
        <f ca="true">+IF(OFFSET('Sanitation Data'!$E$28,0,10*ROW('Sanitation Data'!E131))="","",OFFSET('Sanitation Data'!$E$28,0,10*ROW('Sanitation Data'!E131)))</f>
        <v/>
      </c>
      <c r="CQ137" s="278" t="str">
        <f ca="true">+IF(OFFSET('Sanitation Data'!$E$29,0,10*ROW('Sanitation Data'!E131))="","",OFFSET('Sanitation Data'!$E$29,0,10*ROW('Sanitation Data'!E131)))</f>
        <v/>
      </c>
      <c r="CR137" s="278" t="str">
        <f ca="true">+IF(OFFSET('Sanitation Data'!$E$30,0,10*ROW('Sanitation Data'!E131))="","",OFFSET('Sanitation Data'!$E$30,0,10*ROW('Sanitation Data'!E131)))</f>
        <v/>
      </c>
      <c r="CS137" s="278" t="str">
        <f ca="true">+IF(OFFSET('Sanitation Data'!$E$31,0,10*ROW('Sanitation Data'!E131))="","",OFFSET('Sanitation Data'!$E$31,0,10*ROW('Sanitation Data'!E131)))</f>
        <v/>
      </c>
      <c r="CT137" s="278" t="str">
        <f ca="true">+IF(OFFSET('Sanitation Data'!$E$32,0,10*ROW('Sanitation Data'!E131))="","",OFFSET('Sanitation Data'!$E$32,0,10*ROW('Sanitation Data'!E131)))</f>
        <v/>
      </c>
      <c r="CU137" s="278" t="str">
        <f ca="true">+IF(OFFSET('Sanitation Data'!$F$28,0,10*ROW('Sanitation Data'!F131))="","",OFFSET('Sanitation Data'!$F$28,0,10*ROW('Sanitation Data'!F131)))</f>
        <v/>
      </c>
      <c r="CV137" s="278" t="str">
        <f ca="true">+IF(OFFSET('Sanitation Data'!$F$29,0,10*ROW('Sanitation Data'!F131))="","",OFFSET('Sanitation Data'!$F$29,0,10*ROW('Sanitation Data'!F131)))</f>
        <v/>
      </c>
      <c r="CW137" s="278" t="str">
        <f ca="true">+IF(OFFSET('Sanitation Data'!$F$30,0,10*ROW('Sanitation Data'!F131))="","",OFFSET('Sanitation Data'!$F$30,0,10*ROW('Sanitation Data'!F131)))</f>
        <v/>
      </c>
      <c r="CX137" s="278" t="str">
        <f ca="true">+IF(OFFSET('Sanitation Data'!$F$31,0,10*ROW('Sanitation Data'!F131))="","",OFFSET('Sanitation Data'!$F$31,0,10*ROW('Sanitation Data'!F131)))</f>
        <v/>
      </c>
      <c r="CY137" s="278" t="str">
        <f ca="true">+IF(OFFSET('Sanitation Data'!$F$32,0,10*ROW('Sanitation Data'!F131))="","",OFFSET('Sanitation Data'!$F$32,0,10*ROW('Sanitation Data'!F131)))</f>
        <v/>
      </c>
      <c r="CZ137" s="278" t="str">
        <f ca="true">+IF(OFFSET('Sanitation Data'!$G$28,0,10*ROW('Sanitation Data'!G131))="","",OFFSET('Sanitation Data'!$G$28,0,10*ROW('Sanitation Data'!G131)))</f>
        <v/>
      </c>
      <c r="DA137" s="278" t="str">
        <f ca="true">+IF(OFFSET('Sanitation Data'!$G$29,0,10*ROW('Sanitation Data'!G131))="","",OFFSET('Sanitation Data'!$G$29,0,10*ROW('Sanitation Data'!G131)))</f>
        <v/>
      </c>
      <c r="DB137" s="278" t="str">
        <f ca="true">+IF(OFFSET('Sanitation Data'!$G$30,0,10*ROW('Sanitation Data'!G131))="","",OFFSET('Sanitation Data'!$G$30,0,10*ROW('Sanitation Data'!G131)))</f>
        <v/>
      </c>
      <c r="DC137" s="278" t="str">
        <f ca="true">+IF(OFFSET('Sanitation Data'!$G$31,0,10*ROW('Sanitation Data'!G131))="","",OFFSET('Sanitation Data'!$G$31,0,10*ROW('Sanitation Data'!G131)))</f>
        <v/>
      </c>
      <c r="DD137" s="278" t="str">
        <f ca="true">+IF(OFFSET('Sanitation Data'!$G$32,0,10*ROW('Sanitation Data'!G131))="","",OFFSET('Sanitation Data'!$G$32,0,10*ROW('Sanitation Data'!G131)))</f>
        <v/>
      </c>
      <c r="DE137" s="278" t="str">
        <f ca="true">+IF(OFFSET('Sanitation Data'!$H$28,0,10*ROW('Sanitation Data'!H131))="","",OFFSET('Sanitation Data'!$H$28,0,10*ROW('Sanitation Data'!H131)))</f>
        <v/>
      </c>
      <c r="DF137" s="278" t="str">
        <f ca="true">+IF(OFFSET('Sanitation Data'!$H$29,0,10*ROW('Sanitation Data'!H131))="","",OFFSET('Sanitation Data'!$H$29,0,10*ROW('Sanitation Data'!H131)))</f>
        <v/>
      </c>
      <c r="DG137" s="278" t="str">
        <f ca="true">+IF(OFFSET('Sanitation Data'!$H$30,0,10*ROW('Sanitation Data'!H131))="","",OFFSET('Sanitation Data'!$H$30,0,10*ROW('Sanitation Data'!H131)))</f>
        <v/>
      </c>
      <c r="DH137" s="278" t="str">
        <f ca="true">+IF(OFFSET('Sanitation Data'!$H$31,0,10*ROW('Sanitation Data'!H131))="","",OFFSET('Sanitation Data'!$H$31,0,10*ROW('Sanitation Data'!H131)))</f>
        <v/>
      </c>
      <c r="DI137" s="278" t="str">
        <f ca="true">+IF(OFFSET('Sanitation Data'!$H$32,0,10*ROW('Sanitation Data'!H131))="","",OFFSET('Sanitation Data'!$H$32,0,10*ROW('Sanitation Data'!H131)))</f>
        <v/>
      </c>
      <c r="DJ137" s="278" t="str">
        <f ca="true">+IF(OFFSET('Sanitation Data'!$I$28,0,10*ROW('Sanitation Data'!I131))="","",OFFSET('Sanitation Data'!$I$28,0,10*ROW('Sanitation Data'!I131)))</f>
        <v/>
      </c>
      <c r="DK137" s="278" t="str">
        <f ca="true">+IF(OFFSET('Sanitation Data'!$I$29,0,10*ROW('Sanitation Data'!I131))="","",OFFSET('Sanitation Data'!$I$29,0,10*ROW('Sanitation Data'!I131)))</f>
        <v/>
      </c>
      <c r="DL137" s="278" t="str">
        <f ca="true">+IF(OFFSET('Sanitation Data'!$I$30,0,10*ROW('Sanitation Data'!I131))="","",OFFSET('Sanitation Data'!$I$30,0,10*ROW('Sanitation Data'!I131)))</f>
        <v/>
      </c>
      <c r="DM137" s="278" t="str">
        <f ca="true">+IF(OFFSET('Sanitation Data'!$I$31,0,10*ROW('Sanitation Data'!I131))="","",OFFSET('Sanitation Data'!$I$31,0,10*ROW('Sanitation Data'!I131)))</f>
        <v/>
      </c>
      <c r="DN137" s="278" t="str">
        <f ca="true">+IF(OFFSET('Sanitation Data'!$I$32,0,10*ROW('Sanitation Data'!I131))="","",OFFSET('Sanitation Data'!$I$32,0,10*ROW('Sanitation Data'!I131)))</f>
        <v/>
      </c>
      <c r="DO137" s="278" t="str">
        <f ca="true">+IF(OFFSET('Hygiene Data'!$D$11,0,10*ROW('Hygiene Data'!D131))="","",OFFSET('Hygiene Data'!$D$11,0,10*ROW('Hygiene Data'!D131)))</f>
        <v/>
      </c>
      <c r="DP137" s="278" t="str">
        <f ca="true">+IF(OFFSET('Hygiene Data'!$D$12,0,10*ROW('Hygiene Data'!D131))="","",OFFSET('Hygiene Data'!$D$12,0,10*ROW('Hygiene Data'!D131)))</f>
        <v/>
      </c>
      <c r="DQ137" s="278" t="str">
        <f ca="true">+IF(OFFSET('Hygiene Data'!$D$13,0,10*ROW('Hygiene Data'!D131))="","",OFFSET('Hygiene Data'!$D$13,0,10*ROW('Hygiene Data'!D131)))</f>
        <v/>
      </c>
      <c r="DR137" s="278" t="str">
        <f ca="true">+IF(OFFSET('Hygiene Data'!$E$11,0,10*ROW('Hygiene Data'!E131))="","",OFFSET('Hygiene Data'!$E$11,0,10*ROW('Hygiene Data'!E131)))</f>
        <v/>
      </c>
      <c r="DS137" s="278" t="str">
        <f ca="true">+IF(OFFSET('Hygiene Data'!$E$12,0,10*ROW('Hygiene Data'!E131))="","",OFFSET('Hygiene Data'!$E$12,0,10*ROW('Hygiene Data'!E131)))</f>
        <v/>
      </c>
      <c r="DT137" s="278" t="str">
        <f ca="true">+IF(OFFSET('Hygiene Data'!$E$13,0,10*ROW('Hygiene Data'!E131))="","",OFFSET('Hygiene Data'!$E$13,0,10*ROW('Hygiene Data'!E131)))</f>
        <v/>
      </c>
      <c r="DU137" s="278" t="str">
        <f ca="true">+IF(OFFSET('Hygiene Data'!$F$11,0,10*ROW('Hygiene Data'!F131))="","",OFFSET('Hygiene Data'!$F$11,0,10*ROW('Hygiene Data'!F131)))</f>
        <v/>
      </c>
      <c r="DV137" s="278" t="str">
        <f ca="true">+IF(OFFSET('Hygiene Data'!$F$12,0,10*ROW('Hygiene Data'!F131))="","",OFFSET('Hygiene Data'!$F$12,0,10*ROW('Hygiene Data'!F131)))</f>
        <v/>
      </c>
      <c r="DW137" s="278" t="str">
        <f ca="true">+IF(OFFSET('Hygiene Data'!$F$13,0,10*ROW('Hygiene Data'!F131))="","",OFFSET('Hygiene Data'!$F$13,0,10*ROW('Hygiene Data'!F131)))</f>
        <v/>
      </c>
      <c r="DX137" s="278" t="str">
        <f ca="true">+IF(OFFSET('Hygiene Data'!$G$11,0,10*ROW('Hygiene Data'!G131))="","",OFFSET('Hygiene Data'!$G$11,0,10*ROW('Hygiene Data'!G131)))</f>
        <v/>
      </c>
      <c r="DY137" s="278" t="str">
        <f ca="true">+IF(OFFSET('Hygiene Data'!$G$12,0,10*ROW('Hygiene Data'!G131))="","",OFFSET('Hygiene Data'!$G$12,0,10*ROW('Hygiene Data'!G131)))</f>
        <v/>
      </c>
      <c r="DZ137" s="278" t="str">
        <f ca="true">+IF(OFFSET('Hygiene Data'!$G$13,0,10*ROW('Hygiene Data'!G131))="","",OFFSET('Hygiene Data'!$G$13,0,10*ROW('Hygiene Data'!G131)))</f>
        <v/>
      </c>
      <c r="EA137" s="278" t="str">
        <f ca="true">+IF(OFFSET('Hygiene Data'!$H$11,0,10*ROW('Hygiene Data'!H131))="","",OFFSET('Hygiene Data'!$H$11,0,10*ROW('Hygiene Data'!H131)))</f>
        <v/>
      </c>
      <c r="EB137" s="278" t="str">
        <f ca="true">+IF(OFFSET('Hygiene Data'!$H$12,0,10*ROW('Hygiene Data'!H131))="","",OFFSET('Hygiene Data'!$H$12,0,10*ROW('Hygiene Data'!H131)))</f>
        <v/>
      </c>
      <c r="EC137" s="278" t="str">
        <f ca="true">+IF(OFFSET('Hygiene Data'!$H$13,0,10*ROW('Hygiene Data'!H131))="","",OFFSET('Hygiene Data'!$H$13,0,10*ROW('Hygiene Data'!H131)))</f>
        <v/>
      </c>
      <c r="ED137" s="278" t="str">
        <f ca="true">+IF(OFFSET('Hygiene Data'!$I$11,0,10*ROW('Hygiene Data'!I131))="","",OFFSET('Hygiene Data'!$I$11,0,10*ROW('Hygiene Data'!I131)))</f>
        <v/>
      </c>
      <c r="EE137" s="278" t="str">
        <f ca="true">+IF(OFFSET('Hygiene Data'!$I$12,0,10*ROW('Hygiene Data'!I131))="","",OFFSET('Hygiene Data'!$I$12,0,10*ROW('Hygiene Data'!I131)))</f>
        <v/>
      </c>
      <c r="EF137" s="27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4"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8"/>
      <c r="BS138" s="278" t="str">
        <f ca="true">+IF(OFFSET('Water Data'!$D$27,0,10*ROW('Water Data'!D132))="","",OFFSET('Water Data'!$D$27,0,10*ROW('Water Data'!D132)))</f>
        <v/>
      </c>
      <c r="BT138" s="278" t="str">
        <f ca="true">+IF(OFFSET('Water Data'!$D$28,0,10*ROW('Water Data'!D132))="","",OFFSET('Water Data'!$D$28,0,10*ROW('Water Data'!D132)))</f>
        <v/>
      </c>
      <c r="BU138" s="278" t="str">
        <f ca="true">+IF(OFFSET('Water Data'!$D$29,0,10*ROW('Water Data'!D132))="","",OFFSET('Water Data'!$D$29,0,10*ROW('Water Data'!D132)))</f>
        <v/>
      </c>
      <c r="BV138" s="278" t="str">
        <f ca="true">+IF(OFFSET('Water Data'!$E$27,0,10*ROW('Water Data'!E132))="","",OFFSET('Water Data'!$E$27,0,10*ROW('Water Data'!E132)))</f>
        <v/>
      </c>
      <c r="BW138" s="278" t="str">
        <f ca="true">+IF(OFFSET('Water Data'!$E$28,0,10*ROW('Water Data'!E132))="","",OFFSET('Water Data'!$E$28,0,10*ROW('Water Data'!E132)))</f>
        <v/>
      </c>
      <c r="BX138" s="278" t="str">
        <f ca="true">+IF(OFFSET('Water Data'!$E$29,0,10*ROW('Water Data'!E132))="","",OFFSET('Water Data'!$E$29,0,10*ROW('Water Data'!E132)))</f>
        <v/>
      </c>
      <c r="BY138" s="278" t="str">
        <f ca="true">+IF(OFFSET('Water Data'!$F$27,0,10*ROW('Water Data'!F132))="","",OFFSET('Water Data'!$F$27,0,10*ROW('Water Data'!F132)))</f>
        <v/>
      </c>
      <c r="BZ138" s="278" t="str">
        <f ca="true">+IF(OFFSET('Water Data'!$F$28,0,10*ROW('Water Data'!F132))="","",OFFSET('Water Data'!$F$28,0,10*ROW('Water Data'!F132)))</f>
        <v/>
      </c>
      <c r="CA138" s="278" t="str">
        <f ca="true">+IF(OFFSET('Water Data'!$F$29,0,10*ROW('Water Data'!F132))="","",OFFSET('Water Data'!$F$29,0,10*ROW('Water Data'!F132)))</f>
        <v/>
      </c>
      <c r="CB138" s="278" t="str">
        <f ca="true">+IF(OFFSET('Water Data'!$G$27,0,10*ROW('Water Data'!G132))="","",OFFSET('Water Data'!$G$27,0,10*ROW('Water Data'!G132)))</f>
        <v/>
      </c>
      <c r="CC138" s="278" t="str">
        <f ca="true">+IF(OFFSET('Water Data'!$G$28,0,10*ROW('Water Data'!G132))="","",OFFSET('Water Data'!$G$28,0,10*ROW('Water Data'!G132)))</f>
        <v/>
      </c>
      <c r="CD138" s="278" t="str">
        <f ca="true">+IF(OFFSET('Water Data'!$G$29,0,10*ROW('Water Data'!G132))="","",OFFSET('Water Data'!$G$29,0,10*ROW('Water Data'!G132)))</f>
        <v/>
      </c>
      <c r="CE138" s="278" t="str">
        <f ca="true">+IF(OFFSET('Water Data'!$H$27,0,10*ROW('Water Data'!H132))="","",OFFSET('Water Data'!$H$27,0,10*ROW('Water Data'!H132)))</f>
        <v/>
      </c>
      <c r="CF138" s="278" t="str">
        <f ca="true">+IF(OFFSET('Water Data'!$H$28,0,10*ROW('Water Data'!H132))="","",OFFSET('Water Data'!$H$28,0,10*ROW('Water Data'!H132)))</f>
        <v/>
      </c>
      <c r="CG138" s="278" t="str">
        <f ca="true">+IF(OFFSET('Water Data'!$H$29,0,10*ROW('Water Data'!H132))="","",OFFSET('Water Data'!$H$29,0,10*ROW('Water Data'!H132)))</f>
        <v/>
      </c>
      <c r="CH138" s="278" t="str">
        <f ca="true">+IF(OFFSET('Water Data'!$I$27,0,10*ROW('Water Data'!I132))="","",OFFSET('Water Data'!$I$27,0,10*ROW('Water Data'!I132)))</f>
        <v/>
      </c>
      <c r="CI138" s="278" t="str">
        <f ca="true">+IF(OFFSET('Water Data'!$I$28,0,10*ROW('Water Data'!I132))="","",OFFSET('Water Data'!$I$28,0,10*ROW('Water Data'!I132)))</f>
        <v/>
      </c>
      <c r="CJ138" s="278" t="str">
        <f ca="true">+IF(OFFSET('Water Data'!$I$29,0,10*ROW('Water Data'!I132))="","",OFFSET('Water Data'!$I$29,0,10*ROW('Water Data'!I132)))</f>
        <v/>
      </c>
      <c r="CK138" s="278" t="str">
        <f ca="true">+IF(OFFSET('Sanitation Data'!$D$28,0,10*ROW('Sanitation Data'!D132))="","",OFFSET('Sanitation Data'!$D$28,0,10*ROW('Sanitation Data'!D132)))</f>
        <v/>
      </c>
      <c r="CL138" s="278" t="str">
        <f ca="true">+IF(OFFSET('Sanitation Data'!$D$29,0,10*ROW('Sanitation Data'!D132))="","",OFFSET('Sanitation Data'!$D$29,0,10*ROW('Sanitation Data'!D132)))</f>
        <v/>
      </c>
      <c r="CM138" s="278" t="str">
        <f ca="true">+IF(OFFSET('Sanitation Data'!$D$30,0,10*ROW('Sanitation Data'!D132))="","",OFFSET('Sanitation Data'!$D$30,0,10*ROW('Sanitation Data'!D132)))</f>
        <v/>
      </c>
      <c r="CN138" s="278" t="str">
        <f ca="true">+IF(OFFSET('Sanitation Data'!$D$31,0,10*ROW('Sanitation Data'!D132))="","",OFFSET('Sanitation Data'!$D$31,0,10*ROW('Sanitation Data'!D132)))</f>
        <v/>
      </c>
      <c r="CO138" s="278" t="str">
        <f ca="true">+IF(OFFSET('Sanitation Data'!$D$32,0,10*ROW('Sanitation Data'!D132))="","",OFFSET('Sanitation Data'!$D$32,0,10*ROW('Sanitation Data'!D132)))</f>
        <v/>
      </c>
      <c r="CP138" s="278" t="str">
        <f ca="true">+IF(OFFSET('Sanitation Data'!$E$28,0,10*ROW('Sanitation Data'!E132))="","",OFFSET('Sanitation Data'!$E$28,0,10*ROW('Sanitation Data'!E132)))</f>
        <v/>
      </c>
      <c r="CQ138" s="278" t="str">
        <f ca="true">+IF(OFFSET('Sanitation Data'!$E$29,0,10*ROW('Sanitation Data'!E132))="","",OFFSET('Sanitation Data'!$E$29,0,10*ROW('Sanitation Data'!E132)))</f>
        <v/>
      </c>
      <c r="CR138" s="278" t="str">
        <f ca="true">+IF(OFFSET('Sanitation Data'!$E$30,0,10*ROW('Sanitation Data'!E132))="","",OFFSET('Sanitation Data'!$E$30,0,10*ROW('Sanitation Data'!E132)))</f>
        <v/>
      </c>
      <c r="CS138" s="278" t="str">
        <f ca="true">+IF(OFFSET('Sanitation Data'!$E$31,0,10*ROW('Sanitation Data'!E132))="","",OFFSET('Sanitation Data'!$E$31,0,10*ROW('Sanitation Data'!E132)))</f>
        <v/>
      </c>
      <c r="CT138" s="278" t="str">
        <f ca="true">+IF(OFFSET('Sanitation Data'!$E$32,0,10*ROW('Sanitation Data'!E132))="","",OFFSET('Sanitation Data'!$E$32,0,10*ROW('Sanitation Data'!E132)))</f>
        <v/>
      </c>
      <c r="CU138" s="278" t="str">
        <f ca="true">+IF(OFFSET('Sanitation Data'!$F$28,0,10*ROW('Sanitation Data'!F132))="","",OFFSET('Sanitation Data'!$F$28,0,10*ROW('Sanitation Data'!F132)))</f>
        <v/>
      </c>
      <c r="CV138" s="278" t="str">
        <f ca="true">+IF(OFFSET('Sanitation Data'!$F$29,0,10*ROW('Sanitation Data'!F132))="","",OFFSET('Sanitation Data'!$F$29,0,10*ROW('Sanitation Data'!F132)))</f>
        <v/>
      </c>
      <c r="CW138" s="278" t="str">
        <f ca="true">+IF(OFFSET('Sanitation Data'!$F$30,0,10*ROW('Sanitation Data'!F132))="","",OFFSET('Sanitation Data'!$F$30,0,10*ROW('Sanitation Data'!F132)))</f>
        <v/>
      </c>
      <c r="CX138" s="278" t="str">
        <f ca="true">+IF(OFFSET('Sanitation Data'!$F$31,0,10*ROW('Sanitation Data'!F132))="","",OFFSET('Sanitation Data'!$F$31,0,10*ROW('Sanitation Data'!F132)))</f>
        <v/>
      </c>
      <c r="CY138" s="278" t="str">
        <f ca="true">+IF(OFFSET('Sanitation Data'!$F$32,0,10*ROW('Sanitation Data'!F132))="","",OFFSET('Sanitation Data'!$F$32,0,10*ROW('Sanitation Data'!F132)))</f>
        <v/>
      </c>
      <c r="CZ138" s="278" t="str">
        <f ca="true">+IF(OFFSET('Sanitation Data'!$G$28,0,10*ROW('Sanitation Data'!G132))="","",OFFSET('Sanitation Data'!$G$28,0,10*ROW('Sanitation Data'!G132)))</f>
        <v/>
      </c>
      <c r="DA138" s="278" t="str">
        <f ca="true">+IF(OFFSET('Sanitation Data'!$G$29,0,10*ROW('Sanitation Data'!G132))="","",OFFSET('Sanitation Data'!$G$29,0,10*ROW('Sanitation Data'!G132)))</f>
        <v/>
      </c>
      <c r="DB138" s="278" t="str">
        <f ca="true">+IF(OFFSET('Sanitation Data'!$G$30,0,10*ROW('Sanitation Data'!G132))="","",OFFSET('Sanitation Data'!$G$30,0,10*ROW('Sanitation Data'!G132)))</f>
        <v/>
      </c>
      <c r="DC138" s="278" t="str">
        <f ca="true">+IF(OFFSET('Sanitation Data'!$G$31,0,10*ROW('Sanitation Data'!G132))="","",OFFSET('Sanitation Data'!$G$31,0,10*ROW('Sanitation Data'!G132)))</f>
        <v/>
      </c>
      <c r="DD138" s="278" t="str">
        <f ca="true">+IF(OFFSET('Sanitation Data'!$G$32,0,10*ROW('Sanitation Data'!G132))="","",OFFSET('Sanitation Data'!$G$32,0,10*ROW('Sanitation Data'!G132)))</f>
        <v/>
      </c>
      <c r="DE138" s="278" t="str">
        <f ca="true">+IF(OFFSET('Sanitation Data'!$H$28,0,10*ROW('Sanitation Data'!H132))="","",OFFSET('Sanitation Data'!$H$28,0,10*ROW('Sanitation Data'!H132)))</f>
        <v/>
      </c>
      <c r="DF138" s="278" t="str">
        <f ca="true">+IF(OFFSET('Sanitation Data'!$H$29,0,10*ROW('Sanitation Data'!H132))="","",OFFSET('Sanitation Data'!$H$29,0,10*ROW('Sanitation Data'!H132)))</f>
        <v/>
      </c>
      <c r="DG138" s="278" t="str">
        <f ca="true">+IF(OFFSET('Sanitation Data'!$H$30,0,10*ROW('Sanitation Data'!H132))="","",OFFSET('Sanitation Data'!$H$30,0,10*ROW('Sanitation Data'!H132)))</f>
        <v/>
      </c>
      <c r="DH138" s="278" t="str">
        <f ca="true">+IF(OFFSET('Sanitation Data'!$H$31,0,10*ROW('Sanitation Data'!H132))="","",OFFSET('Sanitation Data'!$H$31,0,10*ROW('Sanitation Data'!H132)))</f>
        <v/>
      </c>
      <c r="DI138" s="278" t="str">
        <f ca="true">+IF(OFFSET('Sanitation Data'!$H$32,0,10*ROW('Sanitation Data'!H132))="","",OFFSET('Sanitation Data'!$H$32,0,10*ROW('Sanitation Data'!H132)))</f>
        <v/>
      </c>
      <c r="DJ138" s="278" t="str">
        <f ca="true">+IF(OFFSET('Sanitation Data'!$I$28,0,10*ROW('Sanitation Data'!I132))="","",OFFSET('Sanitation Data'!$I$28,0,10*ROW('Sanitation Data'!I132)))</f>
        <v/>
      </c>
      <c r="DK138" s="278" t="str">
        <f ca="true">+IF(OFFSET('Sanitation Data'!$I$29,0,10*ROW('Sanitation Data'!I132))="","",OFFSET('Sanitation Data'!$I$29,0,10*ROW('Sanitation Data'!I132)))</f>
        <v/>
      </c>
      <c r="DL138" s="278" t="str">
        <f ca="true">+IF(OFFSET('Sanitation Data'!$I$30,0,10*ROW('Sanitation Data'!I132))="","",OFFSET('Sanitation Data'!$I$30,0,10*ROW('Sanitation Data'!I132)))</f>
        <v/>
      </c>
      <c r="DM138" s="278" t="str">
        <f ca="true">+IF(OFFSET('Sanitation Data'!$I$31,0,10*ROW('Sanitation Data'!I132))="","",OFFSET('Sanitation Data'!$I$31,0,10*ROW('Sanitation Data'!I132)))</f>
        <v/>
      </c>
      <c r="DN138" s="278" t="str">
        <f ca="true">+IF(OFFSET('Sanitation Data'!$I$32,0,10*ROW('Sanitation Data'!I132))="","",OFFSET('Sanitation Data'!$I$32,0,10*ROW('Sanitation Data'!I132)))</f>
        <v/>
      </c>
      <c r="DO138" s="278" t="str">
        <f ca="true">+IF(OFFSET('Hygiene Data'!$D$11,0,10*ROW('Hygiene Data'!D132))="","",OFFSET('Hygiene Data'!$D$11,0,10*ROW('Hygiene Data'!D132)))</f>
        <v/>
      </c>
      <c r="DP138" s="278" t="str">
        <f ca="true">+IF(OFFSET('Hygiene Data'!$D$12,0,10*ROW('Hygiene Data'!D132))="","",OFFSET('Hygiene Data'!$D$12,0,10*ROW('Hygiene Data'!D132)))</f>
        <v/>
      </c>
      <c r="DQ138" s="278" t="str">
        <f ca="true">+IF(OFFSET('Hygiene Data'!$D$13,0,10*ROW('Hygiene Data'!D132))="","",OFFSET('Hygiene Data'!$D$13,0,10*ROW('Hygiene Data'!D132)))</f>
        <v/>
      </c>
      <c r="DR138" s="278" t="str">
        <f ca="true">+IF(OFFSET('Hygiene Data'!$E$11,0,10*ROW('Hygiene Data'!E132))="","",OFFSET('Hygiene Data'!$E$11,0,10*ROW('Hygiene Data'!E132)))</f>
        <v/>
      </c>
      <c r="DS138" s="278" t="str">
        <f ca="true">+IF(OFFSET('Hygiene Data'!$E$12,0,10*ROW('Hygiene Data'!E132))="","",OFFSET('Hygiene Data'!$E$12,0,10*ROW('Hygiene Data'!E132)))</f>
        <v/>
      </c>
      <c r="DT138" s="278" t="str">
        <f ca="true">+IF(OFFSET('Hygiene Data'!$E$13,0,10*ROW('Hygiene Data'!E132))="","",OFFSET('Hygiene Data'!$E$13,0,10*ROW('Hygiene Data'!E132)))</f>
        <v/>
      </c>
      <c r="DU138" s="278" t="str">
        <f ca="true">+IF(OFFSET('Hygiene Data'!$F$11,0,10*ROW('Hygiene Data'!F132))="","",OFFSET('Hygiene Data'!$F$11,0,10*ROW('Hygiene Data'!F132)))</f>
        <v/>
      </c>
      <c r="DV138" s="278" t="str">
        <f ca="true">+IF(OFFSET('Hygiene Data'!$F$12,0,10*ROW('Hygiene Data'!F132))="","",OFFSET('Hygiene Data'!$F$12,0,10*ROW('Hygiene Data'!F132)))</f>
        <v/>
      </c>
      <c r="DW138" s="278" t="str">
        <f ca="true">+IF(OFFSET('Hygiene Data'!$F$13,0,10*ROW('Hygiene Data'!F132))="","",OFFSET('Hygiene Data'!$F$13,0,10*ROW('Hygiene Data'!F132)))</f>
        <v/>
      </c>
      <c r="DX138" s="278" t="str">
        <f ca="true">+IF(OFFSET('Hygiene Data'!$G$11,0,10*ROW('Hygiene Data'!G132))="","",OFFSET('Hygiene Data'!$G$11,0,10*ROW('Hygiene Data'!G132)))</f>
        <v/>
      </c>
      <c r="DY138" s="278" t="str">
        <f ca="true">+IF(OFFSET('Hygiene Data'!$G$12,0,10*ROW('Hygiene Data'!G132))="","",OFFSET('Hygiene Data'!$G$12,0,10*ROW('Hygiene Data'!G132)))</f>
        <v/>
      </c>
      <c r="DZ138" s="278" t="str">
        <f ca="true">+IF(OFFSET('Hygiene Data'!$G$13,0,10*ROW('Hygiene Data'!G132))="","",OFFSET('Hygiene Data'!$G$13,0,10*ROW('Hygiene Data'!G132)))</f>
        <v/>
      </c>
      <c r="EA138" s="278" t="str">
        <f ca="true">+IF(OFFSET('Hygiene Data'!$H$11,0,10*ROW('Hygiene Data'!H132))="","",OFFSET('Hygiene Data'!$H$11,0,10*ROW('Hygiene Data'!H132)))</f>
        <v/>
      </c>
      <c r="EB138" s="278" t="str">
        <f ca="true">+IF(OFFSET('Hygiene Data'!$H$12,0,10*ROW('Hygiene Data'!H132))="","",OFFSET('Hygiene Data'!$H$12,0,10*ROW('Hygiene Data'!H132)))</f>
        <v/>
      </c>
      <c r="EC138" s="278" t="str">
        <f ca="true">+IF(OFFSET('Hygiene Data'!$H$13,0,10*ROW('Hygiene Data'!H132))="","",OFFSET('Hygiene Data'!$H$13,0,10*ROW('Hygiene Data'!H132)))</f>
        <v/>
      </c>
      <c r="ED138" s="278" t="str">
        <f ca="true">+IF(OFFSET('Hygiene Data'!$I$11,0,10*ROW('Hygiene Data'!I132))="","",OFFSET('Hygiene Data'!$I$11,0,10*ROW('Hygiene Data'!I132)))</f>
        <v/>
      </c>
      <c r="EE138" s="278" t="str">
        <f ca="true">+IF(OFFSET('Hygiene Data'!$I$12,0,10*ROW('Hygiene Data'!I132))="","",OFFSET('Hygiene Data'!$I$12,0,10*ROW('Hygiene Data'!I132)))</f>
        <v/>
      </c>
      <c r="EF138" s="27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4"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8"/>
      <c r="BS139" s="278" t="str">
        <f ca="true">+IF(OFFSET('Water Data'!$D$27,0,10*ROW('Water Data'!D133))="","",OFFSET('Water Data'!$D$27,0,10*ROW('Water Data'!D133)))</f>
        <v/>
      </c>
      <c r="BT139" s="278" t="str">
        <f ca="true">+IF(OFFSET('Water Data'!$D$28,0,10*ROW('Water Data'!D133))="","",OFFSET('Water Data'!$D$28,0,10*ROW('Water Data'!D133)))</f>
        <v/>
      </c>
      <c r="BU139" s="278" t="str">
        <f ca="true">+IF(OFFSET('Water Data'!$D$29,0,10*ROW('Water Data'!D133))="","",OFFSET('Water Data'!$D$29,0,10*ROW('Water Data'!D133)))</f>
        <v/>
      </c>
      <c r="BV139" s="278" t="str">
        <f ca="true">+IF(OFFSET('Water Data'!$E$27,0,10*ROW('Water Data'!E133))="","",OFFSET('Water Data'!$E$27,0,10*ROW('Water Data'!E133)))</f>
        <v/>
      </c>
      <c r="BW139" s="278" t="str">
        <f ca="true">+IF(OFFSET('Water Data'!$E$28,0,10*ROW('Water Data'!E133))="","",OFFSET('Water Data'!$E$28,0,10*ROW('Water Data'!E133)))</f>
        <v/>
      </c>
      <c r="BX139" s="278" t="str">
        <f ca="true">+IF(OFFSET('Water Data'!$E$29,0,10*ROW('Water Data'!E133))="","",OFFSET('Water Data'!$E$29,0,10*ROW('Water Data'!E133)))</f>
        <v/>
      </c>
      <c r="BY139" s="278" t="str">
        <f ca="true">+IF(OFFSET('Water Data'!$F$27,0,10*ROW('Water Data'!F133))="","",OFFSET('Water Data'!$F$27,0,10*ROW('Water Data'!F133)))</f>
        <v/>
      </c>
      <c r="BZ139" s="278" t="str">
        <f ca="true">+IF(OFFSET('Water Data'!$F$28,0,10*ROW('Water Data'!F133))="","",OFFSET('Water Data'!$F$28,0,10*ROW('Water Data'!F133)))</f>
        <v/>
      </c>
      <c r="CA139" s="278" t="str">
        <f ca="true">+IF(OFFSET('Water Data'!$F$29,0,10*ROW('Water Data'!F133))="","",OFFSET('Water Data'!$F$29,0,10*ROW('Water Data'!F133)))</f>
        <v/>
      </c>
      <c r="CB139" s="278" t="str">
        <f ca="true">+IF(OFFSET('Water Data'!$G$27,0,10*ROW('Water Data'!G133))="","",OFFSET('Water Data'!$G$27,0,10*ROW('Water Data'!G133)))</f>
        <v/>
      </c>
      <c r="CC139" s="278" t="str">
        <f ca="true">+IF(OFFSET('Water Data'!$G$28,0,10*ROW('Water Data'!G133))="","",OFFSET('Water Data'!$G$28,0,10*ROW('Water Data'!G133)))</f>
        <v/>
      </c>
      <c r="CD139" s="278" t="str">
        <f ca="true">+IF(OFFSET('Water Data'!$G$29,0,10*ROW('Water Data'!G133))="","",OFFSET('Water Data'!$G$29,0,10*ROW('Water Data'!G133)))</f>
        <v/>
      </c>
      <c r="CE139" s="278" t="str">
        <f ca="true">+IF(OFFSET('Water Data'!$H$27,0,10*ROW('Water Data'!H133))="","",OFFSET('Water Data'!$H$27,0,10*ROW('Water Data'!H133)))</f>
        <v/>
      </c>
      <c r="CF139" s="278" t="str">
        <f ca="true">+IF(OFFSET('Water Data'!$H$28,0,10*ROW('Water Data'!H133))="","",OFFSET('Water Data'!$H$28,0,10*ROW('Water Data'!H133)))</f>
        <v/>
      </c>
      <c r="CG139" s="278" t="str">
        <f ca="true">+IF(OFFSET('Water Data'!$H$29,0,10*ROW('Water Data'!H133))="","",OFFSET('Water Data'!$H$29,0,10*ROW('Water Data'!H133)))</f>
        <v/>
      </c>
      <c r="CH139" s="278" t="str">
        <f ca="true">+IF(OFFSET('Water Data'!$I$27,0,10*ROW('Water Data'!I133))="","",OFFSET('Water Data'!$I$27,0,10*ROW('Water Data'!I133)))</f>
        <v/>
      </c>
      <c r="CI139" s="278" t="str">
        <f ca="true">+IF(OFFSET('Water Data'!$I$28,0,10*ROW('Water Data'!I133))="","",OFFSET('Water Data'!$I$28,0,10*ROW('Water Data'!I133)))</f>
        <v/>
      </c>
      <c r="CJ139" s="278" t="str">
        <f ca="true">+IF(OFFSET('Water Data'!$I$29,0,10*ROW('Water Data'!I133))="","",OFFSET('Water Data'!$I$29,0,10*ROW('Water Data'!I133)))</f>
        <v/>
      </c>
      <c r="CK139" s="278" t="str">
        <f ca="true">+IF(OFFSET('Sanitation Data'!$D$28,0,10*ROW('Sanitation Data'!D133))="","",OFFSET('Sanitation Data'!$D$28,0,10*ROW('Sanitation Data'!D133)))</f>
        <v/>
      </c>
      <c r="CL139" s="278" t="str">
        <f ca="true">+IF(OFFSET('Sanitation Data'!$D$29,0,10*ROW('Sanitation Data'!D133))="","",OFFSET('Sanitation Data'!$D$29,0,10*ROW('Sanitation Data'!D133)))</f>
        <v/>
      </c>
      <c r="CM139" s="278" t="str">
        <f ca="true">+IF(OFFSET('Sanitation Data'!$D$30,0,10*ROW('Sanitation Data'!D133))="","",OFFSET('Sanitation Data'!$D$30,0,10*ROW('Sanitation Data'!D133)))</f>
        <v/>
      </c>
      <c r="CN139" s="278" t="str">
        <f ca="true">+IF(OFFSET('Sanitation Data'!$D$31,0,10*ROW('Sanitation Data'!D133))="","",OFFSET('Sanitation Data'!$D$31,0,10*ROW('Sanitation Data'!D133)))</f>
        <v/>
      </c>
      <c r="CO139" s="278" t="str">
        <f ca="true">+IF(OFFSET('Sanitation Data'!$D$32,0,10*ROW('Sanitation Data'!D133))="","",OFFSET('Sanitation Data'!$D$32,0,10*ROW('Sanitation Data'!D133)))</f>
        <v/>
      </c>
      <c r="CP139" s="278" t="str">
        <f ca="true">+IF(OFFSET('Sanitation Data'!$E$28,0,10*ROW('Sanitation Data'!E133))="","",OFFSET('Sanitation Data'!$E$28,0,10*ROW('Sanitation Data'!E133)))</f>
        <v/>
      </c>
      <c r="CQ139" s="278" t="str">
        <f ca="true">+IF(OFFSET('Sanitation Data'!$E$29,0,10*ROW('Sanitation Data'!E133))="","",OFFSET('Sanitation Data'!$E$29,0,10*ROW('Sanitation Data'!E133)))</f>
        <v/>
      </c>
      <c r="CR139" s="278" t="str">
        <f ca="true">+IF(OFFSET('Sanitation Data'!$E$30,0,10*ROW('Sanitation Data'!E133))="","",OFFSET('Sanitation Data'!$E$30,0,10*ROW('Sanitation Data'!E133)))</f>
        <v/>
      </c>
      <c r="CS139" s="278" t="str">
        <f ca="true">+IF(OFFSET('Sanitation Data'!$E$31,0,10*ROW('Sanitation Data'!E133))="","",OFFSET('Sanitation Data'!$E$31,0,10*ROW('Sanitation Data'!E133)))</f>
        <v/>
      </c>
      <c r="CT139" s="278" t="str">
        <f ca="true">+IF(OFFSET('Sanitation Data'!$E$32,0,10*ROW('Sanitation Data'!E133))="","",OFFSET('Sanitation Data'!$E$32,0,10*ROW('Sanitation Data'!E133)))</f>
        <v/>
      </c>
      <c r="CU139" s="278" t="str">
        <f ca="true">+IF(OFFSET('Sanitation Data'!$F$28,0,10*ROW('Sanitation Data'!F133))="","",OFFSET('Sanitation Data'!$F$28,0,10*ROW('Sanitation Data'!F133)))</f>
        <v/>
      </c>
      <c r="CV139" s="278" t="str">
        <f ca="true">+IF(OFFSET('Sanitation Data'!$F$29,0,10*ROW('Sanitation Data'!F133))="","",OFFSET('Sanitation Data'!$F$29,0,10*ROW('Sanitation Data'!F133)))</f>
        <v/>
      </c>
      <c r="CW139" s="278" t="str">
        <f ca="true">+IF(OFFSET('Sanitation Data'!$F$30,0,10*ROW('Sanitation Data'!F133))="","",OFFSET('Sanitation Data'!$F$30,0,10*ROW('Sanitation Data'!F133)))</f>
        <v/>
      </c>
      <c r="CX139" s="278" t="str">
        <f ca="true">+IF(OFFSET('Sanitation Data'!$F$31,0,10*ROW('Sanitation Data'!F133))="","",OFFSET('Sanitation Data'!$F$31,0,10*ROW('Sanitation Data'!F133)))</f>
        <v/>
      </c>
      <c r="CY139" s="278" t="str">
        <f ca="true">+IF(OFFSET('Sanitation Data'!$F$32,0,10*ROW('Sanitation Data'!F133))="","",OFFSET('Sanitation Data'!$F$32,0,10*ROW('Sanitation Data'!F133)))</f>
        <v/>
      </c>
      <c r="CZ139" s="278" t="str">
        <f ca="true">+IF(OFFSET('Sanitation Data'!$G$28,0,10*ROW('Sanitation Data'!G133))="","",OFFSET('Sanitation Data'!$G$28,0,10*ROW('Sanitation Data'!G133)))</f>
        <v/>
      </c>
      <c r="DA139" s="278" t="str">
        <f ca="true">+IF(OFFSET('Sanitation Data'!$G$29,0,10*ROW('Sanitation Data'!G133))="","",OFFSET('Sanitation Data'!$G$29,0,10*ROW('Sanitation Data'!G133)))</f>
        <v/>
      </c>
      <c r="DB139" s="278" t="str">
        <f ca="true">+IF(OFFSET('Sanitation Data'!$G$30,0,10*ROW('Sanitation Data'!G133))="","",OFFSET('Sanitation Data'!$G$30,0,10*ROW('Sanitation Data'!G133)))</f>
        <v/>
      </c>
      <c r="DC139" s="278" t="str">
        <f ca="true">+IF(OFFSET('Sanitation Data'!$G$31,0,10*ROW('Sanitation Data'!G133))="","",OFFSET('Sanitation Data'!$G$31,0,10*ROW('Sanitation Data'!G133)))</f>
        <v/>
      </c>
      <c r="DD139" s="278" t="str">
        <f ca="true">+IF(OFFSET('Sanitation Data'!$G$32,0,10*ROW('Sanitation Data'!G133))="","",OFFSET('Sanitation Data'!$G$32,0,10*ROW('Sanitation Data'!G133)))</f>
        <v/>
      </c>
      <c r="DE139" s="278" t="str">
        <f ca="true">+IF(OFFSET('Sanitation Data'!$H$28,0,10*ROW('Sanitation Data'!H133))="","",OFFSET('Sanitation Data'!$H$28,0,10*ROW('Sanitation Data'!H133)))</f>
        <v/>
      </c>
      <c r="DF139" s="278" t="str">
        <f ca="true">+IF(OFFSET('Sanitation Data'!$H$29,0,10*ROW('Sanitation Data'!H133))="","",OFFSET('Sanitation Data'!$H$29,0,10*ROW('Sanitation Data'!H133)))</f>
        <v/>
      </c>
      <c r="DG139" s="278" t="str">
        <f ca="true">+IF(OFFSET('Sanitation Data'!$H$30,0,10*ROW('Sanitation Data'!H133))="","",OFFSET('Sanitation Data'!$H$30,0,10*ROW('Sanitation Data'!H133)))</f>
        <v/>
      </c>
      <c r="DH139" s="278" t="str">
        <f ca="true">+IF(OFFSET('Sanitation Data'!$H$31,0,10*ROW('Sanitation Data'!H133))="","",OFFSET('Sanitation Data'!$H$31,0,10*ROW('Sanitation Data'!H133)))</f>
        <v/>
      </c>
      <c r="DI139" s="278" t="str">
        <f ca="true">+IF(OFFSET('Sanitation Data'!$H$32,0,10*ROW('Sanitation Data'!H133))="","",OFFSET('Sanitation Data'!$H$32,0,10*ROW('Sanitation Data'!H133)))</f>
        <v/>
      </c>
      <c r="DJ139" s="278" t="str">
        <f ca="true">+IF(OFFSET('Sanitation Data'!$I$28,0,10*ROW('Sanitation Data'!I133))="","",OFFSET('Sanitation Data'!$I$28,0,10*ROW('Sanitation Data'!I133)))</f>
        <v/>
      </c>
      <c r="DK139" s="278" t="str">
        <f ca="true">+IF(OFFSET('Sanitation Data'!$I$29,0,10*ROW('Sanitation Data'!I133))="","",OFFSET('Sanitation Data'!$I$29,0,10*ROW('Sanitation Data'!I133)))</f>
        <v/>
      </c>
      <c r="DL139" s="278" t="str">
        <f ca="true">+IF(OFFSET('Sanitation Data'!$I$30,0,10*ROW('Sanitation Data'!I133))="","",OFFSET('Sanitation Data'!$I$30,0,10*ROW('Sanitation Data'!I133)))</f>
        <v/>
      </c>
      <c r="DM139" s="278" t="str">
        <f ca="true">+IF(OFFSET('Sanitation Data'!$I$31,0,10*ROW('Sanitation Data'!I133))="","",OFFSET('Sanitation Data'!$I$31,0,10*ROW('Sanitation Data'!I133)))</f>
        <v/>
      </c>
      <c r="DN139" s="278" t="str">
        <f ca="true">+IF(OFFSET('Sanitation Data'!$I$32,0,10*ROW('Sanitation Data'!I133))="","",OFFSET('Sanitation Data'!$I$32,0,10*ROW('Sanitation Data'!I133)))</f>
        <v/>
      </c>
      <c r="DO139" s="278" t="str">
        <f ca="true">+IF(OFFSET('Hygiene Data'!$D$11,0,10*ROW('Hygiene Data'!D133))="","",OFFSET('Hygiene Data'!$D$11,0,10*ROW('Hygiene Data'!D133)))</f>
        <v/>
      </c>
      <c r="DP139" s="278" t="str">
        <f ca="true">+IF(OFFSET('Hygiene Data'!$D$12,0,10*ROW('Hygiene Data'!D133))="","",OFFSET('Hygiene Data'!$D$12,0,10*ROW('Hygiene Data'!D133)))</f>
        <v/>
      </c>
      <c r="DQ139" s="278" t="str">
        <f ca="true">+IF(OFFSET('Hygiene Data'!$D$13,0,10*ROW('Hygiene Data'!D133))="","",OFFSET('Hygiene Data'!$D$13,0,10*ROW('Hygiene Data'!D133)))</f>
        <v/>
      </c>
      <c r="DR139" s="278" t="str">
        <f ca="true">+IF(OFFSET('Hygiene Data'!$E$11,0,10*ROW('Hygiene Data'!E133))="","",OFFSET('Hygiene Data'!$E$11,0,10*ROW('Hygiene Data'!E133)))</f>
        <v/>
      </c>
      <c r="DS139" s="278" t="str">
        <f ca="true">+IF(OFFSET('Hygiene Data'!$E$12,0,10*ROW('Hygiene Data'!E133))="","",OFFSET('Hygiene Data'!$E$12,0,10*ROW('Hygiene Data'!E133)))</f>
        <v/>
      </c>
      <c r="DT139" s="278" t="str">
        <f ca="true">+IF(OFFSET('Hygiene Data'!$E$13,0,10*ROW('Hygiene Data'!E133))="","",OFFSET('Hygiene Data'!$E$13,0,10*ROW('Hygiene Data'!E133)))</f>
        <v/>
      </c>
      <c r="DU139" s="278" t="str">
        <f ca="true">+IF(OFFSET('Hygiene Data'!$F$11,0,10*ROW('Hygiene Data'!F133))="","",OFFSET('Hygiene Data'!$F$11,0,10*ROW('Hygiene Data'!F133)))</f>
        <v/>
      </c>
      <c r="DV139" s="278" t="str">
        <f ca="true">+IF(OFFSET('Hygiene Data'!$F$12,0,10*ROW('Hygiene Data'!F133))="","",OFFSET('Hygiene Data'!$F$12,0,10*ROW('Hygiene Data'!F133)))</f>
        <v/>
      </c>
      <c r="DW139" s="278" t="str">
        <f ca="true">+IF(OFFSET('Hygiene Data'!$F$13,0,10*ROW('Hygiene Data'!F133))="","",OFFSET('Hygiene Data'!$F$13,0,10*ROW('Hygiene Data'!F133)))</f>
        <v/>
      </c>
      <c r="DX139" s="278" t="str">
        <f ca="true">+IF(OFFSET('Hygiene Data'!$G$11,0,10*ROW('Hygiene Data'!G133))="","",OFFSET('Hygiene Data'!$G$11,0,10*ROW('Hygiene Data'!G133)))</f>
        <v/>
      </c>
      <c r="DY139" s="278" t="str">
        <f ca="true">+IF(OFFSET('Hygiene Data'!$G$12,0,10*ROW('Hygiene Data'!G133))="","",OFFSET('Hygiene Data'!$G$12,0,10*ROW('Hygiene Data'!G133)))</f>
        <v/>
      </c>
      <c r="DZ139" s="278" t="str">
        <f ca="true">+IF(OFFSET('Hygiene Data'!$G$13,0,10*ROW('Hygiene Data'!G133))="","",OFFSET('Hygiene Data'!$G$13,0,10*ROW('Hygiene Data'!G133)))</f>
        <v/>
      </c>
      <c r="EA139" s="278" t="str">
        <f ca="true">+IF(OFFSET('Hygiene Data'!$H$11,0,10*ROW('Hygiene Data'!H133))="","",OFFSET('Hygiene Data'!$H$11,0,10*ROW('Hygiene Data'!H133)))</f>
        <v/>
      </c>
      <c r="EB139" s="278" t="str">
        <f ca="true">+IF(OFFSET('Hygiene Data'!$H$12,0,10*ROW('Hygiene Data'!H133))="","",OFFSET('Hygiene Data'!$H$12,0,10*ROW('Hygiene Data'!H133)))</f>
        <v/>
      </c>
      <c r="EC139" s="278" t="str">
        <f ca="true">+IF(OFFSET('Hygiene Data'!$H$13,0,10*ROW('Hygiene Data'!H133))="","",OFFSET('Hygiene Data'!$H$13,0,10*ROW('Hygiene Data'!H133)))</f>
        <v/>
      </c>
      <c r="ED139" s="278" t="str">
        <f ca="true">+IF(OFFSET('Hygiene Data'!$I$11,0,10*ROW('Hygiene Data'!I133))="","",OFFSET('Hygiene Data'!$I$11,0,10*ROW('Hygiene Data'!I133)))</f>
        <v/>
      </c>
      <c r="EE139" s="278" t="str">
        <f ca="true">+IF(OFFSET('Hygiene Data'!$I$12,0,10*ROW('Hygiene Data'!I133))="","",OFFSET('Hygiene Data'!$I$12,0,10*ROW('Hygiene Data'!I133)))</f>
        <v/>
      </c>
      <c r="EF139" s="27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4"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8"/>
      <c r="BS140" s="278" t="str">
        <f ca="true">+IF(OFFSET('Water Data'!$D$27,0,10*ROW('Water Data'!D134))="","",OFFSET('Water Data'!$D$27,0,10*ROW('Water Data'!D134)))</f>
        <v/>
      </c>
      <c r="BT140" s="278" t="str">
        <f ca="true">+IF(OFFSET('Water Data'!$D$28,0,10*ROW('Water Data'!D134))="","",OFFSET('Water Data'!$D$28,0,10*ROW('Water Data'!D134)))</f>
        <v/>
      </c>
      <c r="BU140" s="278" t="str">
        <f ca="true">+IF(OFFSET('Water Data'!$D$29,0,10*ROW('Water Data'!D134))="","",OFFSET('Water Data'!$D$29,0,10*ROW('Water Data'!D134)))</f>
        <v/>
      </c>
      <c r="BV140" s="278" t="str">
        <f ca="true">+IF(OFFSET('Water Data'!$E$27,0,10*ROW('Water Data'!E134))="","",OFFSET('Water Data'!$E$27,0,10*ROW('Water Data'!E134)))</f>
        <v/>
      </c>
      <c r="BW140" s="278" t="str">
        <f ca="true">+IF(OFFSET('Water Data'!$E$28,0,10*ROW('Water Data'!E134))="","",OFFSET('Water Data'!$E$28,0,10*ROW('Water Data'!E134)))</f>
        <v/>
      </c>
      <c r="BX140" s="278" t="str">
        <f ca="true">+IF(OFFSET('Water Data'!$E$29,0,10*ROW('Water Data'!E134))="","",OFFSET('Water Data'!$E$29,0,10*ROW('Water Data'!E134)))</f>
        <v/>
      </c>
      <c r="BY140" s="278" t="str">
        <f ca="true">+IF(OFFSET('Water Data'!$F$27,0,10*ROW('Water Data'!F134))="","",OFFSET('Water Data'!$F$27,0,10*ROW('Water Data'!F134)))</f>
        <v/>
      </c>
      <c r="BZ140" s="278" t="str">
        <f ca="true">+IF(OFFSET('Water Data'!$F$28,0,10*ROW('Water Data'!F134))="","",OFFSET('Water Data'!$F$28,0,10*ROW('Water Data'!F134)))</f>
        <v/>
      </c>
      <c r="CA140" s="278" t="str">
        <f ca="true">+IF(OFFSET('Water Data'!$F$29,0,10*ROW('Water Data'!F134))="","",OFFSET('Water Data'!$F$29,0,10*ROW('Water Data'!F134)))</f>
        <v/>
      </c>
      <c r="CB140" s="278" t="str">
        <f ca="true">+IF(OFFSET('Water Data'!$G$27,0,10*ROW('Water Data'!G134))="","",OFFSET('Water Data'!$G$27,0,10*ROW('Water Data'!G134)))</f>
        <v/>
      </c>
      <c r="CC140" s="278" t="str">
        <f ca="true">+IF(OFFSET('Water Data'!$G$28,0,10*ROW('Water Data'!G134))="","",OFFSET('Water Data'!$G$28,0,10*ROW('Water Data'!G134)))</f>
        <v/>
      </c>
      <c r="CD140" s="278" t="str">
        <f ca="true">+IF(OFFSET('Water Data'!$G$29,0,10*ROW('Water Data'!G134))="","",OFFSET('Water Data'!$G$29,0,10*ROW('Water Data'!G134)))</f>
        <v/>
      </c>
      <c r="CE140" s="278" t="str">
        <f ca="true">+IF(OFFSET('Water Data'!$H$27,0,10*ROW('Water Data'!H134))="","",OFFSET('Water Data'!$H$27,0,10*ROW('Water Data'!H134)))</f>
        <v/>
      </c>
      <c r="CF140" s="278" t="str">
        <f ca="true">+IF(OFFSET('Water Data'!$H$28,0,10*ROW('Water Data'!H134))="","",OFFSET('Water Data'!$H$28,0,10*ROW('Water Data'!H134)))</f>
        <v/>
      </c>
      <c r="CG140" s="278" t="str">
        <f ca="true">+IF(OFFSET('Water Data'!$H$29,0,10*ROW('Water Data'!H134))="","",OFFSET('Water Data'!$H$29,0,10*ROW('Water Data'!H134)))</f>
        <v/>
      </c>
      <c r="CH140" s="278" t="str">
        <f ca="true">+IF(OFFSET('Water Data'!$I$27,0,10*ROW('Water Data'!I134))="","",OFFSET('Water Data'!$I$27,0,10*ROW('Water Data'!I134)))</f>
        <v/>
      </c>
      <c r="CI140" s="278" t="str">
        <f ca="true">+IF(OFFSET('Water Data'!$I$28,0,10*ROW('Water Data'!I134))="","",OFFSET('Water Data'!$I$28,0,10*ROW('Water Data'!I134)))</f>
        <v/>
      </c>
      <c r="CJ140" s="278" t="str">
        <f ca="true">+IF(OFFSET('Water Data'!$I$29,0,10*ROW('Water Data'!I134))="","",OFFSET('Water Data'!$I$29,0,10*ROW('Water Data'!I134)))</f>
        <v/>
      </c>
      <c r="CK140" s="278" t="str">
        <f ca="true">+IF(OFFSET('Sanitation Data'!$D$28,0,10*ROW('Sanitation Data'!D134))="","",OFFSET('Sanitation Data'!$D$28,0,10*ROW('Sanitation Data'!D134)))</f>
        <v/>
      </c>
      <c r="CL140" s="278" t="str">
        <f ca="true">+IF(OFFSET('Sanitation Data'!$D$29,0,10*ROW('Sanitation Data'!D134))="","",OFFSET('Sanitation Data'!$D$29,0,10*ROW('Sanitation Data'!D134)))</f>
        <v/>
      </c>
      <c r="CM140" s="278" t="str">
        <f ca="true">+IF(OFFSET('Sanitation Data'!$D$30,0,10*ROW('Sanitation Data'!D134))="","",OFFSET('Sanitation Data'!$D$30,0,10*ROW('Sanitation Data'!D134)))</f>
        <v/>
      </c>
      <c r="CN140" s="278" t="str">
        <f ca="true">+IF(OFFSET('Sanitation Data'!$D$31,0,10*ROW('Sanitation Data'!D134))="","",OFFSET('Sanitation Data'!$D$31,0,10*ROW('Sanitation Data'!D134)))</f>
        <v/>
      </c>
      <c r="CO140" s="278" t="str">
        <f ca="true">+IF(OFFSET('Sanitation Data'!$D$32,0,10*ROW('Sanitation Data'!D134))="","",OFFSET('Sanitation Data'!$D$32,0,10*ROW('Sanitation Data'!D134)))</f>
        <v/>
      </c>
      <c r="CP140" s="278" t="str">
        <f ca="true">+IF(OFFSET('Sanitation Data'!$E$28,0,10*ROW('Sanitation Data'!E134))="","",OFFSET('Sanitation Data'!$E$28,0,10*ROW('Sanitation Data'!E134)))</f>
        <v/>
      </c>
      <c r="CQ140" s="278" t="str">
        <f ca="true">+IF(OFFSET('Sanitation Data'!$E$29,0,10*ROW('Sanitation Data'!E134))="","",OFFSET('Sanitation Data'!$E$29,0,10*ROW('Sanitation Data'!E134)))</f>
        <v/>
      </c>
      <c r="CR140" s="278" t="str">
        <f ca="true">+IF(OFFSET('Sanitation Data'!$E$30,0,10*ROW('Sanitation Data'!E134))="","",OFFSET('Sanitation Data'!$E$30,0,10*ROW('Sanitation Data'!E134)))</f>
        <v/>
      </c>
      <c r="CS140" s="278" t="str">
        <f ca="true">+IF(OFFSET('Sanitation Data'!$E$31,0,10*ROW('Sanitation Data'!E134))="","",OFFSET('Sanitation Data'!$E$31,0,10*ROW('Sanitation Data'!E134)))</f>
        <v/>
      </c>
      <c r="CT140" s="278" t="str">
        <f ca="true">+IF(OFFSET('Sanitation Data'!$E$32,0,10*ROW('Sanitation Data'!E134))="","",OFFSET('Sanitation Data'!$E$32,0,10*ROW('Sanitation Data'!E134)))</f>
        <v/>
      </c>
      <c r="CU140" s="278" t="str">
        <f ca="true">+IF(OFFSET('Sanitation Data'!$F$28,0,10*ROW('Sanitation Data'!F134))="","",OFFSET('Sanitation Data'!$F$28,0,10*ROW('Sanitation Data'!F134)))</f>
        <v/>
      </c>
      <c r="CV140" s="278" t="str">
        <f ca="true">+IF(OFFSET('Sanitation Data'!$F$29,0,10*ROW('Sanitation Data'!F134))="","",OFFSET('Sanitation Data'!$F$29,0,10*ROW('Sanitation Data'!F134)))</f>
        <v/>
      </c>
      <c r="CW140" s="278" t="str">
        <f ca="true">+IF(OFFSET('Sanitation Data'!$F$30,0,10*ROW('Sanitation Data'!F134))="","",OFFSET('Sanitation Data'!$F$30,0,10*ROW('Sanitation Data'!F134)))</f>
        <v/>
      </c>
      <c r="CX140" s="278" t="str">
        <f ca="true">+IF(OFFSET('Sanitation Data'!$F$31,0,10*ROW('Sanitation Data'!F134))="","",OFFSET('Sanitation Data'!$F$31,0,10*ROW('Sanitation Data'!F134)))</f>
        <v/>
      </c>
      <c r="CY140" s="278" t="str">
        <f ca="true">+IF(OFFSET('Sanitation Data'!$F$32,0,10*ROW('Sanitation Data'!F134))="","",OFFSET('Sanitation Data'!$F$32,0,10*ROW('Sanitation Data'!F134)))</f>
        <v/>
      </c>
      <c r="CZ140" s="278" t="str">
        <f ca="true">+IF(OFFSET('Sanitation Data'!$G$28,0,10*ROW('Sanitation Data'!G134))="","",OFFSET('Sanitation Data'!$G$28,0,10*ROW('Sanitation Data'!G134)))</f>
        <v/>
      </c>
      <c r="DA140" s="278" t="str">
        <f ca="true">+IF(OFFSET('Sanitation Data'!$G$29,0,10*ROW('Sanitation Data'!G134))="","",OFFSET('Sanitation Data'!$G$29,0,10*ROW('Sanitation Data'!G134)))</f>
        <v/>
      </c>
      <c r="DB140" s="278" t="str">
        <f ca="true">+IF(OFFSET('Sanitation Data'!$G$30,0,10*ROW('Sanitation Data'!G134))="","",OFFSET('Sanitation Data'!$G$30,0,10*ROW('Sanitation Data'!G134)))</f>
        <v/>
      </c>
      <c r="DC140" s="278" t="str">
        <f ca="true">+IF(OFFSET('Sanitation Data'!$G$31,0,10*ROW('Sanitation Data'!G134))="","",OFFSET('Sanitation Data'!$G$31,0,10*ROW('Sanitation Data'!G134)))</f>
        <v/>
      </c>
      <c r="DD140" s="278" t="str">
        <f ca="true">+IF(OFFSET('Sanitation Data'!$G$32,0,10*ROW('Sanitation Data'!G134))="","",OFFSET('Sanitation Data'!$G$32,0,10*ROW('Sanitation Data'!G134)))</f>
        <v/>
      </c>
      <c r="DE140" s="278" t="str">
        <f ca="true">+IF(OFFSET('Sanitation Data'!$H$28,0,10*ROW('Sanitation Data'!H134))="","",OFFSET('Sanitation Data'!$H$28,0,10*ROW('Sanitation Data'!H134)))</f>
        <v/>
      </c>
      <c r="DF140" s="278" t="str">
        <f ca="true">+IF(OFFSET('Sanitation Data'!$H$29,0,10*ROW('Sanitation Data'!H134))="","",OFFSET('Sanitation Data'!$H$29,0,10*ROW('Sanitation Data'!H134)))</f>
        <v/>
      </c>
      <c r="DG140" s="278" t="str">
        <f ca="true">+IF(OFFSET('Sanitation Data'!$H$30,0,10*ROW('Sanitation Data'!H134))="","",OFFSET('Sanitation Data'!$H$30,0,10*ROW('Sanitation Data'!H134)))</f>
        <v/>
      </c>
      <c r="DH140" s="278" t="str">
        <f ca="true">+IF(OFFSET('Sanitation Data'!$H$31,0,10*ROW('Sanitation Data'!H134))="","",OFFSET('Sanitation Data'!$H$31,0,10*ROW('Sanitation Data'!H134)))</f>
        <v/>
      </c>
      <c r="DI140" s="278" t="str">
        <f ca="true">+IF(OFFSET('Sanitation Data'!$H$32,0,10*ROW('Sanitation Data'!H134))="","",OFFSET('Sanitation Data'!$H$32,0,10*ROW('Sanitation Data'!H134)))</f>
        <v/>
      </c>
      <c r="DJ140" s="278" t="str">
        <f ca="true">+IF(OFFSET('Sanitation Data'!$I$28,0,10*ROW('Sanitation Data'!I134))="","",OFFSET('Sanitation Data'!$I$28,0,10*ROW('Sanitation Data'!I134)))</f>
        <v/>
      </c>
      <c r="DK140" s="278" t="str">
        <f ca="true">+IF(OFFSET('Sanitation Data'!$I$29,0,10*ROW('Sanitation Data'!I134))="","",OFFSET('Sanitation Data'!$I$29,0,10*ROW('Sanitation Data'!I134)))</f>
        <v/>
      </c>
      <c r="DL140" s="278" t="str">
        <f ca="true">+IF(OFFSET('Sanitation Data'!$I$30,0,10*ROW('Sanitation Data'!I134))="","",OFFSET('Sanitation Data'!$I$30,0,10*ROW('Sanitation Data'!I134)))</f>
        <v/>
      </c>
      <c r="DM140" s="278" t="str">
        <f ca="true">+IF(OFFSET('Sanitation Data'!$I$31,0,10*ROW('Sanitation Data'!I134))="","",OFFSET('Sanitation Data'!$I$31,0,10*ROW('Sanitation Data'!I134)))</f>
        <v/>
      </c>
      <c r="DN140" s="278" t="str">
        <f ca="true">+IF(OFFSET('Sanitation Data'!$I$32,0,10*ROW('Sanitation Data'!I134))="","",OFFSET('Sanitation Data'!$I$32,0,10*ROW('Sanitation Data'!I134)))</f>
        <v/>
      </c>
      <c r="DO140" s="278" t="str">
        <f ca="true">+IF(OFFSET('Hygiene Data'!$D$11,0,10*ROW('Hygiene Data'!D134))="","",OFFSET('Hygiene Data'!$D$11,0,10*ROW('Hygiene Data'!D134)))</f>
        <v/>
      </c>
      <c r="DP140" s="278" t="str">
        <f ca="true">+IF(OFFSET('Hygiene Data'!$D$12,0,10*ROW('Hygiene Data'!D134))="","",OFFSET('Hygiene Data'!$D$12,0,10*ROW('Hygiene Data'!D134)))</f>
        <v/>
      </c>
      <c r="DQ140" s="278" t="str">
        <f ca="true">+IF(OFFSET('Hygiene Data'!$D$13,0,10*ROW('Hygiene Data'!D134))="","",OFFSET('Hygiene Data'!$D$13,0,10*ROW('Hygiene Data'!D134)))</f>
        <v/>
      </c>
      <c r="DR140" s="278" t="str">
        <f ca="true">+IF(OFFSET('Hygiene Data'!$E$11,0,10*ROW('Hygiene Data'!E134))="","",OFFSET('Hygiene Data'!$E$11,0,10*ROW('Hygiene Data'!E134)))</f>
        <v/>
      </c>
      <c r="DS140" s="278" t="str">
        <f ca="true">+IF(OFFSET('Hygiene Data'!$E$12,0,10*ROW('Hygiene Data'!E134))="","",OFFSET('Hygiene Data'!$E$12,0,10*ROW('Hygiene Data'!E134)))</f>
        <v/>
      </c>
      <c r="DT140" s="278" t="str">
        <f ca="true">+IF(OFFSET('Hygiene Data'!$E$13,0,10*ROW('Hygiene Data'!E134))="","",OFFSET('Hygiene Data'!$E$13,0,10*ROW('Hygiene Data'!E134)))</f>
        <v/>
      </c>
      <c r="DU140" s="278" t="str">
        <f ca="true">+IF(OFFSET('Hygiene Data'!$F$11,0,10*ROW('Hygiene Data'!F134))="","",OFFSET('Hygiene Data'!$F$11,0,10*ROW('Hygiene Data'!F134)))</f>
        <v/>
      </c>
      <c r="DV140" s="278" t="str">
        <f ca="true">+IF(OFFSET('Hygiene Data'!$F$12,0,10*ROW('Hygiene Data'!F134))="","",OFFSET('Hygiene Data'!$F$12,0,10*ROW('Hygiene Data'!F134)))</f>
        <v/>
      </c>
      <c r="DW140" s="278" t="str">
        <f ca="true">+IF(OFFSET('Hygiene Data'!$F$13,0,10*ROW('Hygiene Data'!F134))="","",OFFSET('Hygiene Data'!$F$13,0,10*ROW('Hygiene Data'!F134)))</f>
        <v/>
      </c>
      <c r="DX140" s="278" t="str">
        <f ca="true">+IF(OFFSET('Hygiene Data'!$G$11,0,10*ROW('Hygiene Data'!G134))="","",OFFSET('Hygiene Data'!$G$11,0,10*ROW('Hygiene Data'!G134)))</f>
        <v/>
      </c>
      <c r="DY140" s="278" t="str">
        <f ca="true">+IF(OFFSET('Hygiene Data'!$G$12,0,10*ROW('Hygiene Data'!G134))="","",OFFSET('Hygiene Data'!$G$12,0,10*ROW('Hygiene Data'!G134)))</f>
        <v/>
      </c>
      <c r="DZ140" s="278" t="str">
        <f ca="true">+IF(OFFSET('Hygiene Data'!$G$13,0,10*ROW('Hygiene Data'!G134))="","",OFFSET('Hygiene Data'!$G$13,0,10*ROW('Hygiene Data'!G134)))</f>
        <v/>
      </c>
      <c r="EA140" s="278" t="str">
        <f ca="true">+IF(OFFSET('Hygiene Data'!$H$11,0,10*ROW('Hygiene Data'!H134))="","",OFFSET('Hygiene Data'!$H$11,0,10*ROW('Hygiene Data'!H134)))</f>
        <v/>
      </c>
      <c r="EB140" s="278" t="str">
        <f ca="true">+IF(OFFSET('Hygiene Data'!$H$12,0,10*ROW('Hygiene Data'!H134))="","",OFFSET('Hygiene Data'!$H$12,0,10*ROW('Hygiene Data'!H134)))</f>
        <v/>
      </c>
      <c r="EC140" s="278" t="str">
        <f ca="true">+IF(OFFSET('Hygiene Data'!$H$13,0,10*ROW('Hygiene Data'!H134))="","",OFFSET('Hygiene Data'!$H$13,0,10*ROW('Hygiene Data'!H134)))</f>
        <v/>
      </c>
      <c r="ED140" s="278" t="str">
        <f ca="true">+IF(OFFSET('Hygiene Data'!$I$11,0,10*ROW('Hygiene Data'!I134))="","",OFFSET('Hygiene Data'!$I$11,0,10*ROW('Hygiene Data'!I134)))</f>
        <v/>
      </c>
      <c r="EE140" s="278" t="str">
        <f ca="true">+IF(OFFSET('Hygiene Data'!$I$12,0,10*ROW('Hygiene Data'!I134))="","",OFFSET('Hygiene Data'!$I$12,0,10*ROW('Hygiene Data'!I134)))</f>
        <v/>
      </c>
      <c r="EF140" s="27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4"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8"/>
      <c r="BS141" s="278" t="str">
        <f ca="true">+IF(OFFSET('Water Data'!$D$27,0,10*ROW('Water Data'!D135))="","",OFFSET('Water Data'!$D$27,0,10*ROW('Water Data'!D135)))</f>
        <v/>
      </c>
      <c r="BT141" s="278" t="str">
        <f ca="true">+IF(OFFSET('Water Data'!$D$28,0,10*ROW('Water Data'!D135))="","",OFFSET('Water Data'!$D$28,0,10*ROW('Water Data'!D135)))</f>
        <v/>
      </c>
      <c r="BU141" s="278" t="str">
        <f ca="true">+IF(OFFSET('Water Data'!$D$29,0,10*ROW('Water Data'!D135))="","",OFFSET('Water Data'!$D$29,0,10*ROW('Water Data'!D135)))</f>
        <v/>
      </c>
      <c r="BV141" s="278" t="str">
        <f ca="true">+IF(OFFSET('Water Data'!$E$27,0,10*ROW('Water Data'!E135))="","",OFFSET('Water Data'!$E$27,0,10*ROW('Water Data'!E135)))</f>
        <v/>
      </c>
      <c r="BW141" s="278" t="str">
        <f ca="true">+IF(OFFSET('Water Data'!$E$28,0,10*ROW('Water Data'!E135))="","",OFFSET('Water Data'!$E$28,0,10*ROW('Water Data'!E135)))</f>
        <v/>
      </c>
      <c r="BX141" s="278" t="str">
        <f ca="true">+IF(OFFSET('Water Data'!$E$29,0,10*ROW('Water Data'!E135))="","",OFFSET('Water Data'!$E$29,0,10*ROW('Water Data'!E135)))</f>
        <v/>
      </c>
      <c r="BY141" s="278" t="str">
        <f ca="true">+IF(OFFSET('Water Data'!$F$27,0,10*ROW('Water Data'!F135))="","",OFFSET('Water Data'!$F$27,0,10*ROW('Water Data'!F135)))</f>
        <v/>
      </c>
      <c r="BZ141" s="278" t="str">
        <f ca="true">+IF(OFFSET('Water Data'!$F$28,0,10*ROW('Water Data'!F135))="","",OFFSET('Water Data'!$F$28,0,10*ROW('Water Data'!F135)))</f>
        <v/>
      </c>
      <c r="CA141" s="278" t="str">
        <f ca="true">+IF(OFFSET('Water Data'!$F$29,0,10*ROW('Water Data'!F135))="","",OFFSET('Water Data'!$F$29,0,10*ROW('Water Data'!F135)))</f>
        <v/>
      </c>
      <c r="CB141" s="278" t="str">
        <f ca="true">+IF(OFFSET('Water Data'!$G$27,0,10*ROW('Water Data'!G135))="","",OFFSET('Water Data'!$G$27,0,10*ROW('Water Data'!G135)))</f>
        <v/>
      </c>
      <c r="CC141" s="278" t="str">
        <f ca="true">+IF(OFFSET('Water Data'!$G$28,0,10*ROW('Water Data'!G135))="","",OFFSET('Water Data'!$G$28,0,10*ROW('Water Data'!G135)))</f>
        <v/>
      </c>
      <c r="CD141" s="278" t="str">
        <f ca="true">+IF(OFFSET('Water Data'!$G$29,0,10*ROW('Water Data'!G135))="","",OFFSET('Water Data'!$G$29,0,10*ROW('Water Data'!G135)))</f>
        <v/>
      </c>
      <c r="CE141" s="278" t="str">
        <f ca="true">+IF(OFFSET('Water Data'!$H$27,0,10*ROW('Water Data'!H135))="","",OFFSET('Water Data'!$H$27,0,10*ROW('Water Data'!H135)))</f>
        <v/>
      </c>
      <c r="CF141" s="278" t="str">
        <f ca="true">+IF(OFFSET('Water Data'!$H$28,0,10*ROW('Water Data'!H135))="","",OFFSET('Water Data'!$H$28,0,10*ROW('Water Data'!H135)))</f>
        <v/>
      </c>
      <c r="CG141" s="278" t="str">
        <f ca="true">+IF(OFFSET('Water Data'!$H$29,0,10*ROW('Water Data'!H135))="","",OFFSET('Water Data'!$H$29,0,10*ROW('Water Data'!H135)))</f>
        <v/>
      </c>
      <c r="CH141" s="278" t="str">
        <f ca="true">+IF(OFFSET('Water Data'!$I$27,0,10*ROW('Water Data'!I135))="","",OFFSET('Water Data'!$I$27,0,10*ROW('Water Data'!I135)))</f>
        <v/>
      </c>
      <c r="CI141" s="278" t="str">
        <f ca="true">+IF(OFFSET('Water Data'!$I$28,0,10*ROW('Water Data'!I135))="","",OFFSET('Water Data'!$I$28,0,10*ROW('Water Data'!I135)))</f>
        <v/>
      </c>
      <c r="CJ141" s="278" t="str">
        <f ca="true">+IF(OFFSET('Water Data'!$I$29,0,10*ROW('Water Data'!I135))="","",OFFSET('Water Data'!$I$29,0,10*ROW('Water Data'!I135)))</f>
        <v/>
      </c>
      <c r="CK141" s="278" t="str">
        <f ca="true">+IF(OFFSET('Sanitation Data'!$D$28,0,10*ROW('Sanitation Data'!D135))="","",OFFSET('Sanitation Data'!$D$28,0,10*ROW('Sanitation Data'!D135)))</f>
        <v/>
      </c>
      <c r="CL141" s="278" t="str">
        <f ca="true">+IF(OFFSET('Sanitation Data'!$D$29,0,10*ROW('Sanitation Data'!D135))="","",OFFSET('Sanitation Data'!$D$29,0,10*ROW('Sanitation Data'!D135)))</f>
        <v/>
      </c>
      <c r="CM141" s="278" t="str">
        <f ca="true">+IF(OFFSET('Sanitation Data'!$D$30,0,10*ROW('Sanitation Data'!D135))="","",OFFSET('Sanitation Data'!$D$30,0,10*ROW('Sanitation Data'!D135)))</f>
        <v/>
      </c>
      <c r="CN141" s="278" t="str">
        <f ca="true">+IF(OFFSET('Sanitation Data'!$D$31,0,10*ROW('Sanitation Data'!D135))="","",OFFSET('Sanitation Data'!$D$31,0,10*ROW('Sanitation Data'!D135)))</f>
        <v/>
      </c>
      <c r="CO141" s="278" t="str">
        <f ca="true">+IF(OFFSET('Sanitation Data'!$D$32,0,10*ROW('Sanitation Data'!D135))="","",OFFSET('Sanitation Data'!$D$32,0,10*ROW('Sanitation Data'!D135)))</f>
        <v/>
      </c>
      <c r="CP141" s="278" t="str">
        <f ca="true">+IF(OFFSET('Sanitation Data'!$E$28,0,10*ROW('Sanitation Data'!E135))="","",OFFSET('Sanitation Data'!$E$28,0,10*ROW('Sanitation Data'!E135)))</f>
        <v/>
      </c>
      <c r="CQ141" s="278" t="str">
        <f ca="true">+IF(OFFSET('Sanitation Data'!$E$29,0,10*ROW('Sanitation Data'!E135))="","",OFFSET('Sanitation Data'!$E$29,0,10*ROW('Sanitation Data'!E135)))</f>
        <v/>
      </c>
      <c r="CR141" s="278" t="str">
        <f ca="true">+IF(OFFSET('Sanitation Data'!$E$30,0,10*ROW('Sanitation Data'!E135))="","",OFFSET('Sanitation Data'!$E$30,0,10*ROW('Sanitation Data'!E135)))</f>
        <v/>
      </c>
      <c r="CS141" s="278" t="str">
        <f ca="true">+IF(OFFSET('Sanitation Data'!$E$31,0,10*ROW('Sanitation Data'!E135))="","",OFFSET('Sanitation Data'!$E$31,0,10*ROW('Sanitation Data'!E135)))</f>
        <v/>
      </c>
      <c r="CT141" s="278" t="str">
        <f ca="true">+IF(OFFSET('Sanitation Data'!$E$32,0,10*ROW('Sanitation Data'!E135))="","",OFFSET('Sanitation Data'!$E$32,0,10*ROW('Sanitation Data'!E135)))</f>
        <v/>
      </c>
      <c r="CU141" s="278" t="str">
        <f ca="true">+IF(OFFSET('Sanitation Data'!$F$28,0,10*ROW('Sanitation Data'!F135))="","",OFFSET('Sanitation Data'!$F$28,0,10*ROW('Sanitation Data'!F135)))</f>
        <v/>
      </c>
      <c r="CV141" s="278" t="str">
        <f ca="true">+IF(OFFSET('Sanitation Data'!$F$29,0,10*ROW('Sanitation Data'!F135))="","",OFFSET('Sanitation Data'!$F$29,0,10*ROW('Sanitation Data'!F135)))</f>
        <v/>
      </c>
      <c r="CW141" s="278" t="str">
        <f ca="true">+IF(OFFSET('Sanitation Data'!$F$30,0,10*ROW('Sanitation Data'!F135))="","",OFFSET('Sanitation Data'!$F$30,0,10*ROW('Sanitation Data'!F135)))</f>
        <v/>
      </c>
      <c r="CX141" s="278" t="str">
        <f ca="true">+IF(OFFSET('Sanitation Data'!$F$31,0,10*ROW('Sanitation Data'!F135))="","",OFFSET('Sanitation Data'!$F$31,0,10*ROW('Sanitation Data'!F135)))</f>
        <v/>
      </c>
      <c r="CY141" s="278" t="str">
        <f ca="true">+IF(OFFSET('Sanitation Data'!$F$32,0,10*ROW('Sanitation Data'!F135))="","",OFFSET('Sanitation Data'!$F$32,0,10*ROW('Sanitation Data'!F135)))</f>
        <v/>
      </c>
      <c r="CZ141" s="278" t="str">
        <f ca="true">+IF(OFFSET('Sanitation Data'!$G$28,0,10*ROW('Sanitation Data'!G135))="","",OFFSET('Sanitation Data'!$G$28,0,10*ROW('Sanitation Data'!G135)))</f>
        <v/>
      </c>
      <c r="DA141" s="278" t="str">
        <f ca="true">+IF(OFFSET('Sanitation Data'!$G$29,0,10*ROW('Sanitation Data'!G135))="","",OFFSET('Sanitation Data'!$G$29,0,10*ROW('Sanitation Data'!G135)))</f>
        <v/>
      </c>
      <c r="DB141" s="278" t="str">
        <f ca="true">+IF(OFFSET('Sanitation Data'!$G$30,0,10*ROW('Sanitation Data'!G135))="","",OFFSET('Sanitation Data'!$G$30,0,10*ROW('Sanitation Data'!G135)))</f>
        <v/>
      </c>
      <c r="DC141" s="278" t="str">
        <f ca="true">+IF(OFFSET('Sanitation Data'!$G$31,0,10*ROW('Sanitation Data'!G135))="","",OFFSET('Sanitation Data'!$G$31,0,10*ROW('Sanitation Data'!G135)))</f>
        <v/>
      </c>
      <c r="DD141" s="278" t="str">
        <f ca="true">+IF(OFFSET('Sanitation Data'!$G$32,0,10*ROW('Sanitation Data'!G135))="","",OFFSET('Sanitation Data'!$G$32,0,10*ROW('Sanitation Data'!G135)))</f>
        <v/>
      </c>
      <c r="DE141" s="278" t="str">
        <f ca="true">+IF(OFFSET('Sanitation Data'!$H$28,0,10*ROW('Sanitation Data'!H135))="","",OFFSET('Sanitation Data'!$H$28,0,10*ROW('Sanitation Data'!H135)))</f>
        <v/>
      </c>
      <c r="DF141" s="278" t="str">
        <f ca="true">+IF(OFFSET('Sanitation Data'!$H$29,0,10*ROW('Sanitation Data'!H135))="","",OFFSET('Sanitation Data'!$H$29,0,10*ROW('Sanitation Data'!H135)))</f>
        <v/>
      </c>
      <c r="DG141" s="278" t="str">
        <f ca="true">+IF(OFFSET('Sanitation Data'!$H$30,0,10*ROW('Sanitation Data'!H135))="","",OFFSET('Sanitation Data'!$H$30,0,10*ROW('Sanitation Data'!H135)))</f>
        <v/>
      </c>
      <c r="DH141" s="278" t="str">
        <f ca="true">+IF(OFFSET('Sanitation Data'!$H$31,0,10*ROW('Sanitation Data'!H135))="","",OFFSET('Sanitation Data'!$H$31,0,10*ROW('Sanitation Data'!H135)))</f>
        <v/>
      </c>
      <c r="DI141" s="278" t="str">
        <f ca="true">+IF(OFFSET('Sanitation Data'!$H$32,0,10*ROW('Sanitation Data'!H135))="","",OFFSET('Sanitation Data'!$H$32,0,10*ROW('Sanitation Data'!H135)))</f>
        <v/>
      </c>
      <c r="DJ141" s="278" t="str">
        <f ca="true">+IF(OFFSET('Sanitation Data'!$I$28,0,10*ROW('Sanitation Data'!I135))="","",OFFSET('Sanitation Data'!$I$28,0,10*ROW('Sanitation Data'!I135)))</f>
        <v/>
      </c>
      <c r="DK141" s="278" t="str">
        <f ca="true">+IF(OFFSET('Sanitation Data'!$I$29,0,10*ROW('Sanitation Data'!I135))="","",OFFSET('Sanitation Data'!$I$29,0,10*ROW('Sanitation Data'!I135)))</f>
        <v/>
      </c>
      <c r="DL141" s="278" t="str">
        <f ca="true">+IF(OFFSET('Sanitation Data'!$I$30,0,10*ROW('Sanitation Data'!I135))="","",OFFSET('Sanitation Data'!$I$30,0,10*ROW('Sanitation Data'!I135)))</f>
        <v/>
      </c>
      <c r="DM141" s="278" t="str">
        <f ca="true">+IF(OFFSET('Sanitation Data'!$I$31,0,10*ROW('Sanitation Data'!I135))="","",OFFSET('Sanitation Data'!$I$31,0,10*ROW('Sanitation Data'!I135)))</f>
        <v/>
      </c>
      <c r="DN141" s="278" t="str">
        <f ca="true">+IF(OFFSET('Sanitation Data'!$I$32,0,10*ROW('Sanitation Data'!I135))="","",OFFSET('Sanitation Data'!$I$32,0,10*ROW('Sanitation Data'!I135)))</f>
        <v/>
      </c>
      <c r="DO141" s="278" t="str">
        <f ca="true">+IF(OFFSET('Hygiene Data'!$D$11,0,10*ROW('Hygiene Data'!D135))="","",OFFSET('Hygiene Data'!$D$11,0,10*ROW('Hygiene Data'!D135)))</f>
        <v/>
      </c>
      <c r="DP141" s="278" t="str">
        <f ca="true">+IF(OFFSET('Hygiene Data'!$D$12,0,10*ROW('Hygiene Data'!D135))="","",OFFSET('Hygiene Data'!$D$12,0,10*ROW('Hygiene Data'!D135)))</f>
        <v/>
      </c>
      <c r="DQ141" s="278" t="str">
        <f ca="true">+IF(OFFSET('Hygiene Data'!$D$13,0,10*ROW('Hygiene Data'!D135))="","",OFFSET('Hygiene Data'!$D$13,0,10*ROW('Hygiene Data'!D135)))</f>
        <v/>
      </c>
      <c r="DR141" s="278" t="str">
        <f ca="true">+IF(OFFSET('Hygiene Data'!$E$11,0,10*ROW('Hygiene Data'!E135))="","",OFFSET('Hygiene Data'!$E$11,0,10*ROW('Hygiene Data'!E135)))</f>
        <v/>
      </c>
      <c r="DS141" s="278" t="str">
        <f ca="true">+IF(OFFSET('Hygiene Data'!$E$12,0,10*ROW('Hygiene Data'!E135))="","",OFFSET('Hygiene Data'!$E$12,0,10*ROW('Hygiene Data'!E135)))</f>
        <v/>
      </c>
      <c r="DT141" s="278" t="str">
        <f ca="true">+IF(OFFSET('Hygiene Data'!$E$13,0,10*ROW('Hygiene Data'!E135))="","",OFFSET('Hygiene Data'!$E$13,0,10*ROW('Hygiene Data'!E135)))</f>
        <v/>
      </c>
      <c r="DU141" s="278" t="str">
        <f ca="true">+IF(OFFSET('Hygiene Data'!$F$11,0,10*ROW('Hygiene Data'!F135))="","",OFFSET('Hygiene Data'!$F$11,0,10*ROW('Hygiene Data'!F135)))</f>
        <v/>
      </c>
      <c r="DV141" s="278" t="str">
        <f ca="true">+IF(OFFSET('Hygiene Data'!$F$12,0,10*ROW('Hygiene Data'!F135))="","",OFFSET('Hygiene Data'!$F$12,0,10*ROW('Hygiene Data'!F135)))</f>
        <v/>
      </c>
      <c r="DW141" s="278" t="str">
        <f ca="true">+IF(OFFSET('Hygiene Data'!$F$13,0,10*ROW('Hygiene Data'!F135))="","",OFFSET('Hygiene Data'!$F$13,0,10*ROW('Hygiene Data'!F135)))</f>
        <v/>
      </c>
      <c r="DX141" s="278" t="str">
        <f ca="true">+IF(OFFSET('Hygiene Data'!$G$11,0,10*ROW('Hygiene Data'!G135))="","",OFFSET('Hygiene Data'!$G$11,0,10*ROW('Hygiene Data'!G135)))</f>
        <v/>
      </c>
      <c r="DY141" s="278" t="str">
        <f ca="true">+IF(OFFSET('Hygiene Data'!$G$12,0,10*ROW('Hygiene Data'!G135))="","",OFFSET('Hygiene Data'!$G$12,0,10*ROW('Hygiene Data'!G135)))</f>
        <v/>
      </c>
      <c r="DZ141" s="278" t="str">
        <f ca="true">+IF(OFFSET('Hygiene Data'!$G$13,0,10*ROW('Hygiene Data'!G135))="","",OFFSET('Hygiene Data'!$G$13,0,10*ROW('Hygiene Data'!G135)))</f>
        <v/>
      </c>
      <c r="EA141" s="278" t="str">
        <f ca="true">+IF(OFFSET('Hygiene Data'!$H$11,0,10*ROW('Hygiene Data'!H135))="","",OFFSET('Hygiene Data'!$H$11,0,10*ROW('Hygiene Data'!H135)))</f>
        <v/>
      </c>
      <c r="EB141" s="278" t="str">
        <f ca="true">+IF(OFFSET('Hygiene Data'!$H$12,0,10*ROW('Hygiene Data'!H135))="","",OFFSET('Hygiene Data'!$H$12,0,10*ROW('Hygiene Data'!H135)))</f>
        <v/>
      </c>
      <c r="EC141" s="278" t="str">
        <f ca="true">+IF(OFFSET('Hygiene Data'!$H$13,0,10*ROW('Hygiene Data'!H135))="","",OFFSET('Hygiene Data'!$H$13,0,10*ROW('Hygiene Data'!H135)))</f>
        <v/>
      </c>
      <c r="ED141" s="278" t="str">
        <f ca="true">+IF(OFFSET('Hygiene Data'!$I$11,0,10*ROW('Hygiene Data'!I135))="","",OFFSET('Hygiene Data'!$I$11,0,10*ROW('Hygiene Data'!I135)))</f>
        <v/>
      </c>
      <c r="EE141" s="278" t="str">
        <f ca="true">+IF(OFFSET('Hygiene Data'!$I$12,0,10*ROW('Hygiene Data'!I135))="","",OFFSET('Hygiene Data'!$I$12,0,10*ROW('Hygiene Data'!I135)))</f>
        <v/>
      </c>
      <c r="EF141" s="27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4"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8"/>
      <c r="BS142" s="278" t="str">
        <f ca="true">+IF(OFFSET('Water Data'!$D$27,0,10*ROW('Water Data'!D136))="","",OFFSET('Water Data'!$D$27,0,10*ROW('Water Data'!D136)))</f>
        <v/>
      </c>
      <c r="BT142" s="278" t="str">
        <f ca="true">+IF(OFFSET('Water Data'!$D$28,0,10*ROW('Water Data'!D136))="","",OFFSET('Water Data'!$D$28,0,10*ROW('Water Data'!D136)))</f>
        <v/>
      </c>
      <c r="BU142" s="278" t="str">
        <f ca="true">+IF(OFFSET('Water Data'!$D$29,0,10*ROW('Water Data'!D136))="","",OFFSET('Water Data'!$D$29,0,10*ROW('Water Data'!D136)))</f>
        <v/>
      </c>
      <c r="BV142" s="278" t="str">
        <f ca="true">+IF(OFFSET('Water Data'!$E$27,0,10*ROW('Water Data'!E136))="","",OFFSET('Water Data'!$E$27,0,10*ROW('Water Data'!E136)))</f>
        <v/>
      </c>
      <c r="BW142" s="278" t="str">
        <f ca="true">+IF(OFFSET('Water Data'!$E$28,0,10*ROW('Water Data'!E136))="","",OFFSET('Water Data'!$E$28,0,10*ROW('Water Data'!E136)))</f>
        <v/>
      </c>
      <c r="BX142" s="278" t="str">
        <f ca="true">+IF(OFFSET('Water Data'!$E$29,0,10*ROW('Water Data'!E136))="","",OFFSET('Water Data'!$E$29,0,10*ROW('Water Data'!E136)))</f>
        <v/>
      </c>
      <c r="BY142" s="278" t="str">
        <f ca="true">+IF(OFFSET('Water Data'!$F$27,0,10*ROW('Water Data'!F136))="","",OFFSET('Water Data'!$F$27,0,10*ROW('Water Data'!F136)))</f>
        <v/>
      </c>
      <c r="BZ142" s="278" t="str">
        <f ca="true">+IF(OFFSET('Water Data'!$F$28,0,10*ROW('Water Data'!F136))="","",OFFSET('Water Data'!$F$28,0,10*ROW('Water Data'!F136)))</f>
        <v/>
      </c>
      <c r="CA142" s="278" t="str">
        <f ca="true">+IF(OFFSET('Water Data'!$F$29,0,10*ROW('Water Data'!F136))="","",OFFSET('Water Data'!$F$29,0,10*ROW('Water Data'!F136)))</f>
        <v/>
      </c>
      <c r="CB142" s="278" t="str">
        <f ca="true">+IF(OFFSET('Water Data'!$G$27,0,10*ROW('Water Data'!G136))="","",OFFSET('Water Data'!$G$27,0,10*ROW('Water Data'!G136)))</f>
        <v/>
      </c>
      <c r="CC142" s="278" t="str">
        <f ca="true">+IF(OFFSET('Water Data'!$G$28,0,10*ROW('Water Data'!G136))="","",OFFSET('Water Data'!$G$28,0,10*ROW('Water Data'!G136)))</f>
        <v/>
      </c>
      <c r="CD142" s="278" t="str">
        <f ca="true">+IF(OFFSET('Water Data'!$G$29,0,10*ROW('Water Data'!G136))="","",OFFSET('Water Data'!$G$29,0,10*ROW('Water Data'!G136)))</f>
        <v/>
      </c>
      <c r="CE142" s="278" t="str">
        <f ca="true">+IF(OFFSET('Water Data'!$H$27,0,10*ROW('Water Data'!H136))="","",OFFSET('Water Data'!$H$27,0,10*ROW('Water Data'!H136)))</f>
        <v/>
      </c>
      <c r="CF142" s="278" t="str">
        <f ca="true">+IF(OFFSET('Water Data'!$H$28,0,10*ROW('Water Data'!H136))="","",OFFSET('Water Data'!$H$28,0,10*ROW('Water Data'!H136)))</f>
        <v/>
      </c>
      <c r="CG142" s="278" t="str">
        <f ca="true">+IF(OFFSET('Water Data'!$H$29,0,10*ROW('Water Data'!H136))="","",OFFSET('Water Data'!$H$29,0,10*ROW('Water Data'!H136)))</f>
        <v/>
      </c>
      <c r="CH142" s="278" t="str">
        <f ca="true">+IF(OFFSET('Water Data'!$I$27,0,10*ROW('Water Data'!I136))="","",OFFSET('Water Data'!$I$27,0,10*ROW('Water Data'!I136)))</f>
        <v/>
      </c>
      <c r="CI142" s="278" t="str">
        <f ca="true">+IF(OFFSET('Water Data'!$I$28,0,10*ROW('Water Data'!I136))="","",OFFSET('Water Data'!$I$28,0,10*ROW('Water Data'!I136)))</f>
        <v/>
      </c>
      <c r="CJ142" s="278" t="str">
        <f ca="true">+IF(OFFSET('Water Data'!$I$29,0,10*ROW('Water Data'!I136))="","",OFFSET('Water Data'!$I$29,0,10*ROW('Water Data'!I136)))</f>
        <v/>
      </c>
      <c r="CK142" s="278" t="str">
        <f ca="true">+IF(OFFSET('Sanitation Data'!$D$28,0,10*ROW('Sanitation Data'!D136))="","",OFFSET('Sanitation Data'!$D$28,0,10*ROW('Sanitation Data'!D136)))</f>
        <v/>
      </c>
      <c r="CL142" s="278" t="str">
        <f ca="true">+IF(OFFSET('Sanitation Data'!$D$29,0,10*ROW('Sanitation Data'!D136))="","",OFFSET('Sanitation Data'!$D$29,0,10*ROW('Sanitation Data'!D136)))</f>
        <v/>
      </c>
      <c r="CM142" s="278" t="str">
        <f ca="true">+IF(OFFSET('Sanitation Data'!$D$30,0,10*ROW('Sanitation Data'!D136))="","",OFFSET('Sanitation Data'!$D$30,0,10*ROW('Sanitation Data'!D136)))</f>
        <v/>
      </c>
      <c r="CN142" s="278" t="str">
        <f ca="true">+IF(OFFSET('Sanitation Data'!$D$31,0,10*ROW('Sanitation Data'!D136))="","",OFFSET('Sanitation Data'!$D$31,0,10*ROW('Sanitation Data'!D136)))</f>
        <v/>
      </c>
      <c r="CO142" s="278" t="str">
        <f ca="true">+IF(OFFSET('Sanitation Data'!$D$32,0,10*ROW('Sanitation Data'!D136))="","",OFFSET('Sanitation Data'!$D$32,0,10*ROW('Sanitation Data'!D136)))</f>
        <v/>
      </c>
      <c r="CP142" s="278" t="str">
        <f ca="true">+IF(OFFSET('Sanitation Data'!$E$28,0,10*ROW('Sanitation Data'!E136))="","",OFFSET('Sanitation Data'!$E$28,0,10*ROW('Sanitation Data'!E136)))</f>
        <v/>
      </c>
      <c r="CQ142" s="278" t="str">
        <f ca="true">+IF(OFFSET('Sanitation Data'!$E$29,0,10*ROW('Sanitation Data'!E136))="","",OFFSET('Sanitation Data'!$E$29,0,10*ROW('Sanitation Data'!E136)))</f>
        <v/>
      </c>
      <c r="CR142" s="278" t="str">
        <f ca="true">+IF(OFFSET('Sanitation Data'!$E$30,0,10*ROW('Sanitation Data'!E136))="","",OFFSET('Sanitation Data'!$E$30,0,10*ROW('Sanitation Data'!E136)))</f>
        <v/>
      </c>
      <c r="CS142" s="278" t="str">
        <f ca="true">+IF(OFFSET('Sanitation Data'!$E$31,0,10*ROW('Sanitation Data'!E136))="","",OFFSET('Sanitation Data'!$E$31,0,10*ROW('Sanitation Data'!E136)))</f>
        <v/>
      </c>
      <c r="CT142" s="278" t="str">
        <f ca="true">+IF(OFFSET('Sanitation Data'!$E$32,0,10*ROW('Sanitation Data'!E136))="","",OFFSET('Sanitation Data'!$E$32,0,10*ROW('Sanitation Data'!E136)))</f>
        <v/>
      </c>
      <c r="CU142" s="278" t="str">
        <f ca="true">+IF(OFFSET('Sanitation Data'!$F$28,0,10*ROW('Sanitation Data'!F136))="","",OFFSET('Sanitation Data'!$F$28,0,10*ROW('Sanitation Data'!F136)))</f>
        <v/>
      </c>
      <c r="CV142" s="278" t="str">
        <f ca="true">+IF(OFFSET('Sanitation Data'!$F$29,0,10*ROW('Sanitation Data'!F136))="","",OFFSET('Sanitation Data'!$F$29,0,10*ROW('Sanitation Data'!F136)))</f>
        <v/>
      </c>
      <c r="CW142" s="278" t="str">
        <f ca="true">+IF(OFFSET('Sanitation Data'!$F$30,0,10*ROW('Sanitation Data'!F136))="","",OFFSET('Sanitation Data'!$F$30,0,10*ROW('Sanitation Data'!F136)))</f>
        <v/>
      </c>
      <c r="CX142" s="278" t="str">
        <f ca="true">+IF(OFFSET('Sanitation Data'!$F$31,0,10*ROW('Sanitation Data'!F136))="","",OFFSET('Sanitation Data'!$F$31,0,10*ROW('Sanitation Data'!F136)))</f>
        <v/>
      </c>
      <c r="CY142" s="278" t="str">
        <f ca="true">+IF(OFFSET('Sanitation Data'!$F$32,0,10*ROW('Sanitation Data'!F136))="","",OFFSET('Sanitation Data'!$F$32,0,10*ROW('Sanitation Data'!F136)))</f>
        <v/>
      </c>
      <c r="CZ142" s="278" t="str">
        <f ca="true">+IF(OFFSET('Sanitation Data'!$G$28,0,10*ROW('Sanitation Data'!G136))="","",OFFSET('Sanitation Data'!$G$28,0,10*ROW('Sanitation Data'!G136)))</f>
        <v/>
      </c>
      <c r="DA142" s="278" t="str">
        <f ca="true">+IF(OFFSET('Sanitation Data'!$G$29,0,10*ROW('Sanitation Data'!G136))="","",OFFSET('Sanitation Data'!$G$29,0,10*ROW('Sanitation Data'!G136)))</f>
        <v/>
      </c>
      <c r="DB142" s="278" t="str">
        <f ca="true">+IF(OFFSET('Sanitation Data'!$G$30,0,10*ROW('Sanitation Data'!G136))="","",OFFSET('Sanitation Data'!$G$30,0,10*ROW('Sanitation Data'!G136)))</f>
        <v/>
      </c>
      <c r="DC142" s="278" t="str">
        <f ca="true">+IF(OFFSET('Sanitation Data'!$G$31,0,10*ROW('Sanitation Data'!G136))="","",OFFSET('Sanitation Data'!$G$31,0,10*ROW('Sanitation Data'!G136)))</f>
        <v/>
      </c>
      <c r="DD142" s="278" t="str">
        <f ca="true">+IF(OFFSET('Sanitation Data'!$G$32,0,10*ROW('Sanitation Data'!G136))="","",OFFSET('Sanitation Data'!$G$32,0,10*ROW('Sanitation Data'!G136)))</f>
        <v/>
      </c>
      <c r="DE142" s="278" t="str">
        <f ca="true">+IF(OFFSET('Sanitation Data'!$H$28,0,10*ROW('Sanitation Data'!H136))="","",OFFSET('Sanitation Data'!$H$28,0,10*ROW('Sanitation Data'!H136)))</f>
        <v/>
      </c>
      <c r="DF142" s="278" t="str">
        <f ca="true">+IF(OFFSET('Sanitation Data'!$H$29,0,10*ROW('Sanitation Data'!H136))="","",OFFSET('Sanitation Data'!$H$29,0,10*ROW('Sanitation Data'!H136)))</f>
        <v/>
      </c>
      <c r="DG142" s="278" t="str">
        <f ca="true">+IF(OFFSET('Sanitation Data'!$H$30,0,10*ROW('Sanitation Data'!H136))="","",OFFSET('Sanitation Data'!$H$30,0,10*ROW('Sanitation Data'!H136)))</f>
        <v/>
      </c>
      <c r="DH142" s="278" t="str">
        <f ca="true">+IF(OFFSET('Sanitation Data'!$H$31,0,10*ROW('Sanitation Data'!H136))="","",OFFSET('Sanitation Data'!$H$31,0,10*ROW('Sanitation Data'!H136)))</f>
        <v/>
      </c>
      <c r="DI142" s="278" t="str">
        <f ca="true">+IF(OFFSET('Sanitation Data'!$H$32,0,10*ROW('Sanitation Data'!H136))="","",OFFSET('Sanitation Data'!$H$32,0,10*ROW('Sanitation Data'!H136)))</f>
        <v/>
      </c>
      <c r="DJ142" s="278" t="str">
        <f ca="true">+IF(OFFSET('Sanitation Data'!$I$28,0,10*ROW('Sanitation Data'!I136))="","",OFFSET('Sanitation Data'!$I$28,0,10*ROW('Sanitation Data'!I136)))</f>
        <v/>
      </c>
      <c r="DK142" s="278" t="str">
        <f ca="true">+IF(OFFSET('Sanitation Data'!$I$29,0,10*ROW('Sanitation Data'!I136))="","",OFFSET('Sanitation Data'!$I$29,0,10*ROW('Sanitation Data'!I136)))</f>
        <v/>
      </c>
      <c r="DL142" s="278" t="str">
        <f ca="true">+IF(OFFSET('Sanitation Data'!$I$30,0,10*ROW('Sanitation Data'!I136))="","",OFFSET('Sanitation Data'!$I$30,0,10*ROW('Sanitation Data'!I136)))</f>
        <v/>
      </c>
      <c r="DM142" s="278" t="str">
        <f ca="true">+IF(OFFSET('Sanitation Data'!$I$31,0,10*ROW('Sanitation Data'!I136))="","",OFFSET('Sanitation Data'!$I$31,0,10*ROW('Sanitation Data'!I136)))</f>
        <v/>
      </c>
      <c r="DN142" s="278" t="str">
        <f ca="true">+IF(OFFSET('Sanitation Data'!$I$32,0,10*ROW('Sanitation Data'!I136))="","",OFFSET('Sanitation Data'!$I$32,0,10*ROW('Sanitation Data'!I136)))</f>
        <v/>
      </c>
      <c r="DO142" s="278" t="str">
        <f ca="true">+IF(OFFSET('Hygiene Data'!$D$11,0,10*ROW('Hygiene Data'!D136))="","",OFFSET('Hygiene Data'!$D$11,0,10*ROW('Hygiene Data'!D136)))</f>
        <v/>
      </c>
      <c r="DP142" s="278" t="str">
        <f ca="true">+IF(OFFSET('Hygiene Data'!$D$12,0,10*ROW('Hygiene Data'!D136))="","",OFFSET('Hygiene Data'!$D$12,0,10*ROW('Hygiene Data'!D136)))</f>
        <v/>
      </c>
      <c r="DQ142" s="278" t="str">
        <f ca="true">+IF(OFFSET('Hygiene Data'!$D$13,0,10*ROW('Hygiene Data'!D136))="","",OFFSET('Hygiene Data'!$D$13,0,10*ROW('Hygiene Data'!D136)))</f>
        <v/>
      </c>
      <c r="DR142" s="278" t="str">
        <f ca="true">+IF(OFFSET('Hygiene Data'!$E$11,0,10*ROW('Hygiene Data'!E136))="","",OFFSET('Hygiene Data'!$E$11,0,10*ROW('Hygiene Data'!E136)))</f>
        <v/>
      </c>
      <c r="DS142" s="278" t="str">
        <f ca="true">+IF(OFFSET('Hygiene Data'!$E$12,0,10*ROW('Hygiene Data'!E136))="","",OFFSET('Hygiene Data'!$E$12,0,10*ROW('Hygiene Data'!E136)))</f>
        <v/>
      </c>
      <c r="DT142" s="278" t="str">
        <f ca="true">+IF(OFFSET('Hygiene Data'!$E$13,0,10*ROW('Hygiene Data'!E136))="","",OFFSET('Hygiene Data'!$E$13,0,10*ROW('Hygiene Data'!E136)))</f>
        <v/>
      </c>
      <c r="DU142" s="278" t="str">
        <f ca="true">+IF(OFFSET('Hygiene Data'!$F$11,0,10*ROW('Hygiene Data'!F136))="","",OFFSET('Hygiene Data'!$F$11,0,10*ROW('Hygiene Data'!F136)))</f>
        <v/>
      </c>
      <c r="DV142" s="278" t="str">
        <f ca="true">+IF(OFFSET('Hygiene Data'!$F$12,0,10*ROW('Hygiene Data'!F136))="","",OFFSET('Hygiene Data'!$F$12,0,10*ROW('Hygiene Data'!F136)))</f>
        <v/>
      </c>
      <c r="DW142" s="278" t="str">
        <f ca="true">+IF(OFFSET('Hygiene Data'!$F$13,0,10*ROW('Hygiene Data'!F136))="","",OFFSET('Hygiene Data'!$F$13,0,10*ROW('Hygiene Data'!F136)))</f>
        <v/>
      </c>
      <c r="DX142" s="278" t="str">
        <f ca="true">+IF(OFFSET('Hygiene Data'!$G$11,0,10*ROW('Hygiene Data'!G136))="","",OFFSET('Hygiene Data'!$G$11,0,10*ROW('Hygiene Data'!G136)))</f>
        <v/>
      </c>
      <c r="DY142" s="278" t="str">
        <f ca="true">+IF(OFFSET('Hygiene Data'!$G$12,0,10*ROW('Hygiene Data'!G136))="","",OFFSET('Hygiene Data'!$G$12,0,10*ROW('Hygiene Data'!G136)))</f>
        <v/>
      </c>
      <c r="DZ142" s="278" t="str">
        <f ca="true">+IF(OFFSET('Hygiene Data'!$G$13,0,10*ROW('Hygiene Data'!G136))="","",OFFSET('Hygiene Data'!$G$13,0,10*ROW('Hygiene Data'!G136)))</f>
        <v/>
      </c>
      <c r="EA142" s="278" t="str">
        <f ca="true">+IF(OFFSET('Hygiene Data'!$H$11,0,10*ROW('Hygiene Data'!H136))="","",OFFSET('Hygiene Data'!$H$11,0,10*ROW('Hygiene Data'!H136)))</f>
        <v/>
      </c>
      <c r="EB142" s="278" t="str">
        <f ca="true">+IF(OFFSET('Hygiene Data'!$H$12,0,10*ROW('Hygiene Data'!H136))="","",OFFSET('Hygiene Data'!$H$12,0,10*ROW('Hygiene Data'!H136)))</f>
        <v/>
      </c>
      <c r="EC142" s="278" t="str">
        <f ca="true">+IF(OFFSET('Hygiene Data'!$H$13,0,10*ROW('Hygiene Data'!H136))="","",OFFSET('Hygiene Data'!$H$13,0,10*ROW('Hygiene Data'!H136)))</f>
        <v/>
      </c>
      <c r="ED142" s="278" t="str">
        <f ca="true">+IF(OFFSET('Hygiene Data'!$I$11,0,10*ROW('Hygiene Data'!I136))="","",OFFSET('Hygiene Data'!$I$11,0,10*ROW('Hygiene Data'!I136)))</f>
        <v/>
      </c>
      <c r="EE142" s="278" t="str">
        <f ca="true">+IF(OFFSET('Hygiene Data'!$I$12,0,10*ROW('Hygiene Data'!I136))="","",OFFSET('Hygiene Data'!$I$12,0,10*ROW('Hygiene Data'!I136)))</f>
        <v/>
      </c>
      <c r="EF142" s="27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4"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8"/>
      <c r="BS143" s="278" t="str">
        <f ca="true">+IF(OFFSET('Water Data'!$D$27,0,10*ROW('Water Data'!D137))="","",OFFSET('Water Data'!$D$27,0,10*ROW('Water Data'!D137)))</f>
        <v/>
      </c>
      <c r="BT143" s="278" t="str">
        <f ca="true">+IF(OFFSET('Water Data'!$D$28,0,10*ROW('Water Data'!D137))="","",OFFSET('Water Data'!$D$28,0,10*ROW('Water Data'!D137)))</f>
        <v/>
      </c>
      <c r="BU143" s="278" t="str">
        <f ca="true">+IF(OFFSET('Water Data'!$D$29,0,10*ROW('Water Data'!D137))="","",OFFSET('Water Data'!$D$29,0,10*ROW('Water Data'!D137)))</f>
        <v/>
      </c>
      <c r="BV143" s="278" t="str">
        <f ca="true">+IF(OFFSET('Water Data'!$E$27,0,10*ROW('Water Data'!E137))="","",OFFSET('Water Data'!$E$27,0,10*ROW('Water Data'!E137)))</f>
        <v/>
      </c>
      <c r="BW143" s="278" t="str">
        <f ca="true">+IF(OFFSET('Water Data'!$E$28,0,10*ROW('Water Data'!E137))="","",OFFSET('Water Data'!$E$28,0,10*ROW('Water Data'!E137)))</f>
        <v/>
      </c>
      <c r="BX143" s="278" t="str">
        <f ca="true">+IF(OFFSET('Water Data'!$E$29,0,10*ROW('Water Data'!E137))="","",OFFSET('Water Data'!$E$29,0,10*ROW('Water Data'!E137)))</f>
        <v/>
      </c>
      <c r="BY143" s="278" t="str">
        <f ca="true">+IF(OFFSET('Water Data'!$F$27,0,10*ROW('Water Data'!F137))="","",OFFSET('Water Data'!$F$27,0,10*ROW('Water Data'!F137)))</f>
        <v/>
      </c>
      <c r="BZ143" s="278" t="str">
        <f ca="true">+IF(OFFSET('Water Data'!$F$28,0,10*ROW('Water Data'!F137))="","",OFFSET('Water Data'!$F$28,0,10*ROW('Water Data'!F137)))</f>
        <v/>
      </c>
      <c r="CA143" s="278" t="str">
        <f ca="true">+IF(OFFSET('Water Data'!$F$29,0,10*ROW('Water Data'!F137))="","",OFFSET('Water Data'!$F$29,0,10*ROW('Water Data'!F137)))</f>
        <v/>
      </c>
      <c r="CB143" s="278" t="str">
        <f ca="true">+IF(OFFSET('Water Data'!$G$27,0,10*ROW('Water Data'!G137))="","",OFFSET('Water Data'!$G$27,0,10*ROW('Water Data'!G137)))</f>
        <v/>
      </c>
      <c r="CC143" s="278" t="str">
        <f ca="true">+IF(OFFSET('Water Data'!$G$28,0,10*ROW('Water Data'!G137))="","",OFFSET('Water Data'!$G$28,0,10*ROW('Water Data'!G137)))</f>
        <v/>
      </c>
      <c r="CD143" s="278" t="str">
        <f ca="true">+IF(OFFSET('Water Data'!$G$29,0,10*ROW('Water Data'!G137))="","",OFFSET('Water Data'!$G$29,0,10*ROW('Water Data'!G137)))</f>
        <v/>
      </c>
      <c r="CE143" s="278" t="str">
        <f ca="true">+IF(OFFSET('Water Data'!$H$27,0,10*ROW('Water Data'!H137))="","",OFFSET('Water Data'!$H$27,0,10*ROW('Water Data'!H137)))</f>
        <v/>
      </c>
      <c r="CF143" s="278" t="str">
        <f ca="true">+IF(OFFSET('Water Data'!$H$28,0,10*ROW('Water Data'!H137))="","",OFFSET('Water Data'!$H$28,0,10*ROW('Water Data'!H137)))</f>
        <v/>
      </c>
      <c r="CG143" s="278" t="str">
        <f ca="true">+IF(OFFSET('Water Data'!$H$29,0,10*ROW('Water Data'!H137))="","",OFFSET('Water Data'!$H$29,0,10*ROW('Water Data'!H137)))</f>
        <v/>
      </c>
      <c r="CH143" s="278" t="str">
        <f ca="true">+IF(OFFSET('Water Data'!$I$27,0,10*ROW('Water Data'!I137))="","",OFFSET('Water Data'!$I$27,0,10*ROW('Water Data'!I137)))</f>
        <v/>
      </c>
      <c r="CI143" s="278" t="str">
        <f ca="true">+IF(OFFSET('Water Data'!$I$28,0,10*ROW('Water Data'!I137))="","",OFFSET('Water Data'!$I$28,0,10*ROW('Water Data'!I137)))</f>
        <v/>
      </c>
      <c r="CJ143" s="278" t="str">
        <f ca="true">+IF(OFFSET('Water Data'!$I$29,0,10*ROW('Water Data'!I137))="","",OFFSET('Water Data'!$I$29,0,10*ROW('Water Data'!I137)))</f>
        <v/>
      </c>
      <c r="CK143" s="278" t="str">
        <f ca="true">+IF(OFFSET('Sanitation Data'!$D$28,0,10*ROW('Sanitation Data'!D137))="","",OFFSET('Sanitation Data'!$D$28,0,10*ROW('Sanitation Data'!D137)))</f>
        <v/>
      </c>
      <c r="CL143" s="278" t="str">
        <f ca="true">+IF(OFFSET('Sanitation Data'!$D$29,0,10*ROW('Sanitation Data'!D137))="","",OFFSET('Sanitation Data'!$D$29,0,10*ROW('Sanitation Data'!D137)))</f>
        <v/>
      </c>
      <c r="CM143" s="278" t="str">
        <f ca="true">+IF(OFFSET('Sanitation Data'!$D$30,0,10*ROW('Sanitation Data'!D137))="","",OFFSET('Sanitation Data'!$D$30,0,10*ROW('Sanitation Data'!D137)))</f>
        <v/>
      </c>
      <c r="CN143" s="278" t="str">
        <f ca="true">+IF(OFFSET('Sanitation Data'!$D$31,0,10*ROW('Sanitation Data'!D137))="","",OFFSET('Sanitation Data'!$D$31,0,10*ROW('Sanitation Data'!D137)))</f>
        <v/>
      </c>
      <c r="CO143" s="278" t="str">
        <f ca="true">+IF(OFFSET('Sanitation Data'!$D$32,0,10*ROW('Sanitation Data'!D137))="","",OFFSET('Sanitation Data'!$D$32,0,10*ROW('Sanitation Data'!D137)))</f>
        <v/>
      </c>
      <c r="CP143" s="278" t="str">
        <f ca="true">+IF(OFFSET('Sanitation Data'!$E$28,0,10*ROW('Sanitation Data'!E137))="","",OFFSET('Sanitation Data'!$E$28,0,10*ROW('Sanitation Data'!E137)))</f>
        <v/>
      </c>
      <c r="CQ143" s="278" t="str">
        <f ca="true">+IF(OFFSET('Sanitation Data'!$E$29,0,10*ROW('Sanitation Data'!E137))="","",OFFSET('Sanitation Data'!$E$29,0,10*ROW('Sanitation Data'!E137)))</f>
        <v/>
      </c>
      <c r="CR143" s="278" t="str">
        <f ca="true">+IF(OFFSET('Sanitation Data'!$E$30,0,10*ROW('Sanitation Data'!E137))="","",OFFSET('Sanitation Data'!$E$30,0,10*ROW('Sanitation Data'!E137)))</f>
        <v/>
      </c>
      <c r="CS143" s="278" t="str">
        <f ca="true">+IF(OFFSET('Sanitation Data'!$E$31,0,10*ROW('Sanitation Data'!E137))="","",OFFSET('Sanitation Data'!$E$31,0,10*ROW('Sanitation Data'!E137)))</f>
        <v/>
      </c>
      <c r="CT143" s="278" t="str">
        <f ca="true">+IF(OFFSET('Sanitation Data'!$E$32,0,10*ROW('Sanitation Data'!E137))="","",OFFSET('Sanitation Data'!$E$32,0,10*ROW('Sanitation Data'!E137)))</f>
        <v/>
      </c>
      <c r="CU143" s="278" t="str">
        <f ca="true">+IF(OFFSET('Sanitation Data'!$F$28,0,10*ROW('Sanitation Data'!F137))="","",OFFSET('Sanitation Data'!$F$28,0,10*ROW('Sanitation Data'!F137)))</f>
        <v/>
      </c>
      <c r="CV143" s="278" t="str">
        <f ca="true">+IF(OFFSET('Sanitation Data'!$F$29,0,10*ROW('Sanitation Data'!F137))="","",OFFSET('Sanitation Data'!$F$29,0,10*ROW('Sanitation Data'!F137)))</f>
        <v/>
      </c>
      <c r="CW143" s="278" t="str">
        <f ca="true">+IF(OFFSET('Sanitation Data'!$F$30,0,10*ROW('Sanitation Data'!F137))="","",OFFSET('Sanitation Data'!$F$30,0,10*ROW('Sanitation Data'!F137)))</f>
        <v/>
      </c>
      <c r="CX143" s="278" t="str">
        <f ca="true">+IF(OFFSET('Sanitation Data'!$F$31,0,10*ROW('Sanitation Data'!F137))="","",OFFSET('Sanitation Data'!$F$31,0,10*ROW('Sanitation Data'!F137)))</f>
        <v/>
      </c>
      <c r="CY143" s="278" t="str">
        <f ca="true">+IF(OFFSET('Sanitation Data'!$F$32,0,10*ROW('Sanitation Data'!F137))="","",OFFSET('Sanitation Data'!$F$32,0,10*ROW('Sanitation Data'!F137)))</f>
        <v/>
      </c>
      <c r="CZ143" s="278" t="str">
        <f ca="true">+IF(OFFSET('Sanitation Data'!$G$28,0,10*ROW('Sanitation Data'!G137))="","",OFFSET('Sanitation Data'!$G$28,0,10*ROW('Sanitation Data'!G137)))</f>
        <v/>
      </c>
      <c r="DA143" s="278" t="str">
        <f ca="true">+IF(OFFSET('Sanitation Data'!$G$29,0,10*ROW('Sanitation Data'!G137))="","",OFFSET('Sanitation Data'!$G$29,0,10*ROW('Sanitation Data'!G137)))</f>
        <v/>
      </c>
      <c r="DB143" s="278" t="str">
        <f ca="true">+IF(OFFSET('Sanitation Data'!$G$30,0,10*ROW('Sanitation Data'!G137))="","",OFFSET('Sanitation Data'!$G$30,0,10*ROW('Sanitation Data'!G137)))</f>
        <v/>
      </c>
      <c r="DC143" s="278" t="str">
        <f ca="true">+IF(OFFSET('Sanitation Data'!$G$31,0,10*ROW('Sanitation Data'!G137))="","",OFFSET('Sanitation Data'!$G$31,0,10*ROW('Sanitation Data'!G137)))</f>
        <v/>
      </c>
      <c r="DD143" s="278" t="str">
        <f ca="true">+IF(OFFSET('Sanitation Data'!$G$32,0,10*ROW('Sanitation Data'!G137))="","",OFFSET('Sanitation Data'!$G$32,0,10*ROW('Sanitation Data'!G137)))</f>
        <v/>
      </c>
      <c r="DE143" s="278" t="str">
        <f ca="true">+IF(OFFSET('Sanitation Data'!$H$28,0,10*ROW('Sanitation Data'!H137))="","",OFFSET('Sanitation Data'!$H$28,0,10*ROW('Sanitation Data'!H137)))</f>
        <v/>
      </c>
      <c r="DF143" s="278" t="str">
        <f ca="true">+IF(OFFSET('Sanitation Data'!$H$29,0,10*ROW('Sanitation Data'!H137))="","",OFFSET('Sanitation Data'!$H$29,0,10*ROW('Sanitation Data'!H137)))</f>
        <v/>
      </c>
      <c r="DG143" s="278" t="str">
        <f ca="true">+IF(OFFSET('Sanitation Data'!$H$30,0,10*ROW('Sanitation Data'!H137))="","",OFFSET('Sanitation Data'!$H$30,0,10*ROW('Sanitation Data'!H137)))</f>
        <v/>
      </c>
      <c r="DH143" s="278" t="str">
        <f ca="true">+IF(OFFSET('Sanitation Data'!$H$31,0,10*ROW('Sanitation Data'!H137))="","",OFFSET('Sanitation Data'!$H$31,0,10*ROW('Sanitation Data'!H137)))</f>
        <v/>
      </c>
      <c r="DI143" s="278" t="str">
        <f ca="true">+IF(OFFSET('Sanitation Data'!$H$32,0,10*ROW('Sanitation Data'!H137))="","",OFFSET('Sanitation Data'!$H$32,0,10*ROW('Sanitation Data'!H137)))</f>
        <v/>
      </c>
      <c r="DJ143" s="278" t="str">
        <f ca="true">+IF(OFFSET('Sanitation Data'!$I$28,0,10*ROW('Sanitation Data'!I137))="","",OFFSET('Sanitation Data'!$I$28,0,10*ROW('Sanitation Data'!I137)))</f>
        <v/>
      </c>
      <c r="DK143" s="278" t="str">
        <f ca="true">+IF(OFFSET('Sanitation Data'!$I$29,0,10*ROW('Sanitation Data'!I137))="","",OFFSET('Sanitation Data'!$I$29,0,10*ROW('Sanitation Data'!I137)))</f>
        <v/>
      </c>
      <c r="DL143" s="278" t="str">
        <f ca="true">+IF(OFFSET('Sanitation Data'!$I$30,0,10*ROW('Sanitation Data'!I137))="","",OFFSET('Sanitation Data'!$I$30,0,10*ROW('Sanitation Data'!I137)))</f>
        <v/>
      </c>
      <c r="DM143" s="278" t="str">
        <f ca="true">+IF(OFFSET('Sanitation Data'!$I$31,0,10*ROW('Sanitation Data'!I137))="","",OFFSET('Sanitation Data'!$I$31,0,10*ROW('Sanitation Data'!I137)))</f>
        <v/>
      </c>
      <c r="DN143" s="278" t="str">
        <f ca="true">+IF(OFFSET('Sanitation Data'!$I$32,0,10*ROW('Sanitation Data'!I137))="","",OFFSET('Sanitation Data'!$I$32,0,10*ROW('Sanitation Data'!I137)))</f>
        <v/>
      </c>
      <c r="DO143" s="278" t="str">
        <f ca="true">+IF(OFFSET('Hygiene Data'!$D$11,0,10*ROW('Hygiene Data'!D137))="","",OFFSET('Hygiene Data'!$D$11,0,10*ROW('Hygiene Data'!D137)))</f>
        <v/>
      </c>
      <c r="DP143" s="278" t="str">
        <f ca="true">+IF(OFFSET('Hygiene Data'!$D$12,0,10*ROW('Hygiene Data'!D137))="","",OFFSET('Hygiene Data'!$D$12,0,10*ROW('Hygiene Data'!D137)))</f>
        <v/>
      </c>
      <c r="DQ143" s="278" t="str">
        <f ca="true">+IF(OFFSET('Hygiene Data'!$D$13,0,10*ROW('Hygiene Data'!D137))="","",OFFSET('Hygiene Data'!$D$13,0,10*ROW('Hygiene Data'!D137)))</f>
        <v/>
      </c>
      <c r="DR143" s="278" t="str">
        <f ca="true">+IF(OFFSET('Hygiene Data'!$E$11,0,10*ROW('Hygiene Data'!E137))="","",OFFSET('Hygiene Data'!$E$11,0,10*ROW('Hygiene Data'!E137)))</f>
        <v/>
      </c>
      <c r="DS143" s="278" t="str">
        <f ca="true">+IF(OFFSET('Hygiene Data'!$E$12,0,10*ROW('Hygiene Data'!E137))="","",OFFSET('Hygiene Data'!$E$12,0,10*ROW('Hygiene Data'!E137)))</f>
        <v/>
      </c>
      <c r="DT143" s="278" t="str">
        <f ca="true">+IF(OFFSET('Hygiene Data'!$E$13,0,10*ROW('Hygiene Data'!E137))="","",OFFSET('Hygiene Data'!$E$13,0,10*ROW('Hygiene Data'!E137)))</f>
        <v/>
      </c>
      <c r="DU143" s="278" t="str">
        <f ca="true">+IF(OFFSET('Hygiene Data'!$F$11,0,10*ROW('Hygiene Data'!F137))="","",OFFSET('Hygiene Data'!$F$11,0,10*ROW('Hygiene Data'!F137)))</f>
        <v/>
      </c>
      <c r="DV143" s="278" t="str">
        <f ca="true">+IF(OFFSET('Hygiene Data'!$F$12,0,10*ROW('Hygiene Data'!F137))="","",OFFSET('Hygiene Data'!$F$12,0,10*ROW('Hygiene Data'!F137)))</f>
        <v/>
      </c>
      <c r="DW143" s="278" t="str">
        <f ca="true">+IF(OFFSET('Hygiene Data'!$F$13,0,10*ROW('Hygiene Data'!F137))="","",OFFSET('Hygiene Data'!$F$13,0,10*ROW('Hygiene Data'!F137)))</f>
        <v/>
      </c>
      <c r="DX143" s="278" t="str">
        <f ca="true">+IF(OFFSET('Hygiene Data'!$G$11,0,10*ROW('Hygiene Data'!G137))="","",OFFSET('Hygiene Data'!$G$11,0,10*ROW('Hygiene Data'!G137)))</f>
        <v/>
      </c>
      <c r="DY143" s="278" t="str">
        <f ca="true">+IF(OFFSET('Hygiene Data'!$G$12,0,10*ROW('Hygiene Data'!G137))="","",OFFSET('Hygiene Data'!$G$12,0,10*ROW('Hygiene Data'!G137)))</f>
        <v/>
      </c>
      <c r="DZ143" s="278" t="str">
        <f ca="true">+IF(OFFSET('Hygiene Data'!$G$13,0,10*ROW('Hygiene Data'!G137))="","",OFFSET('Hygiene Data'!$G$13,0,10*ROW('Hygiene Data'!G137)))</f>
        <v/>
      </c>
      <c r="EA143" s="278" t="str">
        <f ca="true">+IF(OFFSET('Hygiene Data'!$H$11,0,10*ROW('Hygiene Data'!H137))="","",OFFSET('Hygiene Data'!$H$11,0,10*ROW('Hygiene Data'!H137)))</f>
        <v/>
      </c>
      <c r="EB143" s="278" t="str">
        <f ca="true">+IF(OFFSET('Hygiene Data'!$H$12,0,10*ROW('Hygiene Data'!H137))="","",OFFSET('Hygiene Data'!$H$12,0,10*ROW('Hygiene Data'!H137)))</f>
        <v/>
      </c>
      <c r="EC143" s="278" t="str">
        <f ca="true">+IF(OFFSET('Hygiene Data'!$H$13,0,10*ROW('Hygiene Data'!H137))="","",OFFSET('Hygiene Data'!$H$13,0,10*ROW('Hygiene Data'!H137)))</f>
        <v/>
      </c>
      <c r="ED143" s="278" t="str">
        <f ca="true">+IF(OFFSET('Hygiene Data'!$I$11,0,10*ROW('Hygiene Data'!I137))="","",OFFSET('Hygiene Data'!$I$11,0,10*ROW('Hygiene Data'!I137)))</f>
        <v/>
      </c>
      <c r="EE143" s="278" t="str">
        <f ca="true">+IF(OFFSET('Hygiene Data'!$I$12,0,10*ROW('Hygiene Data'!I137))="","",OFFSET('Hygiene Data'!$I$12,0,10*ROW('Hygiene Data'!I137)))</f>
        <v/>
      </c>
      <c r="EF143" s="27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4"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8"/>
      <c r="BS144" s="278" t="str">
        <f ca="true">+IF(OFFSET('Water Data'!$D$27,0,10*ROW('Water Data'!D138))="","",OFFSET('Water Data'!$D$27,0,10*ROW('Water Data'!D138)))</f>
        <v/>
      </c>
      <c r="BT144" s="278" t="str">
        <f ca="true">+IF(OFFSET('Water Data'!$D$28,0,10*ROW('Water Data'!D138))="","",OFFSET('Water Data'!$D$28,0,10*ROW('Water Data'!D138)))</f>
        <v/>
      </c>
      <c r="BU144" s="278" t="str">
        <f ca="true">+IF(OFFSET('Water Data'!$D$29,0,10*ROW('Water Data'!D138))="","",OFFSET('Water Data'!$D$29,0,10*ROW('Water Data'!D138)))</f>
        <v/>
      </c>
      <c r="BV144" s="278" t="str">
        <f ca="true">+IF(OFFSET('Water Data'!$E$27,0,10*ROW('Water Data'!E138))="","",OFFSET('Water Data'!$E$27,0,10*ROW('Water Data'!E138)))</f>
        <v/>
      </c>
      <c r="BW144" s="278" t="str">
        <f ca="true">+IF(OFFSET('Water Data'!$E$28,0,10*ROW('Water Data'!E138))="","",OFFSET('Water Data'!$E$28,0,10*ROW('Water Data'!E138)))</f>
        <v/>
      </c>
      <c r="BX144" s="278" t="str">
        <f ca="true">+IF(OFFSET('Water Data'!$E$29,0,10*ROW('Water Data'!E138))="","",OFFSET('Water Data'!$E$29,0,10*ROW('Water Data'!E138)))</f>
        <v/>
      </c>
      <c r="BY144" s="278" t="str">
        <f ca="true">+IF(OFFSET('Water Data'!$F$27,0,10*ROW('Water Data'!F138))="","",OFFSET('Water Data'!$F$27,0,10*ROW('Water Data'!F138)))</f>
        <v/>
      </c>
      <c r="BZ144" s="278" t="str">
        <f ca="true">+IF(OFFSET('Water Data'!$F$28,0,10*ROW('Water Data'!F138))="","",OFFSET('Water Data'!$F$28,0,10*ROW('Water Data'!F138)))</f>
        <v/>
      </c>
      <c r="CA144" s="278" t="str">
        <f ca="true">+IF(OFFSET('Water Data'!$F$29,0,10*ROW('Water Data'!F138))="","",OFFSET('Water Data'!$F$29,0,10*ROW('Water Data'!F138)))</f>
        <v/>
      </c>
      <c r="CB144" s="278" t="str">
        <f ca="true">+IF(OFFSET('Water Data'!$G$27,0,10*ROW('Water Data'!G138))="","",OFFSET('Water Data'!$G$27,0,10*ROW('Water Data'!G138)))</f>
        <v/>
      </c>
      <c r="CC144" s="278" t="str">
        <f ca="true">+IF(OFFSET('Water Data'!$G$28,0,10*ROW('Water Data'!G138))="","",OFFSET('Water Data'!$G$28,0,10*ROW('Water Data'!G138)))</f>
        <v/>
      </c>
      <c r="CD144" s="278" t="str">
        <f ca="true">+IF(OFFSET('Water Data'!$G$29,0,10*ROW('Water Data'!G138))="","",OFFSET('Water Data'!$G$29,0,10*ROW('Water Data'!G138)))</f>
        <v/>
      </c>
      <c r="CE144" s="278" t="str">
        <f ca="true">+IF(OFFSET('Water Data'!$H$27,0,10*ROW('Water Data'!H138))="","",OFFSET('Water Data'!$H$27,0,10*ROW('Water Data'!H138)))</f>
        <v/>
      </c>
      <c r="CF144" s="278" t="str">
        <f ca="true">+IF(OFFSET('Water Data'!$H$28,0,10*ROW('Water Data'!H138))="","",OFFSET('Water Data'!$H$28,0,10*ROW('Water Data'!H138)))</f>
        <v/>
      </c>
      <c r="CG144" s="278" t="str">
        <f ca="true">+IF(OFFSET('Water Data'!$H$29,0,10*ROW('Water Data'!H138))="","",OFFSET('Water Data'!$H$29,0,10*ROW('Water Data'!H138)))</f>
        <v/>
      </c>
      <c r="CH144" s="278" t="str">
        <f ca="true">+IF(OFFSET('Water Data'!$I$27,0,10*ROW('Water Data'!I138))="","",OFFSET('Water Data'!$I$27,0,10*ROW('Water Data'!I138)))</f>
        <v/>
      </c>
      <c r="CI144" s="278" t="str">
        <f ca="true">+IF(OFFSET('Water Data'!$I$28,0,10*ROW('Water Data'!I138))="","",OFFSET('Water Data'!$I$28,0,10*ROW('Water Data'!I138)))</f>
        <v/>
      </c>
      <c r="CJ144" s="278" t="str">
        <f ca="true">+IF(OFFSET('Water Data'!$I$29,0,10*ROW('Water Data'!I138))="","",OFFSET('Water Data'!$I$29,0,10*ROW('Water Data'!I138)))</f>
        <v/>
      </c>
      <c r="CK144" s="278" t="str">
        <f ca="true">+IF(OFFSET('Sanitation Data'!$D$28,0,10*ROW('Sanitation Data'!D138))="","",OFFSET('Sanitation Data'!$D$28,0,10*ROW('Sanitation Data'!D138)))</f>
        <v/>
      </c>
      <c r="CL144" s="278" t="str">
        <f ca="true">+IF(OFFSET('Sanitation Data'!$D$29,0,10*ROW('Sanitation Data'!D138))="","",OFFSET('Sanitation Data'!$D$29,0,10*ROW('Sanitation Data'!D138)))</f>
        <v/>
      </c>
      <c r="CM144" s="278" t="str">
        <f ca="true">+IF(OFFSET('Sanitation Data'!$D$30,0,10*ROW('Sanitation Data'!D138))="","",OFFSET('Sanitation Data'!$D$30,0,10*ROW('Sanitation Data'!D138)))</f>
        <v/>
      </c>
      <c r="CN144" s="278" t="str">
        <f ca="true">+IF(OFFSET('Sanitation Data'!$D$31,0,10*ROW('Sanitation Data'!D138))="","",OFFSET('Sanitation Data'!$D$31,0,10*ROW('Sanitation Data'!D138)))</f>
        <v/>
      </c>
      <c r="CO144" s="278" t="str">
        <f ca="true">+IF(OFFSET('Sanitation Data'!$D$32,0,10*ROW('Sanitation Data'!D138))="","",OFFSET('Sanitation Data'!$D$32,0,10*ROW('Sanitation Data'!D138)))</f>
        <v/>
      </c>
      <c r="CP144" s="278" t="str">
        <f ca="true">+IF(OFFSET('Sanitation Data'!$E$28,0,10*ROW('Sanitation Data'!E138))="","",OFFSET('Sanitation Data'!$E$28,0,10*ROW('Sanitation Data'!E138)))</f>
        <v/>
      </c>
      <c r="CQ144" s="278" t="str">
        <f ca="true">+IF(OFFSET('Sanitation Data'!$E$29,0,10*ROW('Sanitation Data'!E138))="","",OFFSET('Sanitation Data'!$E$29,0,10*ROW('Sanitation Data'!E138)))</f>
        <v/>
      </c>
      <c r="CR144" s="278" t="str">
        <f ca="true">+IF(OFFSET('Sanitation Data'!$E$30,0,10*ROW('Sanitation Data'!E138))="","",OFFSET('Sanitation Data'!$E$30,0,10*ROW('Sanitation Data'!E138)))</f>
        <v/>
      </c>
      <c r="CS144" s="278" t="str">
        <f ca="true">+IF(OFFSET('Sanitation Data'!$E$31,0,10*ROW('Sanitation Data'!E138))="","",OFFSET('Sanitation Data'!$E$31,0,10*ROW('Sanitation Data'!E138)))</f>
        <v/>
      </c>
      <c r="CT144" s="278" t="str">
        <f ca="true">+IF(OFFSET('Sanitation Data'!$E$32,0,10*ROW('Sanitation Data'!E138))="","",OFFSET('Sanitation Data'!$E$32,0,10*ROW('Sanitation Data'!E138)))</f>
        <v/>
      </c>
      <c r="CU144" s="278" t="str">
        <f ca="true">+IF(OFFSET('Sanitation Data'!$F$28,0,10*ROW('Sanitation Data'!F138))="","",OFFSET('Sanitation Data'!$F$28,0,10*ROW('Sanitation Data'!F138)))</f>
        <v/>
      </c>
      <c r="CV144" s="278" t="str">
        <f ca="true">+IF(OFFSET('Sanitation Data'!$F$29,0,10*ROW('Sanitation Data'!F138))="","",OFFSET('Sanitation Data'!$F$29,0,10*ROW('Sanitation Data'!F138)))</f>
        <v/>
      </c>
      <c r="CW144" s="278" t="str">
        <f ca="true">+IF(OFFSET('Sanitation Data'!$F$30,0,10*ROW('Sanitation Data'!F138))="","",OFFSET('Sanitation Data'!$F$30,0,10*ROW('Sanitation Data'!F138)))</f>
        <v/>
      </c>
      <c r="CX144" s="278" t="str">
        <f ca="true">+IF(OFFSET('Sanitation Data'!$F$31,0,10*ROW('Sanitation Data'!F138))="","",OFFSET('Sanitation Data'!$F$31,0,10*ROW('Sanitation Data'!F138)))</f>
        <v/>
      </c>
      <c r="CY144" s="278" t="str">
        <f ca="true">+IF(OFFSET('Sanitation Data'!$F$32,0,10*ROW('Sanitation Data'!F138))="","",OFFSET('Sanitation Data'!$F$32,0,10*ROW('Sanitation Data'!F138)))</f>
        <v/>
      </c>
      <c r="CZ144" s="278" t="str">
        <f ca="true">+IF(OFFSET('Sanitation Data'!$G$28,0,10*ROW('Sanitation Data'!G138))="","",OFFSET('Sanitation Data'!$G$28,0,10*ROW('Sanitation Data'!G138)))</f>
        <v/>
      </c>
      <c r="DA144" s="278" t="str">
        <f ca="true">+IF(OFFSET('Sanitation Data'!$G$29,0,10*ROW('Sanitation Data'!G138))="","",OFFSET('Sanitation Data'!$G$29,0,10*ROW('Sanitation Data'!G138)))</f>
        <v/>
      </c>
      <c r="DB144" s="278" t="str">
        <f ca="true">+IF(OFFSET('Sanitation Data'!$G$30,0,10*ROW('Sanitation Data'!G138))="","",OFFSET('Sanitation Data'!$G$30,0,10*ROW('Sanitation Data'!G138)))</f>
        <v/>
      </c>
      <c r="DC144" s="278" t="str">
        <f ca="true">+IF(OFFSET('Sanitation Data'!$G$31,0,10*ROW('Sanitation Data'!G138))="","",OFFSET('Sanitation Data'!$G$31,0,10*ROW('Sanitation Data'!G138)))</f>
        <v/>
      </c>
      <c r="DD144" s="278" t="str">
        <f ca="true">+IF(OFFSET('Sanitation Data'!$G$32,0,10*ROW('Sanitation Data'!G138))="","",OFFSET('Sanitation Data'!$G$32,0,10*ROW('Sanitation Data'!G138)))</f>
        <v/>
      </c>
      <c r="DE144" s="278" t="str">
        <f ca="true">+IF(OFFSET('Sanitation Data'!$H$28,0,10*ROW('Sanitation Data'!H138))="","",OFFSET('Sanitation Data'!$H$28,0,10*ROW('Sanitation Data'!H138)))</f>
        <v/>
      </c>
      <c r="DF144" s="278" t="str">
        <f ca="true">+IF(OFFSET('Sanitation Data'!$H$29,0,10*ROW('Sanitation Data'!H138))="","",OFFSET('Sanitation Data'!$H$29,0,10*ROW('Sanitation Data'!H138)))</f>
        <v/>
      </c>
      <c r="DG144" s="278" t="str">
        <f ca="true">+IF(OFFSET('Sanitation Data'!$H$30,0,10*ROW('Sanitation Data'!H138))="","",OFFSET('Sanitation Data'!$H$30,0,10*ROW('Sanitation Data'!H138)))</f>
        <v/>
      </c>
      <c r="DH144" s="278" t="str">
        <f ca="true">+IF(OFFSET('Sanitation Data'!$H$31,0,10*ROW('Sanitation Data'!H138))="","",OFFSET('Sanitation Data'!$H$31,0,10*ROW('Sanitation Data'!H138)))</f>
        <v/>
      </c>
      <c r="DI144" s="278" t="str">
        <f ca="true">+IF(OFFSET('Sanitation Data'!$H$32,0,10*ROW('Sanitation Data'!H138))="","",OFFSET('Sanitation Data'!$H$32,0,10*ROW('Sanitation Data'!H138)))</f>
        <v/>
      </c>
      <c r="DJ144" s="278" t="str">
        <f ca="true">+IF(OFFSET('Sanitation Data'!$I$28,0,10*ROW('Sanitation Data'!I138))="","",OFFSET('Sanitation Data'!$I$28,0,10*ROW('Sanitation Data'!I138)))</f>
        <v/>
      </c>
      <c r="DK144" s="278" t="str">
        <f ca="true">+IF(OFFSET('Sanitation Data'!$I$29,0,10*ROW('Sanitation Data'!I138))="","",OFFSET('Sanitation Data'!$I$29,0,10*ROW('Sanitation Data'!I138)))</f>
        <v/>
      </c>
      <c r="DL144" s="278" t="str">
        <f ca="true">+IF(OFFSET('Sanitation Data'!$I$30,0,10*ROW('Sanitation Data'!I138))="","",OFFSET('Sanitation Data'!$I$30,0,10*ROW('Sanitation Data'!I138)))</f>
        <v/>
      </c>
      <c r="DM144" s="278" t="str">
        <f ca="true">+IF(OFFSET('Sanitation Data'!$I$31,0,10*ROW('Sanitation Data'!I138))="","",OFFSET('Sanitation Data'!$I$31,0,10*ROW('Sanitation Data'!I138)))</f>
        <v/>
      </c>
      <c r="DN144" s="278" t="str">
        <f ca="true">+IF(OFFSET('Sanitation Data'!$I$32,0,10*ROW('Sanitation Data'!I138))="","",OFFSET('Sanitation Data'!$I$32,0,10*ROW('Sanitation Data'!I138)))</f>
        <v/>
      </c>
      <c r="DO144" s="278" t="str">
        <f ca="true">+IF(OFFSET('Hygiene Data'!$D$11,0,10*ROW('Hygiene Data'!D138))="","",OFFSET('Hygiene Data'!$D$11,0,10*ROW('Hygiene Data'!D138)))</f>
        <v/>
      </c>
      <c r="DP144" s="278" t="str">
        <f ca="true">+IF(OFFSET('Hygiene Data'!$D$12,0,10*ROW('Hygiene Data'!D138))="","",OFFSET('Hygiene Data'!$D$12,0,10*ROW('Hygiene Data'!D138)))</f>
        <v/>
      </c>
      <c r="DQ144" s="278" t="str">
        <f ca="true">+IF(OFFSET('Hygiene Data'!$D$13,0,10*ROW('Hygiene Data'!D138))="","",OFFSET('Hygiene Data'!$D$13,0,10*ROW('Hygiene Data'!D138)))</f>
        <v/>
      </c>
      <c r="DR144" s="278" t="str">
        <f ca="true">+IF(OFFSET('Hygiene Data'!$E$11,0,10*ROW('Hygiene Data'!E138))="","",OFFSET('Hygiene Data'!$E$11,0,10*ROW('Hygiene Data'!E138)))</f>
        <v/>
      </c>
      <c r="DS144" s="278" t="str">
        <f ca="true">+IF(OFFSET('Hygiene Data'!$E$12,0,10*ROW('Hygiene Data'!E138))="","",OFFSET('Hygiene Data'!$E$12,0,10*ROW('Hygiene Data'!E138)))</f>
        <v/>
      </c>
      <c r="DT144" s="278" t="str">
        <f ca="true">+IF(OFFSET('Hygiene Data'!$E$13,0,10*ROW('Hygiene Data'!E138))="","",OFFSET('Hygiene Data'!$E$13,0,10*ROW('Hygiene Data'!E138)))</f>
        <v/>
      </c>
      <c r="DU144" s="278" t="str">
        <f ca="true">+IF(OFFSET('Hygiene Data'!$F$11,0,10*ROW('Hygiene Data'!F138))="","",OFFSET('Hygiene Data'!$F$11,0,10*ROW('Hygiene Data'!F138)))</f>
        <v/>
      </c>
      <c r="DV144" s="278" t="str">
        <f ca="true">+IF(OFFSET('Hygiene Data'!$F$12,0,10*ROW('Hygiene Data'!F138))="","",OFFSET('Hygiene Data'!$F$12,0,10*ROW('Hygiene Data'!F138)))</f>
        <v/>
      </c>
      <c r="DW144" s="278" t="str">
        <f ca="true">+IF(OFFSET('Hygiene Data'!$F$13,0,10*ROW('Hygiene Data'!F138))="","",OFFSET('Hygiene Data'!$F$13,0,10*ROW('Hygiene Data'!F138)))</f>
        <v/>
      </c>
      <c r="DX144" s="278" t="str">
        <f ca="true">+IF(OFFSET('Hygiene Data'!$G$11,0,10*ROW('Hygiene Data'!G138))="","",OFFSET('Hygiene Data'!$G$11,0,10*ROW('Hygiene Data'!G138)))</f>
        <v/>
      </c>
      <c r="DY144" s="278" t="str">
        <f ca="true">+IF(OFFSET('Hygiene Data'!$G$12,0,10*ROW('Hygiene Data'!G138))="","",OFFSET('Hygiene Data'!$G$12,0,10*ROW('Hygiene Data'!G138)))</f>
        <v/>
      </c>
      <c r="DZ144" s="278" t="str">
        <f ca="true">+IF(OFFSET('Hygiene Data'!$G$13,0,10*ROW('Hygiene Data'!G138))="","",OFFSET('Hygiene Data'!$G$13,0,10*ROW('Hygiene Data'!G138)))</f>
        <v/>
      </c>
      <c r="EA144" s="278" t="str">
        <f ca="true">+IF(OFFSET('Hygiene Data'!$H$11,0,10*ROW('Hygiene Data'!H138))="","",OFFSET('Hygiene Data'!$H$11,0,10*ROW('Hygiene Data'!H138)))</f>
        <v/>
      </c>
      <c r="EB144" s="278" t="str">
        <f ca="true">+IF(OFFSET('Hygiene Data'!$H$12,0,10*ROW('Hygiene Data'!H138))="","",OFFSET('Hygiene Data'!$H$12,0,10*ROW('Hygiene Data'!H138)))</f>
        <v/>
      </c>
      <c r="EC144" s="278" t="str">
        <f ca="true">+IF(OFFSET('Hygiene Data'!$H$13,0,10*ROW('Hygiene Data'!H138))="","",OFFSET('Hygiene Data'!$H$13,0,10*ROW('Hygiene Data'!H138)))</f>
        <v/>
      </c>
      <c r="ED144" s="278" t="str">
        <f ca="true">+IF(OFFSET('Hygiene Data'!$I$11,0,10*ROW('Hygiene Data'!I138))="","",OFFSET('Hygiene Data'!$I$11,0,10*ROW('Hygiene Data'!I138)))</f>
        <v/>
      </c>
      <c r="EE144" s="278" t="str">
        <f ca="true">+IF(OFFSET('Hygiene Data'!$I$12,0,10*ROW('Hygiene Data'!I138))="","",OFFSET('Hygiene Data'!$I$12,0,10*ROW('Hygiene Data'!I138)))</f>
        <v/>
      </c>
      <c r="EF144" s="27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4"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8"/>
      <c r="BS145" s="278" t="str">
        <f ca="true">+IF(OFFSET('Water Data'!$D$27,0,10*ROW('Water Data'!D139))="","",OFFSET('Water Data'!$D$27,0,10*ROW('Water Data'!D139)))</f>
        <v/>
      </c>
      <c r="BT145" s="278" t="str">
        <f ca="true">+IF(OFFSET('Water Data'!$D$28,0,10*ROW('Water Data'!D139))="","",OFFSET('Water Data'!$D$28,0,10*ROW('Water Data'!D139)))</f>
        <v/>
      </c>
      <c r="BU145" s="278" t="str">
        <f ca="true">+IF(OFFSET('Water Data'!$D$29,0,10*ROW('Water Data'!D139))="","",OFFSET('Water Data'!$D$29,0,10*ROW('Water Data'!D139)))</f>
        <v/>
      </c>
      <c r="BV145" s="278" t="str">
        <f ca="true">+IF(OFFSET('Water Data'!$E$27,0,10*ROW('Water Data'!E139))="","",OFFSET('Water Data'!$E$27,0,10*ROW('Water Data'!E139)))</f>
        <v/>
      </c>
      <c r="BW145" s="278" t="str">
        <f ca="true">+IF(OFFSET('Water Data'!$E$28,0,10*ROW('Water Data'!E139))="","",OFFSET('Water Data'!$E$28,0,10*ROW('Water Data'!E139)))</f>
        <v/>
      </c>
      <c r="BX145" s="278" t="str">
        <f ca="true">+IF(OFFSET('Water Data'!$E$29,0,10*ROW('Water Data'!E139))="","",OFFSET('Water Data'!$E$29,0,10*ROW('Water Data'!E139)))</f>
        <v/>
      </c>
      <c r="BY145" s="278" t="str">
        <f ca="true">+IF(OFFSET('Water Data'!$F$27,0,10*ROW('Water Data'!F139))="","",OFFSET('Water Data'!$F$27,0,10*ROW('Water Data'!F139)))</f>
        <v/>
      </c>
      <c r="BZ145" s="278" t="str">
        <f ca="true">+IF(OFFSET('Water Data'!$F$28,0,10*ROW('Water Data'!F139))="","",OFFSET('Water Data'!$F$28,0,10*ROW('Water Data'!F139)))</f>
        <v/>
      </c>
      <c r="CA145" s="278" t="str">
        <f ca="true">+IF(OFFSET('Water Data'!$F$29,0,10*ROW('Water Data'!F139))="","",OFFSET('Water Data'!$F$29,0,10*ROW('Water Data'!F139)))</f>
        <v/>
      </c>
      <c r="CB145" s="278" t="str">
        <f ca="true">+IF(OFFSET('Water Data'!$G$27,0,10*ROW('Water Data'!G139))="","",OFFSET('Water Data'!$G$27,0,10*ROW('Water Data'!G139)))</f>
        <v/>
      </c>
      <c r="CC145" s="278" t="str">
        <f ca="true">+IF(OFFSET('Water Data'!$G$28,0,10*ROW('Water Data'!G139))="","",OFFSET('Water Data'!$G$28,0,10*ROW('Water Data'!G139)))</f>
        <v/>
      </c>
      <c r="CD145" s="278" t="str">
        <f ca="true">+IF(OFFSET('Water Data'!$G$29,0,10*ROW('Water Data'!G139))="","",OFFSET('Water Data'!$G$29,0,10*ROW('Water Data'!G139)))</f>
        <v/>
      </c>
      <c r="CE145" s="278" t="str">
        <f ca="true">+IF(OFFSET('Water Data'!$H$27,0,10*ROW('Water Data'!H139))="","",OFFSET('Water Data'!$H$27,0,10*ROW('Water Data'!H139)))</f>
        <v/>
      </c>
      <c r="CF145" s="278" t="str">
        <f ca="true">+IF(OFFSET('Water Data'!$H$28,0,10*ROW('Water Data'!H139))="","",OFFSET('Water Data'!$H$28,0,10*ROW('Water Data'!H139)))</f>
        <v/>
      </c>
      <c r="CG145" s="278" t="str">
        <f ca="true">+IF(OFFSET('Water Data'!$H$29,0,10*ROW('Water Data'!H139))="","",OFFSET('Water Data'!$H$29,0,10*ROW('Water Data'!H139)))</f>
        <v/>
      </c>
      <c r="CH145" s="278" t="str">
        <f ca="true">+IF(OFFSET('Water Data'!$I$27,0,10*ROW('Water Data'!I139))="","",OFFSET('Water Data'!$I$27,0,10*ROW('Water Data'!I139)))</f>
        <v/>
      </c>
      <c r="CI145" s="278" t="str">
        <f ca="true">+IF(OFFSET('Water Data'!$I$28,0,10*ROW('Water Data'!I139))="","",OFFSET('Water Data'!$I$28,0,10*ROW('Water Data'!I139)))</f>
        <v/>
      </c>
      <c r="CJ145" s="278" t="str">
        <f ca="true">+IF(OFFSET('Water Data'!$I$29,0,10*ROW('Water Data'!I139))="","",OFFSET('Water Data'!$I$29,0,10*ROW('Water Data'!I139)))</f>
        <v/>
      </c>
      <c r="CK145" s="278" t="str">
        <f ca="true">+IF(OFFSET('Sanitation Data'!$D$28,0,10*ROW('Sanitation Data'!D139))="","",OFFSET('Sanitation Data'!$D$28,0,10*ROW('Sanitation Data'!D139)))</f>
        <v/>
      </c>
      <c r="CL145" s="278" t="str">
        <f ca="true">+IF(OFFSET('Sanitation Data'!$D$29,0,10*ROW('Sanitation Data'!D139))="","",OFFSET('Sanitation Data'!$D$29,0,10*ROW('Sanitation Data'!D139)))</f>
        <v/>
      </c>
      <c r="CM145" s="278" t="str">
        <f ca="true">+IF(OFFSET('Sanitation Data'!$D$30,0,10*ROW('Sanitation Data'!D139))="","",OFFSET('Sanitation Data'!$D$30,0,10*ROW('Sanitation Data'!D139)))</f>
        <v/>
      </c>
      <c r="CN145" s="278" t="str">
        <f ca="true">+IF(OFFSET('Sanitation Data'!$D$31,0,10*ROW('Sanitation Data'!D139))="","",OFFSET('Sanitation Data'!$D$31,0,10*ROW('Sanitation Data'!D139)))</f>
        <v/>
      </c>
      <c r="CO145" s="278" t="str">
        <f ca="true">+IF(OFFSET('Sanitation Data'!$D$32,0,10*ROW('Sanitation Data'!D139))="","",OFFSET('Sanitation Data'!$D$32,0,10*ROW('Sanitation Data'!D139)))</f>
        <v/>
      </c>
      <c r="CP145" s="278" t="str">
        <f ca="true">+IF(OFFSET('Sanitation Data'!$E$28,0,10*ROW('Sanitation Data'!E139))="","",OFFSET('Sanitation Data'!$E$28,0,10*ROW('Sanitation Data'!E139)))</f>
        <v/>
      </c>
      <c r="CQ145" s="278" t="str">
        <f ca="true">+IF(OFFSET('Sanitation Data'!$E$29,0,10*ROW('Sanitation Data'!E139))="","",OFFSET('Sanitation Data'!$E$29,0,10*ROW('Sanitation Data'!E139)))</f>
        <v/>
      </c>
      <c r="CR145" s="278" t="str">
        <f ca="true">+IF(OFFSET('Sanitation Data'!$E$30,0,10*ROW('Sanitation Data'!E139))="","",OFFSET('Sanitation Data'!$E$30,0,10*ROW('Sanitation Data'!E139)))</f>
        <v/>
      </c>
      <c r="CS145" s="278" t="str">
        <f ca="true">+IF(OFFSET('Sanitation Data'!$E$31,0,10*ROW('Sanitation Data'!E139))="","",OFFSET('Sanitation Data'!$E$31,0,10*ROW('Sanitation Data'!E139)))</f>
        <v/>
      </c>
      <c r="CT145" s="278" t="str">
        <f ca="true">+IF(OFFSET('Sanitation Data'!$E$32,0,10*ROW('Sanitation Data'!E139))="","",OFFSET('Sanitation Data'!$E$32,0,10*ROW('Sanitation Data'!E139)))</f>
        <v/>
      </c>
      <c r="CU145" s="278" t="str">
        <f ca="true">+IF(OFFSET('Sanitation Data'!$F$28,0,10*ROW('Sanitation Data'!F139))="","",OFFSET('Sanitation Data'!$F$28,0,10*ROW('Sanitation Data'!F139)))</f>
        <v/>
      </c>
      <c r="CV145" s="278" t="str">
        <f ca="true">+IF(OFFSET('Sanitation Data'!$F$29,0,10*ROW('Sanitation Data'!F139))="","",OFFSET('Sanitation Data'!$F$29,0,10*ROW('Sanitation Data'!F139)))</f>
        <v/>
      </c>
      <c r="CW145" s="278" t="str">
        <f ca="true">+IF(OFFSET('Sanitation Data'!$F$30,0,10*ROW('Sanitation Data'!F139))="","",OFFSET('Sanitation Data'!$F$30,0,10*ROW('Sanitation Data'!F139)))</f>
        <v/>
      </c>
      <c r="CX145" s="278" t="str">
        <f ca="true">+IF(OFFSET('Sanitation Data'!$F$31,0,10*ROW('Sanitation Data'!F139))="","",OFFSET('Sanitation Data'!$F$31,0,10*ROW('Sanitation Data'!F139)))</f>
        <v/>
      </c>
      <c r="CY145" s="278" t="str">
        <f ca="true">+IF(OFFSET('Sanitation Data'!$F$32,0,10*ROW('Sanitation Data'!F139))="","",OFFSET('Sanitation Data'!$F$32,0,10*ROW('Sanitation Data'!F139)))</f>
        <v/>
      </c>
      <c r="CZ145" s="278" t="str">
        <f ca="true">+IF(OFFSET('Sanitation Data'!$G$28,0,10*ROW('Sanitation Data'!G139))="","",OFFSET('Sanitation Data'!$G$28,0,10*ROW('Sanitation Data'!G139)))</f>
        <v/>
      </c>
      <c r="DA145" s="278" t="str">
        <f ca="true">+IF(OFFSET('Sanitation Data'!$G$29,0,10*ROW('Sanitation Data'!G139))="","",OFFSET('Sanitation Data'!$G$29,0,10*ROW('Sanitation Data'!G139)))</f>
        <v/>
      </c>
      <c r="DB145" s="278" t="str">
        <f ca="true">+IF(OFFSET('Sanitation Data'!$G$30,0,10*ROW('Sanitation Data'!G139))="","",OFFSET('Sanitation Data'!$G$30,0,10*ROW('Sanitation Data'!G139)))</f>
        <v/>
      </c>
      <c r="DC145" s="278" t="str">
        <f ca="true">+IF(OFFSET('Sanitation Data'!$G$31,0,10*ROW('Sanitation Data'!G139))="","",OFFSET('Sanitation Data'!$G$31,0,10*ROW('Sanitation Data'!G139)))</f>
        <v/>
      </c>
      <c r="DD145" s="278" t="str">
        <f ca="true">+IF(OFFSET('Sanitation Data'!$G$32,0,10*ROW('Sanitation Data'!G139))="","",OFFSET('Sanitation Data'!$G$32,0,10*ROW('Sanitation Data'!G139)))</f>
        <v/>
      </c>
      <c r="DE145" s="278" t="str">
        <f ca="true">+IF(OFFSET('Sanitation Data'!$H$28,0,10*ROW('Sanitation Data'!H139))="","",OFFSET('Sanitation Data'!$H$28,0,10*ROW('Sanitation Data'!H139)))</f>
        <v/>
      </c>
      <c r="DF145" s="278" t="str">
        <f ca="true">+IF(OFFSET('Sanitation Data'!$H$29,0,10*ROW('Sanitation Data'!H139))="","",OFFSET('Sanitation Data'!$H$29,0,10*ROW('Sanitation Data'!H139)))</f>
        <v/>
      </c>
      <c r="DG145" s="278" t="str">
        <f ca="true">+IF(OFFSET('Sanitation Data'!$H$30,0,10*ROW('Sanitation Data'!H139))="","",OFFSET('Sanitation Data'!$H$30,0,10*ROW('Sanitation Data'!H139)))</f>
        <v/>
      </c>
      <c r="DH145" s="278" t="str">
        <f ca="true">+IF(OFFSET('Sanitation Data'!$H$31,0,10*ROW('Sanitation Data'!H139))="","",OFFSET('Sanitation Data'!$H$31,0,10*ROW('Sanitation Data'!H139)))</f>
        <v/>
      </c>
      <c r="DI145" s="278" t="str">
        <f ca="true">+IF(OFFSET('Sanitation Data'!$H$32,0,10*ROW('Sanitation Data'!H139))="","",OFFSET('Sanitation Data'!$H$32,0,10*ROW('Sanitation Data'!H139)))</f>
        <v/>
      </c>
      <c r="DJ145" s="278" t="str">
        <f ca="true">+IF(OFFSET('Sanitation Data'!$I$28,0,10*ROW('Sanitation Data'!I139))="","",OFFSET('Sanitation Data'!$I$28,0,10*ROW('Sanitation Data'!I139)))</f>
        <v/>
      </c>
      <c r="DK145" s="278" t="str">
        <f ca="true">+IF(OFFSET('Sanitation Data'!$I$29,0,10*ROW('Sanitation Data'!I139))="","",OFFSET('Sanitation Data'!$I$29,0,10*ROW('Sanitation Data'!I139)))</f>
        <v/>
      </c>
      <c r="DL145" s="278" t="str">
        <f ca="true">+IF(OFFSET('Sanitation Data'!$I$30,0,10*ROW('Sanitation Data'!I139))="","",OFFSET('Sanitation Data'!$I$30,0,10*ROW('Sanitation Data'!I139)))</f>
        <v/>
      </c>
      <c r="DM145" s="278" t="str">
        <f ca="true">+IF(OFFSET('Sanitation Data'!$I$31,0,10*ROW('Sanitation Data'!I139))="","",OFFSET('Sanitation Data'!$I$31,0,10*ROW('Sanitation Data'!I139)))</f>
        <v/>
      </c>
      <c r="DN145" s="278" t="str">
        <f ca="true">+IF(OFFSET('Sanitation Data'!$I$32,0,10*ROW('Sanitation Data'!I139))="","",OFFSET('Sanitation Data'!$I$32,0,10*ROW('Sanitation Data'!I139)))</f>
        <v/>
      </c>
      <c r="DO145" s="278" t="str">
        <f ca="true">+IF(OFFSET('Hygiene Data'!$D$11,0,10*ROW('Hygiene Data'!D139))="","",OFFSET('Hygiene Data'!$D$11,0,10*ROW('Hygiene Data'!D139)))</f>
        <v/>
      </c>
      <c r="DP145" s="278" t="str">
        <f ca="true">+IF(OFFSET('Hygiene Data'!$D$12,0,10*ROW('Hygiene Data'!D139))="","",OFFSET('Hygiene Data'!$D$12,0,10*ROW('Hygiene Data'!D139)))</f>
        <v/>
      </c>
      <c r="DQ145" s="278" t="str">
        <f ca="true">+IF(OFFSET('Hygiene Data'!$D$13,0,10*ROW('Hygiene Data'!D139))="","",OFFSET('Hygiene Data'!$D$13,0,10*ROW('Hygiene Data'!D139)))</f>
        <v/>
      </c>
      <c r="DR145" s="278" t="str">
        <f ca="true">+IF(OFFSET('Hygiene Data'!$E$11,0,10*ROW('Hygiene Data'!E139))="","",OFFSET('Hygiene Data'!$E$11,0,10*ROW('Hygiene Data'!E139)))</f>
        <v/>
      </c>
      <c r="DS145" s="278" t="str">
        <f ca="true">+IF(OFFSET('Hygiene Data'!$E$12,0,10*ROW('Hygiene Data'!E139))="","",OFFSET('Hygiene Data'!$E$12,0,10*ROW('Hygiene Data'!E139)))</f>
        <v/>
      </c>
      <c r="DT145" s="278" t="str">
        <f ca="true">+IF(OFFSET('Hygiene Data'!$E$13,0,10*ROW('Hygiene Data'!E139))="","",OFFSET('Hygiene Data'!$E$13,0,10*ROW('Hygiene Data'!E139)))</f>
        <v/>
      </c>
      <c r="DU145" s="278" t="str">
        <f ca="true">+IF(OFFSET('Hygiene Data'!$F$11,0,10*ROW('Hygiene Data'!F139))="","",OFFSET('Hygiene Data'!$F$11,0,10*ROW('Hygiene Data'!F139)))</f>
        <v/>
      </c>
      <c r="DV145" s="278" t="str">
        <f ca="true">+IF(OFFSET('Hygiene Data'!$F$12,0,10*ROW('Hygiene Data'!F139))="","",OFFSET('Hygiene Data'!$F$12,0,10*ROW('Hygiene Data'!F139)))</f>
        <v/>
      </c>
      <c r="DW145" s="278" t="str">
        <f ca="true">+IF(OFFSET('Hygiene Data'!$F$13,0,10*ROW('Hygiene Data'!F139))="","",OFFSET('Hygiene Data'!$F$13,0,10*ROW('Hygiene Data'!F139)))</f>
        <v/>
      </c>
      <c r="DX145" s="278" t="str">
        <f ca="true">+IF(OFFSET('Hygiene Data'!$G$11,0,10*ROW('Hygiene Data'!G139))="","",OFFSET('Hygiene Data'!$G$11,0,10*ROW('Hygiene Data'!G139)))</f>
        <v/>
      </c>
      <c r="DY145" s="278" t="str">
        <f ca="true">+IF(OFFSET('Hygiene Data'!$G$12,0,10*ROW('Hygiene Data'!G139))="","",OFFSET('Hygiene Data'!$G$12,0,10*ROW('Hygiene Data'!G139)))</f>
        <v/>
      </c>
      <c r="DZ145" s="278" t="str">
        <f ca="true">+IF(OFFSET('Hygiene Data'!$G$13,0,10*ROW('Hygiene Data'!G139))="","",OFFSET('Hygiene Data'!$G$13,0,10*ROW('Hygiene Data'!G139)))</f>
        <v/>
      </c>
      <c r="EA145" s="278" t="str">
        <f ca="true">+IF(OFFSET('Hygiene Data'!$H$11,0,10*ROW('Hygiene Data'!H139))="","",OFFSET('Hygiene Data'!$H$11,0,10*ROW('Hygiene Data'!H139)))</f>
        <v/>
      </c>
      <c r="EB145" s="278" t="str">
        <f ca="true">+IF(OFFSET('Hygiene Data'!$H$12,0,10*ROW('Hygiene Data'!H139))="","",OFFSET('Hygiene Data'!$H$12,0,10*ROW('Hygiene Data'!H139)))</f>
        <v/>
      </c>
      <c r="EC145" s="278" t="str">
        <f ca="true">+IF(OFFSET('Hygiene Data'!$H$13,0,10*ROW('Hygiene Data'!H139))="","",OFFSET('Hygiene Data'!$H$13,0,10*ROW('Hygiene Data'!H139)))</f>
        <v/>
      </c>
      <c r="ED145" s="278" t="str">
        <f ca="true">+IF(OFFSET('Hygiene Data'!$I$11,0,10*ROW('Hygiene Data'!I139))="","",OFFSET('Hygiene Data'!$I$11,0,10*ROW('Hygiene Data'!I139)))</f>
        <v/>
      </c>
      <c r="EE145" s="278" t="str">
        <f ca="true">+IF(OFFSET('Hygiene Data'!$I$12,0,10*ROW('Hygiene Data'!I139))="","",OFFSET('Hygiene Data'!$I$12,0,10*ROW('Hygiene Data'!I139)))</f>
        <v/>
      </c>
      <c r="EF145" s="27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4"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8"/>
      <c r="BS146" s="278" t="str">
        <f ca="true">+IF(OFFSET('Water Data'!$D$27,0,10*ROW('Water Data'!D140))="","",OFFSET('Water Data'!$D$27,0,10*ROW('Water Data'!D140)))</f>
        <v/>
      </c>
      <c r="BT146" s="278" t="str">
        <f ca="true">+IF(OFFSET('Water Data'!$D$28,0,10*ROW('Water Data'!D140))="","",OFFSET('Water Data'!$D$28,0,10*ROW('Water Data'!D140)))</f>
        <v/>
      </c>
      <c r="BU146" s="278" t="str">
        <f ca="true">+IF(OFFSET('Water Data'!$D$29,0,10*ROW('Water Data'!D140))="","",OFFSET('Water Data'!$D$29,0,10*ROW('Water Data'!D140)))</f>
        <v/>
      </c>
      <c r="BV146" s="278" t="str">
        <f ca="true">+IF(OFFSET('Water Data'!$E$27,0,10*ROW('Water Data'!E140))="","",OFFSET('Water Data'!$E$27,0,10*ROW('Water Data'!E140)))</f>
        <v/>
      </c>
      <c r="BW146" s="278" t="str">
        <f ca="true">+IF(OFFSET('Water Data'!$E$28,0,10*ROW('Water Data'!E140))="","",OFFSET('Water Data'!$E$28,0,10*ROW('Water Data'!E140)))</f>
        <v/>
      </c>
      <c r="BX146" s="278" t="str">
        <f ca="true">+IF(OFFSET('Water Data'!$E$29,0,10*ROW('Water Data'!E140))="","",OFFSET('Water Data'!$E$29,0,10*ROW('Water Data'!E140)))</f>
        <v/>
      </c>
      <c r="BY146" s="278" t="str">
        <f ca="true">+IF(OFFSET('Water Data'!$F$27,0,10*ROW('Water Data'!F140))="","",OFFSET('Water Data'!$F$27,0,10*ROW('Water Data'!F140)))</f>
        <v/>
      </c>
      <c r="BZ146" s="278" t="str">
        <f ca="true">+IF(OFFSET('Water Data'!$F$28,0,10*ROW('Water Data'!F140))="","",OFFSET('Water Data'!$F$28,0,10*ROW('Water Data'!F140)))</f>
        <v/>
      </c>
      <c r="CA146" s="278" t="str">
        <f ca="true">+IF(OFFSET('Water Data'!$F$29,0,10*ROW('Water Data'!F140))="","",OFFSET('Water Data'!$F$29,0,10*ROW('Water Data'!F140)))</f>
        <v/>
      </c>
      <c r="CB146" s="278" t="str">
        <f ca="true">+IF(OFFSET('Water Data'!$G$27,0,10*ROW('Water Data'!G140))="","",OFFSET('Water Data'!$G$27,0,10*ROW('Water Data'!G140)))</f>
        <v/>
      </c>
      <c r="CC146" s="278" t="str">
        <f ca="true">+IF(OFFSET('Water Data'!$G$28,0,10*ROW('Water Data'!G140))="","",OFFSET('Water Data'!$G$28,0,10*ROW('Water Data'!G140)))</f>
        <v/>
      </c>
      <c r="CD146" s="278" t="str">
        <f ca="true">+IF(OFFSET('Water Data'!$G$29,0,10*ROW('Water Data'!G140))="","",OFFSET('Water Data'!$G$29,0,10*ROW('Water Data'!G140)))</f>
        <v/>
      </c>
      <c r="CE146" s="278" t="str">
        <f ca="true">+IF(OFFSET('Water Data'!$H$27,0,10*ROW('Water Data'!H140))="","",OFFSET('Water Data'!$H$27,0,10*ROW('Water Data'!H140)))</f>
        <v/>
      </c>
      <c r="CF146" s="278" t="str">
        <f ca="true">+IF(OFFSET('Water Data'!$H$28,0,10*ROW('Water Data'!H140))="","",OFFSET('Water Data'!$H$28,0,10*ROW('Water Data'!H140)))</f>
        <v/>
      </c>
      <c r="CG146" s="278" t="str">
        <f ca="true">+IF(OFFSET('Water Data'!$H$29,0,10*ROW('Water Data'!H140))="","",OFFSET('Water Data'!$H$29,0,10*ROW('Water Data'!H140)))</f>
        <v/>
      </c>
      <c r="CH146" s="278" t="str">
        <f ca="true">+IF(OFFSET('Water Data'!$I$27,0,10*ROW('Water Data'!I140))="","",OFFSET('Water Data'!$I$27,0,10*ROW('Water Data'!I140)))</f>
        <v/>
      </c>
      <c r="CI146" s="278" t="str">
        <f ca="true">+IF(OFFSET('Water Data'!$I$28,0,10*ROW('Water Data'!I140))="","",OFFSET('Water Data'!$I$28,0,10*ROW('Water Data'!I140)))</f>
        <v/>
      </c>
      <c r="CJ146" s="278" t="str">
        <f ca="true">+IF(OFFSET('Water Data'!$I$29,0,10*ROW('Water Data'!I140))="","",OFFSET('Water Data'!$I$29,0,10*ROW('Water Data'!I140)))</f>
        <v/>
      </c>
      <c r="CK146" s="278" t="str">
        <f ca="true">+IF(OFFSET('Sanitation Data'!$D$28,0,10*ROW('Sanitation Data'!D140))="","",OFFSET('Sanitation Data'!$D$28,0,10*ROW('Sanitation Data'!D140)))</f>
        <v/>
      </c>
      <c r="CL146" s="278" t="str">
        <f ca="true">+IF(OFFSET('Sanitation Data'!$D$29,0,10*ROW('Sanitation Data'!D140))="","",OFFSET('Sanitation Data'!$D$29,0,10*ROW('Sanitation Data'!D140)))</f>
        <v/>
      </c>
      <c r="CM146" s="278" t="str">
        <f ca="true">+IF(OFFSET('Sanitation Data'!$D$30,0,10*ROW('Sanitation Data'!D140))="","",OFFSET('Sanitation Data'!$D$30,0,10*ROW('Sanitation Data'!D140)))</f>
        <v/>
      </c>
      <c r="CN146" s="278" t="str">
        <f ca="true">+IF(OFFSET('Sanitation Data'!$D$31,0,10*ROW('Sanitation Data'!D140))="","",OFFSET('Sanitation Data'!$D$31,0,10*ROW('Sanitation Data'!D140)))</f>
        <v/>
      </c>
      <c r="CO146" s="278" t="str">
        <f ca="true">+IF(OFFSET('Sanitation Data'!$D$32,0,10*ROW('Sanitation Data'!D140))="","",OFFSET('Sanitation Data'!$D$32,0,10*ROW('Sanitation Data'!D140)))</f>
        <v/>
      </c>
      <c r="CP146" s="278" t="str">
        <f ca="true">+IF(OFFSET('Sanitation Data'!$E$28,0,10*ROW('Sanitation Data'!E140))="","",OFFSET('Sanitation Data'!$E$28,0,10*ROW('Sanitation Data'!E140)))</f>
        <v/>
      </c>
      <c r="CQ146" s="278" t="str">
        <f ca="true">+IF(OFFSET('Sanitation Data'!$E$29,0,10*ROW('Sanitation Data'!E140))="","",OFFSET('Sanitation Data'!$E$29,0,10*ROW('Sanitation Data'!E140)))</f>
        <v/>
      </c>
      <c r="CR146" s="278" t="str">
        <f ca="true">+IF(OFFSET('Sanitation Data'!$E$30,0,10*ROW('Sanitation Data'!E140))="","",OFFSET('Sanitation Data'!$E$30,0,10*ROW('Sanitation Data'!E140)))</f>
        <v/>
      </c>
      <c r="CS146" s="278" t="str">
        <f ca="true">+IF(OFFSET('Sanitation Data'!$E$31,0,10*ROW('Sanitation Data'!E140))="","",OFFSET('Sanitation Data'!$E$31,0,10*ROW('Sanitation Data'!E140)))</f>
        <v/>
      </c>
      <c r="CT146" s="278" t="str">
        <f ca="true">+IF(OFFSET('Sanitation Data'!$E$32,0,10*ROW('Sanitation Data'!E140))="","",OFFSET('Sanitation Data'!$E$32,0,10*ROW('Sanitation Data'!E140)))</f>
        <v/>
      </c>
      <c r="CU146" s="278" t="str">
        <f ca="true">+IF(OFFSET('Sanitation Data'!$F$28,0,10*ROW('Sanitation Data'!F140))="","",OFFSET('Sanitation Data'!$F$28,0,10*ROW('Sanitation Data'!F140)))</f>
        <v/>
      </c>
      <c r="CV146" s="278" t="str">
        <f ca="true">+IF(OFFSET('Sanitation Data'!$F$29,0,10*ROW('Sanitation Data'!F140))="","",OFFSET('Sanitation Data'!$F$29,0,10*ROW('Sanitation Data'!F140)))</f>
        <v/>
      </c>
      <c r="CW146" s="278" t="str">
        <f ca="true">+IF(OFFSET('Sanitation Data'!$F$30,0,10*ROW('Sanitation Data'!F140))="","",OFFSET('Sanitation Data'!$F$30,0,10*ROW('Sanitation Data'!F140)))</f>
        <v/>
      </c>
      <c r="CX146" s="278" t="str">
        <f ca="true">+IF(OFFSET('Sanitation Data'!$F$31,0,10*ROW('Sanitation Data'!F140))="","",OFFSET('Sanitation Data'!$F$31,0,10*ROW('Sanitation Data'!F140)))</f>
        <v/>
      </c>
      <c r="CY146" s="278" t="str">
        <f ca="true">+IF(OFFSET('Sanitation Data'!$F$32,0,10*ROW('Sanitation Data'!F140))="","",OFFSET('Sanitation Data'!$F$32,0,10*ROW('Sanitation Data'!F140)))</f>
        <v/>
      </c>
      <c r="CZ146" s="278" t="str">
        <f ca="true">+IF(OFFSET('Sanitation Data'!$G$28,0,10*ROW('Sanitation Data'!G140))="","",OFFSET('Sanitation Data'!$G$28,0,10*ROW('Sanitation Data'!G140)))</f>
        <v/>
      </c>
      <c r="DA146" s="278" t="str">
        <f ca="true">+IF(OFFSET('Sanitation Data'!$G$29,0,10*ROW('Sanitation Data'!G140))="","",OFFSET('Sanitation Data'!$G$29,0,10*ROW('Sanitation Data'!G140)))</f>
        <v/>
      </c>
      <c r="DB146" s="278" t="str">
        <f ca="true">+IF(OFFSET('Sanitation Data'!$G$30,0,10*ROW('Sanitation Data'!G140))="","",OFFSET('Sanitation Data'!$G$30,0,10*ROW('Sanitation Data'!G140)))</f>
        <v/>
      </c>
      <c r="DC146" s="278" t="str">
        <f ca="true">+IF(OFFSET('Sanitation Data'!$G$31,0,10*ROW('Sanitation Data'!G140))="","",OFFSET('Sanitation Data'!$G$31,0,10*ROW('Sanitation Data'!G140)))</f>
        <v/>
      </c>
      <c r="DD146" s="278" t="str">
        <f ca="true">+IF(OFFSET('Sanitation Data'!$G$32,0,10*ROW('Sanitation Data'!G140))="","",OFFSET('Sanitation Data'!$G$32,0,10*ROW('Sanitation Data'!G140)))</f>
        <v/>
      </c>
      <c r="DE146" s="278" t="str">
        <f ca="true">+IF(OFFSET('Sanitation Data'!$H$28,0,10*ROW('Sanitation Data'!H140))="","",OFFSET('Sanitation Data'!$H$28,0,10*ROW('Sanitation Data'!H140)))</f>
        <v/>
      </c>
      <c r="DF146" s="278" t="str">
        <f ca="true">+IF(OFFSET('Sanitation Data'!$H$29,0,10*ROW('Sanitation Data'!H140))="","",OFFSET('Sanitation Data'!$H$29,0,10*ROW('Sanitation Data'!H140)))</f>
        <v/>
      </c>
      <c r="DG146" s="278" t="str">
        <f ca="true">+IF(OFFSET('Sanitation Data'!$H$30,0,10*ROW('Sanitation Data'!H140))="","",OFFSET('Sanitation Data'!$H$30,0,10*ROW('Sanitation Data'!H140)))</f>
        <v/>
      </c>
      <c r="DH146" s="278" t="str">
        <f ca="true">+IF(OFFSET('Sanitation Data'!$H$31,0,10*ROW('Sanitation Data'!H140))="","",OFFSET('Sanitation Data'!$H$31,0,10*ROW('Sanitation Data'!H140)))</f>
        <v/>
      </c>
      <c r="DI146" s="278" t="str">
        <f ca="true">+IF(OFFSET('Sanitation Data'!$H$32,0,10*ROW('Sanitation Data'!H140))="","",OFFSET('Sanitation Data'!$H$32,0,10*ROW('Sanitation Data'!H140)))</f>
        <v/>
      </c>
      <c r="DJ146" s="278" t="str">
        <f ca="true">+IF(OFFSET('Sanitation Data'!$I$28,0,10*ROW('Sanitation Data'!I140))="","",OFFSET('Sanitation Data'!$I$28,0,10*ROW('Sanitation Data'!I140)))</f>
        <v/>
      </c>
      <c r="DK146" s="278" t="str">
        <f ca="true">+IF(OFFSET('Sanitation Data'!$I$29,0,10*ROW('Sanitation Data'!I140))="","",OFFSET('Sanitation Data'!$I$29,0,10*ROW('Sanitation Data'!I140)))</f>
        <v/>
      </c>
      <c r="DL146" s="278" t="str">
        <f ca="true">+IF(OFFSET('Sanitation Data'!$I$30,0,10*ROW('Sanitation Data'!I140))="","",OFFSET('Sanitation Data'!$I$30,0,10*ROW('Sanitation Data'!I140)))</f>
        <v/>
      </c>
      <c r="DM146" s="278" t="str">
        <f ca="true">+IF(OFFSET('Sanitation Data'!$I$31,0,10*ROW('Sanitation Data'!I140))="","",OFFSET('Sanitation Data'!$I$31,0,10*ROW('Sanitation Data'!I140)))</f>
        <v/>
      </c>
      <c r="DN146" s="278" t="str">
        <f ca="true">+IF(OFFSET('Sanitation Data'!$I$32,0,10*ROW('Sanitation Data'!I140))="","",OFFSET('Sanitation Data'!$I$32,0,10*ROW('Sanitation Data'!I140)))</f>
        <v/>
      </c>
      <c r="DO146" s="278" t="str">
        <f ca="true">+IF(OFFSET('Hygiene Data'!$D$11,0,10*ROW('Hygiene Data'!D140))="","",OFFSET('Hygiene Data'!$D$11,0,10*ROW('Hygiene Data'!D140)))</f>
        <v/>
      </c>
      <c r="DP146" s="278" t="str">
        <f ca="true">+IF(OFFSET('Hygiene Data'!$D$12,0,10*ROW('Hygiene Data'!D140))="","",OFFSET('Hygiene Data'!$D$12,0,10*ROW('Hygiene Data'!D140)))</f>
        <v/>
      </c>
      <c r="DQ146" s="278" t="str">
        <f ca="true">+IF(OFFSET('Hygiene Data'!$D$13,0,10*ROW('Hygiene Data'!D140))="","",OFFSET('Hygiene Data'!$D$13,0,10*ROW('Hygiene Data'!D140)))</f>
        <v/>
      </c>
      <c r="DR146" s="278" t="str">
        <f ca="true">+IF(OFFSET('Hygiene Data'!$E$11,0,10*ROW('Hygiene Data'!E140))="","",OFFSET('Hygiene Data'!$E$11,0,10*ROW('Hygiene Data'!E140)))</f>
        <v/>
      </c>
      <c r="DS146" s="278" t="str">
        <f ca="true">+IF(OFFSET('Hygiene Data'!$E$12,0,10*ROW('Hygiene Data'!E140))="","",OFFSET('Hygiene Data'!$E$12,0,10*ROW('Hygiene Data'!E140)))</f>
        <v/>
      </c>
      <c r="DT146" s="278" t="str">
        <f ca="true">+IF(OFFSET('Hygiene Data'!$E$13,0,10*ROW('Hygiene Data'!E140))="","",OFFSET('Hygiene Data'!$E$13,0,10*ROW('Hygiene Data'!E140)))</f>
        <v/>
      </c>
      <c r="DU146" s="278" t="str">
        <f ca="true">+IF(OFFSET('Hygiene Data'!$F$11,0,10*ROW('Hygiene Data'!F140))="","",OFFSET('Hygiene Data'!$F$11,0,10*ROW('Hygiene Data'!F140)))</f>
        <v/>
      </c>
      <c r="DV146" s="278" t="str">
        <f ca="true">+IF(OFFSET('Hygiene Data'!$F$12,0,10*ROW('Hygiene Data'!F140))="","",OFFSET('Hygiene Data'!$F$12,0,10*ROW('Hygiene Data'!F140)))</f>
        <v/>
      </c>
      <c r="DW146" s="278" t="str">
        <f ca="true">+IF(OFFSET('Hygiene Data'!$F$13,0,10*ROW('Hygiene Data'!F140))="","",OFFSET('Hygiene Data'!$F$13,0,10*ROW('Hygiene Data'!F140)))</f>
        <v/>
      </c>
      <c r="DX146" s="278" t="str">
        <f ca="true">+IF(OFFSET('Hygiene Data'!$G$11,0,10*ROW('Hygiene Data'!G140))="","",OFFSET('Hygiene Data'!$G$11,0,10*ROW('Hygiene Data'!G140)))</f>
        <v/>
      </c>
      <c r="DY146" s="278" t="str">
        <f ca="true">+IF(OFFSET('Hygiene Data'!$G$12,0,10*ROW('Hygiene Data'!G140))="","",OFFSET('Hygiene Data'!$G$12,0,10*ROW('Hygiene Data'!G140)))</f>
        <v/>
      </c>
      <c r="DZ146" s="278" t="str">
        <f ca="true">+IF(OFFSET('Hygiene Data'!$G$13,0,10*ROW('Hygiene Data'!G140))="","",OFFSET('Hygiene Data'!$G$13,0,10*ROW('Hygiene Data'!G140)))</f>
        <v/>
      </c>
      <c r="EA146" s="278" t="str">
        <f ca="true">+IF(OFFSET('Hygiene Data'!$H$11,0,10*ROW('Hygiene Data'!H140))="","",OFFSET('Hygiene Data'!$H$11,0,10*ROW('Hygiene Data'!H140)))</f>
        <v/>
      </c>
      <c r="EB146" s="278" t="str">
        <f ca="true">+IF(OFFSET('Hygiene Data'!$H$12,0,10*ROW('Hygiene Data'!H140))="","",OFFSET('Hygiene Data'!$H$12,0,10*ROW('Hygiene Data'!H140)))</f>
        <v/>
      </c>
      <c r="EC146" s="278" t="str">
        <f ca="true">+IF(OFFSET('Hygiene Data'!$H$13,0,10*ROW('Hygiene Data'!H140))="","",OFFSET('Hygiene Data'!$H$13,0,10*ROW('Hygiene Data'!H140)))</f>
        <v/>
      </c>
      <c r="ED146" s="278" t="str">
        <f ca="true">+IF(OFFSET('Hygiene Data'!$I$11,0,10*ROW('Hygiene Data'!I140))="","",OFFSET('Hygiene Data'!$I$11,0,10*ROW('Hygiene Data'!I140)))</f>
        <v/>
      </c>
      <c r="EE146" s="278" t="str">
        <f ca="true">+IF(OFFSET('Hygiene Data'!$I$12,0,10*ROW('Hygiene Data'!I140))="","",OFFSET('Hygiene Data'!$I$12,0,10*ROW('Hygiene Data'!I140)))</f>
        <v/>
      </c>
      <c r="EF146" s="27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4"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8"/>
      <c r="BS147" s="278" t="str">
        <f ca="true">+IF(OFFSET('Water Data'!$D$27,0,10*ROW('Water Data'!D141))="","",OFFSET('Water Data'!$D$27,0,10*ROW('Water Data'!D141)))</f>
        <v/>
      </c>
      <c r="BT147" s="278" t="str">
        <f ca="true">+IF(OFFSET('Water Data'!$D$28,0,10*ROW('Water Data'!D141))="","",OFFSET('Water Data'!$D$28,0,10*ROW('Water Data'!D141)))</f>
        <v/>
      </c>
      <c r="BU147" s="278" t="str">
        <f ca="true">+IF(OFFSET('Water Data'!$D$29,0,10*ROW('Water Data'!D141))="","",OFFSET('Water Data'!$D$29,0,10*ROW('Water Data'!D141)))</f>
        <v/>
      </c>
      <c r="BV147" s="278" t="str">
        <f ca="true">+IF(OFFSET('Water Data'!$E$27,0,10*ROW('Water Data'!E141))="","",OFFSET('Water Data'!$E$27,0,10*ROW('Water Data'!E141)))</f>
        <v/>
      </c>
      <c r="BW147" s="278" t="str">
        <f ca="true">+IF(OFFSET('Water Data'!$E$28,0,10*ROW('Water Data'!E141))="","",OFFSET('Water Data'!$E$28,0,10*ROW('Water Data'!E141)))</f>
        <v/>
      </c>
      <c r="BX147" s="278" t="str">
        <f ca="true">+IF(OFFSET('Water Data'!$E$29,0,10*ROW('Water Data'!E141))="","",OFFSET('Water Data'!$E$29,0,10*ROW('Water Data'!E141)))</f>
        <v/>
      </c>
      <c r="BY147" s="278" t="str">
        <f ca="true">+IF(OFFSET('Water Data'!$F$27,0,10*ROW('Water Data'!F141))="","",OFFSET('Water Data'!$F$27,0,10*ROW('Water Data'!F141)))</f>
        <v/>
      </c>
      <c r="BZ147" s="278" t="str">
        <f ca="true">+IF(OFFSET('Water Data'!$F$28,0,10*ROW('Water Data'!F141))="","",OFFSET('Water Data'!$F$28,0,10*ROW('Water Data'!F141)))</f>
        <v/>
      </c>
      <c r="CA147" s="278" t="str">
        <f ca="true">+IF(OFFSET('Water Data'!$F$29,0,10*ROW('Water Data'!F141))="","",OFFSET('Water Data'!$F$29,0,10*ROW('Water Data'!F141)))</f>
        <v/>
      </c>
      <c r="CB147" s="278" t="str">
        <f ca="true">+IF(OFFSET('Water Data'!$G$27,0,10*ROW('Water Data'!G141))="","",OFFSET('Water Data'!$G$27,0,10*ROW('Water Data'!G141)))</f>
        <v/>
      </c>
      <c r="CC147" s="278" t="str">
        <f ca="true">+IF(OFFSET('Water Data'!$G$28,0,10*ROW('Water Data'!G141))="","",OFFSET('Water Data'!$G$28,0,10*ROW('Water Data'!G141)))</f>
        <v/>
      </c>
      <c r="CD147" s="278" t="str">
        <f ca="true">+IF(OFFSET('Water Data'!$G$29,0,10*ROW('Water Data'!G141))="","",OFFSET('Water Data'!$G$29,0,10*ROW('Water Data'!G141)))</f>
        <v/>
      </c>
      <c r="CE147" s="278" t="str">
        <f ca="true">+IF(OFFSET('Water Data'!$H$27,0,10*ROW('Water Data'!H141))="","",OFFSET('Water Data'!$H$27,0,10*ROW('Water Data'!H141)))</f>
        <v/>
      </c>
      <c r="CF147" s="278" t="str">
        <f ca="true">+IF(OFFSET('Water Data'!$H$28,0,10*ROW('Water Data'!H141))="","",OFFSET('Water Data'!$H$28,0,10*ROW('Water Data'!H141)))</f>
        <v/>
      </c>
      <c r="CG147" s="278" t="str">
        <f ca="true">+IF(OFFSET('Water Data'!$H$29,0,10*ROW('Water Data'!H141))="","",OFFSET('Water Data'!$H$29,0,10*ROW('Water Data'!H141)))</f>
        <v/>
      </c>
      <c r="CH147" s="278" t="str">
        <f ca="true">+IF(OFFSET('Water Data'!$I$27,0,10*ROW('Water Data'!I141))="","",OFFSET('Water Data'!$I$27,0,10*ROW('Water Data'!I141)))</f>
        <v/>
      </c>
      <c r="CI147" s="278" t="str">
        <f ca="true">+IF(OFFSET('Water Data'!$I$28,0,10*ROW('Water Data'!I141))="","",OFFSET('Water Data'!$I$28,0,10*ROW('Water Data'!I141)))</f>
        <v/>
      </c>
      <c r="CJ147" s="278" t="str">
        <f ca="true">+IF(OFFSET('Water Data'!$I$29,0,10*ROW('Water Data'!I141))="","",OFFSET('Water Data'!$I$29,0,10*ROW('Water Data'!I141)))</f>
        <v/>
      </c>
      <c r="CK147" s="278" t="str">
        <f ca="true">+IF(OFFSET('Sanitation Data'!$D$28,0,10*ROW('Sanitation Data'!D141))="","",OFFSET('Sanitation Data'!$D$28,0,10*ROW('Sanitation Data'!D141)))</f>
        <v/>
      </c>
      <c r="CL147" s="278" t="str">
        <f ca="true">+IF(OFFSET('Sanitation Data'!$D$29,0,10*ROW('Sanitation Data'!D141))="","",OFFSET('Sanitation Data'!$D$29,0,10*ROW('Sanitation Data'!D141)))</f>
        <v/>
      </c>
      <c r="CM147" s="278" t="str">
        <f ca="true">+IF(OFFSET('Sanitation Data'!$D$30,0,10*ROW('Sanitation Data'!D141))="","",OFFSET('Sanitation Data'!$D$30,0,10*ROW('Sanitation Data'!D141)))</f>
        <v/>
      </c>
      <c r="CN147" s="278" t="str">
        <f ca="true">+IF(OFFSET('Sanitation Data'!$D$31,0,10*ROW('Sanitation Data'!D141))="","",OFFSET('Sanitation Data'!$D$31,0,10*ROW('Sanitation Data'!D141)))</f>
        <v/>
      </c>
      <c r="CO147" s="278" t="str">
        <f ca="true">+IF(OFFSET('Sanitation Data'!$D$32,0,10*ROW('Sanitation Data'!D141))="","",OFFSET('Sanitation Data'!$D$32,0,10*ROW('Sanitation Data'!D141)))</f>
        <v/>
      </c>
      <c r="CP147" s="278" t="str">
        <f ca="true">+IF(OFFSET('Sanitation Data'!$E$28,0,10*ROW('Sanitation Data'!E141))="","",OFFSET('Sanitation Data'!$E$28,0,10*ROW('Sanitation Data'!E141)))</f>
        <v/>
      </c>
      <c r="CQ147" s="278" t="str">
        <f ca="true">+IF(OFFSET('Sanitation Data'!$E$29,0,10*ROW('Sanitation Data'!E141))="","",OFFSET('Sanitation Data'!$E$29,0,10*ROW('Sanitation Data'!E141)))</f>
        <v/>
      </c>
      <c r="CR147" s="278" t="str">
        <f ca="true">+IF(OFFSET('Sanitation Data'!$E$30,0,10*ROW('Sanitation Data'!E141))="","",OFFSET('Sanitation Data'!$E$30,0,10*ROW('Sanitation Data'!E141)))</f>
        <v/>
      </c>
      <c r="CS147" s="278" t="str">
        <f ca="true">+IF(OFFSET('Sanitation Data'!$E$31,0,10*ROW('Sanitation Data'!E141))="","",OFFSET('Sanitation Data'!$E$31,0,10*ROW('Sanitation Data'!E141)))</f>
        <v/>
      </c>
      <c r="CT147" s="278" t="str">
        <f ca="true">+IF(OFFSET('Sanitation Data'!$E$32,0,10*ROW('Sanitation Data'!E141))="","",OFFSET('Sanitation Data'!$E$32,0,10*ROW('Sanitation Data'!E141)))</f>
        <v/>
      </c>
      <c r="CU147" s="278" t="str">
        <f ca="true">+IF(OFFSET('Sanitation Data'!$F$28,0,10*ROW('Sanitation Data'!F141))="","",OFFSET('Sanitation Data'!$F$28,0,10*ROW('Sanitation Data'!F141)))</f>
        <v/>
      </c>
      <c r="CV147" s="278" t="str">
        <f ca="true">+IF(OFFSET('Sanitation Data'!$F$29,0,10*ROW('Sanitation Data'!F141))="","",OFFSET('Sanitation Data'!$F$29,0,10*ROW('Sanitation Data'!F141)))</f>
        <v/>
      </c>
      <c r="CW147" s="278" t="str">
        <f ca="true">+IF(OFFSET('Sanitation Data'!$F$30,0,10*ROW('Sanitation Data'!F141))="","",OFFSET('Sanitation Data'!$F$30,0,10*ROW('Sanitation Data'!F141)))</f>
        <v/>
      </c>
      <c r="CX147" s="278" t="str">
        <f ca="true">+IF(OFFSET('Sanitation Data'!$F$31,0,10*ROW('Sanitation Data'!F141))="","",OFFSET('Sanitation Data'!$F$31,0,10*ROW('Sanitation Data'!F141)))</f>
        <v/>
      </c>
      <c r="CY147" s="278" t="str">
        <f ca="true">+IF(OFFSET('Sanitation Data'!$F$32,0,10*ROW('Sanitation Data'!F141))="","",OFFSET('Sanitation Data'!$F$32,0,10*ROW('Sanitation Data'!F141)))</f>
        <v/>
      </c>
      <c r="CZ147" s="278" t="str">
        <f ca="true">+IF(OFFSET('Sanitation Data'!$G$28,0,10*ROW('Sanitation Data'!G141))="","",OFFSET('Sanitation Data'!$G$28,0,10*ROW('Sanitation Data'!G141)))</f>
        <v/>
      </c>
      <c r="DA147" s="278" t="str">
        <f ca="true">+IF(OFFSET('Sanitation Data'!$G$29,0,10*ROW('Sanitation Data'!G141))="","",OFFSET('Sanitation Data'!$G$29,0,10*ROW('Sanitation Data'!G141)))</f>
        <v/>
      </c>
      <c r="DB147" s="278" t="str">
        <f ca="true">+IF(OFFSET('Sanitation Data'!$G$30,0,10*ROW('Sanitation Data'!G141))="","",OFFSET('Sanitation Data'!$G$30,0,10*ROW('Sanitation Data'!G141)))</f>
        <v/>
      </c>
      <c r="DC147" s="278" t="str">
        <f ca="true">+IF(OFFSET('Sanitation Data'!$G$31,0,10*ROW('Sanitation Data'!G141))="","",OFFSET('Sanitation Data'!$G$31,0,10*ROW('Sanitation Data'!G141)))</f>
        <v/>
      </c>
      <c r="DD147" s="278" t="str">
        <f ca="true">+IF(OFFSET('Sanitation Data'!$G$32,0,10*ROW('Sanitation Data'!G141))="","",OFFSET('Sanitation Data'!$G$32,0,10*ROW('Sanitation Data'!G141)))</f>
        <v/>
      </c>
      <c r="DE147" s="278" t="str">
        <f ca="true">+IF(OFFSET('Sanitation Data'!$H$28,0,10*ROW('Sanitation Data'!H141))="","",OFFSET('Sanitation Data'!$H$28,0,10*ROW('Sanitation Data'!H141)))</f>
        <v/>
      </c>
      <c r="DF147" s="278" t="str">
        <f ca="true">+IF(OFFSET('Sanitation Data'!$H$29,0,10*ROW('Sanitation Data'!H141))="","",OFFSET('Sanitation Data'!$H$29,0,10*ROW('Sanitation Data'!H141)))</f>
        <v/>
      </c>
      <c r="DG147" s="278" t="str">
        <f ca="true">+IF(OFFSET('Sanitation Data'!$H$30,0,10*ROW('Sanitation Data'!H141))="","",OFFSET('Sanitation Data'!$H$30,0,10*ROW('Sanitation Data'!H141)))</f>
        <v/>
      </c>
      <c r="DH147" s="278" t="str">
        <f ca="true">+IF(OFFSET('Sanitation Data'!$H$31,0,10*ROW('Sanitation Data'!H141))="","",OFFSET('Sanitation Data'!$H$31,0,10*ROW('Sanitation Data'!H141)))</f>
        <v/>
      </c>
      <c r="DI147" s="278" t="str">
        <f ca="true">+IF(OFFSET('Sanitation Data'!$H$32,0,10*ROW('Sanitation Data'!H141))="","",OFFSET('Sanitation Data'!$H$32,0,10*ROW('Sanitation Data'!H141)))</f>
        <v/>
      </c>
      <c r="DJ147" s="278" t="str">
        <f ca="true">+IF(OFFSET('Sanitation Data'!$I$28,0,10*ROW('Sanitation Data'!I141))="","",OFFSET('Sanitation Data'!$I$28,0,10*ROW('Sanitation Data'!I141)))</f>
        <v/>
      </c>
      <c r="DK147" s="278" t="str">
        <f ca="true">+IF(OFFSET('Sanitation Data'!$I$29,0,10*ROW('Sanitation Data'!I141))="","",OFFSET('Sanitation Data'!$I$29,0,10*ROW('Sanitation Data'!I141)))</f>
        <v/>
      </c>
      <c r="DL147" s="278" t="str">
        <f ca="true">+IF(OFFSET('Sanitation Data'!$I$30,0,10*ROW('Sanitation Data'!I141))="","",OFFSET('Sanitation Data'!$I$30,0,10*ROW('Sanitation Data'!I141)))</f>
        <v/>
      </c>
      <c r="DM147" s="278" t="str">
        <f ca="true">+IF(OFFSET('Sanitation Data'!$I$31,0,10*ROW('Sanitation Data'!I141))="","",OFFSET('Sanitation Data'!$I$31,0,10*ROW('Sanitation Data'!I141)))</f>
        <v/>
      </c>
      <c r="DN147" s="278" t="str">
        <f ca="true">+IF(OFFSET('Sanitation Data'!$I$32,0,10*ROW('Sanitation Data'!I141))="","",OFFSET('Sanitation Data'!$I$32,0,10*ROW('Sanitation Data'!I141)))</f>
        <v/>
      </c>
      <c r="DO147" s="278" t="str">
        <f ca="true">+IF(OFFSET('Hygiene Data'!$D$11,0,10*ROW('Hygiene Data'!D141))="","",OFFSET('Hygiene Data'!$D$11,0,10*ROW('Hygiene Data'!D141)))</f>
        <v/>
      </c>
      <c r="DP147" s="278" t="str">
        <f ca="true">+IF(OFFSET('Hygiene Data'!$D$12,0,10*ROW('Hygiene Data'!D141))="","",OFFSET('Hygiene Data'!$D$12,0,10*ROW('Hygiene Data'!D141)))</f>
        <v/>
      </c>
      <c r="DQ147" s="278" t="str">
        <f ca="true">+IF(OFFSET('Hygiene Data'!$D$13,0,10*ROW('Hygiene Data'!D141))="","",OFFSET('Hygiene Data'!$D$13,0,10*ROW('Hygiene Data'!D141)))</f>
        <v/>
      </c>
      <c r="DR147" s="278" t="str">
        <f ca="true">+IF(OFFSET('Hygiene Data'!$E$11,0,10*ROW('Hygiene Data'!E141))="","",OFFSET('Hygiene Data'!$E$11,0,10*ROW('Hygiene Data'!E141)))</f>
        <v/>
      </c>
      <c r="DS147" s="278" t="str">
        <f ca="true">+IF(OFFSET('Hygiene Data'!$E$12,0,10*ROW('Hygiene Data'!E141))="","",OFFSET('Hygiene Data'!$E$12,0,10*ROW('Hygiene Data'!E141)))</f>
        <v/>
      </c>
      <c r="DT147" s="278" t="str">
        <f ca="true">+IF(OFFSET('Hygiene Data'!$E$13,0,10*ROW('Hygiene Data'!E141))="","",OFFSET('Hygiene Data'!$E$13,0,10*ROW('Hygiene Data'!E141)))</f>
        <v/>
      </c>
      <c r="DU147" s="278" t="str">
        <f ca="true">+IF(OFFSET('Hygiene Data'!$F$11,0,10*ROW('Hygiene Data'!F141))="","",OFFSET('Hygiene Data'!$F$11,0,10*ROW('Hygiene Data'!F141)))</f>
        <v/>
      </c>
      <c r="DV147" s="278" t="str">
        <f ca="true">+IF(OFFSET('Hygiene Data'!$F$12,0,10*ROW('Hygiene Data'!F141))="","",OFFSET('Hygiene Data'!$F$12,0,10*ROW('Hygiene Data'!F141)))</f>
        <v/>
      </c>
      <c r="DW147" s="278" t="str">
        <f ca="true">+IF(OFFSET('Hygiene Data'!$F$13,0,10*ROW('Hygiene Data'!F141))="","",OFFSET('Hygiene Data'!$F$13,0,10*ROW('Hygiene Data'!F141)))</f>
        <v/>
      </c>
      <c r="DX147" s="278" t="str">
        <f ca="true">+IF(OFFSET('Hygiene Data'!$G$11,0,10*ROW('Hygiene Data'!G141))="","",OFFSET('Hygiene Data'!$G$11,0,10*ROW('Hygiene Data'!G141)))</f>
        <v/>
      </c>
      <c r="DY147" s="278" t="str">
        <f ca="true">+IF(OFFSET('Hygiene Data'!$G$12,0,10*ROW('Hygiene Data'!G141))="","",OFFSET('Hygiene Data'!$G$12,0,10*ROW('Hygiene Data'!G141)))</f>
        <v/>
      </c>
      <c r="DZ147" s="278" t="str">
        <f ca="true">+IF(OFFSET('Hygiene Data'!$G$13,0,10*ROW('Hygiene Data'!G141))="","",OFFSET('Hygiene Data'!$G$13,0,10*ROW('Hygiene Data'!G141)))</f>
        <v/>
      </c>
      <c r="EA147" s="278" t="str">
        <f ca="true">+IF(OFFSET('Hygiene Data'!$H$11,0,10*ROW('Hygiene Data'!H141))="","",OFFSET('Hygiene Data'!$H$11,0,10*ROW('Hygiene Data'!H141)))</f>
        <v/>
      </c>
      <c r="EB147" s="278" t="str">
        <f ca="true">+IF(OFFSET('Hygiene Data'!$H$12,0,10*ROW('Hygiene Data'!H141))="","",OFFSET('Hygiene Data'!$H$12,0,10*ROW('Hygiene Data'!H141)))</f>
        <v/>
      </c>
      <c r="EC147" s="278" t="str">
        <f ca="true">+IF(OFFSET('Hygiene Data'!$H$13,0,10*ROW('Hygiene Data'!H141))="","",OFFSET('Hygiene Data'!$H$13,0,10*ROW('Hygiene Data'!H141)))</f>
        <v/>
      </c>
      <c r="ED147" s="278" t="str">
        <f ca="true">+IF(OFFSET('Hygiene Data'!$I$11,0,10*ROW('Hygiene Data'!I141))="","",OFFSET('Hygiene Data'!$I$11,0,10*ROW('Hygiene Data'!I141)))</f>
        <v/>
      </c>
      <c r="EE147" s="278" t="str">
        <f ca="true">+IF(OFFSET('Hygiene Data'!$I$12,0,10*ROW('Hygiene Data'!I141))="","",OFFSET('Hygiene Data'!$I$12,0,10*ROW('Hygiene Data'!I141)))</f>
        <v/>
      </c>
      <c r="EF147" s="27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4"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8"/>
      <c r="BS148" s="278" t="str">
        <f ca="true">+IF(OFFSET('Water Data'!$D$27,0,10*ROW('Water Data'!D142))="","",OFFSET('Water Data'!$D$27,0,10*ROW('Water Data'!D142)))</f>
        <v/>
      </c>
      <c r="BT148" s="278" t="str">
        <f ca="true">+IF(OFFSET('Water Data'!$D$28,0,10*ROW('Water Data'!D142))="","",OFFSET('Water Data'!$D$28,0,10*ROW('Water Data'!D142)))</f>
        <v/>
      </c>
      <c r="BU148" s="278" t="str">
        <f ca="true">+IF(OFFSET('Water Data'!$D$29,0,10*ROW('Water Data'!D142))="","",OFFSET('Water Data'!$D$29,0,10*ROW('Water Data'!D142)))</f>
        <v/>
      </c>
      <c r="BV148" s="278" t="str">
        <f ca="true">+IF(OFFSET('Water Data'!$E$27,0,10*ROW('Water Data'!E142))="","",OFFSET('Water Data'!$E$27,0,10*ROW('Water Data'!E142)))</f>
        <v/>
      </c>
      <c r="BW148" s="278" t="str">
        <f ca="true">+IF(OFFSET('Water Data'!$E$28,0,10*ROW('Water Data'!E142))="","",OFFSET('Water Data'!$E$28,0,10*ROW('Water Data'!E142)))</f>
        <v/>
      </c>
      <c r="BX148" s="278" t="str">
        <f ca="true">+IF(OFFSET('Water Data'!$E$29,0,10*ROW('Water Data'!E142))="","",OFFSET('Water Data'!$E$29,0,10*ROW('Water Data'!E142)))</f>
        <v/>
      </c>
      <c r="BY148" s="278" t="str">
        <f ca="true">+IF(OFFSET('Water Data'!$F$27,0,10*ROW('Water Data'!F142))="","",OFFSET('Water Data'!$F$27,0,10*ROW('Water Data'!F142)))</f>
        <v/>
      </c>
      <c r="BZ148" s="278" t="str">
        <f ca="true">+IF(OFFSET('Water Data'!$F$28,0,10*ROW('Water Data'!F142))="","",OFFSET('Water Data'!$F$28,0,10*ROW('Water Data'!F142)))</f>
        <v/>
      </c>
      <c r="CA148" s="278" t="str">
        <f ca="true">+IF(OFFSET('Water Data'!$F$29,0,10*ROW('Water Data'!F142))="","",OFFSET('Water Data'!$F$29,0,10*ROW('Water Data'!F142)))</f>
        <v/>
      </c>
      <c r="CB148" s="278" t="str">
        <f ca="true">+IF(OFFSET('Water Data'!$G$27,0,10*ROW('Water Data'!G142))="","",OFFSET('Water Data'!$G$27,0,10*ROW('Water Data'!G142)))</f>
        <v/>
      </c>
      <c r="CC148" s="278" t="str">
        <f ca="true">+IF(OFFSET('Water Data'!$G$28,0,10*ROW('Water Data'!G142))="","",OFFSET('Water Data'!$G$28,0,10*ROW('Water Data'!G142)))</f>
        <v/>
      </c>
      <c r="CD148" s="278" t="str">
        <f ca="true">+IF(OFFSET('Water Data'!$G$29,0,10*ROW('Water Data'!G142))="","",OFFSET('Water Data'!$G$29,0,10*ROW('Water Data'!G142)))</f>
        <v/>
      </c>
      <c r="CE148" s="278" t="str">
        <f ca="true">+IF(OFFSET('Water Data'!$H$27,0,10*ROW('Water Data'!H142))="","",OFFSET('Water Data'!$H$27,0,10*ROW('Water Data'!H142)))</f>
        <v/>
      </c>
      <c r="CF148" s="278" t="str">
        <f ca="true">+IF(OFFSET('Water Data'!$H$28,0,10*ROW('Water Data'!H142))="","",OFFSET('Water Data'!$H$28,0,10*ROW('Water Data'!H142)))</f>
        <v/>
      </c>
      <c r="CG148" s="278" t="str">
        <f ca="true">+IF(OFFSET('Water Data'!$H$29,0,10*ROW('Water Data'!H142))="","",OFFSET('Water Data'!$H$29,0,10*ROW('Water Data'!H142)))</f>
        <v/>
      </c>
      <c r="CH148" s="278" t="str">
        <f ca="true">+IF(OFFSET('Water Data'!$I$27,0,10*ROW('Water Data'!I142))="","",OFFSET('Water Data'!$I$27,0,10*ROW('Water Data'!I142)))</f>
        <v/>
      </c>
      <c r="CI148" s="278" t="str">
        <f ca="true">+IF(OFFSET('Water Data'!$I$28,0,10*ROW('Water Data'!I142))="","",OFFSET('Water Data'!$I$28,0,10*ROW('Water Data'!I142)))</f>
        <v/>
      </c>
      <c r="CJ148" s="278" t="str">
        <f ca="true">+IF(OFFSET('Water Data'!$I$29,0,10*ROW('Water Data'!I142))="","",OFFSET('Water Data'!$I$29,0,10*ROW('Water Data'!I142)))</f>
        <v/>
      </c>
      <c r="CK148" s="278" t="str">
        <f ca="true">+IF(OFFSET('Sanitation Data'!$D$28,0,10*ROW('Sanitation Data'!D142))="","",OFFSET('Sanitation Data'!$D$28,0,10*ROW('Sanitation Data'!D142)))</f>
        <v/>
      </c>
      <c r="CL148" s="278" t="str">
        <f ca="true">+IF(OFFSET('Sanitation Data'!$D$29,0,10*ROW('Sanitation Data'!D142))="","",OFFSET('Sanitation Data'!$D$29,0,10*ROW('Sanitation Data'!D142)))</f>
        <v/>
      </c>
      <c r="CM148" s="278" t="str">
        <f ca="true">+IF(OFFSET('Sanitation Data'!$D$30,0,10*ROW('Sanitation Data'!D142))="","",OFFSET('Sanitation Data'!$D$30,0,10*ROW('Sanitation Data'!D142)))</f>
        <v/>
      </c>
      <c r="CN148" s="278" t="str">
        <f ca="true">+IF(OFFSET('Sanitation Data'!$D$31,0,10*ROW('Sanitation Data'!D142))="","",OFFSET('Sanitation Data'!$D$31,0,10*ROW('Sanitation Data'!D142)))</f>
        <v/>
      </c>
      <c r="CO148" s="278" t="str">
        <f ca="true">+IF(OFFSET('Sanitation Data'!$D$32,0,10*ROW('Sanitation Data'!D142))="","",OFFSET('Sanitation Data'!$D$32,0,10*ROW('Sanitation Data'!D142)))</f>
        <v/>
      </c>
      <c r="CP148" s="278" t="str">
        <f ca="true">+IF(OFFSET('Sanitation Data'!$E$28,0,10*ROW('Sanitation Data'!E142))="","",OFFSET('Sanitation Data'!$E$28,0,10*ROW('Sanitation Data'!E142)))</f>
        <v/>
      </c>
      <c r="CQ148" s="278" t="str">
        <f ca="true">+IF(OFFSET('Sanitation Data'!$E$29,0,10*ROW('Sanitation Data'!E142))="","",OFFSET('Sanitation Data'!$E$29,0,10*ROW('Sanitation Data'!E142)))</f>
        <v/>
      </c>
      <c r="CR148" s="278" t="str">
        <f ca="true">+IF(OFFSET('Sanitation Data'!$E$30,0,10*ROW('Sanitation Data'!E142))="","",OFFSET('Sanitation Data'!$E$30,0,10*ROW('Sanitation Data'!E142)))</f>
        <v/>
      </c>
      <c r="CS148" s="278" t="str">
        <f ca="true">+IF(OFFSET('Sanitation Data'!$E$31,0,10*ROW('Sanitation Data'!E142))="","",OFFSET('Sanitation Data'!$E$31,0,10*ROW('Sanitation Data'!E142)))</f>
        <v/>
      </c>
      <c r="CT148" s="278" t="str">
        <f ca="true">+IF(OFFSET('Sanitation Data'!$E$32,0,10*ROW('Sanitation Data'!E142))="","",OFFSET('Sanitation Data'!$E$32,0,10*ROW('Sanitation Data'!E142)))</f>
        <v/>
      </c>
      <c r="CU148" s="278" t="str">
        <f ca="true">+IF(OFFSET('Sanitation Data'!$F$28,0,10*ROW('Sanitation Data'!F142))="","",OFFSET('Sanitation Data'!$F$28,0,10*ROW('Sanitation Data'!F142)))</f>
        <v/>
      </c>
      <c r="CV148" s="278" t="str">
        <f ca="true">+IF(OFFSET('Sanitation Data'!$F$29,0,10*ROW('Sanitation Data'!F142))="","",OFFSET('Sanitation Data'!$F$29,0,10*ROW('Sanitation Data'!F142)))</f>
        <v/>
      </c>
      <c r="CW148" s="278" t="str">
        <f ca="true">+IF(OFFSET('Sanitation Data'!$F$30,0,10*ROW('Sanitation Data'!F142))="","",OFFSET('Sanitation Data'!$F$30,0,10*ROW('Sanitation Data'!F142)))</f>
        <v/>
      </c>
      <c r="CX148" s="278" t="str">
        <f ca="true">+IF(OFFSET('Sanitation Data'!$F$31,0,10*ROW('Sanitation Data'!F142))="","",OFFSET('Sanitation Data'!$F$31,0,10*ROW('Sanitation Data'!F142)))</f>
        <v/>
      </c>
      <c r="CY148" s="278" t="str">
        <f ca="true">+IF(OFFSET('Sanitation Data'!$F$32,0,10*ROW('Sanitation Data'!F142))="","",OFFSET('Sanitation Data'!$F$32,0,10*ROW('Sanitation Data'!F142)))</f>
        <v/>
      </c>
      <c r="CZ148" s="278" t="str">
        <f ca="true">+IF(OFFSET('Sanitation Data'!$G$28,0,10*ROW('Sanitation Data'!G142))="","",OFFSET('Sanitation Data'!$G$28,0,10*ROW('Sanitation Data'!G142)))</f>
        <v/>
      </c>
      <c r="DA148" s="278" t="str">
        <f ca="true">+IF(OFFSET('Sanitation Data'!$G$29,0,10*ROW('Sanitation Data'!G142))="","",OFFSET('Sanitation Data'!$G$29,0,10*ROW('Sanitation Data'!G142)))</f>
        <v/>
      </c>
      <c r="DB148" s="278" t="str">
        <f ca="true">+IF(OFFSET('Sanitation Data'!$G$30,0,10*ROW('Sanitation Data'!G142))="","",OFFSET('Sanitation Data'!$G$30,0,10*ROW('Sanitation Data'!G142)))</f>
        <v/>
      </c>
      <c r="DC148" s="278" t="str">
        <f ca="true">+IF(OFFSET('Sanitation Data'!$G$31,0,10*ROW('Sanitation Data'!G142))="","",OFFSET('Sanitation Data'!$G$31,0,10*ROW('Sanitation Data'!G142)))</f>
        <v/>
      </c>
      <c r="DD148" s="278" t="str">
        <f ca="true">+IF(OFFSET('Sanitation Data'!$G$32,0,10*ROW('Sanitation Data'!G142))="","",OFFSET('Sanitation Data'!$G$32,0,10*ROW('Sanitation Data'!G142)))</f>
        <v/>
      </c>
      <c r="DE148" s="278" t="str">
        <f ca="true">+IF(OFFSET('Sanitation Data'!$H$28,0,10*ROW('Sanitation Data'!H142))="","",OFFSET('Sanitation Data'!$H$28,0,10*ROW('Sanitation Data'!H142)))</f>
        <v/>
      </c>
      <c r="DF148" s="278" t="str">
        <f ca="true">+IF(OFFSET('Sanitation Data'!$H$29,0,10*ROW('Sanitation Data'!H142))="","",OFFSET('Sanitation Data'!$H$29,0,10*ROW('Sanitation Data'!H142)))</f>
        <v/>
      </c>
      <c r="DG148" s="278" t="str">
        <f ca="true">+IF(OFFSET('Sanitation Data'!$H$30,0,10*ROW('Sanitation Data'!H142))="","",OFFSET('Sanitation Data'!$H$30,0,10*ROW('Sanitation Data'!H142)))</f>
        <v/>
      </c>
      <c r="DH148" s="278" t="str">
        <f ca="true">+IF(OFFSET('Sanitation Data'!$H$31,0,10*ROW('Sanitation Data'!H142))="","",OFFSET('Sanitation Data'!$H$31,0,10*ROW('Sanitation Data'!H142)))</f>
        <v/>
      </c>
      <c r="DI148" s="278" t="str">
        <f ca="true">+IF(OFFSET('Sanitation Data'!$H$32,0,10*ROW('Sanitation Data'!H142))="","",OFFSET('Sanitation Data'!$H$32,0,10*ROW('Sanitation Data'!H142)))</f>
        <v/>
      </c>
      <c r="DJ148" s="278" t="str">
        <f ca="true">+IF(OFFSET('Sanitation Data'!$I$28,0,10*ROW('Sanitation Data'!I142))="","",OFFSET('Sanitation Data'!$I$28,0,10*ROW('Sanitation Data'!I142)))</f>
        <v/>
      </c>
      <c r="DK148" s="278" t="str">
        <f ca="true">+IF(OFFSET('Sanitation Data'!$I$29,0,10*ROW('Sanitation Data'!I142))="","",OFFSET('Sanitation Data'!$I$29,0,10*ROW('Sanitation Data'!I142)))</f>
        <v/>
      </c>
      <c r="DL148" s="278" t="str">
        <f ca="true">+IF(OFFSET('Sanitation Data'!$I$30,0,10*ROW('Sanitation Data'!I142))="","",OFFSET('Sanitation Data'!$I$30,0,10*ROW('Sanitation Data'!I142)))</f>
        <v/>
      </c>
      <c r="DM148" s="278" t="str">
        <f ca="true">+IF(OFFSET('Sanitation Data'!$I$31,0,10*ROW('Sanitation Data'!I142))="","",OFFSET('Sanitation Data'!$I$31,0,10*ROW('Sanitation Data'!I142)))</f>
        <v/>
      </c>
      <c r="DN148" s="278" t="str">
        <f ca="true">+IF(OFFSET('Sanitation Data'!$I$32,0,10*ROW('Sanitation Data'!I142))="","",OFFSET('Sanitation Data'!$I$32,0,10*ROW('Sanitation Data'!I142)))</f>
        <v/>
      </c>
      <c r="DO148" s="278" t="str">
        <f ca="true">+IF(OFFSET('Hygiene Data'!$D$11,0,10*ROW('Hygiene Data'!D142))="","",OFFSET('Hygiene Data'!$D$11,0,10*ROW('Hygiene Data'!D142)))</f>
        <v/>
      </c>
      <c r="DP148" s="278" t="str">
        <f ca="true">+IF(OFFSET('Hygiene Data'!$D$12,0,10*ROW('Hygiene Data'!D142))="","",OFFSET('Hygiene Data'!$D$12,0,10*ROW('Hygiene Data'!D142)))</f>
        <v/>
      </c>
      <c r="DQ148" s="278" t="str">
        <f ca="true">+IF(OFFSET('Hygiene Data'!$D$13,0,10*ROW('Hygiene Data'!D142))="","",OFFSET('Hygiene Data'!$D$13,0,10*ROW('Hygiene Data'!D142)))</f>
        <v/>
      </c>
      <c r="DR148" s="278" t="str">
        <f ca="true">+IF(OFFSET('Hygiene Data'!$E$11,0,10*ROW('Hygiene Data'!E142))="","",OFFSET('Hygiene Data'!$E$11,0,10*ROW('Hygiene Data'!E142)))</f>
        <v/>
      </c>
      <c r="DS148" s="278" t="str">
        <f ca="true">+IF(OFFSET('Hygiene Data'!$E$12,0,10*ROW('Hygiene Data'!E142))="","",OFFSET('Hygiene Data'!$E$12,0,10*ROW('Hygiene Data'!E142)))</f>
        <v/>
      </c>
      <c r="DT148" s="278" t="str">
        <f ca="true">+IF(OFFSET('Hygiene Data'!$E$13,0,10*ROW('Hygiene Data'!E142))="","",OFFSET('Hygiene Data'!$E$13,0,10*ROW('Hygiene Data'!E142)))</f>
        <v/>
      </c>
      <c r="DU148" s="278" t="str">
        <f ca="true">+IF(OFFSET('Hygiene Data'!$F$11,0,10*ROW('Hygiene Data'!F142))="","",OFFSET('Hygiene Data'!$F$11,0,10*ROW('Hygiene Data'!F142)))</f>
        <v/>
      </c>
      <c r="DV148" s="278" t="str">
        <f ca="true">+IF(OFFSET('Hygiene Data'!$F$12,0,10*ROW('Hygiene Data'!F142))="","",OFFSET('Hygiene Data'!$F$12,0,10*ROW('Hygiene Data'!F142)))</f>
        <v/>
      </c>
      <c r="DW148" s="278" t="str">
        <f ca="true">+IF(OFFSET('Hygiene Data'!$F$13,0,10*ROW('Hygiene Data'!F142))="","",OFFSET('Hygiene Data'!$F$13,0,10*ROW('Hygiene Data'!F142)))</f>
        <v/>
      </c>
      <c r="DX148" s="278" t="str">
        <f ca="true">+IF(OFFSET('Hygiene Data'!$G$11,0,10*ROW('Hygiene Data'!G142))="","",OFFSET('Hygiene Data'!$G$11,0,10*ROW('Hygiene Data'!G142)))</f>
        <v/>
      </c>
      <c r="DY148" s="278" t="str">
        <f ca="true">+IF(OFFSET('Hygiene Data'!$G$12,0,10*ROW('Hygiene Data'!G142))="","",OFFSET('Hygiene Data'!$G$12,0,10*ROW('Hygiene Data'!G142)))</f>
        <v/>
      </c>
      <c r="DZ148" s="278" t="str">
        <f ca="true">+IF(OFFSET('Hygiene Data'!$G$13,0,10*ROW('Hygiene Data'!G142))="","",OFFSET('Hygiene Data'!$G$13,0,10*ROW('Hygiene Data'!G142)))</f>
        <v/>
      </c>
      <c r="EA148" s="278" t="str">
        <f ca="true">+IF(OFFSET('Hygiene Data'!$H$11,0,10*ROW('Hygiene Data'!H142))="","",OFFSET('Hygiene Data'!$H$11,0,10*ROW('Hygiene Data'!H142)))</f>
        <v/>
      </c>
      <c r="EB148" s="278" t="str">
        <f ca="true">+IF(OFFSET('Hygiene Data'!$H$12,0,10*ROW('Hygiene Data'!H142))="","",OFFSET('Hygiene Data'!$H$12,0,10*ROW('Hygiene Data'!H142)))</f>
        <v/>
      </c>
      <c r="EC148" s="278" t="str">
        <f ca="true">+IF(OFFSET('Hygiene Data'!$H$13,0,10*ROW('Hygiene Data'!H142))="","",OFFSET('Hygiene Data'!$H$13,0,10*ROW('Hygiene Data'!H142)))</f>
        <v/>
      </c>
      <c r="ED148" s="278" t="str">
        <f ca="true">+IF(OFFSET('Hygiene Data'!$I$11,0,10*ROW('Hygiene Data'!I142))="","",OFFSET('Hygiene Data'!$I$11,0,10*ROW('Hygiene Data'!I142)))</f>
        <v/>
      </c>
      <c r="EE148" s="278" t="str">
        <f ca="true">+IF(OFFSET('Hygiene Data'!$I$12,0,10*ROW('Hygiene Data'!I142))="","",OFFSET('Hygiene Data'!$I$12,0,10*ROW('Hygiene Data'!I142)))</f>
        <v/>
      </c>
      <c r="EF148" s="27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4"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8"/>
      <c r="BS149" s="278" t="str">
        <f ca="true">+IF(OFFSET('Water Data'!$D$27,0,10*ROW('Water Data'!D143))="","",OFFSET('Water Data'!$D$27,0,10*ROW('Water Data'!D143)))</f>
        <v/>
      </c>
      <c r="BT149" s="278" t="str">
        <f ca="true">+IF(OFFSET('Water Data'!$D$28,0,10*ROW('Water Data'!D143))="","",OFFSET('Water Data'!$D$28,0,10*ROW('Water Data'!D143)))</f>
        <v/>
      </c>
      <c r="BU149" s="278" t="str">
        <f ca="true">+IF(OFFSET('Water Data'!$D$29,0,10*ROW('Water Data'!D143))="","",OFFSET('Water Data'!$D$29,0,10*ROW('Water Data'!D143)))</f>
        <v/>
      </c>
      <c r="BV149" s="278" t="str">
        <f ca="true">+IF(OFFSET('Water Data'!$E$27,0,10*ROW('Water Data'!E143))="","",OFFSET('Water Data'!$E$27,0,10*ROW('Water Data'!E143)))</f>
        <v/>
      </c>
      <c r="BW149" s="278" t="str">
        <f ca="true">+IF(OFFSET('Water Data'!$E$28,0,10*ROW('Water Data'!E143))="","",OFFSET('Water Data'!$E$28,0,10*ROW('Water Data'!E143)))</f>
        <v/>
      </c>
      <c r="BX149" s="278" t="str">
        <f ca="true">+IF(OFFSET('Water Data'!$E$29,0,10*ROW('Water Data'!E143))="","",OFFSET('Water Data'!$E$29,0,10*ROW('Water Data'!E143)))</f>
        <v/>
      </c>
      <c r="BY149" s="278" t="str">
        <f ca="true">+IF(OFFSET('Water Data'!$F$27,0,10*ROW('Water Data'!F143))="","",OFFSET('Water Data'!$F$27,0,10*ROW('Water Data'!F143)))</f>
        <v/>
      </c>
      <c r="BZ149" s="278" t="str">
        <f ca="true">+IF(OFFSET('Water Data'!$F$28,0,10*ROW('Water Data'!F143))="","",OFFSET('Water Data'!$F$28,0,10*ROW('Water Data'!F143)))</f>
        <v/>
      </c>
      <c r="CA149" s="278" t="str">
        <f ca="true">+IF(OFFSET('Water Data'!$F$29,0,10*ROW('Water Data'!F143))="","",OFFSET('Water Data'!$F$29,0,10*ROW('Water Data'!F143)))</f>
        <v/>
      </c>
      <c r="CB149" s="278" t="str">
        <f ca="true">+IF(OFFSET('Water Data'!$G$27,0,10*ROW('Water Data'!G143))="","",OFFSET('Water Data'!$G$27,0,10*ROW('Water Data'!G143)))</f>
        <v/>
      </c>
      <c r="CC149" s="278" t="str">
        <f ca="true">+IF(OFFSET('Water Data'!$G$28,0,10*ROW('Water Data'!G143))="","",OFFSET('Water Data'!$G$28,0,10*ROW('Water Data'!G143)))</f>
        <v/>
      </c>
      <c r="CD149" s="278" t="str">
        <f ca="true">+IF(OFFSET('Water Data'!$G$29,0,10*ROW('Water Data'!G143))="","",OFFSET('Water Data'!$G$29,0,10*ROW('Water Data'!G143)))</f>
        <v/>
      </c>
      <c r="CE149" s="278" t="str">
        <f ca="true">+IF(OFFSET('Water Data'!$H$27,0,10*ROW('Water Data'!H143))="","",OFFSET('Water Data'!$H$27,0,10*ROW('Water Data'!H143)))</f>
        <v/>
      </c>
      <c r="CF149" s="278" t="str">
        <f ca="true">+IF(OFFSET('Water Data'!$H$28,0,10*ROW('Water Data'!H143))="","",OFFSET('Water Data'!$H$28,0,10*ROW('Water Data'!H143)))</f>
        <v/>
      </c>
      <c r="CG149" s="278" t="str">
        <f ca="true">+IF(OFFSET('Water Data'!$H$29,0,10*ROW('Water Data'!H143))="","",OFFSET('Water Data'!$H$29,0,10*ROW('Water Data'!H143)))</f>
        <v/>
      </c>
      <c r="CH149" s="278" t="str">
        <f ca="true">+IF(OFFSET('Water Data'!$I$27,0,10*ROW('Water Data'!I143))="","",OFFSET('Water Data'!$I$27,0,10*ROW('Water Data'!I143)))</f>
        <v/>
      </c>
      <c r="CI149" s="278" t="str">
        <f ca="true">+IF(OFFSET('Water Data'!$I$28,0,10*ROW('Water Data'!I143))="","",OFFSET('Water Data'!$I$28,0,10*ROW('Water Data'!I143)))</f>
        <v/>
      </c>
      <c r="CJ149" s="278" t="str">
        <f ca="true">+IF(OFFSET('Water Data'!$I$29,0,10*ROW('Water Data'!I143))="","",OFFSET('Water Data'!$I$29,0,10*ROW('Water Data'!I143)))</f>
        <v/>
      </c>
      <c r="CK149" s="278" t="str">
        <f ca="true">+IF(OFFSET('Sanitation Data'!$D$28,0,10*ROW('Sanitation Data'!D143))="","",OFFSET('Sanitation Data'!$D$28,0,10*ROW('Sanitation Data'!D143)))</f>
        <v/>
      </c>
      <c r="CL149" s="278" t="str">
        <f ca="true">+IF(OFFSET('Sanitation Data'!$D$29,0,10*ROW('Sanitation Data'!D143))="","",OFFSET('Sanitation Data'!$D$29,0,10*ROW('Sanitation Data'!D143)))</f>
        <v/>
      </c>
      <c r="CM149" s="278" t="str">
        <f ca="true">+IF(OFFSET('Sanitation Data'!$D$30,0,10*ROW('Sanitation Data'!D143))="","",OFFSET('Sanitation Data'!$D$30,0,10*ROW('Sanitation Data'!D143)))</f>
        <v/>
      </c>
      <c r="CN149" s="278" t="str">
        <f ca="true">+IF(OFFSET('Sanitation Data'!$D$31,0,10*ROW('Sanitation Data'!D143))="","",OFFSET('Sanitation Data'!$D$31,0,10*ROW('Sanitation Data'!D143)))</f>
        <v/>
      </c>
      <c r="CO149" s="278" t="str">
        <f ca="true">+IF(OFFSET('Sanitation Data'!$D$32,0,10*ROW('Sanitation Data'!D143))="","",OFFSET('Sanitation Data'!$D$32,0,10*ROW('Sanitation Data'!D143)))</f>
        <v/>
      </c>
      <c r="CP149" s="278" t="str">
        <f ca="true">+IF(OFFSET('Sanitation Data'!$E$28,0,10*ROW('Sanitation Data'!E143))="","",OFFSET('Sanitation Data'!$E$28,0,10*ROW('Sanitation Data'!E143)))</f>
        <v/>
      </c>
      <c r="CQ149" s="278" t="str">
        <f ca="true">+IF(OFFSET('Sanitation Data'!$E$29,0,10*ROW('Sanitation Data'!E143))="","",OFFSET('Sanitation Data'!$E$29,0,10*ROW('Sanitation Data'!E143)))</f>
        <v/>
      </c>
      <c r="CR149" s="278" t="str">
        <f ca="true">+IF(OFFSET('Sanitation Data'!$E$30,0,10*ROW('Sanitation Data'!E143))="","",OFFSET('Sanitation Data'!$E$30,0,10*ROW('Sanitation Data'!E143)))</f>
        <v/>
      </c>
      <c r="CS149" s="278" t="str">
        <f ca="true">+IF(OFFSET('Sanitation Data'!$E$31,0,10*ROW('Sanitation Data'!E143))="","",OFFSET('Sanitation Data'!$E$31,0,10*ROW('Sanitation Data'!E143)))</f>
        <v/>
      </c>
      <c r="CT149" s="278" t="str">
        <f ca="true">+IF(OFFSET('Sanitation Data'!$E$32,0,10*ROW('Sanitation Data'!E143))="","",OFFSET('Sanitation Data'!$E$32,0,10*ROW('Sanitation Data'!E143)))</f>
        <v/>
      </c>
      <c r="CU149" s="278" t="str">
        <f ca="true">+IF(OFFSET('Sanitation Data'!$F$28,0,10*ROW('Sanitation Data'!F143))="","",OFFSET('Sanitation Data'!$F$28,0,10*ROW('Sanitation Data'!F143)))</f>
        <v/>
      </c>
      <c r="CV149" s="278" t="str">
        <f ca="true">+IF(OFFSET('Sanitation Data'!$F$29,0,10*ROW('Sanitation Data'!F143))="","",OFFSET('Sanitation Data'!$F$29,0,10*ROW('Sanitation Data'!F143)))</f>
        <v/>
      </c>
      <c r="CW149" s="278" t="str">
        <f ca="true">+IF(OFFSET('Sanitation Data'!$F$30,0,10*ROW('Sanitation Data'!F143))="","",OFFSET('Sanitation Data'!$F$30,0,10*ROW('Sanitation Data'!F143)))</f>
        <v/>
      </c>
      <c r="CX149" s="278" t="str">
        <f ca="true">+IF(OFFSET('Sanitation Data'!$F$31,0,10*ROW('Sanitation Data'!F143))="","",OFFSET('Sanitation Data'!$F$31,0,10*ROW('Sanitation Data'!F143)))</f>
        <v/>
      </c>
      <c r="CY149" s="278" t="str">
        <f ca="true">+IF(OFFSET('Sanitation Data'!$F$32,0,10*ROW('Sanitation Data'!F143))="","",OFFSET('Sanitation Data'!$F$32,0,10*ROW('Sanitation Data'!F143)))</f>
        <v/>
      </c>
      <c r="CZ149" s="278" t="str">
        <f ca="true">+IF(OFFSET('Sanitation Data'!$G$28,0,10*ROW('Sanitation Data'!G143))="","",OFFSET('Sanitation Data'!$G$28,0,10*ROW('Sanitation Data'!G143)))</f>
        <v/>
      </c>
      <c r="DA149" s="278" t="str">
        <f ca="true">+IF(OFFSET('Sanitation Data'!$G$29,0,10*ROW('Sanitation Data'!G143))="","",OFFSET('Sanitation Data'!$G$29,0,10*ROW('Sanitation Data'!G143)))</f>
        <v/>
      </c>
      <c r="DB149" s="278" t="str">
        <f ca="true">+IF(OFFSET('Sanitation Data'!$G$30,0,10*ROW('Sanitation Data'!G143))="","",OFFSET('Sanitation Data'!$G$30,0,10*ROW('Sanitation Data'!G143)))</f>
        <v/>
      </c>
      <c r="DC149" s="278" t="str">
        <f ca="true">+IF(OFFSET('Sanitation Data'!$G$31,0,10*ROW('Sanitation Data'!G143))="","",OFFSET('Sanitation Data'!$G$31,0,10*ROW('Sanitation Data'!G143)))</f>
        <v/>
      </c>
      <c r="DD149" s="278" t="str">
        <f ca="true">+IF(OFFSET('Sanitation Data'!$G$32,0,10*ROW('Sanitation Data'!G143))="","",OFFSET('Sanitation Data'!$G$32,0,10*ROW('Sanitation Data'!G143)))</f>
        <v/>
      </c>
      <c r="DE149" s="278" t="str">
        <f ca="true">+IF(OFFSET('Sanitation Data'!$H$28,0,10*ROW('Sanitation Data'!H143))="","",OFFSET('Sanitation Data'!$H$28,0,10*ROW('Sanitation Data'!H143)))</f>
        <v/>
      </c>
      <c r="DF149" s="278" t="str">
        <f ca="true">+IF(OFFSET('Sanitation Data'!$H$29,0,10*ROW('Sanitation Data'!H143))="","",OFFSET('Sanitation Data'!$H$29,0,10*ROW('Sanitation Data'!H143)))</f>
        <v/>
      </c>
      <c r="DG149" s="278" t="str">
        <f ca="true">+IF(OFFSET('Sanitation Data'!$H$30,0,10*ROW('Sanitation Data'!H143))="","",OFFSET('Sanitation Data'!$H$30,0,10*ROW('Sanitation Data'!H143)))</f>
        <v/>
      </c>
      <c r="DH149" s="278" t="str">
        <f ca="true">+IF(OFFSET('Sanitation Data'!$H$31,0,10*ROW('Sanitation Data'!H143))="","",OFFSET('Sanitation Data'!$H$31,0,10*ROW('Sanitation Data'!H143)))</f>
        <v/>
      </c>
      <c r="DI149" s="278" t="str">
        <f ca="true">+IF(OFFSET('Sanitation Data'!$H$32,0,10*ROW('Sanitation Data'!H143))="","",OFFSET('Sanitation Data'!$H$32,0,10*ROW('Sanitation Data'!H143)))</f>
        <v/>
      </c>
      <c r="DJ149" s="278" t="str">
        <f ca="true">+IF(OFFSET('Sanitation Data'!$I$28,0,10*ROW('Sanitation Data'!I143))="","",OFFSET('Sanitation Data'!$I$28,0,10*ROW('Sanitation Data'!I143)))</f>
        <v/>
      </c>
      <c r="DK149" s="278" t="str">
        <f ca="true">+IF(OFFSET('Sanitation Data'!$I$29,0,10*ROW('Sanitation Data'!I143))="","",OFFSET('Sanitation Data'!$I$29,0,10*ROW('Sanitation Data'!I143)))</f>
        <v/>
      </c>
      <c r="DL149" s="278" t="str">
        <f ca="true">+IF(OFFSET('Sanitation Data'!$I$30,0,10*ROW('Sanitation Data'!I143))="","",OFFSET('Sanitation Data'!$I$30,0,10*ROW('Sanitation Data'!I143)))</f>
        <v/>
      </c>
      <c r="DM149" s="278" t="str">
        <f ca="true">+IF(OFFSET('Sanitation Data'!$I$31,0,10*ROW('Sanitation Data'!I143))="","",OFFSET('Sanitation Data'!$I$31,0,10*ROW('Sanitation Data'!I143)))</f>
        <v/>
      </c>
      <c r="DN149" s="278" t="str">
        <f ca="true">+IF(OFFSET('Sanitation Data'!$I$32,0,10*ROW('Sanitation Data'!I143))="","",OFFSET('Sanitation Data'!$I$32,0,10*ROW('Sanitation Data'!I143)))</f>
        <v/>
      </c>
      <c r="DO149" s="278" t="str">
        <f ca="true">+IF(OFFSET('Hygiene Data'!$D$11,0,10*ROW('Hygiene Data'!D143))="","",OFFSET('Hygiene Data'!$D$11,0,10*ROW('Hygiene Data'!D143)))</f>
        <v/>
      </c>
      <c r="DP149" s="278" t="str">
        <f ca="true">+IF(OFFSET('Hygiene Data'!$D$12,0,10*ROW('Hygiene Data'!D143))="","",OFFSET('Hygiene Data'!$D$12,0,10*ROW('Hygiene Data'!D143)))</f>
        <v/>
      </c>
      <c r="DQ149" s="278" t="str">
        <f ca="true">+IF(OFFSET('Hygiene Data'!$D$13,0,10*ROW('Hygiene Data'!D143))="","",OFFSET('Hygiene Data'!$D$13,0,10*ROW('Hygiene Data'!D143)))</f>
        <v/>
      </c>
      <c r="DR149" s="278" t="str">
        <f ca="true">+IF(OFFSET('Hygiene Data'!$E$11,0,10*ROW('Hygiene Data'!E143))="","",OFFSET('Hygiene Data'!$E$11,0,10*ROW('Hygiene Data'!E143)))</f>
        <v/>
      </c>
      <c r="DS149" s="278" t="str">
        <f ca="true">+IF(OFFSET('Hygiene Data'!$E$12,0,10*ROW('Hygiene Data'!E143))="","",OFFSET('Hygiene Data'!$E$12,0,10*ROW('Hygiene Data'!E143)))</f>
        <v/>
      </c>
      <c r="DT149" s="278" t="str">
        <f ca="true">+IF(OFFSET('Hygiene Data'!$E$13,0,10*ROW('Hygiene Data'!E143))="","",OFFSET('Hygiene Data'!$E$13,0,10*ROW('Hygiene Data'!E143)))</f>
        <v/>
      </c>
      <c r="DU149" s="278" t="str">
        <f ca="true">+IF(OFFSET('Hygiene Data'!$F$11,0,10*ROW('Hygiene Data'!F143))="","",OFFSET('Hygiene Data'!$F$11,0,10*ROW('Hygiene Data'!F143)))</f>
        <v/>
      </c>
      <c r="DV149" s="278" t="str">
        <f ca="true">+IF(OFFSET('Hygiene Data'!$F$12,0,10*ROW('Hygiene Data'!F143))="","",OFFSET('Hygiene Data'!$F$12,0,10*ROW('Hygiene Data'!F143)))</f>
        <v/>
      </c>
      <c r="DW149" s="278" t="str">
        <f ca="true">+IF(OFFSET('Hygiene Data'!$F$13,0,10*ROW('Hygiene Data'!F143))="","",OFFSET('Hygiene Data'!$F$13,0,10*ROW('Hygiene Data'!F143)))</f>
        <v/>
      </c>
      <c r="DX149" s="278" t="str">
        <f ca="true">+IF(OFFSET('Hygiene Data'!$G$11,0,10*ROW('Hygiene Data'!G143))="","",OFFSET('Hygiene Data'!$G$11,0,10*ROW('Hygiene Data'!G143)))</f>
        <v/>
      </c>
      <c r="DY149" s="278" t="str">
        <f ca="true">+IF(OFFSET('Hygiene Data'!$G$12,0,10*ROW('Hygiene Data'!G143))="","",OFFSET('Hygiene Data'!$G$12,0,10*ROW('Hygiene Data'!G143)))</f>
        <v/>
      </c>
      <c r="DZ149" s="278" t="str">
        <f ca="true">+IF(OFFSET('Hygiene Data'!$G$13,0,10*ROW('Hygiene Data'!G143))="","",OFFSET('Hygiene Data'!$G$13,0,10*ROW('Hygiene Data'!G143)))</f>
        <v/>
      </c>
      <c r="EA149" s="278" t="str">
        <f ca="true">+IF(OFFSET('Hygiene Data'!$H$11,0,10*ROW('Hygiene Data'!H143))="","",OFFSET('Hygiene Data'!$H$11,0,10*ROW('Hygiene Data'!H143)))</f>
        <v/>
      </c>
      <c r="EB149" s="278" t="str">
        <f ca="true">+IF(OFFSET('Hygiene Data'!$H$12,0,10*ROW('Hygiene Data'!H143))="","",OFFSET('Hygiene Data'!$H$12,0,10*ROW('Hygiene Data'!H143)))</f>
        <v/>
      </c>
      <c r="EC149" s="278" t="str">
        <f ca="true">+IF(OFFSET('Hygiene Data'!$H$13,0,10*ROW('Hygiene Data'!H143))="","",OFFSET('Hygiene Data'!$H$13,0,10*ROW('Hygiene Data'!H143)))</f>
        <v/>
      </c>
      <c r="ED149" s="278" t="str">
        <f ca="true">+IF(OFFSET('Hygiene Data'!$I$11,0,10*ROW('Hygiene Data'!I143))="","",OFFSET('Hygiene Data'!$I$11,0,10*ROW('Hygiene Data'!I143)))</f>
        <v/>
      </c>
      <c r="EE149" s="278" t="str">
        <f ca="true">+IF(OFFSET('Hygiene Data'!$I$12,0,10*ROW('Hygiene Data'!I143))="","",OFFSET('Hygiene Data'!$I$12,0,10*ROW('Hygiene Data'!I143)))</f>
        <v/>
      </c>
      <c r="EF149" s="27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4"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8"/>
      <c r="BS150" s="278" t="str">
        <f ca="true">+IF(OFFSET('Water Data'!$D$27,0,10*ROW('Water Data'!D144))="","",OFFSET('Water Data'!$D$27,0,10*ROW('Water Data'!D144)))</f>
        <v/>
      </c>
      <c r="BT150" s="278" t="str">
        <f ca="true">+IF(OFFSET('Water Data'!$D$28,0,10*ROW('Water Data'!D144))="","",OFFSET('Water Data'!$D$28,0,10*ROW('Water Data'!D144)))</f>
        <v/>
      </c>
      <c r="BU150" s="278" t="str">
        <f ca="true">+IF(OFFSET('Water Data'!$D$29,0,10*ROW('Water Data'!D144))="","",OFFSET('Water Data'!$D$29,0,10*ROW('Water Data'!D144)))</f>
        <v/>
      </c>
      <c r="BV150" s="278" t="str">
        <f ca="true">+IF(OFFSET('Water Data'!$E$27,0,10*ROW('Water Data'!E144))="","",OFFSET('Water Data'!$E$27,0,10*ROW('Water Data'!E144)))</f>
        <v/>
      </c>
      <c r="BW150" s="278" t="str">
        <f ca="true">+IF(OFFSET('Water Data'!$E$28,0,10*ROW('Water Data'!E144))="","",OFFSET('Water Data'!$E$28,0,10*ROW('Water Data'!E144)))</f>
        <v/>
      </c>
      <c r="BX150" s="278" t="str">
        <f ca="true">+IF(OFFSET('Water Data'!$E$29,0,10*ROW('Water Data'!E144))="","",OFFSET('Water Data'!$E$29,0,10*ROW('Water Data'!E144)))</f>
        <v/>
      </c>
      <c r="BY150" s="278" t="str">
        <f ca="true">+IF(OFFSET('Water Data'!$F$27,0,10*ROW('Water Data'!F144))="","",OFFSET('Water Data'!$F$27,0,10*ROW('Water Data'!F144)))</f>
        <v/>
      </c>
      <c r="BZ150" s="278" t="str">
        <f ca="true">+IF(OFFSET('Water Data'!$F$28,0,10*ROW('Water Data'!F144))="","",OFFSET('Water Data'!$F$28,0,10*ROW('Water Data'!F144)))</f>
        <v/>
      </c>
      <c r="CA150" s="278" t="str">
        <f ca="true">+IF(OFFSET('Water Data'!$F$29,0,10*ROW('Water Data'!F144))="","",OFFSET('Water Data'!$F$29,0,10*ROW('Water Data'!F144)))</f>
        <v/>
      </c>
      <c r="CB150" s="278" t="str">
        <f ca="true">+IF(OFFSET('Water Data'!$G$27,0,10*ROW('Water Data'!G144))="","",OFFSET('Water Data'!$G$27,0,10*ROW('Water Data'!G144)))</f>
        <v/>
      </c>
      <c r="CC150" s="278" t="str">
        <f ca="true">+IF(OFFSET('Water Data'!$G$28,0,10*ROW('Water Data'!G144))="","",OFFSET('Water Data'!$G$28,0,10*ROW('Water Data'!G144)))</f>
        <v/>
      </c>
      <c r="CD150" s="278" t="str">
        <f ca="true">+IF(OFFSET('Water Data'!$G$29,0,10*ROW('Water Data'!G144))="","",OFFSET('Water Data'!$G$29,0,10*ROW('Water Data'!G144)))</f>
        <v/>
      </c>
      <c r="CE150" s="278" t="str">
        <f ca="true">+IF(OFFSET('Water Data'!$H$27,0,10*ROW('Water Data'!H144))="","",OFFSET('Water Data'!$H$27,0,10*ROW('Water Data'!H144)))</f>
        <v/>
      </c>
      <c r="CF150" s="278" t="str">
        <f ca="true">+IF(OFFSET('Water Data'!$H$28,0,10*ROW('Water Data'!H144))="","",OFFSET('Water Data'!$H$28,0,10*ROW('Water Data'!H144)))</f>
        <v/>
      </c>
      <c r="CG150" s="278" t="str">
        <f ca="true">+IF(OFFSET('Water Data'!$H$29,0,10*ROW('Water Data'!H144))="","",OFFSET('Water Data'!$H$29,0,10*ROW('Water Data'!H144)))</f>
        <v/>
      </c>
      <c r="CH150" s="278" t="str">
        <f ca="true">+IF(OFFSET('Water Data'!$I$27,0,10*ROW('Water Data'!I144))="","",OFFSET('Water Data'!$I$27,0,10*ROW('Water Data'!I144)))</f>
        <v/>
      </c>
      <c r="CI150" s="278" t="str">
        <f ca="true">+IF(OFFSET('Water Data'!$I$28,0,10*ROW('Water Data'!I144))="","",OFFSET('Water Data'!$I$28,0,10*ROW('Water Data'!I144)))</f>
        <v/>
      </c>
      <c r="CJ150" s="278" t="str">
        <f ca="true">+IF(OFFSET('Water Data'!$I$29,0,10*ROW('Water Data'!I144))="","",OFFSET('Water Data'!$I$29,0,10*ROW('Water Data'!I144)))</f>
        <v/>
      </c>
      <c r="CK150" s="278" t="str">
        <f ca="true">+IF(OFFSET('Sanitation Data'!$D$28,0,10*ROW('Sanitation Data'!D144))="","",OFFSET('Sanitation Data'!$D$28,0,10*ROW('Sanitation Data'!D144)))</f>
        <v/>
      </c>
      <c r="CL150" s="278" t="str">
        <f ca="true">+IF(OFFSET('Sanitation Data'!$D$29,0,10*ROW('Sanitation Data'!D144))="","",OFFSET('Sanitation Data'!$D$29,0,10*ROW('Sanitation Data'!D144)))</f>
        <v/>
      </c>
      <c r="CM150" s="278" t="str">
        <f ca="true">+IF(OFFSET('Sanitation Data'!$D$30,0,10*ROW('Sanitation Data'!D144))="","",OFFSET('Sanitation Data'!$D$30,0,10*ROW('Sanitation Data'!D144)))</f>
        <v/>
      </c>
      <c r="CN150" s="278" t="str">
        <f ca="true">+IF(OFFSET('Sanitation Data'!$D$31,0,10*ROW('Sanitation Data'!D144))="","",OFFSET('Sanitation Data'!$D$31,0,10*ROW('Sanitation Data'!D144)))</f>
        <v/>
      </c>
      <c r="CO150" s="278" t="str">
        <f ca="true">+IF(OFFSET('Sanitation Data'!$D$32,0,10*ROW('Sanitation Data'!D144))="","",OFFSET('Sanitation Data'!$D$32,0,10*ROW('Sanitation Data'!D144)))</f>
        <v/>
      </c>
      <c r="CP150" s="278" t="str">
        <f ca="true">+IF(OFFSET('Sanitation Data'!$E$28,0,10*ROW('Sanitation Data'!E144))="","",OFFSET('Sanitation Data'!$E$28,0,10*ROW('Sanitation Data'!E144)))</f>
        <v/>
      </c>
      <c r="CQ150" s="278" t="str">
        <f ca="true">+IF(OFFSET('Sanitation Data'!$E$29,0,10*ROW('Sanitation Data'!E144))="","",OFFSET('Sanitation Data'!$E$29,0,10*ROW('Sanitation Data'!E144)))</f>
        <v/>
      </c>
      <c r="CR150" s="278" t="str">
        <f ca="true">+IF(OFFSET('Sanitation Data'!$E$30,0,10*ROW('Sanitation Data'!E144))="","",OFFSET('Sanitation Data'!$E$30,0,10*ROW('Sanitation Data'!E144)))</f>
        <v/>
      </c>
      <c r="CS150" s="278" t="str">
        <f ca="true">+IF(OFFSET('Sanitation Data'!$E$31,0,10*ROW('Sanitation Data'!E144))="","",OFFSET('Sanitation Data'!$E$31,0,10*ROW('Sanitation Data'!E144)))</f>
        <v/>
      </c>
      <c r="CT150" s="278" t="str">
        <f ca="true">+IF(OFFSET('Sanitation Data'!$E$32,0,10*ROW('Sanitation Data'!E144))="","",OFFSET('Sanitation Data'!$E$32,0,10*ROW('Sanitation Data'!E144)))</f>
        <v/>
      </c>
      <c r="CU150" s="278" t="str">
        <f ca="true">+IF(OFFSET('Sanitation Data'!$F$28,0,10*ROW('Sanitation Data'!F144))="","",OFFSET('Sanitation Data'!$F$28,0,10*ROW('Sanitation Data'!F144)))</f>
        <v/>
      </c>
      <c r="CV150" s="278" t="str">
        <f ca="true">+IF(OFFSET('Sanitation Data'!$F$29,0,10*ROW('Sanitation Data'!F144))="","",OFFSET('Sanitation Data'!$F$29,0,10*ROW('Sanitation Data'!F144)))</f>
        <v/>
      </c>
      <c r="CW150" s="278" t="str">
        <f ca="true">+IF(OFFSET('Sanitation Data'!$F$30,0,10*ROW('Sanitation Data'!F144))="","",OFFSET('Sanitation Data'!$F$30,0,10*ROW('Sanitation Data'!F144)))</f>
        <v/>
      </c>
      <c r="CX150" s="278" t="str">
        <f ca="true">+IF(OFFSET('Sanitation Data'!$F$31,0,10*ROW('Sanitation Data'!F144))="","",OFFSET('Sanitation Data'!$F$31,0,10*ROW('Sanitation Data'!F144)))</f>
        <v/>
      </c>
      <c r="CY150" s="278" t="str">
        <f ca="true">+IF(OFFSET('Sanitation Data'!$F$32,0,10*ROW('Sanitation Data'!F144))="","",OFFSET('Sanitation Data'!$F$32,0,10*ROW('Sanitation Data'!F144)))</f>
        <v/>
      </c>
      <c r="CZ150" s="278" t="str">
        <f ca="true">+IF(OFFSET('Sanitation Data'!$G$28,0,10*ROW('Sanitation Data'!G144))="","",OFFSET('Sanitation Data'!$G$28,0,10*ROW('Sanitation Data'!G144)))</f>
        <v/>
      </c>
      <c r="DA150" s="278" t="str">
        <f ca="true">+IF(OFFSET('Sanitation Data'!$G$29,0,10*ROW('Sanitation Data'!G144))="","",OFFSET('Sanitation Data'!$G$29,0,10*ROW('Sanitation Data'!G144)))</f>
        <v/>
      </c>
      <c r="DB150" s="278" t="str">
        <f ca="true">+IF(OFFSET('Sanitation Data'!$G$30,0,10*ROW('Sanitation Data'!G144))="","",OFFSET('Sanitation Data'!$G$30,0,10*ROW('Sanitation Data'!G144)))</f>
        <v/>
      </c>
      <c r="DC150" s="278" t="str">
        <f ca="true">+IF(OFFSET('Sanitation Data'!$G$31,0,10*ROW('Sanitation Data'!G144))="","",OFFSET('Sanitation Data'!$G$31,0,10*ROW('Sanitation Data'!G144)))</f>
        <v/>
      </c>
      <c r="DD150" s="278" t="str">
        <f ca="true">+IF(OFFSET('Sanitation Data'!$G$32,0,10*ROW('Sanitation Data'!G144))="","",OFFSET('Sanitation Data'!$G$32,0,10*ROW('Sanitation Data'!G144)))</f>
        <v/>
      </c>
      <c r="DE150" s="278" t="str">
        <f ca="true">+IF(OFFSET('Sanitation Data'!$H$28,0,10*ROW('Sanitation Data'!H144))="","",OFFSET('Sanitation Data'!$H$28,0,10*ROW('Sanitation Data'!H144)))</f>
        <v/>
      </c>
      <c r="DF150" s="278" t="str">
        <f ca="true">+IF(OFFSET('Sanitation Data'!$H$29,0,10*ROW('Sanitation Data'!H144))="","",OFFSET('Sanitation Data'!$H$29,0,10*ROW('Sanitation Data'!H144)))</f>
        <v/>
      </c>
      <c r="DG150" s="278" t="str">
        <f ca="true">+IF(OFFSET('Sanitation Data'!$H$30,0,10*ROW('Sanitation Data'!H144))="","",OFFSET('Sanitation Data'!$H$30,0,10*ROW('Sanitation Data'!H144)))</f>
        <v/>
      </c>
      <c r="DH150" s="278" t="str">
        <f ca="true">+IF(OFFSET('Sanitation Data'!$H$31,0,10*ROW('Sanitation Data'!H144))="","",OFFSET('Sanitation Data'!$H$31,0,10*ROW('Sanitation Data'!H144)))</f>
        <v/>
      </c>
      <c r="DI150" s="278" t="str">
        <f ca="true">+IF(OFFSET('Sanitation Data'!$H$32,0,10*ROW('Sanitation Data'!H144))="","",OFFSET('Sanitation Data'!$H$32,0,10*ROW('Sanitation Data'!H144)))</f>
        <v/>
      </c>
      <c r="DJ150" s="278" t="str">
        <f ca="true">+IF(OFFSET('Sanitation Data'!$I$28,0,10*ROW('Sanitation Data'!I144))="","",OFFSET('Sanitation Data'!$I$28,0,10*ROW('Sanitation Data'!I144)))</f>
        <v/>
      </c>
      <c r="DK150" s="278" t="str">
        <f ca="true">+IF(OFFSET('Sanitation Data'!$I$29,0,10*ROW('Sanitation Data'!I144))="","",OFFSET('Sanitation Data'!$I$29,0,10*ROW('Sanitation Data'!I144)))</f>
        <v/>
      </c>
      <c r="DL150" s="278" t="str">
        <f ca="true">+IF(OFFSET('Sanitation Data'!$I$30,0,10*ROW('Sanitation Data'!I144))="","",OFFSET('Sanitation Data'!$I$30,0,10*ROW('Sanitation Data'!I144)))</f>
        <v/>
      </c>
      <c r="DM150" s="278" t="str">
        <f ca="true">+IF(OFFSET('Sanitation Data'!$I$31,0,10*ROW('Sanitation Data'!I144))="","",OFFSET('Sanitation Data'!$I$31,0,10*ROW('Sanitation Data'!I144)))</f>
        <v/>
      </c>
      <c r="DN150" s="278" t="str">
        <f ca="true">+IF(OFFSET('Sanitation Data'!$I$32,0,10*ROW('Sanitation Data'!I144))="","",OFFSET('Sanitation Data'!$I$32,0,10*ROW('Sanitation Data'!I144)))</f>
        <v/>
      </c>
      <c r="DO150" s="278" t="str">
        <f ca="true">+IF(OFFSET('Hygiene Data'!$D$11,0,10*ROW('Hygiene Data'!D144))="","",OFFSET('Hygiene Data'!$D$11,0,10*ROW('Hygiene Data'!D144)))</f>
        <v/>
      </c>
      <c r="DP150" s="278" t="str">
        <f ca="true">+IF(OFFSET('Hygiene Data'!$D$12,0,10*ROW('Hygiene Data'!D144))="","",OFFSET('Hygiene Data'!$D$12,0,10*ROW('Hygiene Data'!D144)))</f>
        <v/>
      </c>
      <c r="DQ150" s="278" t="str">
        <f ca="true">+IF(OFFSET('Hygiene Data'!$D$13,0,10*ROW('Hygiene Data'!D144))="","",OFFSET('Hygiene Data'!$D$13,0,10*ROW('Hygiene Data'!D144)))</f>
        <v/>
      </c>
      <c r="DR150" s="278" t="str">
        <f ca="true">+IF(OFFSET('Hygiene Data'!$E$11,0,10*ROW('Hygiene Data'!E144))="","",OFFSET('Hygiene Data'!$E$11,0,10*ROW('Hygiene Data'!E144)))</f>
        <v/>
      </c>
      <c r="DS150" s="278" t="str">
        <f ca="true">+IF(OFFSET('Hygiene Data'!$E$12,0,10*ROW('Hygiene Data'!E144))="","",OFFSET('Hygiene Data'!$E$12,0,10*ROW('Hygiene Data'!E144)))</f>
        <v/>
      </c>
      <c r="DT150" s="278" t="str">
        <f ca="true">+IF(OFFSET('Hygiene Data'!$E$13,0,10*ROW('Hygiene Data'!E144))="","",OFFSET('Hygiene Data'!$E$13,0,10*ROW('Hygiene Data'!E144)))</f>
        <v/>
      </c>
      <c r="DU150" s="278" t="str">
        <f ca="true">+IF(OFFSET('Hygiene Data'!$F$11,0,10*ROW('Hygiene Data'!F144))="","",OFFSET('Hygiene Data'!$F$11,0,10*ROW('Hygiene Data'!F144)))</f>
        <v/>
      </c>
      <c r="DV150" s="278" t="str">
        <f ca="true">+IF(OFFSET('Hygiene Data'!$F$12,0,10*ROW('Hygiene Data'!F144))="","",OFFSET('Hygiene Data'!$F$12,0,10*ROW('Hygiene Data'!F144)))</f>
        <v/>
      </c>
      <c r="DW150" s="278" t="str">
        <f ca="true">+IF(OFFSET('Hygiene Data'!$F$13,0,10*ROW('Hygiene Data'!F144))="","",OFFSET('Hygiene Data'!$F$13,0,10*ROW('Hygiene Data'!F144)))</f>
        <v/>
      </c>
      <c r="DX150" s="278" t="str">
        <f ca="true">+IF(OFFSET('Hygiene Data'!$G$11,0,10*ROW('Hygiene Data'!G144))="","",OFFSET('Hygiene Data'!$G$11,0,10*ROW('Hygiene Data'!G144)))</f>
        <v/>
      </c>
      <c r="DY150" s="278" t="str">
        <f ca="true">+IF(OFFSET('Hygiene Data'!$G$12,0,10*ROW('Hygiene Data'!G144))="","",OFFSET('Hygiene Data'!$G$12,0,10*ROW('Hygiene Data'!G144)))</f>
        <v/>
      </c>
      <c r="DZ150" s="278" t="str">
        <f ca="true">+IF(OFFSET('Hygiene Data'!$G$13,0,10*ROW('Hygiene Data'!G144))="","",OFFSET('Hygiene Data'!$G$13,0,10*ROW('Hygiene Data'!G144)))</f>
        <v/>
      </c>
      <c r="EA150" s="278" t="str">
        <f ca="true">+IF(OFFSET('Hygiene Data'!$H$11,0,10*ROW('Hygiene Data'!H144))="","",OFFSET('Hygiene Data'!$H$11,0,10*ROW('Hygiene Data'!H144)))</f>
        <v/>
      </c>
      <c r="EB150" s="278" t="str">
        <f ca="true">+IF(OFFSET('Hygiene Data'!$H$12,0,10*ROW('Hygiene Data'!H144))="","",OFFSET('Hygiene Data'!$H$12,0,10*ROW('Hygiene Data'!H144)))</f>
        <v/>
      </c>
      <c r="EC150" s="278" t="str">
        <f ca="true">+IF(OFFSET('Hygiene Data'!$H$13,0,10*ROW('Hygiene Data'!H144))="","",OFFSET('Hygiene Data'!$H$13,0,10*ROW('Hygiene Data'!H144)))</f>
        <v/>
      </c>
      <c r="ED150" s="278" t="str">
        <f ca="true">+IF(OFFSET('Hygiene Data'!$I$11,0,10*ROW('Hygiene Data'!I144))="","",OFFSET('Hygiene Data'!$I$11,0,10*ROW('Hygiene Data'!I144)))</f>
        <v/>
      </c>
      <c r="EE150" s="278" t="str">
        <f ca="true">+IF(OFFSET('Hygiene Data'!$I$12,0,10*ROW('Hygiene Data'!I144))="","",OFFSET('Hygiene Data'!$I$12,0,10*ROW('Hygiene Data'!I144)))</f>
        <v/>
      </c>
      <c r="EF150" s="27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4"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8"/>
      <c r="BS151" s="278" t="str">
        <f ca="true">+IF(OFFSET('Water Data'!$D$27,0,10*ROW('Water Data'!D145))="","",OFFSET('Water Data'!$D$27,0,10*ROW('Water Data'!D145)))</f>
        <v/>
      </c>
      <c r="BT151" s="278" t="str">
        <f ca="true">+IF(OFFSET('Water Data'!$D$28,0,10*ROW('Water Data'!D145))="","",OFFSET('Water Data'!$D$28,0,10*ROW('Water Data'!D145)))</f>
        <v/>
      </c>
      <c r="BU151" s="278" t="str">
        <f ca="true">+IF(OFFSET('Water Data'!$D$29,0,10*ROW('Water Data'!D145))="","",OFFSET('Water Data'!$D$29,0,10*ROW('Water Data'!D145)))</f>
        <v/>
      </c>
      <c r="BV151" s="278" t="str">
        <f ca="true">+IF(OFFSET('Water Data'!$E$27,0,10*ROW('Water Data'!E145))="","",OFFSET('Water Data'!$E$27,0,10*ROW('Water Data'!E145)))</f>
        <v/>
      </c>
      <c r="BW151" s="278" t="str">
        <f ca="true">+IF(OFFSET('Water Data'!$E$28,0,10*ROW('Water Data'!E145))="","",OFFSET('Water Data'!$E$28,0,10*ROW('Water Data'!E145)))</f>
        <v/>
      </c>
      <c r="BX151" s="278" t="str">
        <f ca="true">+IF(OFFSET('Water Data'!$E$29,0,10*ROW('Water Data'!E145))="","",OFFSET('Water Data'!$E$29,0,10*ROW('Water Data'!E145)))</f>
        <v/>
      </c>
      <c r="BY151" s="278" t="str">
        <f ca="true">+IF(OFFSET('Water Data'!$F$27,0,10*ROW('Water Data'!F145))="","",OFFSET('Water Data'!$F$27,0,10*ROW('Water Data'!F145)))</f>
        <v/>
      </c>
      <c r="BZ151" s="278" t="str">
        <f ca="true">+IF(OFFSET('Water Data'!$F$28,0,10*ROW('Water Data'!F145))="","",OFFSET('Water Data'!$F$28,0,10*ROW('Water Data'!F145)))</f>
        <v/>
      </c>
      <c r="CA151" s="278" t="str">
        <f ca="true">+IF(OFFSET('Water Data'!$F$29,0,10*ROW('Water Data'!F145))="","",OFFSET('Water Data'!$F$29,0,10*ROW('Water Data'!F145)))</f>
        <v/>
      </c>
      <c r="CB151" s="278" t="str">
        <f ca="true">+IF(OFFSET('Water Data'!$G$27,0,10*ROW('Water Data'!G145))="","",OFFSET('Water Data'!$G$27,0,10*ROW('Water Data'!G145)))</f>
        <v/>
      </c>
      <c r="CC151" s="278" t="str">
        <f ca="true">+IF(OFFSET('Water Data'!$G$28,0,10*ROW('Water Data'!G145))="","",OFFSET('Water Data'!$G$28,0,10*ROW('Water Data'!G145)))</f>
        <v/>
      </c>
      <c r="CD151" s="278" t="str">
        <f ca="true">+IF(OFFSET('Water Data'!$G$29,0,10*ROW('Water Data'!G145))="","",OFFSET('Water Data'!$G$29,0,10*ROW('Water Data'!G145)))</f>
        <v/>
      </c>
      <c r="CE151" s="278" t="str">
        <f ca="true">+IF(OFFSET('Water Data'!$H$27,0,10*ROW('Water Data'!H145))="","",OFFSET('Water Data'!$H$27,0,10*ROW('Water Data'!H145)))</f>
        <v/>
      </c>
      <c r="CF151" s="278" t="str">
        <f ca="true">+IF(OFFSET('Water Data'!$H$28,0,10*ROW('Water Data'!H145))="","",OFFSET('Water Data'!$H$28,0,10*ROW('Water Data'!H145)))</f>
        <v/>
      </c>
      <c r="CG151" s="278" t="str">
        <f ca="true">+IF(OFFSET('Water Data'!$H$29,0,10*ROW('Water Data'!H145))="","",OFFSET('Water Data'!$H$29,0,10*ROW('Water Data'!H145)))</f>
        <v/>
      </c>
      <c r="CH151" s="278" t="str">
        <f ca="true">+IF(OFFSET('Water Data'!$I$27,0,10*ROW('Water Data'!I145))="","",OFFSET('Water Data'!$I$27,0,10*ROW('Water Data'!I145)))</f>
        <v/>
      </c>
      <c r="CI151" s="278" t="str">
        <f ca="true">+IF(OFFSET('Water Data'!$I$28,0,10*ROW('Water Data'!I145))="","",OFFSET('Water Data'!$I$28,0,10*ROW('Water Data'!I145)))</f>
        <v/>
      </c>
      <c r="CJ151" s="278" t="str">
        <f ca="true">+IF(OFFSET('Water Data'!$I$29,0,10*ROW('Water Data'!I145))="","",OFFSET('Water Data'!$I$29,0,10*ROW('Water Data'!I145)))</f>
        <v/>
      </c>
      <c r="CK151" s="278" t="str">
        <f ca="true">+IF(OFFSET('Sanitation Data'!$D$28,0,10*ROW('Sanitation Data'!D145))="","",OFFSET('Sanitation Data'!$D$28,0,10*ROW('Sanitation Data'!D145)))</f>
        <v/>
      </c>
      <c r="CL151" s="278" t="str">
        <f ca="true">+IF(OFFSET('Sanitation Data'!$D$29,0,10*ROW('Sanitation Data'!D145))="","",OFFSET('Sanitation Data'!$D$29,0,10*ROW('Sanitation Data'!D145)))</f>
        <v/>
      </c>
      <c r="CM151" s="278" t="str">
        <f ca="true">+IF(OFFSET('Sanitation Data'!$D$30,0,10*ROW('Sanitation Data'!D145))="","",OFFSET('Sanitation Data'!$D$30,0,10*ROW('Sanitation Data'!D145)))</f>
        <v/>
      </c>
      <c r="CN151" s="278" t="str">
        <f ca="true">+IF(OFFSET('Sanitation Data'!$D$31,0,10*ROW('Sanitation Data'!D145))="","",OFFSET('Sanitation Data'!$D$31,0,10*ROW('Sanitation Data'!D145)))</f>
        <v/>
      </c>
      <c r="CO151" s="278" t="str">
        <f ca="true">+IF(OFFSET('Sanitation Data'!$D$32,0,10*ROW('Sanitation Data'!D145))="","",OFFSET('Sanitation Data'!$D$32,0,10*ROW('Sanitation Data'!D145)))</f>
        <v/>
      </c>
      <c r="CP151" s="278" t="str">
        <f ca="true">+IF(OFFSET('Sanitation Data'!$E$28,0,10*ROW('Sanitation Data'!E145))="","",OFFSET('Sanitation Data'!$E$28,0,10*ROW('Sanitation Data'!E145)))</f>
        <v/>
      </c>
      <c r="CQ151" s="278" t="str">
        <f ca="true">+IF(OFFSET('Sanitation Data'!$E$29,0,10*ROW('Sanitation Data'!E145))="","",OFFSET('Sanitation Data'!$E$29,0,10*ROW('Sanitation Data'!E145)))</f>
        <v/>
      </c>
      <c r="CR151" s="278" t="str">
        <f ca="true">+IF(OFFSET('Sanitation Data'!$E$30,0,10*ROW('Sanitation Data'!E145))="","",OFFSET('Sanitation Data'!$E$30,0,10*ROW('Sanitation Data'!E145)))</f>
        <v/>
      </c>
      <c r="CS151" s="278" t="str">
        <f ca="true">+IF(OFFSET('Sanitation Data'!$E$31,0,10*ROW('Sanitation Data'!E145))="","",OFFSET('Sanitation Data'!$E$31,0,10*ROW('Sanitation Data'!E145)))</f>
        <v/>
      </c>
      <c r="CT151" s="278" t="str">
        <f ca="true">+IF(OFFSET('Sanitation Data'!$E$32,0,10*ROW('Sanitation Data'!E145))="","",OFFSET('Sanitation Data'!$E$32,0,10*ROW('Sanitation Data'!E145)))</f>
        <v/>
      </c>
      <c r="CU151" s="278" t="str">
        <f ca="true">+IF(OFFSET('Sanitation Data'!$F$28,0,10*ROW('Sanitation Data'!F145))="","",OFFSET('Sanitation Data'!$F$28,0,10*ROW('Sanitation Data'!F145)))</f>
        <v/>
      </c>
      <c r="CV151" s="278" t="str">
        <f ca="true">+IF(OFFSET('Sanitation Data'!$F$29,0,10*ROW('Sanitation Data'!F145))="","",OFFSET('Sanitation Data'!$F$29,0,10*ROW('Sanitation Data'!F145)))</f>
        <v/>
      </c>
      <c r="CW151" s="278" t="str">
        <f ca="true">+IF(OFFSET('Sanitation Data'!$F$30,0,10*ROW('Sanitation Data'!F145))="","",OFFSET('Sanitation Data'!$F$30,0,10*ROW('Sanitation Data'!F145)))</f>
        <v/>
      </c>
      <c r="CX151" s="278" t="str">
        <f ca="true">+IF(OFFSET('Sanitation Data'!$F$31,0,10*ROW('Sanitation Data'!F145))="","",OFFSET('Sanitation Data'!$F$31,0,10*ROW('Sanitation Data'!F145)))</f>
        <v/>
      </c>
      <c r="CY151" s="278" t="str">
        <f ca="true">+IF(OFFSET('Sanitation Data'!$F$32,0,10*ROW('Sanitation Data'!F145))="","",OFFSET('Sanitation Data'!$F$32,0,10*ROW('Sanitation Data'!F145)))</f>
        <v/>
      </c>
      <c r="CZ151" s="278" t="str">
        <f ca="true">+IF(OFFSET('Sanitation Data'!$G$28,0,10*ROW('Sanitation Data'!G145))="","",OFFSET('Sanitation Data'!$G$28,0,10*ROW('Sanitation Data'!G145)))</f>
        <v/>
      </c>
      <c r="DA151" s="278" t="str">
        <f ca="true">+IF(OFFSET('Sanitation Data'!$G$29,0,10*ROW('Sanitation Data'!G145))="","",OFFSET('Sanitation Data'!$G$29,0,10*ROW('Sanitation Data'!G145)))</f>
        <v/>
      </c>
      <c r="DB151" s="278" t="str">
        <f ca="true">+IF(OFFSET('Sanitation Data'!$G$30,0,10*ROW('Sanitation Data'!G145))="","",OFFSET('Sanitation Data'!$G$30,0,10*ROW('Sanitation Data'!G145)))</f>
        <v/>
      </c>
      <c r="DC151" s="278" t="str">
        <f ca="true">+IF(OFFSET('Sanitation Data'!$G$31,0,10*ROW('Sanitation Data'!G145))="","",OFFSET('Sanitation Data'!$G$31,0,10*ROW('Sanitation Data'!G145)))</f>
        <v/>
      </c>
      <c r="DD151" s="278" t="str">
        <f ca="true">+IF(OFFSET('Sanitation Data'!$G$32,0,10*ROW('Sanitation Data'!G145))="","",OFFSET('Sanitation Data'!$G$32,0,10*ROW('Sanitation Data'!G145)))</f>
        <v/>
      </c>
      <c r="DE151" s="278" t="str">
        <f ca="true">+IF(OFFSET('Sanitation Data'!$H$28,0,10*ROW('Sanitation Data'!H145))="","",OFFSET('Sanitation Data'!$H$28,0,10*ROW('Sanitation Data'!H145)))</f>
        <v/>
      </c>
      <c r="DF151" s="278" t="str">
        <f ca="true">+IF(OFFSET('Sanitation Data'!$H$29,0,10*ROW('Sanitation Data'!H145))="","",OFFSET('Sanitation Data'!$H$29,0,10*ROW('Sanitation Data'!H145)))</f>
        <v/>
      </c>
      <c r="DG151" s="278" t="str">
        <f ca="true">+IF(OFFSET('Sanitation Data'!$H$30,0,10*ROW('Sanitation Data'!H145))="","",OFFSET('Sanitation Data'!$H$30,0,10*ROW('Sanitation Data'!H145)))</f>
        <v/>
      </c>
      <c r="DH151" s="278" t="str">
        <f ca="true">+IF(OFFSET('Sanitation Data'!$H$31,0,10*ROW('Sanitation Data'!H145))="","",OFFSET('Sanitation Data'!$H$31,0,10*ROW('Sanitation Data'!H145)))</f>
        <v/>
      </c>
      <c r="DI151" s="278" t="str">
        <f ca="true">+IF(OFFSET('Sanitation Data'!$H$32,0,10*ROW('Sanitation Data'!H145))="","",OFFSET('Sanitation Data'!$H$32,0,10*ROW('Sanitation Data'!H145)))</f>
        <v/>
      </c>
      <c r="DJ151" s="278" t="str">
        <f ca="true">+IF(OFFSET('Sanitation Data'!$I$28,0,10*ROW('Sanitation Data'!I145))="","",OFFSET('Sanitation Data'!$I$28,0,10*ROW('Sanitation Data'!I145)))</f>
        <v/>
      </c>
      <c r="DK151" s="278" t="str">
        <f ca="true">+IF(OFFSET('Sanitation Data'!$I$29,0,10*ROW('Sanitation Data'!I145))="","",OFFSET('Sanitation Data'!$I$29,0,10*ROW('Sanitation Data'!I145)))</f>
        <v/>
      </c>
      <c r="DL151" s="278" t="str">
        <f ca="true">+IF(OFFSET('Sanitation Data'!$I$30,0,10*ROW('Sanitation Data'!I145))="","",OFFSET('Sanitation Data'!$I$30,0,10*ROW('Sanitation Data'!I145)))</f>
        <v/>
      </c>
      <c r="DM151" s="278" t="str">
        <f ca="true">+IF(OFFSET('Sanitation Data'!$I$31,0,10*ROW('Sanitation Data'!I145))="","",OFFSET('Sanitation Data'!$I$31,0,10*ROW('Sanitation Data'!I145)))</f>
        <v/>
      </c>
      <c r="DN151" s="278" t="str">
        <f ca="true">+IF(OFFSET('Sanitation Data'!$I$32,0,10*ROW('Sanitation Data'!I145))="","",OFFSET('Sanitation Data'!$I$32,0,10*ROW('Sanitation Data'!I145)))</f>
        <v/>
      </c>
      <c r="DO151" s="278" t="str">
        <f ca="true">+IF(OFFSET('Hygiene Data'!$D$11,0,10*ROW('Hygiene Data'!D145))="","",OFFSET('Hygiene Data'!$D$11,0,10*ROW('Hygiene Data'!D145)))</f>
        <v/>
      </c>
      <c r="DP151" s="278" t="str">
        <f ca="true">+IF(OFFSET('Hygiene Data'!$D$12,0,10*ROW('Hygiene Data'!D145))="","",OFFSET('Hygiene Data'!$D$12,0,10*ROW('Hygiene Data'!D145)))</f>
        <v/>
      </c>
      <c r="DQ151" s="278" t="str">
        <f ca="true">+IF(OFFSET('Hygiene Data'!$D$13,0,10*ROW('Hygiene Data'!D145))="","",OFFSET('Hygiene Data'!$D$13,0,10*ROW('Hygiene Data'!D145)))</f>
        <v/>
      </c>
      <c r="DR151" s="278" t="str">
        <f ca="true">+IF(OFFSET('Hygiene Data'!$E$11,0,10*ROW('Hygiene Data'!E145))="","",OFFSET('Hygiene Data'!$E$11,0,10*ROW('Hygiene Data'!E145)))</f>
        <v/>
      </c>
      <c r="DS151" s="278" t="str">
        <f ca="true">+IF(OFFSET('Hygiene Data'!$E$12,0,10*ROW('Hygiene Data'!E145))="","",OFFSET('Hygiene Data'!$E$12,0,10*ROW('Hygiene Data'!E145)))</f>
        <v/>
      </c>
      <c r="DT151" s="278" t="str">
        <f ca="true">+IF(OFFSET('Hygiene Data'!$E$13,0,10*ROW('Hygiene Data'!E145))="","",OFFSET('Hygiene Data'!$E$13,0,10*ROW('Hygiene Data'!E145)))</f>
        <v/>
      </c>
      <c r="DU151" s="278" t="str">
        <f ca="true">+IF(OFFSET('Hygiene Data'!$F$11,0,10*ROW('Hygiene Data'!F145))="","",OFFSET('Hygiene Data'!$F$11,0,10*ROW('Hygiene Data'!F145)))</f>
        <v/>
      </c>
      <c r="DV151" s="278" t="str">
        <f ca="true">+IF(OFFSET('Hygiene Data'!$F$12,0,10*ROW('Hygiene Data'!F145))="","",OFFSET('Hygiene Data'!$F$12,0,10*ROW('Hygiene Data'!F145)))</f>
        <v/>
      </c>
      <c r="DW151" s="278" t="str">
        <f ca="true">+IF(OFFSET('Hygiene Data'!$F$13,0,10*ROW('Hygiene Data'!F145))="","",OFFSET('Hygiene Data'!$F$13,0,10*ROW('Hygiene Data'!F145)))</f>
        <v/>
      </c>
      <c r="DX151" s="278" t="str">
        <f ca="true">+IF(OFFSET('Hygiene Data'!$G$11,0,10*ROW('Hygiene Data'!G145))="","",OFFSET('Hygiene Data'!$G$11,0,10*ROW('Hygiene Data'!G145)))</f>
        <v/>
      </c>
      <c r="DY151" s="278" t="str">
        <f ca="true">+IF(OFFSET('Hygiene Data'!$G$12,0,10*ROW('Hygiene Data'!G145))="","",OFFSET('Hygiene Data'!$G$12,0,10*ROW('Hygiene Data'!G145)))</f>
        <v/>
      </c>
      <c r="DZ151" s="278" t="str">
        <f ca="true">+IF(OFFSET('Hygiene Data'!$G$13,0,10*ROW('Hygiene Data'!G145))="","",OFFSET('Hygiene Data'!$G$13,0,10*ROW('Hygiene Data'!G145)))</f>
        <v/>
      </c>
      <c r="EA151" s="278" t="str">
        <f ca="true">+IF(OFFSET('Hygiene Data'!$H$11,0,10*ROW('Hygiene Data'!H145))="","",OFFSET('Hygiene Data'!$H$11,0,10*ROW('Hygiene Data'!H145)))</f>
        <v/>
      </c>
      <c r="EB151" s="278" t="str">
        <f ca="true">+IF(OFFSET('Hygiene Data'!$H$12,0,10*ROW('Hygiene Data'!H145))="","",OFFSET('Hygiene Data'!$H$12,0,10*ROW('Hygiene Data'!H145)))</f>
        <v/>
      </c>
      <c r="EC151" s="278" t="str">
        <f ca="true">+IF(OFFSET('Hygiene Data'!$H$13,0,10*ROW('Hygiene Data'!H145))="","",OFFSET('Hygiene Data'!$H$13,0,10*ROW('Hygiene Data'!H145)))</f>
        <v/>
      </c>
      <c r="ED151" s="278" t="str">
        <f ca="true">+IF(OFFSET('Hygiene Data'!$I$11,0,10*ROW('Hygiene Data'!I145))="","",OFFSET('Hygiene Data'!$I$11,0,10*ROW('Hygiene Data'!I145)))</f>
        <v/>
      </c>
      <c r="EE151" s="278" t="str">
        <f ca="true">+IF(OFFSET('Hygiene Data'!$I$12,0,10*ROW('Hygiene Data'!I145))="","",OFFSET('Hygiene Data'!$I$12,0,10*ROW('Hygiene Data'!I145)))</f>
        <v/>
      </c>
      <c r="EF151" s="27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4"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8"/>
      <c r="BS152" s="278" t="str">
        <f ca="true">+IF(OFFSET('Water Data'!$D$27,0,10*ROW('Water Data'!D146))="","",OFFSET('Water Data'!$D$27,0,10*ROW('Water Data'!D146)))</f>
        <v/>
      </c>
      <c r="BT152" s="278" t="str">
        <f ca="true">+IF(OFFSET('Water Data'!$D$28,0,10*ROW('Water Data'!D146))="","",OFFSET('Water Data'!$D$28,0,10*ROW('Water Data'!D146)))</f>
        <v/>
      </c>
      <c r="BU152" s="278" t="str">
        <f ca="true">+IF(OFFSET('Water Data'!$D$29,0,10*ROW('Water Data'!D146))="","",OFFSET('Water Data'!$D$29,0,10*ROW('Water Data'!D146)))</f>
        <v/>
      </c>
      <c r="BV152" s="278" t="str">
        <f ca="true">+IF(OFFSET('Water Data'!$E$27,0,10*ROW('Water Data'!E146))="","",OFFSET('Water Data'!$E$27,0,10*ROW('Water Data'!E146)))</f>
        <v/>
      </c>
      <c r="BW152" s="278" t="str">
        <f ca="true">+IF(OFFSET('Water Data'!$E$28,0,10*ROW('Water Data'!E146))="","",OFFSET('Water Data'!$E$28,0,10*ROW('Water Data'!E146)))</f>
        <v/>
      </c>
      <c r="BX152" s="278" t="str">
        <f ca="true">+IF(OFFSET('Water Data'!$E$29,0,10*ROW('Water Data'!E146))="","",OFFSET('Water Data'!$E$29,0,10*ROW('Water Data'!E146)))</f>
        <v/>
      </c>
      <c r="BY152" s="278" t="str">
        <f ca="true">+IF(OFFSET('Water Data'!$F$27,0,10*ROW('Water Data'!F146))="","",OFFSET('Water Data'!$F$27,0,10*ROW('Water Data'!F146)))</f>
        <v/>
      </c>
      <c r="BZ152" s="278" t="str">
        <f ca="true">+IF(OFFSET('Water Data'!$F$28,0,10*ROW('Water Data'!F146))="","",OFFSET('Water Data'!$F$28,0,10*ROW('Water Data'!F146)))</f>
        <v/>
      </c>
      <c r="CA152" s="278" t="str">
        <f ca="true">+IF(OFFSET('Water Data'!$F$29,0,10*ROW('Water Data'!F146))="","",OFFSET('Water Data'!$F$29,0,10*ROW('Water Data'!F146)))</f>
        <v/>
      </c>
      <c r="CB152" s="278" t="str">
        <f ca="true">+IF(OFFSET('Water Data'!$G$27,0,10*ROW('Water Data'!G146))="","",OFFSET('Water Data'!$G$27,0,10*ROW('Water Data'!G146)))</f>
        <v/>
      </c>
      <c r="CC152" s="278" t="str">
        <f ca="true">+IF(OFFSET('Water Data'!$G$28,0,10*ROW('Water Data'!G146))="","",OFFSET('Water Data'!$G$28,0,10*ROW('Water Data'!G146)))</f>
        <v/>
      </c>
      <c r="CD152" s="278" t="str">
        <f ca="true">+IF(OFFSET('Water Data'!$G$29,0,10*ROW('Water Data'!G146))="","",OFFSET('Water Data'!$G$29,0,10*ROW('Water Data'!G146)))</f>
        <v/>
      </c>
      <c r="CE152" s="278" t="str">
        <f ca="true">+IF(OFFSET('Water Data'!$H$27,0,10*ROW('Water Data'!H146))="","",OFFSET('Water Data'!$H$27,0,10*ROW('Water Data'!H146)))</f>
        <v/>
      </c>
      <c r="CF152" s="278" t="str">
        <f ca="true">+IF(OFFSET('Water Data'!$H$28,0,10*ROW('Water Data'!H146))="","",OFFSET('Water Data'!$H$28,0,10*ROW('Water Data'!H146)))</f>
        <v/>
      </c>
      <c r="CG152" s="278" t="str">
        <f ca="true">+IF(OFFSET('Water Data'!$H$29,0,10*ROW('Water Data'!H146))="","",OFFSET('Water Data'!$H$29,0,10*ROW('Water Data'!H146)))</f>
        <v/>
      </c>
      <c r="CH152" s="278" t="str">
        <f ca="true">+IF(OFFSET('Water Data'!$I$27,0,10*ROW('Water Data'!I146))="","",OFFSET('Water Data'!$I$27,0,10*ROW('Water Data'!I146)))</f>
        <v/>
      </c>
      <c r="CI152" s="278" t="str">
        <f ca="true">+IF(OFFSET('Water Data'!$I$28,0,10*ROW('Water Data'!I146))="","",OFFSET('Water Data'!$I$28,0,10*ROW('Water Data'!I146)))</f>
        <v/>
      </c>
      <c r="CJ152" s="278" t="str">
        <f ca="true">+IF(OFFSET('Water Data'!$I$29,0,10*ROW('Water Data'!I146))="","",OFFSET('Water Data'!$I$29,0,10*ROW('Water Data'!I146)))</f>
        <v/>
      </c>
      <c r="CK152" s="278" t="str">
        <f ca="true">+IF(OFFSET('Sanitation Data'!$D$28,0,10*ROW('Sanitation Data'!D146))="","",OFFSET('Sanitation Data'!$D$28,0,10*ROW('Sanitation Data'!D146)))</f>
        <v/>
      </c>
      <c r="CL152" s="278" t="str">
        <f ca="true">+IF(OFFSET('Sanitation Data'!$D$29,0,10*ROW('Sanitation Data'!D146))="","",OFFSET('Sanitation Data'!$D$29,0,10*ROW('Sanitation Data'!D146)))</f>
        <v/>
      </c>
      <c r="CM152" s="278" t="str">
        <f ca="true">+IF(OFFSET('Sanitation Data'!$D$30,0,10*ROW('Sanitation Data'!D146))="","",OFFSET('Sanitation Data'!$D$30,0,10*ROW('Sanitation Data'!D146)))</f>
        <v/>
      </c>
      <c r="CN152" s="278" t="str">
        <f ca="true">+IF(OFFSET('Sanitation Data'!$D$31,0,10*ROW('Sanitation Data'!D146))="","",OFFSET('Sanitation Data'!$D$31,0,10*ROW('Sanitation Data'!D146)))</f>
        <v/>
      </c>
      <c r="CO152" s="278" t="str">
        <f ca="true">+IF(OFFSET('Sanitation Data'!$D$32,0,10*ROW('Sanitation Data'!D146))="","",OFFSET('Sanitation Data'!$D$32,0,10*ROW('Sanitation Data'!D146)))</f>
        <v/>
      </c>
      <c r="CP152" s="278" t="str">
        <f ca="true">+IF(OFFSET('Sanitation Data'!$E$28,0,10*ROW('Sanitation Data'!E146))="","",OFFSET('Sanitation Data'!$E$28,0,10*ROW('Sanitation Data'!E146)))</f>
        <v/>
      </c>
      <c r="CQ152" s="278" t="str">
        <f ca="true">+IF(OFFSET('Sanitation Data'!$E$29,0,10*ROW('Sanitation Data'!E146))="","",OFFSET('Sanitation Data'!$E$29,0,10*ROW('Sanitation Data'!E146)))</f>
        <v/>
      </c>
      <c r="CR152" s="278" t="str">
        <f ca="true">+IF(OFFSET('Sanitation Data'!$E$30,0,10*ROW('Sanitation Data'!E146))="","",OFFSET('Sanitation Data'!$E$30,0,10*ROW('Sanitation Data'!E146)))</f>
        <v/>
      </c>
      <c r="CS152" s="278" t="str">
        <f ca="true">+IF(OFFSET('Sanitation Data'!$E$31,0,10*ROW('Sanitation Data'!E146))="","",OFFSET('Sanitation Data'!$E$31,0,10*ROW('Sanitation Data'!E146)))</f>
        <v/>
      </c>
      <c r="CT152" s="278" t="str">
        <f ca="true">+IF(OFFSET('Sanitation Data'!$E$32,0,10*ROW('Sanitation Data'!E146))="","",OFFSET('Sanitation Data'!$E$32,0,10*ROW('Sanitation Data'!E146)))</f>
        <v/>
      </c>
      <c r="CU152" s="278" t="str">
        <f ca="true">+IF(OFFSET('Sanitation Data'!$F$28,0,10*ROW('Sanitation Data'!F146))="","",OFFSET('Sanitation Data'!$F$28,0,10*ROW('Sanitation Data'!F146)))</f>
        <v/>
      </c>
      <c r="CV152" s="278" t="str">
        <f ca="true">+IF(OFFSET('Sanitation Data'!$F$29,0,10*ROW('Sanitation Data'!F146))="","",OFFSET('Sanitation Data'!$F$29,0,10*ROW('Sanitation Data'!F146)))</f>
        <v/>
      </c>
      <c r="CW152" s="278" t="str">
        <f ca="true">+IF(OFFSET('Sanitation Data'!$F$30,0,10*ROW('Sanitation Data'!F146))="","",OFFSET('Sanitation Data'!$F$30,0,10*ROW('Sanitation Data'!F146)))</f>
        <v/>
      </c>
      <c r="CX152" s="278" t="str">
        <f ca="true">+IF(OFFSET('Sanitation Data'!$F$31,0,10*ROW('Sanitation Data'!F146))="","",OFFSET('Sanitation Data'!$F$31,0,10*ROW('Sanitation Data'!F146)))</f>
        <v/>
      </c>
      <c r="CY152" s="278" t="str">
        <f ca="true">+IF(OFFSET('Sanitation Data'!$F$32,0,10*ROW('Sanitation Data'!F146))="","",OFFSET('Sanitation Data'!$F$32,0,10*ROW('Sanitation Data'!F146)))</f>
        <v/>
      </c>
      <c r="CZ152" s="278" t="str">
        <f ca="true">+IF(OFFSET('Sanitation Data'!$G$28,0,10*ROW('Sanitation Data'!G146))="","",OFFSET('Sanitation Data'!$G$28,0,10*ROW('Sanitation Data'!G146)))</f>
        <v/>
      </c>
      <c r="DA152" s="278" t="str">
        <f ca="true">+IF(OFFSET('Sanitation Data'!$G$29,0,10*ROW('Sanitation Data'!G146))="","",OFFSET('Sanitation Data'!$G$29,0,10*ROW('Sanitation Data'!G146)))</f>
        <v/>
      </c>
      <c r="DB152" s="278" t="str">
        <f ca="true">+IF(OFFSET('Sanitation Data'!$G$30,0,10*ROW('Sanitation Data'!G146))="","",OFFSET('Sanitation Data'!$G$30,0,10*ROW('Sanitation Data'!G146)))</f>
        <v/>
      </c>
      <c r="DC152" s="278" t="str">
        <f ca="true">+IF(OFFSET('Sanitation Data'!$G$31,0,10*ROW('Sanitation Data'!G146))="","",OFFSET('Sanitation Data'!$G$31,0,10*ROW('Sanitation Data'!G146)))</f>
        <v/>
      </c>
      <c r="DD152" s="278" t="str">
        <f ca="true">+IF(OFFSET('Sanitation Data'!$G$32,0,10*ROW('Sanitation Data'!G146))="","",OFFSET('Sanitation Data'!$G$32,0,10*ROW('Sanitation Data'!G146)))</f>
        <v/>
      </c>
      <c r="DE152" s="278" t="str">
        <f ca="true">+IF(OFFSET('Sanitation Data'!$H$28,0,10*ROW('Sanitation Data'!H146))="","",OFFSET('Sanitation Data'!$H$28,0,10*ROW('Sanitation Data'!H146)))</f>
        <v/>
      </c>
      <c r="DF152" s="278" t="str">
        <f ca="true">+IF(OFFSET('Sanitation Data'!$H$29,0,10*ROW('Sanitation Data'!H146))="","",OFFSET('Sanitation Data'!$H$29,0,10*ROW('Sanitation Data'!H146)))</f>
        <v/>
      </c>
      <c r="DG152" s="278" t="str">
        <f ca="true">+IF(OFFSET('Sanitation Data'!$H$30,0,10*ROW('Sanitation Data'!H146))="","",OFFSET('Sanitation Data'!$H$30,0,10*ROW('Sanitation Data'!H146)))</f>
        <v/>
      </c>
      <c r="DH152" s="278" t="str">
        <f ca="true">+IF(OFFSET('Sanitation Data'!$H$31,0,10*ROW('Sanitation Data'!H146))="","",OFFSET('Sanitation Data'!$H$31,0,10*ROW('Sanitation Data'!H146)))</f>
        <v/>
      </c>
      <c r="DI152" s="278" t="str">
        <f ca="true">+IF(OFFSET('Sanitation Data'!$H$32,0,10*ROW('Sanitation Data'!H146))="","",OFFSET('Sanitation Data'!$H$32,0,10*ROW('Sanitation Data'!H146)))</f>
        <v/>
      </c>
      <c r="DJ152" s="278" t="str">
        <f ca="true">+IF(OFFSET('Sanitation Data'!$I$28,0,10*ROW('Sanitation Data'!I146))="","",OFFSET('Sanitation Data'!$I$28,0,10*ROW('Sanitation Data'!I146)))</f>
        <v/>
      </c>
      <c r="DK152" s="278" t="str">
        <f ca="true">+IF(OFFSET('Sanitation Data'!$I$29,0,10*ROW('Sanitation Data'!I146))="","",OFFSET('Sanitation Data'!$I$29,0,10*ROW('Sanitation Data'!I146)))</f>
        <v/>
      </c>
      <c r="DL152" s="278" t="str">
        <f ca="true">+IF(OFFSET('Sanitation Data'!$I$30,0,10*ROW('Sanitation Data'!I146))="","",OFFSET('Sanitation Data'!$I$30,0,10*ROW('Sanitation Data'!I146)))</f>
        <v/>
      </c>
      <c r="DM152" s="278" t="str">
        <f ca="true">+IF(OFFSET('Sanitation Data'!$I$31,0,10*ROW('Sanitation Data'!I146))="","",OFFSET('Sanitation Data'!$I$31,0,10*ROW('Sanitation Data'!I146)))</f>
        <v/>
      </c>
      <c r="DN152" s="278" t="str">
        <f ca="true">+IF(OFFSET('Sanitation Data'!$I$32,0,10*ROW('Sanitation Data'!I146))="","",OFFSET('Sanitation Data'!$I$32,0,10*ROW('Sanitation Data'!I146)))</f>
        <v/>
      </c>
      <c r="DO152" s="278" t="str">
        <f ca="true">+IF(OFFSET('Hygiene Data'!$D$11,0,10*ROW('Hygiene Data'!D146))="","",OFFSET('Hygiene Data'!$D$11,0,10*ROW('Hygiene Data'!D146)))</f>
        <v/>
      </c>
      <c r="DP152" s="278" t="str">
        <f ca="true">+IF(OFFSET('Hygiene Data'!$D$12,0,10*ROW('Hygiene Data'!D146))="","",OFFSET('Hygiene Data'!$D$12,0,10*ROW('Hygiene Data'!D146)))</f>
        <v/>
      </c>
      <c r="DQ152" s="278" t="str">
        <f ca="true">+IF(OFFSET('Hygiene Data'!$D$13,0,10*ROW('Hygiene Data'!D146))="","",OFFSET('Hygiene Data'!$D$13,0,10*ROW('Hygiene Data'!D146)))</f>
        <v/>
      </c>
      <c r="DR152" s="278" t="str">
        <f ca="true">+IF(OFFSET('Hygiene Data'!$E$11,0,10*ROW('Hygiene Data'!E146))="","",OFFSET('Hygiene Data'!$E$11,0,10*ROW('Hygiene Data'!E146)))</f>
        <v/>
      </c>
      <c r="DS152" s="278" t="str">
        <f ca="true">+IF(OFFSET('Hygiene Data'!$E$12,0,10*ROW('Hygiene Data'!E146))="","",OFFSET('Hygiene Data'!$E$12,0,10*ROW('Hygiene Data'!E146)))</f>
        <v/>
      </c>
      <c r="DT152" s="278" t="str">
        <f ca="true">+IF(OFFSET('Hygiene Data'!$E$13,0,10*ROW('Hygiene Data'!E146))="","",OFFSET('Hygiene Data'!$E$13,0,10*ROW('Hygiene Data'!E146)))</f>
        <v/>
      </c>
      <c r="DU152" s="278" t="str">
        <f ca="true">+IF(OFFSET('Hygiene Data'!$F$11,0,10*ROW('Hygiene Data'!F146))="","",OFFSET('Hygiene Data'!$F$11,0,10*ROW('Hygiene Data'!F146)))</f>
        <v/>
      </c>
      <c r="DV152" s="278" t="str">
        <f ca="true">+IF(OFFSET('Hygiene Data'!$F$12,0,10*ROW('Hygiene Data'!F146))="","",OFFSET('Hygiene Data'!$F$12,0,10*ROW('Hygiene Data'!F146)))</f>
        <v/>
      </c>
      <c r="DW152" s="278" t="str">
        <f ca="true">+IF(OFFSET('Hygiene Data'!$F$13,0,10*ROW('Hygiene Data'!F146))="","",OFFSET('Hygiene Data'!$F$13,0,10*ROW('Hygiene Data'!F146)))</f>
        <v/>
      </c>
      <c r="DX152" s="278" t="str">
        <f ca="true">+IF(OFFSET('Hygiene Data'!$G$11,0,10*ROW('Hygiene Data'!G146))="","",OFFSET('Hygiene Data'!$G$11,0,10*ROW('Hygiene Data'!G146)))</f>
        <v/>
      </c>
      <c r="DY152" s="278" t="str">
        <f ca="true">+IF(OFFSET('Hygiene Data'!$G$12,0,10*ROW('Hygiene Data'!G146))="","",OFFSET('Hygiene Data'!$G$12,0,10*ROW('Hygiene Data'!G146)))</f>
        <v/>
      </c>
      <c r="DZ152" s="278" t="str">
        <f ca="true">+IF(OFFSET('Hygiene Data'!$G$13,0,10*ROW('Hygiene Data'!G146))="","",OFFSET('Hygiene Data'!$G$13,0,10*ROW('Hygiene Data'!G146)))</f>
        <v/>
      </c>
      <c r="EA152" s="278" t="str">
        <f ca="true">+IF(OFFSET('Hygiene Data'!$H$11,0,10*ROW('Hygiene Data'!H146))="","",OFFSET('Hygiene Data'!$H$11,0,10*ROW('Hygiene Data'!H146)))</f>
        <v/>
      </c>
      <c r="EB152" s="278" t="str">
        <f ca="true">+IF(OFFSET('Hygiene Data'!$H$12,0,10*ROW('Hygiene Data'!H146))="","",OFFSET('Hygiene Data'!$H$12,0,10*ROW('Hygiene Data'!H146)))</f>
        <v/>
      </c>
      <c r="EC152" s="278" t="str">
        <f ca="true">+IF(OFFSET('Hygiene Data'!$H$13,0,10*ROW('Hygiene Data'!H146))="","",OFFSET('Hygiene Data'!$H$13,0,10*ROW('Hygiene Data'!H146)))</f>
        <v/>
      </c>
      <c r="ED152" s="278" t="str">
        <f ca="true">+IF(OFFSET('Hygiene Data'!$I$11,0,10*ROW('Hygiene Data'!I146))="","",OFFSET('Hygiene Data'!$I$11,0,10*ROW('Hygiene Data'!I146)))</f>
        <v/>
      </c>
      <c r="EE152" s="278" t="str">
        <f ca="true">+IF(OFFSET('Hygiene Data'!$I$12,0,10*ROW('Hygiene Data'!I146))="","",OFFSET('Hygiene Data'!$I$12,0,10*ROW('Hygiene Data'!I146)))</f>
        <v/>
      </c>
      <c r="EF152" s="27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4"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8"/>
      <c r="BS153" s="278" t="str">
        <f ca="true">+IF(OFFSET('Water Data'!$D$27,0,10*ROW('Water Data'!D147))="","",OFFSET('Water Data'!$D$27,0,10*ROW('Water Data'!D147)))</f>
        <v/>
      </c>
      <c r="BT153" s="278" t="str">
        <f ca="true">+IF(OFFSET('Water Data'!$D$28,0,10*ROW('Water Data'!D147))="","",OFFSET('Water Data'!$D$28,0,10*ROW('Water Data'!D147)))</f>
        <v/>
      </c>
      <c r="BU153" s="278" t="str">
        <f ca="true">+IF(OFFSET('Water Data'!$D$29,0,10*ROW('Water Data'!D147))="","",OFFSET('Water Data'!$D$29,0,10*ROW('Water Data'!D147)))</f>
        <v/>
      </c>
      <c r="BV153" s="278" t="str">
        <f ca="true">+IF(OFFSET('Water Data'!$E$27,0,10*ROW('Water Data'!E147))="","",OFFSET('Water Data'!$E$27,0,10*ROW('Water Data'!E147)))</f>
        <v/>
      </c>
      <c r="BW153" s="278" t="str">
        <f ca="true">+IF(OFFSET('Water Data'!$E$28,0,10*ROW('Water Data'!E147))="","",OFFSET('Water Data'!$E$28,0,10*ROW('Water Data'!E147)))</f>
        <v/>
      </c>
      <c r="BX153" s="278" t="str">
        <f ca="true">+IF(OFFSET('Water Data'!$E$29,0,10*ROW('Water Data'!E147))="","",OFFSET('Water Data'!$E$29,0,10*ROW('Water Data'!E147)))</f>
        <v/>
      </c>
      <c r="BY153" s="278" t="str">
        <f ca="true">+IF(OFFSET('Water Data'!$F$27,0,10*ROW('Water Data'!F147))="","",OFFSET('Water Data'!$F$27,0,10*ROW('Water Data'!F147)))</f>
        <v/>
      </c>
      <c r="BZ153" s="278" t="str">
        <f ca="true">+IF(OFFSET('Water Data'!$F$28,0,10*ROW('Water Data'!F147))="","",OFFSET('Water Data'!$F$28,0,10*ROW('Water Data'!F147)))</f>
        <v/>
      </c>
      <c r="CA153" s="278" t="str">
        <f ca="true">+IF(OFFSET('Water Data'!$F$29,0,10*ROW('Water Data'!F147))="","",OFFSET('Water Data'!$F$29,0,10*ROW('Water Data'!F147)))</f>
        <v/>
      </c>
      <c r="CB153" s="278" t="str">
        <f ca="true">+IF(OFFSET('Water Data'!$G$27,0,10*ROW('Water Data'!G147))="","",OFFSET('Water Data'!$G$27,0,10*ROW('Water Data'!G147)))</f>
        <v/>
      </c>
      <c r="CC153" s="278" t="str">
        <f ca="true">+IF(OFFSET('Water Data'!$G$28,0,10*ROW('Water Data'!G147))="","",OFFSET('Water Data'!$G$28,0,10*ROW('Water Data'!G147)))</f>
        <v/>
      </c>
      <c r="CD153" s="278" t="str">
        <f ca="true">+IF(OFFSET('Water Data'!$G$29,0,10*ROW('Water Data'!G147))="","",OFFSET('Water Data'!$G$29,0,10*ROW('Water Data'!G147)))</f>
        <v/>
      </c>
      <c r="CE153" s="278" t="str">
        <f ca="true">+IF(OFFSET('Water Data'!$H$27,0,10*ROW('Water Data'!H147))="","",OFFSET('Water Data'!$H$27,0,10*ROW('Water Data'!H147)))</f>
        <v/>
      </c>
      <c r="CF153" s="278" t="str">
        <f ca="true">+IF(OFFSET('Water Data'!$H$28,0,10*ROW('Water Data'!H147))="","",OFFSET('Water Data'!$H$28,0,10*ROW('Water Data'!H147)))</f>
        <v/>
      </c>
      <c r="CG153" s="278" t="str">
        <f ca="true">+IF(OFFSET('Water Data'!$H$29,0,10*ROW('Water Data'!H147))="","",OFFSET('Water Data'!$H$29,0,10*ROW('Water Data'!H147)))</f>
        <v/>
      </c>
      <c r="CH153" s="278" t="str">
        <f ca="true">+IF(OFFSET('Water Data'!$I$27,0,10*ROW('Water Data'!I147))="","",OFFSET('Water Data'!$I$27,0,10*ROW('Water Data'!I147)))</f>
        <v/>
      </c>
      <c r="CI153" s="278" t="str">
        <f ca="true">+IF(OFFSET('Water Data'!$I$28,0,10*ROW('Water Data'!I147))="","",OFFSET('Water Data'!$I$28,0,10*ROW('Water Data'!I147)))</f>
        <v/>
      </c>
      <c r="CJ153" s="278" t="str">
        <f ca="true">+IF(OFFSET('Water Data'!$I$29,0,10*ROW('Water Data'!I147))="","",OFFSET('Water Data'!$I$29,0,10*ROW('Water Data'!I147)))</f>
        <v/>
      </c>
      <c r="CK153" s="278" t="str">
        <f ca="true">+IF(OFFSET('Sanitation Data'!$D$28,0,10*ROW('Sanitation Data'!D147))="","",OFFSET('Sanitation Data'!$D$28,0,10*ROW('Sanitation Data'!D147)))</f>
        <v/>
      </c>
      <c r="CL153" s="278" t="str">
        <f ca="true">+IF(OFFSET('Sanitation Data'!$D$29,0,10*ROW('Sanitation Data'!D147))="","",OFFSET('Sanitation Data'!$D$29,0,10*ROW('Sanitation Data'!D147)))</f>
        <v/>
      </c>
      <c r="CM153" s="278" t="str">
        <f ca="true">+IF(OFFSET('Sanitation Data'!$D$30,0,10*ROW('Sanitation Data'!D147))="","",OFFSET('Sanitation Data'!$D$30,0,10*ROW('Sanitation Data'!D147)))</f>
        <v/>
      </c>
      <c r="CN153" s="278" t="str">
        <f ca="true">+IF(OFFSET('Sanitation Data'!$D$31,0,10*ROW('Sanitation Data'!D147))="","",OFFSET('Sanitation Data'!$D$31,0,10*ROW('Sanitation Data'!D147)))</f>
        <v/>
      </c>
      <c r="CO153" s="278" t="str">
        <f ca="true">+IF(OFFSET('Sanitation Data'!$D$32,0,10*ROW('Sanitation Data'!D147))="","",OFFSET('Sanitation Data'!$D$32,0,10*ROW('Sanitation Data'!D147)))</f>
        <v/>
      </c>
      <c r="CP153" s="278" t="str">
        <f ca="true">+IF(OFFSET('Sanitation Data'!$E$28,0,10*ROW('Sanitation Data'!E147))="","",OFFSET('Sanitation Data'!$E$28,0,10*ROW('Sanitation Data'!E147)))</f>
        <v/>
      </c>
      <c r="CQ153" s="278" t="str">
        <f ca="true">+IF(OFFSET('Sanitation Data'!$E$29,0,10*ROW('Sanitation Data'!E147))="","",OFFSET('Sanitation Data'!$E$29,0,10*ROW('Sanitation Data'!E147)))</f>
        <v/>
      </c>
      <c r="CR153" s="278" t="str">
        <f ca="true">+IF(OFFSET('Sanitation Data'!$E$30,0,10*ROW('Sanitation Data'!E147))="","",OFFSET('Sanitation Data'!$E$30,0,10*ROW('Sanitation Data'!E147)))</f>
        <v/>
      </c>
      <c r="CS153" s="278" t="str">
        <f ca="true">+IF(OFFSET('Sanitation Data'!$E$31,0,10*ROW('Sanitation Data'!E147))="","",OFFSET('Sanitation Data'!$E$31,0,10*ROW('Sanitation Data'!E147)))</f>
        <v/>
      </c>
      <c r="CT153" s="278" t="str">
        <f ca="true">+IF(OFFSET('Sanitation Data'!$E$32,0,10*ROW('Sanitation Data'!E147))="","",OFFSET('Sanitation Data'!$E$32,0,10*ROW('Sanitation Data'!E147)))</f>
        <v/>
      </c>
      <c r="CU153" s="278" t="str">
        <f ca="true">+IF(OFFSET('Sanitation Data'!$F$28,0,10*ROW('Sanitation Data'!F147))="","",OFFSET('Sanitation Data'!$F$28,0,10*ROW('Sanitation Data'!F147)))</f>
        <v/>
      </c>
      <c r="CV153" s="278" t="str">
        <f ca="true">+IF(OFFSET('Sanitation Data'!$F$29,0,10*ROW('Sanitation Data'!F147))="","",OFFSET('Sanitation Data'!$F$29,0,10*ROW('Sanitation Data'!F147)))</f>
        <v/>
      </c>
      <c r="CW153" s="278" t="str">
        <f ca="true">+IF(OFFSET('Sanitation Data'!$F$30,0,10*ROW('Sanitation Data'!F147))="","",OFFSET('Sanitation Data'!$F$30,0,10*ROW('Sanitation Data'!F147)))</f>
        <v/>
      </c>
      <c r="CX153" s="278" t="str">
        <f ca="true">+IF(OFFSET('Sanitation Data'!$F$31,0,10*ROW('Sanitation Data'!F147))="","",OFFSET('Sanitation Data'!$F$31,0,10*ROW('Sanitation Data'!F147)))</f>
        <v/>
      </c>
      <c r="CY153" s="278" t="str">
        <f ca="true">+IF(OFFSET('Sanitation Data'!$F$32,0,10*ROW('Sanitation Data'!F147))="","",OFFSET('Sanitation Data'!$F$32,0,10*ROW('Sanitation Data'!F147)))</f>
        <v/>
      </c>
      <c r="CZ153" s="278" t="str">
        <f ca="true">+IF(OFFSET('Sanitation Data'!$G$28,0,10*ROW('Sanitation Data'!G147))="","",OFFSET('Sanitation Data'!$G$28,0,10*ROW('Sanitation Data'!G147)))</f>
        <v/>
      </c>
      <c r="DA153" s="278" t="str">
        <f ca="true">+IF(OFFSET('Sanitation Data'!$G$29,0,10*ROW('Sanitation Data'!G147))="","",OFFSET('Sanitation Data'!$G$29,0,10*ROW('Sanitation Data'!G147)))</f>
        <v/>
      </c>
      <c r="DB153" s="278" t="str">
        <f ca="true">+IF(OFFSET('Sanitation Data'!$G$30,0,10*ROW('Sanitation Data'!G147))="","",OFFSET('Sanitation Data'!$G$30,0,10*ROW('Sanitation Data'!G147)))</f>
        <v/>
      </c>
      <c r="DC153" s="278" t="str">
        <f ca="true">+IF(OFFSET('Sanitation Data'!$G$31,0,10*ROW('Sanitation Data'!G147))="","",OFFSET('Sanitation Data'!$G$31,0,10*ROW('Sanitation Data'!G147)))</f>
        <v/>
      </c>
      <c r="DD153" s="278" t="str">
        <f ca="true">+IF(OFFSET('Sanitation Data'!$G$32,0,10*ROW('Sanitation Data'!G147))="","",OFFSET('Sanitation Data'!$G$32,0,10*ROW('Sanitation Data'!G147)))</f>
        <v/>
      </c>
      <c r="DE153" s="278" t="str">
        <f ca="true">+IF(OFFSET('Sanitation Data'!$H$28,0,10*ROW('Sanitation Data'!H147))="","",OFFSET('Sanitation Data'!$H$28,0,10*ROW('Sanitation Data'!H147)))</f>
        <v/>
      </c>
      <c r="DF153" s="278" t="str">
        <f ca="true">+IF(OFFSET('Sanitation Data'!$H$29,0,10*ROW('Sanitation Data'!H147))="","",OFFSET('Sanitation Data'!$H$29,0,10*ROW('Sanitation Data'!H147)))</f>
        <v/>
      </c>
      <c r="DG153" s="278" t="str">
        <f ca="true">+IF(OFFSET('Sanitation Data'!$H$30,0,10*ROW('Sanitation Data'!H147))="","",OFFSET('Sanitation Data'!$H$30,0,10*ROW('Sanitation Data'!H147)))</f>
        <v/>
      </c>
      <c r="DH153" s="278" t="str">
        <f ca="true">+IF(OFFSET('Sanitation Data'!$H$31,0,10*ROW('Sanitation Data'!H147))="","",OFFSET('Sanitation Data'!$H$31,0,10*ROW('Sanitation Data'!H147)))</f>
        <v/>
      </c>
      <c r="DI153" s="278" t="str">
        <f ca="true">+IF(OFFSET('Sanitation Data'!$H$32,0,10*ROW('Sanitation Data'!H147))="","",OFFSET('Sanitation Data'!$H$32,0,10*ROW('Sanitation Data'!H147)))</f>
        <v/>
      </c>
      <c r="DJ153" s="278" t="str">
        <f ca="true">+IF(OFFSET('Sanitation Data'!$I$28,0,10*ROW('Sanitation Data'!I147))="","",OFFSET('Sanitation Data'!$I$28,0,10*ROW('Sanitation Data'!I147)))</f>
        <v/>
      </c>
      <c r="DK153" s="278" t="str">
        <f ca="true">+IF(OFFSET('Sanitation Data'!$I$29,0,10*ROW('Sanitation Data'!I147))="","",OFFSET('Sanitation Data'!$I$29,0,10*ROW('Sanitation Data'!I147)))</f>
        <v/>
      </c>
      <c r="DL153" s="278" t="str">
        <f ca="true">+IF(OFFSET('Sanitation Data'!$I$30,0,10*ROW('Sanitation Data'!I147))="","",OFFSET('Sanitation Data'!$I$30,0,10*ROW('Sanitation Data'!I147)))</f>
        <v/>
      </c>
      <c r="DM153" s="278" t="str">
        <f ca="true">+IF(OFFSET('Sanitation Data'!$I$31,0,10*ROW('Sanitation Data'!I147))="","",OFFSET('Sanitation Data'!$I$31,0,10*ROW('Sanitation Data'!I147)))</f>
        <v/>
      </c>
      <c r="DN153" s="278" t="str">
        <f ca="true">+IF(OFFSET('Sanitation Data'!$I$32,0,10*ROW('Sanitation Data'!I147))="","",OFFSET('Sanitation Data'!$I$32,0,10*ROW('Sanitation Data'!I147)))</f>
        <v/>
      </c>
      <c r="DO153" s="278" t="str">
        <f ca="true">+IF(OFFSET('Hygiene Data'!$D$11,0,10*ROW('Hygiene Data'!D147))="","",OFFSET('Hygiene Data'!$D$11,0,10*ROW('Hygiene Data'!D147)))</f>
        <v/>
      </c>
      <c r="DP153" s="278" t="str">
        <f ca="true">+IF(OFFSET('Hygiene Data'!$D$12,0,10*ROW('Hygiene Data'!D147))="","",OFFSET('Hygiene Data'!$D$12,0,10*ROW('Hygiene Data'!D147)))</f>
        <v/>
      </c>
      <c r="DQ153" s="278" t="str">
        <f ca="true">+IF(OFFSET('Hygiene Data'!$D$13,0,10*ROW('Hygiene Data'!D147))="","",OFFSET('Hygiene Data'!$D$13,0,10*ROW('Hygiene Data'!D147)))</f>
        <v/>
      </c>
      <c r="DR153" s="278" t="str">
        <f ca="true">+IF(OFFSET('Hygiene Data'!$E$11,0,10*ROW('Hygiene Data'!E147))="","",OFFSET('Hygiene Data'!$E$11,0,10*ROW('Hygiene Data'!E147)))</f>
        <v/>
      </c>
      <c r="DS153" s="278" t="str">
        <f ca="true">+IF(OFFSET('Hygiene Data'!$E$12,0,10*ROW('Hygiene Data'!E147))="","",OFFSET('Hygiene Data'!$E$12,0,10*ROW('Hygiene Data'!E147)))</f>
        <v/>
      </c>
      <c r="DT153" s="278" t="str">
        <f ca="true">+IF(OFFSET('Hygiene Data'!$E$13,0,10*ROW('Hygiene Data'!E147))="","",OFFSET('Hygiene Data'!$E$13,0,10*ROW('Hygiene Data'!E147)))</f>
        <v/>
      </c>
      <c r="DU153" s="278" t="str">
        <f ca="true">+IF(OFFSET('Hygiene Data'!$F$11,0,10*ROW('Hygiene Data'!F147))="","",OFFSET('Hygiene Data'!$F$11,0,10*ROW('Hygiene Data'!F147)))</f>
        <v/>
      </c>
      <c r="DV153" s="278" t="str">
        <f ca="true">+IF(OFFSET('Hygiene Data'!$F$12,0,10*ROW('Hygiene Data'!F147))="","",OFFSET('Hygiene Data'!$F$12,0,10*ROW('Hygiene Data'!F147)))</f>
        <v/>
      </c>
      <c r="DW153" s="278" t="str">
        <f ca="true">+IF(OFFSET('Hygiene Data'!$F$13,0,10*ROW('Hygiene Data'!F147))="","",OFFSET('Hygiene Data'!$F$13,0,10*ROW('Hygiene Data'!F147)))</f>
        <v/>
      </c>
      <c r="DX153" s="278" t="str">
        <f ca="true">+IF(OFFSET('Hygiene Data'!$G$11,0,10*ROW('Hygiene Data'!G147))="","",OFFSET('Hygiene Data'!$G$11,0,10*ROW('Hygiene Data'!G147)))</f>
        <v/>
      </c>
      <c r="DY153" s="278" t="str">
        <f ca="true">+IF(OFFSET('Hygiene Data'!$G$12,0,10*ROW('Hygiene Data'!G147))="","",OFFSET('Hygiene Data'!$G$12,0,10*ROW('Hygiene Data'!G147)))</f>
        <v/>
      </c>
      <c r="DZ153" s="278" t="str">
        <f ca="true">+IF(OFFSET('Hygiene Data'!$G$13,0,10*ROW('Hygiene Data'!G147))="","",OFFSET('Hygiene Data'!$G$13,0,10*ROW('Hygiene Data'!G147)))</f>
        <v/>
      </c>
      <c r="EA153" s="278" t="str">
        <f ca="true">+IF(OFFSET('Hygiene Data'!$H$11,0,10*ROW('Hygiene Data'!H147))="","",OFFSET('Hygiene Data'!$H$11,0,10*ROW('Hygiene Data'!H147)))</f>
        <v/>
      </c>
      <c r="EB153" s="278" t="str">
        <f ca="true">+IF(OFFSET('Hygiene Data'!$H$12,0,10*ROW('Hygiene Data'!H147))="","",OFFSET('Hygiene Data'!$H$12,0,10*ROW('Hygiene Data'!H147)))</f>
        <v/>
      </c>
      <c r="EC153" s="278" t="str">
        <f ca="true">+IF(OFFSET('Hygiene Data'!$H$13,0,10*ROW('Hygiene Data'!H147))="","",OFFSET('Hygiene Data'!$H$13,0,10*ROW('Hygiene Data'!H147)))</f>
        <v/>
      </c>
      <c r="ED153" s="278" t="str">
        <f ca="true">+IF(OFFSET('Hygiene Data'!$I$11,0,10*ROW('Hygiene Data'!I147))="","",OFFSET('Hygiene Data'!$I$11,0,10*ROW('Hygiene Data'!I147)))</f>
        <v/>
      </c>
      <c r="EE153" s="278" t="str">
        <f ca="true">+IF(OFFSET('Hygiene Data'!$I$12,0,10*ROW('Hygiene Data'!I147))="","",OFFSET('Hygiene Data'!$I$12,0,10*ROW('Hygiene Data'!I147)))</f>
        <v/>
      </c>
      <c r="EF153" s="27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4"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8"/>
      <c r="BS154" s="278" t="str">
        <f ca="true">+IF(OFFSET('Water Data'!$D$27,0,10*ROW('Water Data'!D148))="","",OFFSET('Water Data'!$D$27,0,10*ROW('Water Data'!D148)))</f>
        <v/>
      </c>
      <c r="BT154" s="278" t="str">
        <f ca="true">+IF(OFFSET('Water Data'!$D$28,0,10*ROW('Water Data'!D148))="","",OFFSET('Water Data'!$D$28,0,10*ROW('Water Data'!D148)))</f>
        <v/>
      </c>
      <c r="BU154" s="278" t="str">
        <f ca="true">+IF(OFFSET('Water Data'!$D$29,0,10*ROW('Water Data'!D148))="","",OFFSET('Water Data'!$D$29,0,10*ROW('Water Data'!D148)))</f>
        <v/>
      </c>
      <c r="BV154" s="278" t="str">
        <f ca="true">+IF(OFFSET('Water Data'!$E$27,0,10*ROW('Water Data'!E148))="","",OFFSET('Water Data'!$E$27,0,10*ROW('Water Data'!E148)))</f>
        <v/>
      </c>
      <c r="BW154" s="278" t="str">
        <f ca="true">+IF(OFFSET('Water Data'!$E$28,0,10*ROW('Water Data'!E148))="","",OFFSET('Water Data'!$E$28,0,10*ROW('Water Data'!E148)))</f>
        <v/>
      </c>
      <c r="BX154" s="278" t="str">
        <f ca="true">+IF(OFFSET('Water Data'!$E$29,0,10*ROW('Water Data'!E148))="","",OFFSET('Water Data'!$E$29,0,10*ROW('Water Data'!E148)))</f>
        <v/>
      </c>
      <c r="BY154" s="278" t="str">
        <f ca="true">+IF(OFFSET('Water Data'!$F$27,0,10*ROW('Water Data'!F148))="","",OFFSET('Water Data'!$F$27,0,10*ROW('Water Data'!F148)))</f>
        <v/>
      </c>
      <c r="BZ154" s="278" t="str">
        <f ca="true">+IF(OFFSET('Water Data'!$F$28,0,10*ROW('Water Data'!F148))="","",OFFSET('Water Data'!$F$28,0,10*ROW('Water Data'!F148)))</f>
        <v/>
      </c>
      <c r="CA154" s="278" t="str">
        <f ca="true">+IF(OFFSET('Water Data'!$F$29,0,10*ROW('Water Data'!F148))="","",OFFSET('Water Data'!$F$29,0,10*ROW('Water Data'!F148)))</f>
        <v/>
      </c>
      <c r="CB154" s="278" t="str">
        <f ca="true">+IF(OFFSET('Water Data'!$G$27,0,10*ROW('Water Data'!G148))="","",OFFSET('Water Data'!$G$27,0,10*ROW('Water Data'!G148)))</f>
        <v/>
      </c>
      <c r="CC154" s="278" t="str">
        <f ca="true">+IF(OFFSET('Water Data'!$G$28,0,10*ROW('Water Data'!G148))="","",OFFSET('Water Data'!$G$28,0,10*ROW('Water Data'!G148)))</f>
        <v/>
      </c>
      <c r="CD154" s="278" t="str">
        <f ca="true">+IF(OFFSET('Water Data'!$G$29,0,10*ROW('Water Data'!G148))="","",OFFSET('Water Data'!$G$29,0,10*ROW('Water Data'!G148)))</f>
        <v/>
      </c>
      <c r="CE154" s="278" t="str">
        <f ca="true">+IF(OFFSET('Water Data'!$H$27,0,10*ROW('Water Data'!H148))="","",OFFSET('Water Data'!$H$27,0,10*ROW('Water Data'!H148)))</f>
        <v/>
      </c>
      <c r="CF154" s="278" t="str">
        <f ca="true">+IF(OFFSET('Water Data'!$H$28,0,10*ROW('Water Data'!H148))="","",OFFSET('Water Data'!$H$28,0,10*ROW('Water Data'!H148)))</f>
        <v/>
      </c>
      <c r="CG154" s="278" t="str">
        <f ca="true">+IF(OFFSET('Water Data'!$H$29,0,10*ROW('Water Data'!H148))="","",OFFSET('Water Data'!$H$29,0,10*ROW('Water Data'!H148)))</f>
        <v/>
      </c>
      <c r="CH154" s="278" t="str">
        <f ca="true">+IF(OFFSET('Water Data'!$I$27,0,10*ROW('Water Data'!I148))="","",OFFSET('Water Data'!$I$27,0,10*ROW('Water Data'!I148)))</f>
        <v/>
      </c>
      <c r="CI154" s="278" t="str">
        <f ca="true">+IF(OFFSET('Water Data'!$I$28,0,10*ROW('Water Data'!I148))="","",OFFSET('Water Data'!$I$28,0,10*ROW('Water Data'!I148)))</f>
        <v/>
      </c>
      <c r="CJ154" s="278" t="str">
        <f ca="true">+IF(OFFSET('Water Data'!$I$29,0,10*ROW('Water Data'!I148))="","",OFFSET('Water Data'!$I$29,0,10*ROW('Water Data'!I148)))</f>
        <v/>
      </c>
      <c r="CK154" s="278" t="str">
        <f ca="true">+IF(OFFSET('Sanitation Data'!$D$28,0,10*ROW('Sanitation Data'!D148))="","",OFFSET('Sanitation Data'!$D$28,0,10*ROW('Sanitation Data'!D148)))</f>
        <v/>
      </c>
      <c r="CL154" s="278" t="str">
        <f ca="true">+IF(OFFSET('Sanitation Data'!$D$29,0,10*ROW('Sanitation Data'!D148))="","",OFFSET('Sanitation Data'!$D$29,0,10*ROW('Sanitation Data'!D148)))</f>
        <v/>
      </c>
      <c r="CM154" s="278" t="str">
        <f ca="true">+IF(OFFSET('Sanitation Data'!$D$30,0,10*ROW('Sanitation Data'!D148))="","",OFFSET('Sanitation Data'!$D$30,0,10*ROW('Sanitation Data'!D148)))</f>
        <v/>
      </c>
      <c r="CN154" s="278" t="str">
        <f ca="true">+IF(OFFSET('Sanitation Data'!$D$31,0,10*ROW('Sanitation Data'!D148))="","",OFFSET('Sanitation Data'!$D$31,0,10*ROW('Sanitation Data'!D148)))</f>
        <v/>
      </c>
      <c r="CO154" s="278" t="str">
        <f ca="true">+IF(OFFSET('Sanitation Data'!$D$32,0,10*ROW('Sanitation Data'!D148))="","",OFFSET('Sanitation Data'!$D$32,0,10*ROW('Sanitation Data'!D148)))</f>
        <v/>
      </c>
      <c r="CP154" s="278" t="str">
        <f ca="true">+IF(OFFSET('Sanitation Data'!$E$28,0,10*ROW('Sanitation Data'!E148))="","",OFFSET('Sanitation Data'!$E$28,0,10*ROW('Sanitation Data'!E148)))</f>
        <v/>
      </c>
      <c r="CQ154" s="278" t="str">
        <f ca="true">+IF(OFFSET('Sanitation Data'!$E$29,0,10*ROW('Sanitation Data'!E148))="","",OFFSET('Sanitation Data'!$E$29,0,10*ROW('Sanitation Data'!E148)))</f>
        <v/>
      </c>
      <c r="CR154" s="278" t="str">
        <f ca="true">+IF(OFFSET('Sanitation Data'!$E$30,0,10*ROW('Sanitation Data'!E148))="","",OFFSET('Sanitation Data'!$E$30,0,10*ROW('Sanitation Data'!E148)))</f>
        <v/>
      </c>
      <c r="CS154" s="278" t="str">
        <f ca="true">+IF(OFFSET('Sanitation Data'!$E$31,0,10*ROW('Sanitation Data'!E148))="","",OFFSET('Sanitation Data'!$E$31,0,10*ROW('Sanitation Data'!E148)))</f>
        <v/>
      </c>
      <c r="CT154" s="278" t="str">
        <f ca="true">+IF(OFFSET('Sanitation Data'!$E$32,0,10*ROW('Sanitation Data'!E148))="","",OFFSET('Sanitation Data'!$E$32,0,10*ROW('Sanitation Data'!E148)))</f>
        <v/>
      </c>
      <c r="CU154" s="278" t="str">
        <f ca="true">+IF(OFFSET('Sanitation Data'!$F$28,0,10*ROW('Sanitation Data'!F148))="","",OFFSET('Sanitation Data'!$F$28,0,10*ROW('Sanitation Data'!F148)))</f>
        <v/>
      </c>
      <c r="CV154" s="278" t="str">
        <f ca="true">+IF(OFFSET('Sanitation Data'!$F$29,0,10*ROW('Sanitation Data'!F148))="","",OFFSET('Sanitation Data'!$F$29,0,10*ROW('Sanitation Data'!F148)))</f>
        <v/>
      </c>
      <c r="CW154" s="278" t="str">
        <f ca="true">+IF(OFFSET('Sanitation Data'!$F$30,0,10*ROW('Sanitation Data'!F148))="","",OFFSET('Sanitation Data'!$F$30,0,10*ROW('Sanitation Data'!F148)))</f>
        <v/>
      </c>
      <c r="CX154" s="278" t="str">
        <f ca="true">+IF(OFFSET('Sanitation Data'!$F$31,0,10*ROW('Sanitation Data'!F148))="","",OFFSET('Sanitation Data'!$F$31,0,10*ROW('Sanitation Data'!F148)))</f>
        <v/>
      </c>
      <c r="CY154" s="278" t="str">
        <f ca="true">+IF(OFFSET('Sanitation Data'!$F$32,0,10*ROW('Sanitation Data'!F148))="","",OFFSET('Sanitation Data'!$F$32,0,10*ROW('Sanitation Data'!F148)))</f>
        <v/>
      </c>
      <c r="CZ154" s="278" t="str">
        <f ca="true">+IF(OFFSET('Sanitation Data'!$G$28,0,10*ROW('Sanitation Data'!G148))="","",OFFSET('Sanitation Data'!$G$28,0,10*ROW('Sanitation Data'!G148)))</f>
        <v/>
      </c>
      <c r="DA154" s="278" t="str">
        <f ca="true">+IF(OFFSET('Sanitation Data'!$G$29,0,10*ROW('Sanitation Data'!G148))="","",OFFSET('Sanitation Data'!$G$29,0,10*ROW('Sanitation Data'!G148)))</f>
        <v/>
      </c>
      <c r="DB154" s="278" t="str">
        <f ca="true">+IF(OFFSET('Sanitation Data'!$G$30,0,10*ROW('Sanitation Data'!G148))="","",OFFSET('Sanitation Data'!$G$30,0,10*ROW('Sanitation Data'!G148)))</f>
        <v/>
      </c>
      <c r="DC154" s="278" t="str">
        <f ca="true">+IF(OFFSET('Sanitation Data'!$G$31,0,10*ROW('Sanitation Data'!G148))="","",OFFSET('Sanitation Data'!$G$31,0,10*ROW('Sanitation Data'!G148)))</f>
        <v/>
      </c>
      <c r="DD154" s="278" t="str">
        <f ca="true">+IF(OFFSET('Sanitation Data'!$G$32,0,10*ROW('Sanitation Data'!G148))="","",OFFSET('Sanitation Data'!$G$32,0,10*ROW('Sanitation Data'!G148)))</f>
        <v/>
      </c>
      <c r="DE154" s="278" t="str">
        <f ca="true">+IF(OFFSET('Sanitation Data'!$H$28,0,10*ROW('Sanitation Data'!H148))="","",OFFSET('Sanitation Data'!$H$28,0,10*ROW('Sanitation Data'!H148)))</f>
        <v/>
      </c>
      <c r="DF154" s="278" t="str">
        <f ca="true">+IF(OFFSET('Sanitation Data'!$H$29,0,10*ROW('Sanitation Data'!H148))="","",OFFSET('Sanitation Data'!$H$29,0,10*ROW('Sanitation Data'!H148)))</f>
        <v/>
      </c>
      <c r="DG154" s="278" t="str">
        <f ca="true">+IF(OFFSET('Sanitation Data'!$H$30,0,10*ROW('Sanitation Data'!H148))="","",OFFSET('Sanitation Data'!$H$30,0,10*ROW('Sanitation Data'!H148)))</f>
        <v/>
      </c>
      <c r="DH154" s="278" t="str">
        <f ca="true">+IF(OFFSET('Sanitation Data'!$H$31,0,10*ROW('Sanitation Data'!H148))="","",OFFSET('Sanitation Data'!$H$31,0,10*ROW('Sanitation Data'!H148)))</f>
        <v/>
      </c>
      <c r="DI154" s="278" t="str">
        <f ca="true">+IF(OFFSET('Sanitation Data'!$H$32,0,10*ROW('Sanitation Data'!H148))="","",OFFSET('Sanitation Data'!$H$32,0,10*ROW('Sanitation Data'!H148)))</f>
        <v/>
      </c>
      <c r="DJ154" s="278" t="str">
        <f ca="true">+IF(OFFSET('Sanitation Data'!$I$28,0,10*ROW('Sanitation Data'!I148))="","",OFFSET('Sanitation Data'!$I$28,0,10*ROW('Sanitation Data'!I148)))</f>
        <v/>
      </c>
      <c r="DK154" s="278" t="str">
        <f ca="true">+IF(OFFSET('Sanitation Data'!$I$29,0,10*ROW('Sanitation Data'!I148))="","",OFFSET('Sanitation Data'!$I$29,0,10*ROW('Sanitation Data'!I148)))</f>
        <v/>
      </c>
      <c r="DL154" s="278" t="str">
        <f ca="true">+IF(OFFSET('Sanitation Data'!$I$30,0,10*ROW('Sanitation Data'!I148))="","",OFFSET('Sanitation Data'!$I$30,0,10*ROW('Sanitation Data'!I148)))</f>
        <v/>
      </c>
      <c r="DM154" s="278" t="str">
        <f ca="true">+IF(OFFSET('Sanitation Data'!$I$31,0,10*ROW('Sanitation Data'!I148))="","",OFFSET('Sanitation Data'!$I$31,0,10*ROW('Sanitation Data'!I148)))</f>
        <v/>
      </c>
      <c r="DN154" s="278" t="str">
        <f ca="true">+IF(OFFSET('Sanitation Data'!$I$32,0,10*ROW('Sanitation Data'!I148))="","",OFFSET('Sanitation Data'!$I$32,0,10*ROW('Sanitation Data'!I148)))</f>
        <v/>
      </c>
      <c r="DO154" s="278" t="str">
        <f ca="true">+IF(OFFSET('Hygiene Data'!$D$11,0,10*ROW('Hygiene Data'!D148))="","",OFFSET('Hygiene Data'!$D$11,0,10*ROW('Hygiene Data'!D148)))</f>
        <v/>
      </c>
      <c r="DP154" s="278" t="str">
        <f ca="true">+IF(OFFSET('Hygiene Data'!$D$12,0,10*ROW('Hygiene Data'!D148))="","",OFFSET('Hygiene Data'!$D$12,0,10*ROW('Hygiene Data'!D148)))</f>
        <v/>
      </c>
      <c r="DQ154" s="278" t="str">
        <f ca="true">+IF(OFFSET('Hygiene Data'!$D$13,0,10*ROW('Hygiene Data'!D148))="","",OFFSET('Hygiene Data'!$D$13,0,10*ROW('Hygiene Data'!D148)))</f>
        <v/>
      </c>
      <c r="DR154" s="278" t="str">
        <f ca="true">+IF(OFFSET('Hygiene Data'!$E$11,0,10*ROW('Hygiene Data'!E148))="","",OFFSET('Hygiene Data'!$E$11,0,10*ROW('Hygiene Data'!E148)))</f>
        <v/>
      </c>
      <c r="DS154" s="278" t="str">
        <f ca="true">+IF(OFFSET('Hygiene Data'!$E$12,0,10*ROW('Hygiene Data'!E148))="","",OFFSET('Hygiene Data'!$E$12,0,10*ROW('Hygiene Data'!E148)))</f>
        <v/>
      </c>
      <c r="DT154" s="278" t="str">
        <f ca="true">+IF(OFFSET('Hygiene Data'!$E$13,0,10*ROW('Hygiene Data'!E148))="","",OFFSET('Hygiene Data'!$E$13,0,10*ROW('Hygiene Data'!E148)))</f>
        <v/>
      </c>
      <c r="DU154" s="278" t="str">
        <f ca="true">+IF(OFFSET('Hygiene Data'!$F$11,0,10*ROW('Hygiene Data'!F148))="","",OFFSET('Hygiene Data'!$F$11,0,10*ROW('Hygiene Data'!F148)))</f>
        <v/>
      </c>
      <c r="DV154" s="278" t="str">
        <f ca="true">+IF(OFFSET('Hygiene Data'!$F$12,0,10*ROW('Hygiene Data'!F148))="","",OFFSET('Hygiene Data'!$F$12,0,10*ROW('Hygiene Data'!F148)))</f>
        <v/>
      </c>
      <c r="DW154" s="278" t="str">
        <f ca="true">+IF(OFFSET('Hygiene Data'!$F$13,0,10*ROW('Hygiene Data'!F148))="","",OFFSET('Hygiene Data'!$F$13,0,10*ROW('Hygiene Data'!F148)))</f>
        <v/>
      </c>
      <c r="DX154" s="278" t="str">
        <f ca="true">+IF(OFFSET('Hygiene Data'!$G$11,0,10*ROW('Hygiene Data'!G148))="","",OFFSET('Hygiene Data'!$G$11,0,10*ROW('Hygiene Data'!G148)))</f>
        <v/>
      </c>
      <c r="DY154" s="278" t="str">
        <f ca="true">+IF(OFFSET('Hygiene Data'!$G$12,0,10*ROW('Hygiene Data'!G148))="","",OFFSET('Hygiene Data'!$G$12,0,10*ROW('Hygiene Data'!G148)))</f>
        <v/>
      </c>
      <c r="DZ154" s="278" t="str">
        <f ca="true">+IF(OFFSET('Hygiene Data'!$G$13,0,10*ROW('Hygiene Data'!G148))="","",OFFSET('Hygiene Data'!$G$13,0,10*ROW('Hygiene Data'!G148)))</f>
        <v/>
      </c>
      <c r="EA154" s="278" t="str">
        <f ca="true">+IF(OFFSET('Hygiene Data'!$H$11,0,10*ROW('Hygiene Data'!H148))="","",OFFSET('Hygiene Data'!$H$11,0,10*ROW('Hygiene Data'!H148)))</f>
        <v/>
      </c>
      <c r="EB154" s="278" t="str">
        <f ca="true">+IF(OFFSET('Hygiene Data'!$H$12,0,10*ROW('Hygiene Data'!H148))="","",OFFSET('Hygiene Data'!$H$12,0,10*ROW('Hygiene Data'!H148)))</f>
        <v/>
      </c>
      <c r="EC154" s="278" t="str">
        <f ca="true">+IF(OFFSET('Hygiene Data'!$H$13,0,10*ROW('Hygiene Data'!H148))="","",OFFSET('Hygiene Data'!$H$13,0,10*ROW('Hygiene Data'!H148)))</f>
        <v/>
      </c>
      <c r="ED154" s="278" t="str">
        <f ca="true">+IF(OFFSET('Hygiene Data'!$I$11,0,10*ROW('Hygiene Data'!I148))="","",OFFSET('Hygiene Data'!$I$11,0,10*ROW('Hygiene Data'!I148)))</f>
        <v/>
      </c>
      <c r="EE154" s="278" t="str">
        <f ca="true">+IF(OFFSET('Hygiene Data'!$I$12,0,10*ROW('Hygiene Data'!I148))="","",OFFSET('Hygiene Data'!$I$12,0,10*ROW('Hygiene Data'!I148)))</f>
        <v/>
      </c>
      <c r="EF154" s="27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4"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8"/>
      <c r="BS155" s="278" t="str">
        <f ca="true">+IF(OFFSET('Water Data'!$D$27,0,10*ROW('Water Data'!D149))="","",OFFSET('Water Data'!$D$27,0,10*ROW('Water Data'!D149)))</f>
        <v/>
      </c>
      <c r="BT155" s="278" t="str">
        <f ca="true">+IF(OFFSET('Water Data'!$D$28,0,10*ROW('Water Data'!D149))="","",OFFSET('Water Data'!$D$28,0,10*ROW('Water Data'!D149)))</f>
        <v/>
      </c>
      <c r="BU155" s="278" t="str">
        <f ca="true">+IF(OFFSET('Water Data'!$D$29,0,10*ROW('Water Data'!D149))="","",OFFSET('Water Data'!$D$29,0,10*ROW('Water Data'!D149)))</f>
        <v/>
      </c>
      <c r="BV155" s="278" t="str">
        <f ca="true">+IF(OFFSET('Water Data'!$E$27,0,10*ROW('Water Data'!E149))="","",OFFSET('Water Data'!$E$27,0,10*ROW('Water Data'!E149)))</f>
        <v/>
      </c>
      <c r="BW155" s="278" t="str">
        <f ca="true">+IF(OFFSET('Water Data'!$E$28,0,10*ROW('Water Data'!E149))="","",OFFSET('Water Data'!$E$28,0,10*ROW('Water Data'!E149)))</f>
        <v/>
      </c>
      <c r="BX155" s="278" t="str">
        <f ca="true">+IF(OFFSET('Water Data'!$E$29,0,10*ROW('Water Data'!E149))="","",OFFSET('Water Data'!$E$29,0,10*ROW('Water Data'!E149)))</f>
        <v/>
      </c>
      <c r="BY155" s="278" t="str">
        <f ca="true">+IF(OFFSET('Water Data'!$F$27,0,10*ROW('Water Data'!F149))="","",OFFSET('Water Data'!$F$27,0,10*ROW('Water Data'!F149)))</f>
        <v/>
      </c>
      <c r="BZ155" s="278" t="str">
        <f ca="true">+IF(OFFSET('Water Data'!$F$28,0,10*ROW('Water Data'!F149))="","",OFFSET('Water Data'!$F$28,0,10*ROW('Water Data'!F149)))</f>
        <v/>
      </c>
      <c r="CA155" s="278" t="str">
        <f ca="true">+IF(OFFSET('Water Data'!$F$29,0,10*ROW('Water Data'!F149))="","",OFFSET('Water Data'!$F$29,0,10*ROW('Water Data'!F149)))</f>
        <v/>
      </c>
      <c r="CB155" s="278" t="str">
        <f ca="true">+IF(OFFSET('Water Data'!$G$27,0,10*ROW('Water Data'!G149))="","",OFFSET('Water Data'!$G$27,0,10*ROW('Water Data'!G149)))</f>
        <v/>
      </c>
      <c r="CC155" s="278" t="str">
        <f ca="true">+IF(OFFSET('Water Data'!$G$28,0,10*ROW('Water Data'!G149))="","",OFFSET('Water Data'!$G$28,0,10*ROW('Water Data'!G149)))</f>
        <v/>
      </c>
      <c r="CD155" s="278" t="str">
        <f ca="true">+IF(OFFSET('Water Data'!$G$29,0,10*ROW('Water Data'!G149))="","",OFFSET('Water Data'!$G$29,0,10*ROW('Water Data'!G149)))</f>
        <v/>
      </c>
      <c r="CE155" s="278" t="str">
        <f ca="true">+IF(OFFSET('Water Data'!$H$27,0,10*ROW('Water Data'!H149))="","",OFFSET('Water Data'!$H$27,0,10*ROW('Water Data'!H149)))</f>
        <v/>
      </c>
      <c r="CF155" s="278" t="str">
        <f ca="true">+IF(OFFSET('Water Data'!$H$28,0,10*ROW('Water Data'!H149))="","",OFFSET('Water Data'!$H$28,0,10*ROW('Water Data'!H149)))</f>
        <v/>
      </c>
      <c r="CG155" s="278" t="str">
        <f ca="true">+IF(OFFSET('Water Data'!$H$29,0,10*ROW('Water Data'!H149))="","",OFFSET('Water Data'!$H$29,0,10*ROW('Water Data'!H149)))</f>
        <v/>
      </c>
      <c r="CH155" s="278" t="str">
        <f ca="true">+IF(OFFSET('Water Data'!$I$27,0,10*ROW('Water Data'!I149))="","",OFFSET('Water Data'!$I$27,0,10*ROW('Water Data'!I149)))</f>
        <v/>
      </c>
      <c r="CI155" s="278" t="str">
        <f ca="true">+IF(OFFSET('Water Data'!$I$28,0,10*ROW('Water Data'!I149))="","",OFFSET('Water Data'!$I$28,0,10*ROW('Water Data'!I149)))</f>
        <v/>
      </c>
      <c r="CJ155" s="278" t="str">
        <f ca="true">+IF(OFFSET('Water Data'!$I$29,0,10*ROW('Water Data'!I149))="","",OFFSET('Water Data'!$I$29,0,10*ROW('Water Data'!I149)))</f>
        <v/>
      </c>
      <c r="CK155" s="278" t="str">
        <f ca="true">+IF(OFFSET('Sanitation Data'!$D$28,0,10*ROW('Sanitation Data'!D149))="","",OFFSET('Sanitation Data'!$D$28,0,10*ROW('Sanitation Data'!D149)))</f>
        <v/>
      </c>
      <c r="CL155" s="278" t="str">
        <f ca="true">+IF(OFFSET('Sanitation Data'!$D$29,0,10*ROW('Sanitation Data'!D149))="","",OFFSET('Sanitation Data'!$D$29,0,10*ROW('Sanitation Data'!D149)))</f>
        <v/>
      </c>
      <c r="CM155" s="278" t="str">
        <f ca="true">+IF(OFFSET('Sanitation Data'!$D$30,0,10*ROW('Sanitation Data'!D149))="","",OFFSET('Sanitation Data'!$D$30,0,10*ROW('Sanitation Data'!D149)))</f>
        <v/>
      </c>
      <c r="CN155" s="278" t="str">
        <f ca="true">+IF(OFFSET('Sanitation Data'!$D$31,0,10*ROW('Sanitation Data'!D149))="","",OFFSET('Sanitation Data'!$D$31,0,10*ROW('Sanitation Data'!D149)))</f>
        <v/>
      </c>
      <c r="CO155" s="278" t="str">
        <f ca="true">+IF(OFFSET('Sanitation Data'!$D$32,0,10*ROW('Sanitation Data'!D149))="","",OFFSET('Sanitation Data'!$D$32,0,10*ROW('Sanitation Data'!D149)))</f>
        <v/>
      </c>
      <c r="CP155" s="278" t="str">
        <f ca="true">+IF(OFFSET('Sanitation Data'!$E$28,0,10*ROW('Sanitation Data'!E149))="","",OFFSET('Sanitation Data'!$E$28,0,10*ROW('Sanitation Data'!E149)))</f>
        <v/>
      </c>
      <c r="CQ155" s="278" t="str">
        <f ca="true">+IF(OFFSET('Sanitation Data'!$E$29,0,10*ROW('Sanitation Data'!E149))="","",OFFSET('Sanitation Data'!$E$29,0,10*ROW('Sanitation Data'!E149)))</f>
        <v/>
      </c>
      <c r="CR155" s="278" t="str">
        <f ca="true">+IF(OFFSET('Sanitation Data'!$E$30,0,10*ROW('Sanitation Data'!E149))="","",OFFSET('Sanitation Data'!$E$30,0,10*ROW('Sanitation Data'!E149)))</f>
        <v/>
      </c>
      <c r="CS155" s="278" t="str">
        <f ca="true">+IF(OFFSET('Sanitation Data'!$E$31,0,10*ROW('Sanitation Data'!E149))="","",OFFSET('Sanitation Data'!$E$31,0,10*ROW('Sanitation Data'!E149)))</f>
        <v/>
      </c>
      <c r="CT155" s="278" t="str">
        <f ca="true">+IF(OFFSET('Sanitation Data'!$E$32,0,10*ROW('Sanitation Data'!E149))="","",OFFSET('Sanitation Data'!$E$32,0,10*ROW('Sanitation Data'!E149)))</f>
        <v/>
      </c>
      <c r="CU155" s="278" t="str">
        <f ca="true">+IF(OFFSET('Sanitation Data'!$F$28,0,10*ROW('Sanitation Data'!F149))="","",OFFSET('Sanitation Data'!$F$28,0,10*ROW('Sanitation Data'!F149)))</f>
        <v/>
      </c>
      <c r="CV155" s="278" t="str">
        <f ca="true">+IF(OFFSET('Sanitation Data'!$F$29,0,10*ROW('Sanitation Data'!F149))="","",OFFSET('Sanitation Data'!$F$29,0,10*ROW('Sanitation Data'!F149)))</f>
        <v/>
      </c>
      <c r="CW155" s="278" t="str">
        <f ca="true">+IF(OFFSET('Sanitation Data'!$F$30,0,10*ROW('Sanitation Data'!F149))="","",OFFSET('Sanitation Data'!$F$30,0,10*ROW('Sanitation Data'!F149)))</f>
        <v/>
      </c>
      <c r="CX155" s="278" t="str">
        <f ca="true">+IF(OFFSET('Sanitation Data'!$F$31,0,10*ROW('Sanitation Data'!F149))="","",OFFSET('Sanitation Data'!$F$31,0,10*ROW('Sanitation Data'!F149)))</f>
        <v/>
      </c>
      <c r="CY155" s="278" t="str">
        <f ca="true">+IF(OFFSET('Sanitation Data'!$F$32,0,10*ROW('Sanitation Data'!F149))="","",OFFSET('Sanitation Data'!$F$32,0,10*ROW('Sanitation Data'!F149)))</f>
        <v/>
      </c>
      <c r="CZ155" s="278" t="str">
        <f ca="true">+IF(OFFSET('Sanitation Data'!$G$28,0,10*ROW('Sanitation Data'!G149))="","",OFFSET('Sanitation Data'!$G$28,0,10*ROW('Sanitation Data'!G149)))</f>
        <v/>
      </c>
      <c r="DA155" s="278" t="str">
        <f ca="true">+IF(OFFSET('Sanitation Data'!$G$29,0,10*ROW('Sanitation Data'!G149))="","",OFFSET('Sanitation Data'!$G$29,0,10*ROW('Sanitation Data'!G149)))</f>
        <v/>
      </c>
      <c r="DB155" s="278" t="str">
        <f ca="true">+IF(OFFSET('Sanitation Data'!$G$30,0,10*ROW('Sanitation Data'!G149))="","",OFFSET('Sanitation Data'!$G$30,0,10*ROW('Sanitation Data'!G149)))</f>
        <v/>
      </c>
      <c r="DC155" s="278" t="str">
        <f ca="true">+IF(OFFSET('Sanitation Data'!$G$31,0,10*ROW('Sanitation Data'!G149))="","",OFFSET('Sanitation Data'!$G$31,0,10*ROW('Sanitation Data'!G149)))</f>
        <v/>
      </c>
      <c r="DD155" s="278" t="str">
        <f ca="true">+IF(OFFSET('Sanitation Data'!$G$32,0,10*ROW('Sanitation Data'!G149))="","",OFFSET('Sanitation Data'!$G$32,0,10*ROW('Sanitation Data'!G149)))</f>
        <v/>
      </c>
      <c r="DE155" s="278" t="str">
        <f ca="true">+IF(OFFSET('Sanitation Data'!$H$28,0,10*ROW('Sanitation Data'!H149))="","",OFFSET('Sanitation Data'!$H$28,0,10*ROW('Sanitation Data'!H149)))</f>
        <v/>
      </c>
      <c r="DF155" s="278" t="str">
        <f ca="true">+IF(OFFSET('Sanitation Data'!$H$29,0,10*ROW('Sanitation Data'!H149))="","",OFFSET('Sanitation Data'!$H$29,0,10*ROW('Sanitation Data'!H149)))</f>
        <v/>
      </c>
      <c r="DG155" s="278" t="str">
        <f ca="true">+IF(OFFSET('Sanitation Data'!$H$30,0,10*ROW('Sanitation Data'!H149))="","",OFFSET('Sanitation Data'!$H$30,0,10*ROW('Sanitation Data'!H149)))</f>
        <v/>
      </c>
      <c r="DH155" s="278" t="str">
        <f ca="true">+IF(OFFSET('Sanitation Data'!$H$31,0,10*ROW('Sanitation Data'!H149))="","",OFFSET('Sanitation Data'!$H$31,0,10*ROW('Sanitation Data'!H149)))</f>
        <v/>
      </c>
      <c r="DI155" s="278" t="str">
        <f ca="true">+IF(OFFSET('Sanitation Data'!$H$32,0,10*ROW('Sanitation Data'!H149))="","",OFFSET('Sanitation Data'!$H$32,0,10*ROW('Sanitation Data'!H149)))</f>
        <v/>
      </c>
      <c r="DJ155" s="278" t="str">
        <f ca="true">+IF(OFFSET('Sanitation Data'!$I$28,0,10*ROW('Sanitation Data'!I149))="","",OFFSET('Sanitation Data'!$I$28,0,10*ROW('Sanitation Data'!I149)))</f>
        <v/>
      </c>
      <c r="DK155" s="278" t="str">
        <f ca="true">+IF(OFFSET('Sanitation Data'!$I$29,0,10*ROW('Sanitation Data'!I149))="","",OFFSET('Sanitation Data'!$I$29,0,10*ROW('Sanitation Data'!I149)))</f>
        <v/>
      </c>
      <c r="DL155" s="278" t="str">
        <f ca="true">+IF(OFFSET('Sanitation Data'!$I$30,0,10*ROW('Sanitation Data'!I149))="","",OFFSET('Sanitation Data'!$I$30,0,10*ROW('Sanitation Data'!I149)))</f>
        <v/>
      </c>
      <c r="DM155" s="278" t="str">
        <f ca="true">+IF(OFFSET('Sanitation Data'!$I$31,0,10*ROW('Sanitation Data'!I149))="","",OFFSET('Sanitation Data'!$I$31,0,10*ROW('Sanitation Data'!I149)))</f>
        <v/>
      </c>
      <c r="DN155" s="278" t="str">
        <f ca="true">+IF(OFFSET('Sanitation Data'!$I$32,0,10*ROW('Sanitation Data'!I149))="","",OFFSET('Sanitation Data'!$I$32,0,10*ROW('Sanitation Data'!I149)))</f>
        <v/>
      </c>
      <c r="DO155" s="278" t="str">
        <f ca="true">+IF(OFFSET('Hygiene Data'!$D$11,0,10*ROW('Hygiene Data'!D149))="","",OFFSET('Hygiene Data'!$D$11,0,10*ROW('Hygiene Data'!D149)))</f>
        <v/>
      </c>
      <c r="DP155" s="278" t="str">
        <f ca="true">+IF(OFFSET('Hygiene Data'!$D$12,0,10*ROW('Hygiene Data'!D149))="","",OFFSET('Hygiene Data'!$D$12,0,10*ROW('Hygiene Data'!D149)))</f>
        <v/>
      </c>
      <c r="DQ155" s="278" t="str">
        <f ca="true">+IF(OFFSET('Hygiene Data'!$D$13,0,10*ROW('Hygiene Data'!D149))="","",OFFSET('Hygiene Data'!$D$13,0,10*ROW('Hygiene Data'!D149)))</f>
        <v/>
      </c>
      <c r="DR155" s="278" t="str">
        <f ca="true">+IF(OFFSET('Hygiene Data'!$E$11,0,10*ROW('Hygiene Data'!E149))="","",OFFSET('Hygiene Data'!$E$11,0,10*ROW('Hygiene Data'!E149)))</f>
        <v/>
      </c>
      <c r="DS155" s="278" t="str">
        <f ca="true">+IF(OFFSET('Hygiene Data'!$E$12,0,10*ROW('Hygiene Data'!E149))="","",OFFSET('Hygiene Data'!$E$12,0,10*ROW('Hygiene Data'!E149)))</f>
        <v/>
      </c>
      <c r="DT155" s="278" t="str">
        <f ca="true">+IF(OFFSET('Hygiene Data'!$E$13,0,10*ROW('Hygiene Data'!E149))="","",OFFSET('Hygiene Data'!$E$13,0,10*ROW('Hygiene Data'!E149)))</f>
        <v/>
      </c>
      <c r="DU155" s="278" t="str">
        <f ca="true">+IF(OFFSET('Hygiene Data'!$F$11,0,10*ROW('Hygiene Data'!F149))="","",OFFSET('Hygiene Data'!$F$11,0,10*ROW('Hygiene Data'!F149)))</f>
        <v/>
      </c>
      <c r="DV155" s="278" t="str">
        <f ca="true">+IF(OFFSET('Hygiene Data'!$F$12,0,10*ROW('Hygiene Data'!F149))="","",OFFSET('Hygiene Data'!$F$12,0,10*ROW('Hygiene Data'!F149)))</f>
        <v/>
      </c>
      <c r="DW155" s="278" t="str">
        <f ca="true">+IF(OFFSET('Hygiene Data'!$F$13,0,10*ROW('Hygiene Data'!F149))="","",OFFSET('Hygiene Data'!$F$13,0,10*ROW('Hygiene Data'!F149)))</f>
        <v/>
      </c>
      <c r="DX155" s="278" t="str">
        <f ca="true">+IF(OFFSET('Hygiene Data'!$G$11,0,10*ROW('Hygiene Data'!G149))="","",OFFSET('Hygiene Data'!$G$11,0,10*ROW('Hygiene Data'!G149)))</f>
        <v/>
      </c>
      <c r="DY155" s="278" t="str">
        <f ca="true">+IF(OFFSET('Hygiene Data'!$G$12,0,10*ROW('Hygiene Data'!G149))="","",OFFSET('Hygiene Data'!$G$12,0,10*ROW('Hygiene Data'!G149)))</f>
        <v/>
      </c>
      <c r="DZ155" s="278" t="str">
        <f ca="true">+IF(OFFSET('Hygiene Data'!$G$13,0,10*ROW('Hygiene Data'!G149))="","",OFFSET('Hygiene Data'!$G$13,0,10*ROW('Hygiene Data'!G149)))</f>
        <v/>
      </c>
      <c r="EA155" s="278" t="str">
        <f ca="true">+IF(OFFSET('Hygiene Data'!$H$11,0,10*ROW('Hygiene Data'!H149))="","",OFFSET('Hygiene Data'!$H$11,0,10*ROW('Hygiene Data'!H149)))</f>
        <v/>
      </c>
      <c r="EB155" s="278" t="str">
        <f ca="true">+IF(OFFSET('Hygiene Data'!$H$12,0,10*ROW('Hygiene Data'!H149))="","",OFFSET('Hygiene Data'!$H$12,0,10*ROW('Hygiene Data'!H149)))</f>
        <v/>
      </c>
      <c r="EC155" s="278" t="str">
        <f ca="true">+IF(OFFSET('Hygiene Data'!$H$13,0,10*ROW('Hygiene Data'!H149))="","",OFFSET('Hygiene Data'!$H$13,0,10*ROW('Hygiene Data'!H149)))</f>
        <v/>
      </c>
      <c r="ED155" s="278" t="str">
        <f ca="true">+IF(OFFSET('Hygiene Data'!$I$11,0,10*ROW('Hygiene Data'!I149))="","",OFFSET('Hygiene Data'!$I$11,0,10*ROW('Hygiene Data'!I149)))</f>
        <v/>
      </c>
      <c r="EE155" s="278" t="str">
        <f ca="true">+IF(OFFSET('Hygiene Data'!$I$12,0,10*ROW('Hygiene Data'!I149))="","",OFFSET('Hygiene Data'!$I$12,0,10*ROW('Hygiene Data'!I149)))</f>
        <v/>
      </c>
      <c r="EF155" s="27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4"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8"/>
      <c r="BS156" s="278" t="str">
        <f ca="true">+IF(OFFSET('Water Data'!$D$27,0,10*ROW('Water Data'!D150))="","",OFFSET('Water Data'!$D$27,0,10*ROW('Water Data'!D150)))</f>
        <v/>
      </c>
      <c r="BT156" s="278" t="str">
        <f ca="true">+IF(OFFSET('Water Data'!$D$28,0,10*ROW('Water Data'!D150))="","",OFFSET('Water Data'!$D$28,0,10*ROW('Water Data'!D150)))</f>
        <v/>
      </c>
      <c r="BU156" s="278" t="str">
        <f ca="true">+IF(OFFSET('Water Data'!$D$29,0,10*ROW('Water Data'!D150))="","",OFFSET('Water Data'!$D$29,0,10*ROW('Water Data'!D150)))</f>
        <v/>
      </c>
      <c r="BV156" s="278" t="str">
        <f ca="true">+IF(OFFSET('Water Data'!$E$27,0,10*ROW('Water Data'!E150))="","",OFFSET('Water Data'!$E$27,0,10*ROW('Water Data'!E150)))</f>
        <v/>
      </c>
      <c r="BW156" s="278" t="str">
        <f ca="true">+IF(OFFSET('Water Data'!$E$28,0,10*ROW('Water Data'!E150))="","",OFFSET('Water Data'!$E$28,0,10*ROW('Water Data'!E150)))</f>
        <v/>
      </c>
      <c r="BX156" s="278" t="str">
        <f ca="true">+IF(OFFSET('Water Data'!$E$29,0,10*ROW('Water Data'!E150))="","",OFFSET('Water Data'!$E$29,0,10*ROW('Water Data'!E150)))</f>
        <v/>
      </c>
      <c r="BY156" s="278" t="str">
        <f ca="true">+IF(OFFSET('Water Data'!$F$27,0,10*ROW('Water Data'!F150))="","",OFFSET('Water Data'!$F$27,0,10*ROW('Water Data'!F150)))</f>
        <v/>
      </c>
      <c r="BZ156" s="278" t="str">
        <f ca="true">+IF(OFFSET('Water Data'!$F$28,0,10*ROW('Water Data'!F150))="","",OFFSET('Water Data'!$F$28,0,10*ROW('Water Data'!F150)))</f>
        <v/>
      </c>
      <c r="CA156" s="278" t="str">
        <f ca="true">+IF(OFFSET('Water Data'!$F$29,0,10*ROW('Water Data'!F150))="","",OFFSET('Water Data'!$F$29,0,10*ROW('Water Data'!F150)))</f>
        <v/>
      </c>
      <c r="CB156" s="278" t="str">
        <f ca="true">+IF(OFFSET('Water Data'!$G$27,0,10*ROW('Water Data'!G150))="","",OFFSET('Water Data'!$G$27,0,10*ROW('Water Data'!G150)))</f>
        <v/>
      </c>
      <c r="CC156" s="278" t="str">
        <f ca="true">+IF(OFFSET('Water Data'!$G$28,0,10*ROW('Water Data'!G150))="","",OFFSET('Water Data'!$G$28,0,10*ROW('Water Data'!G150)))</f>
        <v/>
      </c>
      <c r="CD156" s="278" t="str">
        <f ca="true">+IF(OFFSET('Water Data'!$G$29,0,10*ROW('Water Data'!G150))="","",OFFSET('Water Data'!$G$29,0,10*ROW('Water Data'!G150)))</f>
        <v/>
      </c>
      <c r="CE156" s="278" t="str">
        <f ca="true">+IF(OFFSET('Water Data'!$H$27,0,10*ROW('Water Data'!H150))="","",OFFSET('Water Data'!$H$27,0,10*ROW('Water Data'!H150)))</f>
        <v/>
      </c>
      <c r="CF156" s="278" t="str">
        <f ca="true">+IF(OFFSET('Water Data'!$H$28,0,10*ROW('Water Data'!H150))="","",OFFSET('Water Data'!$H$28,0,10*ROW('Water Data'!H150)))</f>
        <v/>
      </c>
      <c r="CG156" s="278" t="str">
        <f ca="true">+IF(OFFSET('Water Data'!$H$29,0,10*ROW('Water Data'!H150))="","",OFFSET('Water Data'!$H$29,0,10*ROW('Water Data'!H150)))</f>
        <v/>
      </c>
      <c r="CH156" s="278" t="str">
        <f ca="true">+IF(OFFSET('Water Data'!$I$27,0,10*ROW('Water Data'!I150))="","",OFFSET('Water Data'!$I$27,0,10*ROW('Water Data'!I150)))</f>
        <v/>
      </c>
      <c r="CI156" s="278" t="str">
        <f ca="true">+IF(OFFSET('Water Data'!$I$28,0,10*ROW('Water Data'!I150))="","",OFFSET('Water Data'!$I$28,0,10*ROW('Water Data'!I150)))</f>
        <v/>
      </c>
      <c r="CJ156" s="278" t="str">
        <f ca="true">+IF(OFFSET('Water Data'!$I$29,0,10*ROW('Water Data'!I150))="","",OFFSET('Water Data'!$I$29,0,10*ROW('Water Data'!I150)))</f>
        <v/>
      </c>
      <c r="CK156" s="278" t="str">
        <f ca="true">+IF(OFFSET('Sanitation Data'!$D$28,0,10*ROW('Sanitation Data'!D150))="","",OFFSET('Sanitation Data'!$D$28,0,10*ROW('Sanitation Data'!D150)))</f>
        <v/>
      </c>
      <c r="CL156" s="278" t="str">
        <f ca="true">+IF(OFFSET('Sanitation Data'!$D$29,0,10*ROW('Sanitation Data'!D150))="","",OFFSET('Sanitation Data'!$D$29,0,10*ROW('Sanitation Data'!D150)))</f>
        <v/>
      </c>
      <c r="CM156" s="278" t="str">
        <f ca="true">+IF(OFFSET('Sanitation Data'!$D$30,0,10*ROW('Sanitation Data'!D150))="","",OFFSET('Sanitation Data'!$D$30,0,10*ROW('Sanitation Data'!D150)))</f>
        <v/>
      </c>
      <c r="CN156" s="278" t="str">
        <f ca="true">+IF(OFFSET('Sanitation Data'!$D$31,0,10*ROW('Sanitation Data'!D150))="","",OFFSET('Sanitation Data'!$D$31,0,10*ROW('Sanitation Data'!D150)))</f>
        <v/>
      </c>
      <c r="CO156" s="278" t="str">
        <f ca="true">+IF(OFFSET('Sanitation Data'!$D$32,0,10*ROW('Sanitation Data'!D150))="","",OFFSET('Sanitation Data'!$D$32,0,10*ROW('Sanitation Data'!D150)))</f>
        <v/>
      </c>
      <c r="CP156" s="278" t="str">
        <f ca="true">+IF(OFFSET('Sanitation Data'!$E$28,0,10*ROW('Sanitation Data'!E150))="","",OFFSET('Sanitation Data'!$E$28,0,10*ROW('Sanitation Data'!E150)))</f>
        <v/>
      </c>
      <c r="CQ156" s="278" t="str">
        <f ca="true">+IF(OFFSET('Sanitation Data'!$E$29,0,10*ROW('Sanitation Data'!E150))="","",OFFSET('Sanitation Data'!$E$29,0,10*ROW('Sanitation Data'!E150)))</f>
        <v/>
      </c>
      <c r="CR156" s="278" t="str">
        <f ca="true">+IF(OFFSET('Sanitation Data'!$E$30,0,10*ROW('Sanitation Data'!E150))="","",OFFSET('Sanitation Data'!$E$30,0,10*ROW('Sanitation Data'!E150)))</f>
        <v/>
      </c>
      <c r="CS156" s="278" t="str">
        <f ca="true">+IF(OFFSET('Sanitation Data'!$E$31,0,10*ROW('Sanitation Data'!E150))="","",OFFSET('Sanitation Data'!$E$31,0,10*ROW('Sanitation Data'!E150)))</f>
        <v/>
      </c>
      <c r="CT156" s="278" t="str">
        <f ca="true">+IF(OFFSET('Sanitation Data'!$E$32,0,10*ROW('Sanitation Data'!E150))="","",OFFSET('Sanitation Data'!$E$32,0,10*ROW('Sanitation Data'!E150)))</f>
        <v/>
      </c>
      <c r="CU156" s="278" t="str">
        <f ca="true">+IF(OFFSET('Sanitation Data'!$F$28,0,10*ROW('Sanitation Data'!F150))="","",OFFSET('Sanitation Data'!$F$28,0,10*ROW('Sanitation Data'!F150)))</f>
        <v/>
      </c>
      <c r="CV156" s="278" t="str">
        <f ca="true">+IF(OFFSET('Sanitation Data'!$F$29,0,10*ROW('Sanitation Data'!F150))="","",OFFSET('Sanitation Data'!$F$29,0,10*ROW('Sanitation Data'!F150)))</f>
        <v/>
      </c>
      <c r="CW156" s="278" t="str">
        <f ca="true">+IF(OFFSET('Sanitation Data'!$F$30,0,10*ROW('Sanitation Data'!F150))="","",OFFSET('Sanitation Data'!$F$30,0,10*ROW('Sanitation Data'!F150)))</f>
        <v/>
      </c>
      <c r="CX156" s="278" t="str">
        <f ca="true">+IF(OFFSET('Sanitation Data'!$F$31,0,10*ROW('Sanitation Data'!F150))="","",OFFSET('Sanitation Data'!$F$31,0,10*ROW('Sanitation Data'!F150)))</f>
        <v/>
      </c>
      <c r="CY156" s="278" t="str">
        <f ca="true">+IF(OFFSET('Sanitation Data'!$F$32,0,10*ROW('Sanitation Data'!F150))="","",OFFSET('Sanitation Data'!$F$32,0,10*ROW('Sanitation Data'!F150)))</f>
        <v/>
      </c>
      <c r="CZ156" s="278" t="str">
        <f ca="true">+IF(OFFSET('Sanitation Data'!$G$28,0,10*ROW('Sanitation Data'!G150))="","",OFFSET('Sanitation Data'!$G$28,0,10*ROW('Sanitation Data'!G150)))</f>
        <v/>
      </c>
      <c r="DA156" s="278" t="str">
        <f ca="true">+IF(OFFSET('Sanitation Data'!$G$29,0,10*ROW('Sanitation Data'!G150))="","",OFFSET('Sanitation Data'!$G$29,0,10*ROW('Sanitation Data'!G150)))</f>
        <v/>
      </c>
      <c r="DB156" s="278" t="str">
        <f ca="true">+IF(OFFSET('Sanitation Data'!$G$30,0,10*ROW('Sanitation Data'!G150))="","",OFFSET('Sanitation Data'!$G$30,0,10*ROW('Sanitation Data'!G150)))</f>
        <v/>
      </c>
      <c r="DC156" s="278" t="str">
        <f ca="true">+IF(OFFSET('Sanitation Data'!$G$31,0,10*ROW('Sanitation Data'!G150))="","",OFFSET('Sanitation Data'!$G$31,0,10*ROW('Sanitation Data'!G150)))</f>
        <v/>
      </c>
      <c r="DD156" s="278" t="str">
        <f ca="true">+IF(OFFSET('Sanitation Data'!$G$32,0,10*ROW('Sanitation Data'!G150))="","",OFFSET('Sanitation Data'!$G$32,0,10*ROW('Sanitation Data'!G150)))</f>
        <v/>
      </c>
      <c r="DE156" s="278" t="str">
        <f ca="true">+IF(OFFSET('Sanitation Data'!$H$28,0,10*ROW('Sanitation Data'!H150))="","",OFFSET('Sanitation Data'!$H$28,0,10*ROW('Sanitation Data'!H150)))</f>
        <v/>
      </c>
      <c r="DF156" s="278" t="str">
        <f ca="true">+IF(OFFSET('Sanitation Data'!$H$29,0,10*ROW('Sanitation Data'!H150))="","",OFFSET('Sanitation Data'!$H$29,0,10*ROW('Sanitation Data'!H150)))</f>
        <v/>
      </c>
      <c r="DG156" s="278" t="str">
        <f ca="true">+IF(OFFSET('Sanitation Data'!$H$30,0,10*ROW('Sanitation Data'!H150))="","",OFFSET('Sanitation Data'!$H$30,0,10*ROW('Sanitation Data'!H150)))</f>
        <v/>
      </c>
      <c r="DH156" s="278" t="str">
        <f ca="true">+IF(OFFSET('Sanitation Data'!$H$31,0,10*ROW('Sanitation Data'!H150))="","",OFFSET('Sanitation Data'!$H$31,0,10*ROW('Sanitation Data'!H150)))</f>
        <v/>
      </c>
      <c r="DI156" s="278" t="str">
        <f ca="true">+IF(OFFSET('Sanitation Data'!$H$32,0,10*ROW('Sanitation Data'!H150))="","",OFFSET('Sanitation Data'!$H$32,0,10*ROW('Sanitation Data'!H150)))</f>
        <v/>
      </c>
      <c r="DJ156" s="278" t="str">
        <f ca="true">+IF(OFFSET('Sanitation Data'!$I$28,0,10*ROW('Sanitation Data'!I150))="","",OFFSET('Sanitation Data'!$I$28,0,10*ROW('Sanitation Data'!I150)))</f>
        <v/>
      </c>
      <c r="DK156" s="278" t="str">
        <f ca="true">+IF(OFFSET('Sanitation Data'!$I$29,0,10*ROW('Sanitation Data'!I150))="","",OFFSET('Sanitation Data'!$I$29,0,10*ROW('Sanitation Data'!I150)))</f>
        <v/>
      </c>
      <c r="DL156" s="278" t="str">
        <f ca="true">+IF(OFFSET('Sanitation Data'!$I$30,0,10*ROW('Sanitation Data'!I150))="","",OFFSET('Sanitation Data'!$I$30,0,10*ROW('Sanitation Data'!I150)))</f>
        <v/>
      </c>
      <c r="DM156" s="278" t="str">
        <f ca="true">+IF(OFFSET('Sanitation Data'!$I$31,0,10*ROW('Sanitation Data'!I150))="","",OFFSET('Sanitation Data'!$I$31,0,10*ROW('Sanitation Data'!I150)))</f>
        <v/>
      </c>
      <c r="DN156" s="278" t="str">
        <f ca="true">+IF(OFFSET('Sanitation Data'!$I$32,0,10*ROW('Sanitation Data'!I150))="","",OFFSET('Sanitation Data'!$I$32,0,10*ROW('Sanitation Data'!I150)))</f>
        <v/>
      </c>
      <c r="DO156" s="278" t="str">
        <f ca="true">+IF(OFFSET('Hygiene Data'!$D$11,0,10*ROW('Hygiene Data'!D150))="","",OFFSET('Hygiene Data'!$D$11,0,10*ROW('Hygiene Data'!D150)))</f>
        <v/>
      </c>
      <c r="DP156" s="278" t="str">
        <f ca="true">+IF(OFFSET('Hygiene Data'!$D$12,0,10*ROW('Hygiene Data'!D150))="","",OFFSET('Hygiene Data'!$D$12,0,10*ROW('Hygiene Data'!D150)))</f>
        <v/>
      </c>
      <c r="DQ156" s="278" t="str">
        <f ca="true">+IF(OFFSET('Hygiene Data'!$D$13,0,10*ROW('Hygiene Data'!D150))="","",OFFSET('Hygiene Data'!$D$13,0,10*ROW('Hygiene Data'!D150)))</f>
        <v/>
      </c>
      <c r="DR156" s="278" t="str">
        <f ca="true">+IF(OFFSET('Hygiene Data'!$E$11,0,10*ROW('Hygiene Data'!E150))="","",OFFSET('Hygiene Data'!$E$11,0,10*ROW('Hygiene Data'!E150)))</f>
        <v/>
      </c>
      <c r="DS156" s="278" t="str">
        <f ca="true">+IF(OFFSET('Hygiene Data'!$E$12,0,10*ROW('Hygiene Data'!E150))="","",OFFSET('Hygiene Data'!$E$12,0,10*ROW('Hygiene Data'!E150)))</f>
        <v/>
      </c>
      <c r="DT156" s="278" t="str">
        <f ca="true">+IF(OFFSET('Hygiene Data'!$E$13,0,10*ROW('Hygiene Data'!E150))="","",OFFSET('Hygiene Data'!$E$13,0,10*ROW('Hygiene Data'!E150)))</f>
        <v/>
      </c>
      <c r="DU156" s="278" t="str">
        <f ca="true">+IF(OFFSET('Hygiene Data'!$F$11,0,10*ROW('Hygiene Data'!F150))="","",OFFSET('Hygiene Data'!$F$11,0,10*ROW('Hygiene Data'!F150)))</f>
        <v/>
      </c>
      <c r="DV156" s="278" t="str">
        <f ca="true">+IF(OFFSET('Hygiene Data'!$F$12,0,10*ROW('Hygiene Data'!F150))="","",OFFSET('Hygiene Data'!$F$12,0,10*ROW('Hygiene Data'!F150)))</f>
        <v/>
      </c>
      <c r="DW156" s="278" t="str">
        <f ca="true">+IF(OFFSET('Hygiene Data'!$F$13,0,10*ROW('Hygiene Data'!F150))="","",OFFSET('Hygiene Data'!$F$13,0,10*ROW('Hygiene Data'!F150)))</f>
        <v/>
      </c>
      <c r="DX156" s="278" t="str">
        <f ca="true">+IF(OFFSET('Hygiene Data'!$G$11,0,10*ROW('Hygiene Data'!G150))="","",OFFSET('Hygiene Data'!$G$11,0,10*ROW('Hygiene Data'!G150)))</f>
        <v/>
      </c>
      <c r="DY156" s="278" t="str">
        <f ca="true">+IF(OFFSET('Hygiene Data'!$G$12,0,10*ROW('Hygiene Data'!G150))="","",OFFSET('Hygiene Data'!$G$12,0,10*ROW('Hygiene Data'!G150)))</f>
        <v/>
      </c>
      <c r="DZ156" s="278" t="str">
        <f ca="true">+IF(OFFSET('Hygiene Data'!$G$13,0,10*ROW('Hygiene Data'!G150))="","",OFFSET('Hygiene Data'!$G$13,0,10*ROW('Hygiene Data'!G150)))</f>
        <v/>
      </c>
      <c r="EA156" s="278" t="str">
        <f ca="true">+IF(OFFSET('Hygiene Data'!$H$11,0,10*ROW('Hygiene Data'!H150))="","",OFFSET('Hygiene Data'!$H$11,0,10*ROW('Hygiene Data'!H150)))</f>
        <v/>
      </c>
      <c r="EB156" s="278" t="str">
        <f ca="true">+IF(OFFSET('Hygiene Data'!$H$12,0,10*ROW('Hygiene Data'!H150))="","",OFFSET('Hygiene Data'!$H$12,0,10*ROW('Hygiene Data'!H150)))</f>
        <v/>
      </c>
      <c r="EC156" s="278" t="str">
        <f ca="true">+IF(OFFSET('Hygiene Data'!$H$13,0,10*ROW('Hygiene Data'!H150))="","",OFFSET('Hygiene Data'!$H$13,0,10*ROW('Hygiene Data'!H150)))</f>
        <v/>
      </c>
      <c r="ED156" s="278" t="str">
        <f ca="true">+IF(OFFSET('Hygiene Data'!$I$11,0,10*ROW('Hygiene Data'!I150))="","",OFFSET('Hygiene Data'!$I$11,0,10*ROW('Hygiene Data'!I150)))</f>
        <v/>
      </c>
      <c r="EE156" s="278" t="str">
        <f ca="true">+IF(OFFSET('Hygiene Data'!$I$12,0,10*ROW('Hygiene Data'!I150))="","",OFFSET('Hygiene Data'!$I$12,0,10*ROW('Hygiene Data'!I150)))</f>
        <v/>
      </c>
      <c r="EF156" s="27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4"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8"/>
      <c r="BS157" s="278" t="str">
        <f ca="true">+IF(OFFSET('Water Data'!$D$27,0,10*ROW('Water Data'!D151))="","",OFFSET('Water Data'!$D$27,0,10*ROW('Water Data'!D151)))</f>
        <v/>
      </c>
      <c r="BT157" s="278" t="str">
        <f ca="true">+IF(OFFSET('Water Data'!$D$28,0,10*ROW('Water Data'!D151))="","",OFFSET('Water Data'!$D$28,0,10*ROW('Water Data'!D151)))</f>
        <v/>
      </c>
      <c r="BU157" s="278" t="str">
        <f ca="true">+IF(OFFSET('Water Data'!$D$29,0,10*ROW('Water Data'!D151))="","",OFFSET('Water Data'!$D$29,0,10*ROW('Water Data'!D151)))</f>
        <v/>
      </c>
      <c r="BV157" s="278" t="str">
        <f ca="true">+IF(OFFSET('Water Data'!$E$27,0,10*ROW('Water Data'!E151))="","",OFFSET('Water Data'!$E$27,0,10*ROW('Water Data'!E151)))</f>
        <v/>
      </c>
      <c r="BW157" s="278" t="str">
        <f ca="true">+IF(OFFSET('Water Data'!$E$28,0,10*ROW('Water Data'!E151))="","",OFFSET('Water Data'!$E$28,0,10*ROW('Water Data'!E151)))</f>
        <v/>
      </c>
      <c r="BX157" s="278" t="str">
        <f ca="true">+IF(OFFSET('Water Data'!$E$29,0,10*ROW('Water Data'!E151))="","",OFFSET('Water Data'!$E$29,0,10*ROW('Water Data'!E151)))</f>
        <v/>
      </c>
      <c r="BY157" s="278" t="str">
        <f ca="true">+IF(OFFSET('Water Data'!$F$27,0,10*ROW('Water Data'!F151))="","",OFFSET('Water Data'!$F$27,0,10*ROW('Water Data'!F151)))</f>
        <v/>
      </c>
      <c r="BZ157" s="278" t="str">
        <f ca="true">+IF(OFFSET('Water Data'!$F$28,0,10*ROW('Water Data'!F151))="","",OFFSET('Water Data'!$F$28,0,10*ROW('Water Data'!F151)))</f>
        <v/>
      </c>
      <c r="CA157" s="278" t="str">
        <f ca="true">+IF(OFFSET('Water Data'!$F$29,0,10*ROW('Water Data'!F151))="","",OFFSET('Water Data'!$F$29,0,10*ROW('Water Data'!F151)))</f>
        <v/>
      </c>
      <c r="CB157" s="278" t="str">
        <f ca="true">+IF(OFFSET('Water Data'!$G$27,0,10*ROW('Water Data'!G151))="","",OFFSET('Water Data'!$G$27,0,10*ROW('Water Data'!G151)))</f>
        <v/>
      </c>
      <c r="CC157" s="278" t="str">
        <f ca="true">+IF(OFFSET('Water Data'!$G$28,0,10*ROW('Water Data'!G151))="","",OFFSET('Water Data'!$G$28,0,10*ROW('Water Data'!G151)))</f>
        <v/>
      </c>
      <c r="CD157" s="278" t="str">
        <f ca="true">+IF(OFFSET('Water Data'!$G$29,0,10*ROW('Water Data'!G151))="","",OFFSET('Water Data'!$G$29,0,10*ROW('Water Data'!G151)))</f>
        <v/>
      </c>
      <c r="CE157" s="278" t="str">
        <f ca="true">+IF(OFFSET('Water Data'!$H$27,0,10*ROW('Water Data'!H151))="","",OFFSET('Water Data'!$H$27,0,10*ROW('Water Data'!H151)))</f>
        <v/>
      </c>
      <c r="CF157" s="278" t="str">
        <f ca="true">+IF(OFFSET('Water Data'!$H$28,0,10*ROW('Water Data'!H151))="","",OFFSET('Water Data'!$H$28,0,10*ROW('Water Data'!H151)))</f>
        <v/>
      </c>
      <c r="CG157" s="278" t="str">
        <f ca="true">+IF(OFFSET('Water Data'!$H$29,0,10*ROW('Water Data'!H151))="","",OFFSET('Water Data'!$H$29,0,10*ROW('Water Data'!H151)))</f>
        <v/>
      </c>
      <c r="CH157" s="278" t="str">
        <f ca="true">+IF(OFFSET('Water Data'!$I$27,0,10*ROW('Water Data'!I151))="","",OFFSET('Water Data'!$I$27,0,10*ROW('Water Data'!I151)))</f>
        <v/>
      </c>
      <c r="CI157" s="278" t="str">
        <f ca="true">+IF(OFFSET('Water Data'!$I$28,0,10*ROW('Water Data'!I151))="","",OFFSET('Water Data'!$I$28,0,10*ROW('Water Data'!I151)))</f>
        <v/>
      </c>
      <c r="CJ157" s="278" t="str">
        <f ca="true">+IF(OFFSET('Water Data'!$I$29,0,10*ROW('Water Data'!I151))="","",OFFSET('Water Data'!$I$29,0,10*ROW('Water Data'!I151)))</f>
        <v/>
      </c>
      <c r="CK157" s="278" t="str">
        <f ca="true">+IF(OFFSET('Sanitation Data'!$D$28,0,10*ROW('Sanitation Data'!D151))="","",OFFSET('Sanitation Data'!$D$28,0,10*ROW('Sanitation Data'!D151)))</f>
        <v/>
      </c>
      <c r="CL157" s="278" t="str">
        <f ca="true">+IF(OFFSET('Sanitation Data'!$D$29,0,10*ROW('Sanitation Data'!D151))="","",OFFSET('Sanitation Data'!$D$29,0,10*ROW('Sanitation Data'!D151)))</f>
        <v/>
      </c>
      <c r="CM157" s="278" t="str">
        <f ca="true">+IF(OFFSET('Sanitation Data'!$D$30,0,10*ROW('Sanitation Data'!D151))="","",OFFSET('Sanitation Data'!$D$30,0,10*ROW('Sanitation Data'!D151)))</f>
        <v/>
      </c>
      <c r="CN157" s="278" t="str">
        <f ca="true">+IF(OFFSET('Sanitation Data'!$D$31,0,10*ROW('Sanitation Data'!D151))="","",OFFSET('Sanitation Data'!$D$31,0,10*ROW('Sanitation Data'!D151)))</f>
        <v/>
      </c>
      <c r="CO157" s="278" t="str">
        <f ca="true">+IF(OFFSET('Sanitation Data'!$D$32,0,10*ROW('Sanitation Data'!D151))="","",OFFSET('Sanitation Data'!$D$32,0,10*ROW('Sanitation Data'!D151)))</f>
        <v/>
      </c>
      <c r="CP157" s="278" t="str">
        <f ca="true">+IF(OFFSET('Sanitation Data'!$E$28,0,10*ROW('Sanitation Data'!E151))="","",OFFSET('Sanitation Data'!$E$28,0,10*ROW('Sanitation Data'!E151)))</f>
        <v/>
      </c>
      <c r="CQ157" s="278" t="str">
        <f ca="true">+IF(OFFSET('Sanitation Data'!$E$29,0,10*ROW('Sanitation Data'!E151))="","",OFFSET('Sanitation Data'!$E$29,0,10*ROW('Sanitation Data'!E151)))</f>
        <v/>
      </c>
      <c r="CR157" s="278" t="str">
        <f ca="true">+IF(OFFSET('Sanitation Data'!$E$30,0,10*ROW('Sanitation Data'!E151))="","",OFFSET('Sanitation Data'!$E$30,0,10*ROW('Sanitation Data'!E151)))</f>
        <v/>
      </c>
      <c r="CS157" s="278" t="str">
        <f ca="true">+IF(OFFSET('Sanitation Data'!$E$31,0,10*ROW('Sanitation Data'!E151))="","",OFFSET('Sanitation Data'!$E$31,0,10*ROW('Sanitation Data'!E151)))</f>
        <v/>
      </c>
      <c r="CT157" s="278" t="str">
        <f ca="true">+IF(OFFSET('Sanitation Data'!$E$32,0,10*ROW('Sanitation Data'!E151))="","",OFFSET('Sanitation Data'!$E$32,0,10*ROW('Sanitation Data'!E151)))</f>
        <v/>
      </c>
      <c r="CU157" s="278" t="str">
        <f ca="true">+IF(OFFSET('Sanitation Data'!$F$28,0,10*ROW('Sanitation Data'!F151))="","",OFFSET('Sanitation Data'!$F$28,0,10*ROW('Sanitation Data'!F151)))</f>
        <v/>
      </c>
      <c r="CV157" s="278" t="str">
        <f ca="true">+IF(OFFSET('Sanitation Data'!$F$29,0,10*ROW('Sanitation Data'!F151))="","",OFFSET('Sanitation Data'!$F$29,0,10*ROW('Sanitation Data'!F151)))</f>
        <v/>
      </c>
      <c r="CW157" s="278" t="str">
        <f ca="true">+IF(OFFSET('Sanitation Data'!$F$30,0,10*ROW('Sanitation Data'!F151))="","",OFFSET('Sanitation Data'!$F$30,0,10*ROW('Sanitation Data'!F151)))</f>
        <v/>
      </c>
      <c r="CX157" s="278" t="str">
        <f ca="true">+IF(OFFSET('Sanitation Data'!$F$31,0,10*ROW('Sanitation Data'!F151))="","",OFFSET('Sanitation Data'!$F$31,0,10*ROW('Sanitation Data'!F151)))</f>
        <v/>
      </c>
      <c r="CY157" s="278" t="str">
        <f ca="true">+IF(OFFSET('Sanitation Data'!$F$32,0,10*ROW('Sanitation Data'!F151))="","",OFFSET('Sanitation Data'!$F$32,0,10*ROW('Sanitation Data'!F151)))</f>
        <v/>
      </c>
      <c r="CZ157" s="278" t="str">
        <f ca="true">+IF(OFFSET('Sanitation Data'!$G$28,0,10*ROW('Sanitation Data'!G151))="","",OFFSET('Sanitation Data'!$G$28,0,10*ROW('Sanitation Data'!G151)))</f>
        <v/>
      </c>
      <c r="DA157" s="278" t="str">
        <f ca="true">+IF(OFFSET('Sanitation Data'!$G$29,0,10*ROW('Sanitation Data'!G151))="","",OFFSET('Sanitation Data'!$G$29,0,10*ROW('Sanitation Data'!G151)))</f>
        <v/>
      </c>
      <c r="DB157" s="278" t="str">
        <f ca="true">+IF(OFFSET('Sanitation Data'!$G$30,0,10*ROW('Sanitation Data'!G151))="","",OFFSET('Sanitation Data'!$G$30,0,10*ROW('Sanitation Data'!G151)))</f>
        <v/>
      </c>
      <c r="DC157" s="278" t="str">
        <f ca="true">+IF(OFFSET('Sanitation Data'!$G$31,0,10*ROW('Sanitation Data'!G151))="","",OFFSET('Sanitation Data'!$G$31,0,10*ROW('Sanitation Data'!G151)))</f>
        <v/>
      </c>
      <c r="DD157" s="278" t="str">
        <f ca="true">+IF(OFFSET('Sanitation Data'!$G$32,0,10*ROW('Sanitation Data'!G151))="","",OFFSET('Sanitation Data'!$G$32,0,10*ROW('Sanitation Data'!G151)))</f>
        <v/>
      </c>
      <c r="DE157" s="278" t="str">
        <f ca="true">+IF(OFFSET('Sanitation Data'!$H$28,0,10*ROW('Sanitation Data'!H151))="","",OFFSET('Sanitation Data'!$H$28,0,10*ROW('Sanitation Data'!H151)))</f>
        <v/>
      </c>
      <c r="DF157" s="278" t="str">
        <f ca="true">+IF(OFFSET('Sanitation Data'!$H$29,0,10*ROW('Sanitation Data'!H151))="","",OFFSET('Sanitation Data'!$H$29,0,10*ROW('Sanitation Data'!H151)))</f>
        <v/>
      </c>
      <c r="DG157" s="278" t="str">
        <f ca="true">+IF(OFFSET('Sanitation Data'!$H$30,0,10*ROW('Sanitation Data'!H151))="","",OFFSET('Sanitation Data'!$H$30,0,10*ROW('Sanitation Data'!H151)))</f>
        <v/>
      </c>
      <c r="DH157" s="278" t="str">
        <f ca="true">+IF(OFFSET('Sanitation Data'!$H$31,0,10*ROW('Sanitation Data'!H151))="","",OFFSET('Sanitation Data'!$H$31,0,10*ROW('Sanitation Data'!H151)))</f>
        <v/>
      </c>
      <c r="DI157" s="278" t="str">
        <f ca="true">+IF(OFFSET('Sanitation Data'!$H$32,0,10*ROW('Sanitation Data'!H151))="","",OFFSET('Sanitation Data'!$H$32,0,10*ROW('Sanitation Data'!H151)))</f>
        <v/>
      </c>
      <c r="DJ157" s="278" t="str">
        <f ca="true">+IF(OFFSET('Sanitation Data'!$I$28,0,10*ROW('Sanitation Data'!I151))="","",OFFSET('Sanitation Data'!$I$28,0,10*ROW('Sanitation Data'!I151)))</f>
        <v/>
      </c>
      <c r="DK157" s="278" t="str">
        <f ca="true">+IF(OFFSET('Sanitation Data'!$I$29,0,10*ROW('Sanitation Data'!I151))="","",OFFSET('Sanitation Data'!$I$29,0,10*ROW('Sanitation Data'!I151)))</f>
        <v/>
      </c>
      <c r="DL157" s="278" t="str">
        <f ca="true">+IF(OFFSET('Sanitation Data'!$I$30,0,10*ROW('Sanitation Data'!I151))="","",OFFSET('Sanitation Data'!$I$30,0,10*ROW('Sanitation Data'!I151)))</f>
        <v/>
      </c>
      <c r="DM157" s="278" t="str">
        <f ca="true">+IF(OFFSET('Sanitation Data'!$I$31,0,10*ROW('Sanitation Data'!I151))="","",OFFSET('Sanitation Data'!$I$31,0,10*ROW('Sanitation Data'!I151)))</f>
        <v/>
      </c>
      <c r="DN157" s="278" t="str">
        <f ca="true">+IF(OFFSET('Sanitation Data'!$I$32,0,10*ROW('Sanitation Data'!I151))="","",OFFSET('Sanitation Data'!$I$32,0,10*ROW('Sanitation Data'!I151)))</f>
        <v/>
      </c>
      <c r="DO157" s="278" t="str">
        <f ca="true">+IF(OFFSET('Hygiene Data'!$D$11,0,10*ROW('Hygiene Data'!D151))="","",OFFSET('Hygiene Data'!$D$11,0,10*ROW('Hygiene Data'!D151)))</f>
        <v/>
      </c>
      <c r="DP157" s="278" t="str">
        <f ca="true">+IF(OFFSET('Hygiene Data'!$D$12,0,10*ROW('Hygiene Data'!D151))="","",OFFSET('Hygiene Data'!$D$12,0,10*ROW('Hygiene Data'!D151)))</f>
        <v/>
      </c>
      <c r="DQ157" s="278" t="str">
        <f ca="true">+IF(OFFSET('Hygiene Data'!$D$13,0,10*ROW('Hygiene Data'!D151))="","",OFFSET('Hygiene Data'!$D$13,0,10*ROW('Hygiene Data'!D151)))</f>
        <v/>
      </c>
      <c r="DR157" s="278" t="str">
        <f ca="true">+IF(OFFSET('Hygiene Data'!$E$11,0,10*ROW('Hygiene Data'!E151))="","",OFFSET('Hygiene Data'!$E$11,0,10*ROW('Hygiene Data'!E151)))</f>
        <v/>
      </c>
      <c r="DS157" s="278" t="str">
        <f ca="true">+IF(OFFSET('Hygiene Data'!$E$12,0,10*ROW('Hygiene Data'!E151))="","",OFFSET('Hygiene Data'!$E$12,0,10*ROW('Hygiene Data'!E151)))</f>
        <v/>
      </c>
      <c r="DT157" s="278" t="str">
        <f ca="true">+IF(OFFSET('Hygiene Data'!$E$13,0,10*ROW('Hygiene Data'!E151))="","",OFFSET('Hygiene Data'!$E$13,0,10*ROW('Hygiene Data'!E151)))</f>
        <v/>
      </c>
      <c r="DU157" s="278" t="str">
        <f ca="true">+IF(OFFSET('Hygiene Data'!$F$11,0,10*ROW('Hygiene Data'!F151))="","",OFFSET('Hygiene Data'!$F$11,0,10*ROW('Hygiene Data'!F151)))</f>
        <v/>
      </c>
      <c r="DV157" s="278" t="str">
        <f ca="true">+IF(OFFSET('Hygiene Data'!$F$12,0,10*ROW('Hygiene Data'!F151))="","",OFFSET('Hygiene Data'!$F$12,0,10*ROW('Hygiene Data'!F151)))</f>
        <v/>
      </c>
      <c r="DW157" s="278" t="str">
        <f ca="true">+IF(OFFSET('Hygiene Data'!$F$13,0,10*ROW('Hygiene Data'!F151))="","",OFFSET('Hygiene Data'!$F$13,0,10*ROW('Hygiene Data'!F151)))</f>
        <v/>
      </c>
      <c r="DX157" s="278" t="str">
        <f ca="true">+IF(OFFSET('Hygiene Data'!$G$11,0,10*ROW('Hygiene Data'!G151))="","",OFFSET('Hygiene Data'!$G$11,0,10*ROW('Hygiene Data'!G151)))</f>
        <v/>
      </c>
      <c r="DY157" s="278" t="str">
        <f ca="true">+IF(OFFSET('Hygiene Data'!$G$12,0,10*ROW('Hygiene Data'!G151))="","",OFFSET('Hygiene Data'!$G$12,0,10*ROW('Hygiene Data'!G151)))</f>
        <v/>
      </c>
      <c r="DZ157" s="278" t="str">
        <f ca="true">+IF(OFFSET('Hygiene Data'!$G$13,0,10*ROW('Hygiene Data'!G151))="","",OFFSET('Hygiene Data'!$G$13,0,10*ROW('Hygiene Data'!G151)))</f>
        <v/>
      </c>
      <c r="EA157" s="278" t="str">
        <f ca="true">+IF(OFFSET('Hygiene Data'!$H$11,0,10*ROW('Hygiene Data'!H151))="","",OFFSET('Hygiene Data'!$H$11,0,10*ROW('Hygiene Data'!H151)))</f>
        <v/>
      </c>
      <c r="EB157" s="278" t="str">
        <f ca="true">+IF(OFFSET('Hygiene Data'!$H$12,0,10*ROW('Hygiene Data'!H151))="","",OFFSET('Hygiene Data'!$H$12,0,10*ROW('Hygiene Data'!H151)))</f>
        <v/>
      </c>
      <c r="EC157" s="278" t="str">
        <f ca="true">+IF(OFFSET('Hygiene Data'!$H$13,0,10*ROW('Hygiene Data'!H151))="","",OFFSET('Hygiene Data'!$H$13,0,10*ROW('Hygiene Data'!H151)))</f>
        <v/>
      </c>
      <c r="ED157" s="278" t="str">
        <f ca="true">+IF(OFFSET('Hygiene Data'!$I$11,0,10*ROW('Hygiene Data'!I151))="","",OFFSET('Hygiene Data'!$I$11,0,10*ROW('Hygiene Data'!I151)))</f>
        <v/>
      </c>
      <c r="EE157" s="278" t="str">
        <f ca="true">+IF(OFFSET('Hygiene Data'!$I$12,0,10*ROW('Hygiene Data'!I151))="","",OFFSET('Hygiene Data'!$I$12,0,10*ROW('Hygiene Data'!I151)))</f>
        <v/>
      </c>
      <c r="EF157" s="27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4"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8"/>
      <c r="BS158" s="278" t="str">
        <f ca="true">+IF(OFFSET('Water Data'!$D$27,0,10*ROW('Water Data'!D152))="","",OFFSET('Water Data'!$D$27,0,10*ROW('Water Data'!D152)))</f>
        <v/>
      </c>
      <c r="BT158" s="278" t="str">
        <f ca="true">+IF(OFFSET('Water Data'!$D$28,0,10*ROW('Water Data'!D152))="","",OFFSET('Water Data'!$D$28,0,10*ROW('Water Data'!D152)))</f>
        <v/>
      </c>
      <c r="BU158" s="278" t="str">
        <f ca="true">+IF(OFFSET('Water Data'!$D$29,0,10*ROW('Water Data'!D152))="","",OFFSET('Water Data'!$D$29,0,10*ROW('Water Data'!D152)))</f>
        <v/>
      </c>
      <c r="BV158" s="278" t="str">
        <f ca="true">+IF(OFFSET('Water Data'!$E$27,0,10*ROW('Water Data'!E152))="","",OFFSET('Water Data'!$E$27,0,10*ROW('Water Data'!E152)))</f>
        <v/>
      </c>
      <c r="BW158" s="278" t="str">
        <f ca="true">+IF(OFFSET('Water Data'!$E$28,0,10*ROW('Water Data'!E152))="","",OFFSET('Water Data'!$E$28,0,10*ROW('Water Data'!E152)))</f>
        <v/>
      </c>
      <c r="BX158" s="278" t="str">
        <f ca="true">+IF(OFFSET('Water Data'!$E$29,0,10*ROW('Water Data'!E152))="","",OFFSET('Water Data'!$E$29,0,10*ROW('Water Data'!E152)))</f>
        <v/>
      </c>
      <c r="BY158" s="278" t="str">
        <f ca="true">+IF(OFFSET('Water Data'!$F$27,0,10*ROW('Water Data'!F152))="","",OFFSET('Water Data'!$F$27,0,10*ROW('Water Data'!F152)))</f>
        <v/>
      </c>
      <c r="BZ158" s="278" t="str">
        <f ca="true">+IF(OFFSET('Water Data'!$F$28,0,10*ROW('Water Data'!F152))="","",OFFSET('Water Data'!$F$28,0,10*ROW('Water Data'!F152)))</f>
        <v/>
      </c>
      <c r="CA158" s="278" t="str">
        <f ca="true">+IF(OFFSET('Water Data'!$F$29,0,10*ROW('Water Data'!F152))="","",OFFSET('Water Data'!$F$29,0,10*ROW('Water Data'!F152)))</f>
        <v/>
      </c>
      <c r="CB158" s="278" t="str">
        <f ca="true">+IF(OFFSET('Water Data'!$G$27,0,10*ROW('Water Data'!G152))="","",OFFSET('Water Data'!$G$27,0,10*ROW('Water Data'!G152)))</f>
        <v/>
      </c>
      <c r="CC158" s="278" t="str">
        <f ca="true">+IF(OFFSET('Water Data'!$G$28,0,10*ROW('Water Data'!G152))="","",OFFSET('Water Data'!$G$28,0,10*ROW('Water Data'!G152)))</f>
        <v/>
      </c>
      <c r="CD158" s="278" t="str">
        <f ca="true">+IF(OFFSET('Water Data'!$G$29,0,10*ROW('Water Data'!G152))="","",OFFSET('Water Data'!$G$29,0,10*ROW('Water Data'!G152)))</f>
        <v/>
      </c>
      <c r="CE158" s="278" t="str">
        <f ca="true">+IF(OFFSET('Water Data'!$H$27,0,10*ROW('Water Data'!H152))="","",OFFSET('Water Data'!$H$27,0,10*ROW('Water Data'!H152)))</f>
        <v/>
      </c>
      <c r="CF158" s="278" t="str">
        <f ca="true">+IF(OFFSET('Water Data'!$H$28,0,10*ROW('Water Data'!H152))="","",OFFSET('Water Data'!$H$28,0,10*ROW('Water Data'!H152)))</f>
        <v/>
      </c>
      <c r="CG158" s="278" t="str">
        <f ca="true">+IF(OFFSET('Water Data'!$H$29,0,10*ROW('Water Data'!H152))="","",OFFSET('Water Data'!$H$29,0,10*ROW('Water Data'!H152)))</f>
        <v/>
      </c>
      <c r="CH158" s="278" t="str">
        <f ca="true">+IF(OFFSET('Water Data'!$I$27,0,10*ROW('Water Data'!I152))="","",OFFSET('Water Data'!$I$27,0,10*ROW('Water Data'!I152)))</f>
        <v/>
      </c>
      <c r="CI158" s="278" t="str">
        <f ca="true">+IF(OFFSET('Water Data'!$I$28,0,10*ROW('Water Data'!I152))="","",OFFSET('Water Data'!$I$28,0,10*ROW('Water Data'!I152)))</f>
        <v/>
      </c>
      <c r="CJ158" s="278" t="str">
        <f ca="true">+IF(OFFSET('Water Data'!$I$29,0,10*ROW('Water Data'!I152))="","",OFFSET('Water Data'!$I$29,0,10*ROW('Water Data'!I152)))</f>
        <v/>
      </c>
      <c r="CK158" s="278" t="str">
        <f ca="true">+IF(OFFSET('Sanitation Data'!$D$28,0,10*ROW('Sanitation Data'!D152))="","",OFFSET('Sanitation Data'!$D$28,0,10*ROW('Sanitation Data'!D152)))</f>
        <v/>
      </c>
      <c r="CL158" s="278" t="str">
        <f ca="true">+IF(OFFSET('Sanitation Data'!$D$29,0,10*ROW('Sanitation Data'!D152))="","",OFFSET('Sanitation Data'!$D$29,0,10*ROW('Sanitation Data'!D152)))</f>
        <v/>
      </c>
      <c r="CM158" s="278" t="str">
        <f ca="true">+IF(OFFSET('Sanitation Data'!$D$30,0,10*ROW('Sanitation Data'!D152))="","",OFFSET('Sanitation Data'!$D$30,0,10*ROW('Sanitation Data'!D152)))</f>
        <v/>
      </c>
      <c r="CN158" s="278" t="str">
        <f ca="true">+IF(OFFSET('Sanitation Data'!$D$31,0,10*ROW('Sanitation Data'!D152))="","",OFFSET('Sanitation Data'!$D$31,0,10*ROW('Sanitation Data'!D152)))</f>
        <v/>
      </c>
      <c r="CO158" s="278" t="str">
        <f ca="true">+IF(OFFSET('Sanitation Data'!$D$32,0,10*ROW('Sanitation Data'!D152))="","",OFFSET('Sanitation Data'!$D$32,0,10*ROW('Sanitation Data'!D152)))</f>
        <v/>
      </c>
      <c r="CP158" s="278" t="str">
        <f ca="true">+IF(OFFSET('Sanitation Data'!$E$28,0,10*ROW('Sanitation Data'!E152))="","",OFFSET('Sanitation Data'!$E$28,0,10*ROW('Sanitation Data'!E152)))</f>
        <v/>
      </c>
      <c r="CQ158" s="278" t="str">
        <f ca="true">+IF(OFFSET('Sanitation Data'!$E$29,0,10*ROW('Sanitation Data'!E152))="","",OFFSET('Sanitation Data'!$E$29,0,10*ROW('Sanitation Data'!E152)))</f>
        <v/>
      </c>
      <c r="CR158" s="278" t="str">
        <f ca="true">+IF(OFFSET('Sanitation Data'!$E$30,0,10*ROW('Sanitation Data'!E152))="","",OFFSET('Sanitation Data'!$E$30,0,10*ROW('Sanitation Data'!E152)))</f>
        <v/>
      </c>
      <c r="CS158" s="278" t="str">
        <f ca="true">+IF(OFFSET('Sanitation Data'!$E$31,0,10*ROW('Sanitation Data'!E152))="","",OFFSET('Sanitation Data'!$E$31,0,10*ROW('Sanitation Data'!E152)))</f>
        <v/>
      </c>
      <c r="CT158" s="278" t="str">
        <f ca="true">+IF(OFFSET('Sanitation Data'!$E$32,0,10*ROW('Sanitation Data'!E152))="","",OFFSET('Sanitation Data'!$E$32,0,10*ROW('Sanitation Data'!E152)))</f>
        <v/>
      </c>
      <c r="CU158" s="278" t="str">
        <f ca="true">+IF(OFFSET('Sanitation Data'!$F$28,0,10*ROW('Sanitation Data'!F152))="","",OFFSET('Sanitation Data'!$F$28,0,10*ROW('Sanitation Data'!F152)))</f>
        <v/>
      </c>
      <c r="CV158" s="278" t="str">
        <f ca="true">+IF(OFFSET('Sanitation Data'!$F$29,0,10*ROW('Sanitation Data'!F152))="","",OFFSET('Sanitation Data'!$F$29,0,10*ROW('Sanitation Data'!F152)))</f>
        <v/>
      </c>
      <c r="CW158" s="278" t="str">
        <f ca="true">+IF(OFFSET('Sanitation Data'!$F$30,0,10*ROW('Sanitation Data'!F152))="","",OFFSET('Sanitation Data'!$F$30,0,10*ROW('Sanitation Data'!F152)))</f>
        <v/>
      </c>
      <c r="CX158" s="278" t="str">
        <f ca="true">+IF(OFFSET('Sanitation Data'!$F$31,0,10*ROW('Sanitation Data'!F152))="","",OFFSET('Sanitation Data'!$F$31,0,10*ROW('Sanitation Data'!F152)))</f>
        <v/>
      </c>
      <c r="CY158" s="278" t="str">
        <f ca="true">+IF(OFFSET('Sanitation Data'!$F$32,0,10*ROW('Sanitation Data'!F152))="","",OFFSET('Sanitation Data'!$F$32,0,10*ROW('Sanitation Data'!F152)))</f>
        <v/>
      </c>
      <c r="CZ158" s="278" t="str">
        <f ca="true">+IF(OFFSET('Sanitation Data'!$G$28,0,10*ROW('Sanitation Data'!G152))="","",OFFSET('Sanitation Data'!$G$28,0,10*ROW('Sanitation Data'!G152)))</f>
        <v/>
      </c>
      <c r="DA158" s="278" t="str">
        <f ca="true">+IF(OFFSET('Sanitation Data'!$G$29,0,10*ROW('Sanitation Data'!G152))="","",OFFSET('Sanitation Data'!$G$29,0,10*ROW('Sanitation Data'!G152)))</f>
        <v/>
      </c>
      <c r="DB158" s="278" t="str">
        <f ca="true">+IF(OFFSET('Sanitation Data'!$G$30,0,10*ROW('Sanitation Data'!G152))="","",OFFSET('Sanitation Data'!$G$30,0,10*ROW('Sanitation Data'!G152)))</f>
        <v/>
      </c>
      <c r="DC158" s="278" t="str">
        <f ca="true">+IF(OFFSET('Sanitation Data'!$G$31,0,10*ROW('Sanitation Data'!G152))="","",OFFSET('Sanitation Data'!$G$31,0,10*ROW('Sanitation Data'!G152)))</f>
        <v/>
      </c>
      <c r="DD158" s="278" t="str">
        <f ca="true">+IF(OFFSET('Sanitation Data'!$G$32,0,10*ROW('Sanitation Data'!G152))="","",OFFSET('Sanitation Data'!$G$32,0,10*ROW('Sanitation Data'!G152)))</f>
        <v/>
      </c>
      <c r="DE158" s="278" t="str">
        <f ca="true">+IF(OFFSET('Sanitation Data'!$H$28,0,10*ROW('Sanitation Data'!H152))="","",OFFSET('Sanitation Data'!$H$28,0,10*ROW('Sanitation Data'!H152)))</f>
        <v/>
      </c>
      <c r="DF158" s="278" t="str">
        <f ca="true">+IF(OFFSET('Sanitation Data'!$H$29,0,10*ROW('Sanitation Data'!H152))="","",OFFSET('Sanitation Data'!$H$29,0,10*ROW('Sanitation Data'!H152)))</f>
        <v/>
      </c>
      <c r="DG158" s="278" t="str">
        <f ca="true">+IF(OFFSET('Sanitation Data'!$H$30,0,10*ROW('Sanitation Data'!H152))="","",OFFSET('Sanitation Data'!$H$30,0,10*ROW('Sanitation Data'!H152)))</f>
        <v/>
      </c>
      <c r="DH158" s="278" t="str">
        <f ca="true">+IF(OFFSET('Sanitation Data'!$H$31,0,10*ROW('Sanitation Data'!H152))="","",OFFSET('Sanitation Data'!$H$31,0,10*ROW('Sanitation Data'!H152)))</f>
        <v/>
      </c>
      <c r="DI158" s="278" t="str">
        <f ca="true">+IF(OFFSET('Sanitation Data'!$H$32,0,10*ROW('Sanitation Data'!H152))="","",OFFSET('Sanitation Data'!$H$32,0,10*ROW('Sanitation Data'!H152)))</f>
        <v/>
      </c>
      <c r="DJ158" s="278" t="str">
        <f ca="true">+IF(OFFSET('Sanitation Data'!$I$28,0,10*ROW('Sanitation Data'!I152))="","",OFFSET('Sanitation Data'!$I$28,0,10*ROW('Sanitation Data'!I152)))</f>
        <v/>
      </c>
      <c r="DK158" s="278" t="str">
        <f ca="true">+IF(OFFSET('Sanitation Data'!$I$29,0,10*ROW('Sanitation Data'!I152))="","",OFFSET('Sanitation Data'!$I$29,0,10*ROW('Sanitation Data'!I152)))</f>
        <v/>
      </c>
      <c r="DL158" s="278" t="str">
        <f ca="true">+IF(OFFSET('Sanitation Data'!$I$30,0,10*ROW('Sanitation Data'!I152))="","",OFFSET('Sanitation Data'!$I$30,0,10*ROW('Sanitation Data'!I152)))</f>
        <v/>
      </c>
      <c r="DM158" s="278" t="str">
        <f ca="true">+IF(OFFSET('Sanitation Data'!$I$31,0,10*ROW('Sanitation Data'!I152))="","",OFFSET('Sanitation Data'!$I$31,0,10*ROW('Sanitation Data'!I152)))</f>
        <v/>
      </c>
      <c r="DN158" s="278" t="str">
        <f ca="true">+IF(OFFSET('Sanitation Data'!$I$32,0,10*ROW('Sanitation Data'!I152))="","",OFFSET('Sanitation Data'!$I$32,0,10*ROW('Sanitation Data'!I152)))</f>
        <v/>
      </c>
      <c r="DO158" s="278" t="str">
        <f ca="true">+IF(OFFSET('Hygiene Data'!$D$11,0,10*ROW('Hygiene Data'!D152))="","",OFFSET('Hygiene Data'!$D$11,0,10*ROW('Hygiene Data'!D152)))</f>
        <v/>
      </c>
      <c r="DP158" s="278" t="str">
        <f ca="true">+IF(OFFSET('Hygiene Data'!$D$12,0,10*ROW('Hygiene Data'!D152))="","",OFFSET('Hygiene Data'!$D$12,0,10*ROW('Hygiene Data'!D152)))</f>
        <v/>
      </c>
      <c r="DQ158" s="278" t="str">
        <f ca="true">+IF(OFFSET('Hygiene Data'!$D$13,0,10*ROW('Hygiene Data'!D152))="","",OFFSET('Hygiene Data'!$D$13,0,10*ROW('Hygiene Data'!D152)))</f>
        <v/>
      </c>
      <c r="DR158" s="278" t="str">
        <f ca="true">+IF(OFFSET('Hygiene Data'!$E$11,0,10*ROW('Hygiene Data'!E152))="","",OFFSET('Hygiene Data'!$E$11,0,10*ROW('Hygiene Data'!E152)))</f>
        <v/>
      </c>
      <c r="DS158" s="278" t="str">
        <f ca="true">+IF(OFFSET('Hygiene Data'!$E$12,0,10*ROW('Hygiene Data'!E152))="","",OFFSET('Hygiene Data'!$E$12,0,10*ROW('Hygiene Data'!E152)))</f>
        <v/>
      </c>
      <c r="DT158" s="278" t="str">
        <f ca="true">+IF(OFFSET('Hygiene Data'!$E$13,0,10*ROW('Hygiene Data'!E152))="","",OFFSET('Hygiene Data'!$E$13,0,10*ROW('Hygiene Data'!E152)))</f>
        <v/>
      </c>
      <c r="DU158" s="278" t="str">
        <f ca="true">+IF(OFFSET('Hygiene Data'!$F$11,0,10*ROW('Hygiene Data'!F152))="","",OFFSET('Hygiene Data'!$F$11,0,10*ROW('Hygiene Data'!F152)))</f>
        <v/>
      </c>
      <c r="DV158" s="278" t="str">
        <f ca="true">+IF(OFFSET('Hygiene Data'!$F$12,0,10*ROW('Hygiene Data'!F152))="","",OFFSET('Hygiene Data'!$F$12,0,10*ROW('Hygiene Data'!F152)))</f>
        <v/>
      </c>
      <c r="DW158" s="278" t="str">
        <f ca="true">+IF(OFFSET('Hygiene Data'!$F$13,0,10*ROW('Hygiene Data'!F152))="","",OFFSET('Hygiene Data'!$F$13,0,10*ROW('Hygiene Data'!F152)))</f>
        <v/>
      </c>
      <c r="DX158" s="278" t="str">
        <f ca="true">+IF(OFFSET('Hygiene Data'!$G$11,0,10*ROW('Hygiene Data'!G152))="","",OFFSET('Hygiene Data'!$G$11,0,10*ROW('Hygiene Data'!G152)))</f>
        <v/>
      </c>
      <c r="DY158" s="278" t="str">
        <f ca="true">+IF(OFFSET('Hygiene Data'!$G$12,0,10*ROW('Hygiene Data'!G152))="","",OFFSET('Hygiene Data'!$G$12,0,10*ROW('Hygiene Data'!G152)))</f>
        <v/>
      </c>
      <c r="DZ158" s="278" t="str">
        <f ca="true">+IF(OFFSET('Hygiene Data'!$G$13,0,10*ROW('Hygiene Data'!G152))="","",OFFSET('Hygiene Data'!$G$13,0,10*ROW('Hygiene Data'!G152)))</f>
        <v/>
      </c>
      <c r="EA158" s="278" t="str">
        <f ca="true">+IF(OFFSET('Hygiene Data'!$H$11,0,10*ROW('Hygiene Data'!H152))="","",OFFSET('Hygiene Data'!$H$11,0,10*ROW('Hygiene Data'!H152)))</f>
        <v/>
      </c>
      <c r="EB158" s="278" t="str">
        <f ca="true">+IF(OFFSET('Hygiene Data'!$H$12,0,10*ROW('Hygiene Data'!H152))="","",OFFSET('Hygiene Data'!$H$12,0,10*ROW('Hygiene Data'!H152)))</f>
        <v/>
      </c>
      <c r="EC158" s="278" t="str">
        <f ca="true">+IF(OFFSET('Hygiene Data'!$H$13,0,10*ROW('Hygiene Data'!H152))="","",OFFSET('Hygiene Data'!$H$13,0,10*ROW('Hygiene Data'!H152)))</f>
        <v/>
      </c>
      <c r="ED158" s="278" t="str">
        <f ca="true">+IF(OFFSET('Hygiene Data'!$I$11,0,10*ROW('Hygiene Data'!I152))="","",OFFSET('Hygiene Data'!$I$11,0,10*ROW('Hygiene Data'!I152)))</f>
        <v/>
      </c>
      <c r="EE158" s="278" t="str">
        <f ca="true">+IF(OFFSET('Hygiene Data'!$I$12,0,10*ROW('Hygiene Data'!I152))="","",OFFSET('Hygiene Data'!$I$12,0,10*ROW('Hygiene Data'!I152)))</f>
        <v/>
      </c>
      <c r="EF158" s="27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4"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8"/>
      <c r="BS159" s="278" t="str">
        <f ca="true">+IF(OFFSET('Water Data'!$D$27,0,10*ROW('Water Data'!D153))="","",OFFSET('Water Data'!$D$27,0,10*ROW('Water Data'!D153)))</f>
        <v/>
      </c>
      <c r="BT159" s="278" t="str">
        <f ca="true">+IF(OFFSET('Water Data'!$D$28,0,10*ROW('Water Data'!D153))="","",OFFSET('Water Data'!$D$28,0,10*ROW('Water Data'!D153)))</f>
        <v/>
      </c>
      <c r="BU159" s="278" t="str">
        <f ca="true">+IF(OFFSET('Water Data'!$D$29,0,10*ROW('Water Data'!D153))="","",OFFSET('Water Data'!$D$29,0,10*ROW('Water Data'!D153)))</f>
        <v/>
      </c>
      <c r="BV159" s="278" t="str">
        <f ca="true">+IF(OFFSET('Water Data'!$E$27,0,10*ROW('Water Data'!E153))="","",OFFSET('Water Data'!$E$27,0,10*ROW('Water Data'!E153)))</f>
        <v/>
      </c>
      <c r="BW159" s="278" t="str">
        <f ca="true">+IF(OFFSET('Water Data'!$E$28,0,10*ROW('Water Data'!E153))="","",OFFSET('Water Data'!$E$28,0,10*ROW('Water Data'!E153)))</f>
        <v/>
      </c>
      <c r="BX159" s="278" t="str">
        <f ca="true">+IF(OFFSET('Water Data'!$E$29,0,10*ROW('Water Data'!E153))="","",OFFSET('Water Data'!$E$29,0,10*ROW('Water Data'!E153)))</f>
        <v/>
      </c>
      <c r="BY159" s="278" t="str">
        <f ca="true">+IF(OFFSET('Water Data'!$F$27,0,10*ROW('Water Data'!F153))="","",OFFSET('Water Data'!$F$27,0,10*ROW('Water Data'!F153)))</f>
        <v/>
      </c>
      <c r="BZ159" s="278" t="str">
        <f ca="true">+IF(OFFSET('Water Data'!$F$28,0,10*ROW('Water Data'!F153))="","",OFFSET('Water Data'!$F$28,0,10*ROW('Water Data'!F153)))</f>
        <v/>
      </c>
      <c r="CA159" s="278" t="str">
        <f ca="true">+IF(OFFSET('Water Data'!$F$29,0,10*ROW('Water Data'!F153))="","",OFFSET('Water Data'!$F$29,0,10*ROW('Water Data'!F153)))</f>
        <v/>
      </c>
      <c r="CB159" s="278" t="str">
        <f ca="true">+IF(OFFSET('Water Data'!$G$27,0,10*ROW('Water Data'!G153))="","",OFFSET('Water Data'!$G$27,0,10*ROW('Water Data'!G153)))</f>
        <v/>
      </c>
      <c r="CC159" s="278" t="str">
        <f ca="true">+IF(OFFSET('Water Data'!$G$28,0,10*ROW('Water Data'!G153))="","",OFFSET('Water Data'!$G$28,0,10*ROW('Water Data'!G153)))</f>
        <v/>
      </c>
      <c r="CD159" s="278" t="str">
        <f ca="true">+IF(OFFSET('Water Data'!$G$29,0,10*ROW('Water Data'!G153))="","",OFFSET('Water Data'!$G$29,0,10*ROW('Water Data'!G153)))</f>
        <v/>
      </c>
      <c r="CE159" s="278" t="str">
        <f ca="true">+IF(OFFSET('Water Data'!$H$27,0,10*ROW('Water Data'!H153))="","",OFFSET('Water Data'!$H$27,0,10*ROW('Water Data'!H153)))</f>
        <v/>
      </c>
      <c r="CF159" s="278" t="str">
        <f ca="true">+IF(OFFSET('Water Data'!$H$28,0,10*ROW('Water Data'!H153))="","",OFFSET('Water Data'!$H$28,0,10*ROW('Water Data'!H153)))</f>
        <v/>
      </c>
      <c r="CG159" s="278" t="str">
        <f ca="true">+IF(OFFSET('Water Data'!$H$29,0,10*ROW('Water Data'!H153))="","",OFFSET('Water Data'!$H$29,0,10*ROW('Water Data'!H153)))</f>
        <v/>
      </c>
      <c r="CH159" s="278" t="str">
        <f ca="true">+IF(OFFSET('Water Data'!$I$27,0,10*ROW('Water Data'!I153))="","",OFFSET('Water Data'!$I$27,0,10*ROW('Water Data'!I153)))</f>
        <v/>
      </c>
      <c r="CI159" s="278" t="str">
        <f ca="true">+IF(OFFSET('Water Data'!$I$28,0,10*ROW('Water Data'!I153))="","",OFFSET('Water Data'!$I$28,0,10*ROW('Water Data'!I153)))</f>
        <v/>
      </c>
      <c r="CJ159" s="278" t="str">
        <f ca="true">+IF(OFFSET('Water Data'!$I$29,0,10*ROW('Water Data'!I153))="","",OFFSET('Water Data'!$I$29,0,10*ROW('Water Data'!I153)))</f>
        <v/>
      </c>
      <c r="CK159" s="278" t="str">
        <f ca="true">+IF(OFFSET('Sanitation Data'!$D$28,0,10*ROW('Sanitation Data'!D153))="","",OFFSET('Sanitation Data'!$D$28,0,10*ROW('Sanitation Data'!D153)))</f>
        <v/>
      </c>
      <c r="CL159" s="278" t="str">
        <f ca="true">+IF(OFFSET('Sanitation Data'!$D$29,0,10*ROW('Sanitation Data'!D153))="","",OFFSET('Sanitation Data'!$D$29,0,10*ROW('Sanitation Data'!D153)))</f>
        <v/>
      </c>
      <c r="CM159" s="278" t="str">
        <f ca="true">+IF(OFFSET('Sanitation Data'!$D$30,0,10*ROW('Sanitation Data'!D153))="","",OFFSET('Sanitation Data'!$D$30,0,10*ROW('Sanitation Data'!D153)))</f>
        <v/>
      </c>
      <c r="CN159" s="278" t="str">
        <f ca="true">+IF(OFFSET('Sanitation Data'!$D$31,0,10*ROW('Sanitation Data'!D153))="","",OFFSET('Sanitation Data'!$D$31,0,10*ROW('Sanitation Data'!D153)))</f>
        <v/>
      </c>
      <c r="CO159" s="278" t="str">
        <f ca="true">+IF(OFFSET('Sanitation Data'!$D$32,0,10*ROW('Sanitation Data'!D153))="","",OFFSET('Sanitation Data'!$D$32,0,10*ROW('Sanitation Data'!D153)))</f>
        <v/>
      </c>
      <c r="CP159" s="278" t="str">
        <f ca="true">+IF(OFFSET('Sanitation Data'!$E$28,0,10*ROW('Sanitation Data'!E153))="","",OFFSET('Sanitation Data'!$E$28,0,10*ROW('Sanitation Data'!E153)))</f>
        <v/>
      </c>
      <c r="CQ159" s="278" t="str">
        <f ca="true">+IF(OFFSET('Sanitation Data'!$E$29,0,10*ROW('Sanitation Data'!E153))="","",OFFSET('Sanitation Data'!$E$29,0,10*ROW('Sanitation Data'!E153)))</f>
        <v/>
      </c>
      <c r="CR159" s="278" t="str">
        <f ca="true">+IF(OFFSET('Sanitation Data'!$E$30,0,10*ROW('Sanitation Data'!E153))="","",OFFSET('Sanitation Data'!$E$30,0,10*ROW('Sanitation Data'!E153)))</f>
        <v/>
      </c>
      <c r="CS159" s="278" t="str">
        <f ca="true">+IF(OFFSET('Sanitation Data'!$E$31,0,10*ROW('Sanitation Data'!E153))="","",OFFSET('Sanitation Data'!$E$31,0,10*ROW('Sanitation Data'!E153)))</f>
        <v/>
      </c>
      <c r="CT159" s="278" t="str">
        <f ca="true">+IF(OFFSET('Sanitation Data'!$E$32,0,10*ROW('Sanitation Data'!E153))="","",OFFSET('Sanitation Data'!$E$32,0,10*ROW('Sanitation Data'!E153)))</f>
        <v/>
      </c>
      <c r="CU159" s="278" t="str">
        <f ca="true">+IF(OFFSET('Sanitation Data'!$F$28,0,10*ROW('Sanitation Data'!F153))="","",OFFSET('Sanitation Data'!$F$28,0,10*ROW('Sanitation Data'!F153)))</f>
        <v/>
      </c>
      <c r="CV159" s="278" t="str">
        <f ca="true">+IF(OFFSET('Sanitation Data'!$F$29,0,10*ROW('Sanitation Data'!F153))="","",OFFSET('Sanitation Data'!$F$29,0,10*ROW('Sanitation Data'!F153)))</f>
        <v/>
      </c>
      <c r="CW159" s="278" t="str">
        <f ca="true">+IF(OFFSET('Sanitation Data'!$F$30,0,10*ROW('Sanitation Data'!F153))="","",OFFSET('Sanitation Data'!$F$30,0,10*ROW('Sanitation Data'!F153)))</f>
        <v/>
      </c>
      <c r="CX159" s="278" t="str">
        <f ca="true">+IF(OFFSET('Sanitation Data'!$F$31,0,10*ROW('Sanitation Data'!F153))="","",OFFSET('Sanitation Data'!$F$31,0,10*ROW('Sanitation Data'!F153)))</f>
        <v/>
      </c>
      <c r="CY159" s="278" t="str">
        <f ca="true">+IF(OFFSET('Sanitation Data'!$F$32,0,10*ROW('Sanitation Data'!F153))="","",OFFSET('Sanitation Data'!$F$32,0,10*ROW('Sanitation Data'!F153)))</f>
        <v/>
      </c>
      <c r="CZ159" s="278" t="str">
        <f ca="true">+IF(OFFSET('Sanitation Data'!$G$28,0,10*ROW('Sanitation Data'!G153))="","",OFFSET('Sanitation Data'!$G$28,0,10*ROW('Sanitation Data'!G153)))</f>
        <v/>
      </c>
      <c r="DA159" s="278" t="str">
        <f ca="true">+IF(OFFSET('Sanitation Data'!$G$29,0,10*ROW('Sanitation Data'!G153))="","",OFFSET('Sanitation Data'!$G$29,0,10*ROW('Sanitation Data'!G153)))</f>
        <v/>
      </c>
      <c r="DB159" s="278" t="str">
        <f ca="true">+IF(OFFSET('Sanitation Data'!$G$30,0,10*ROW('Sanitation Data'!G153))="","",OFFSET('Sanitation Data'!$G$30,0,10*ROW('Sanitation Data'!G153)))</f>
        <v/>
      </c>
      <c r="DC159" s="278" t="str">
        <f ca="true">+IF(OFFSET('Sanitation Data'!$G$31,0,10*ROW('Sanitation Data'!G153))="","",OFFSET('Sanitation Data'!$G$31,0,10*ROW('Sanitation Data'!G153)))</f>
        <v/>
      </c>
      <c r="DD159" s="278" t="str">
        <f ca="true">+IF(OFFSET('Sanitation Data'!$G$32,0,10*ROW('Sanitation Data'!G153))="","",OFFSET('Sanitation Data'!$G$32,0,10*ROW('Sanitation Data'!G153)))</f>
        <v/>
      </c>
      <c r="DE159" s="278" t="str">
        <f ca="true">+IF(OFFSET('Sanitation Data'!$H$28,0,10*ROW('Sanitation Data'!H153))="","",OFFSET('Sanitation Data'!$H$28,0,10*ROW('Sanitation Data'!H153)))</f>
        <v/>
      </c>
      <c r="DF159" s="278" t="str">
        <f ca="true">+IF(OFFSET('Sanitation Data'!$H$29,0,10*ROW('Sanitation Data'!H153))="","",OFFSET('Sanitation Data'!$H$29,0,10*ROW('Sanitation Data'!H153)))</f>
        <v/>
      </c>
      <c r="DG159" s="278" t="str">
        <f ca="true">+IF(OFFSET('Sanitation Data'!$H$30,0,10*ROW('Sanitation Data'!H153))="","",OFFSET('Sanitation Data'!$H$30,0,10*ROW('Sanitation Data'!H153)))</f>
        <v/>
      </c>
      <c r="DH159" s="278" t="str">
        <f ca="true">+IF(OFFSET('Sanitation Data'!$H$31,0,10*ROW('Sanitation Data'!H153))="","",OFFSET('Sanitation Data'!$H$31,0,10*ROW('Sanitation Data'!H153)))</f>
        <v/>
      </c>
      <c r="DI159" s="278" t="str">
        <f ca="true">+IF(OFFSET('Sanitation Data'!$H$32,0,10*ROW('Sanitation Data'!H153))="","",OFFSET('Sanitation Data'!$H$32,0,10*ROW('Sanitation Data'!H153)))</f>
        <v/>
      </c>
      <c r="DJ159" s="278" t="str">
        <f ca="true">+IF(OFFSET('Sanitation Data'!$I$28,0,10*ROW('Sanitation Data'!I153))="","",OFFSET('Sanitation Data'!$I$28,0,10*ROW('Sanitation Data'!I153)))</f>
        <v/>
      </c>
      <c r="DK159" s="278" t="str">
        <f ca="true">+IF(OFFSET('Sanitation Data'!$I$29,0,10*ROW('Sanitation Data'!I153))="","",OFFSET('Sanitation Data'!$I$29,0,10*ROW('Sanitation Data'!I153)))</f>
        <v/>
      </c>
      <c r="DL159" s="278" t="str">
        <f ca="true">+IF(OFFSET('Sanitation Data'!$I$30,0,10*ROW('Sanitation Data'!I153))="","",OFFSET('Sanitation Data'!$I$30,0,10*ROW('Sanitation Data'!I153)))</f>
        <v/>
      </c>
      <c r="DM159" s="278" t="str">
        <f ca="true">+IF(OFFSET('Sanitation Data'!$I$31,0,10*ROW('Sanitation Data'!I153))="","",OFFSET('Sanitation Data'!$I$31,0,10*ROW('Sanitation Data'!I153)))</f>
        <v/>
      </c>
      <c r="DN159" s="278" t="str">
        <f ca="true">+IF(OFFSET('Sanitation Data'!$I$32,0,10*ROW('Sanitation Data'!I153))="","",OFFSET('Sanitation Data'!$I$32,0,10*ROW('Sanitation Data'!I153)))</f>
        <v/>
      </c>
      <c r="DO159" s="278" t="str">
        <f ca="true">+IF(OFFSET('Hygiene Data'!$D$11,0,10*ROW('Hygiene Data'!D153))="","",OFFSET('Hygiene Data'!$D$11,0,10*ROW('Hygiene Data'!D153)))</f>
        <v/>
      </c>
      <c r="DP159" s="278" t="str">
        <f ca="true">+IF(OFFSET('Hygiene Data'!$D$12,0,10*ROW('Hygiene Data'!D153))="","",OFFSET('Hygiene Data'!$D$12,0,10*ROW('Hygiene Data'!D153)))</f>
        <v/>
      </c>
      <c r="DQ159" s="278" t="str">
        <f ca="true">+IF(OFFSET('Hygiene Data'!$D$13,0,10*ROW('Hygiene Data'!D153))="","",OFFSET('Hygiene Data'!$D$13,0,10*ROW('Hygiene Data'!D153)))</f>
        <v/>
      </c>
      <c r="DR159" s="278" t="str">
        <f ca="true">+IF(OFFSET('Hygiene Data'!$E$11,0,10*ROW('Hygiene Data'!E153))="","",OFFSET('Hygiene Data'!$E$11,0,10*ROW('Hygiene Data'!E153)))</f>
        <v/>
      </c>
      <c r="DS159" s="278" t="str">
        <f ca="true">+IF(OFFSET('Hygiene Data'!$E$12,0,10*ROW('Hygiene Data'!E153))="","",OFFSET('Hygiene Data'!$E$12,0,10*ROW('Hygiene Data'!E153)))</f>
        <v/>
      </c>
      <c r="DT159" s="278" t="str">
        <f ca="true">+IF(OFFSET('Hygiene Data'!$E$13,0,10*ROW('Hygiene Data'!E153))="","",OFFSET('Hygiene Data'!$E$13,0,10*ROW('Hygiene Data'!E153)))</f>
        <v/>
      </c>
      <c r="DU159" s="278" t="str">
        <f ca="true">+IF(OFFSET('Hygiene Data'!$F$11,0,10*ROW('Hygiene Data'!F153))="","",OFFSET('Hygiene Data'!$F$11,0,10*ROW('Hygiene Data'!F153)))</f>
        <v/>
      </c>
      <c r="DV159" s="278" t="str">
        <f ca="true">+IF(OFFSET('Hygiene Data'!$F$12,0,10*ROW('Hygiene Data'!F153))="","",OFFSET('Hygiene Data'!$F$12,0,10*ROW('Hygiene Data'!F153)))</f>
        <v/>
      </c>
      <c r="DW159" s="278" t="str">
        <f ca="true">+IF(OFFSET('Hygiene Data'!$F$13,0,10*ROW('Hygiene Data'!F153))="","",OFFSET('Hygiene Data'!$F$13,0,10*ROW('Hygiene Data'!F153)))</f>
        <v/>
      </c>
      <c r="DX159" s="278" t="str">
        <f ca="true">+IF(OFFSET('Hygiene Data'!$G$11,0,10*ROW('Hygiene Data'!G153))="","",OFFSET('Hygiene Data'!$G$11,0,10*ROW('Hygiene Data'!G153)))</f>
        <v/>
      </c>
      <c r="DY159" s="278" t="str">
        <f ca="true">+IF(OFFSET('Hygiene Data'!$G$12,0,10*ROW('Hygiene Data'!G153))="","",OFFSET('Hygiene Data'!$G$12,0,10*ROW('Hygiene Data'!G153)))</f>
        <v/>
      </c>
      <c r="DZ159" s="278" t="str">
        <f ca="true">+IF(OFFSET('Hygiene Data'!$G$13,0,10*ROW('Hygiene Data'!G153))="","",OFFSET('Hygiene Data'!$G$13,0,10*ROW('Hygiene Data'!G153)))</f>
        <v/>
      </c>
      <c r="EA159" s="278" t="str">
        <f ca="true">+IF(OFFSET('Hygiene Data'!$H$11,0,10*ROW('Hygiene Data'!H153))="","",OFFSET('Hygiene Data'!$H$11,0,10*ROW('Hygiene Data'!H153)))</f>
        <v/>
      </c>
      <c r="EB159" s="278" t="str">
        <f ca="true">+IF(OFFSET('Hygiene Data'!$H$12,0,10*ROW('Hygiene Data'!H153))="","",OFFSET('Hygiene Data'!$H$12,0,10*ROW('Hygiene Data'!H153)))</f>
        <v/>
      </c>
      <c r="EC159" s="278" t="str">
        <f ca="true">+IF(OFFSET('Hygiene Data'!$H$13,0,10*ROW('Hygiene Data'!H153))="","",OFFSET('Hygiene Data'!$H$13,0,10*ROW('Hygiene Data'!H153)))</f>
        <v/>
      </c>
      <c r="ED159" s="278" t="str">
        <f ca="true">+IF(OFFSET('Hygiene Data'!$I$11,0,10*ROW('Hygiene Data'!I153))="","",OFFSET('Hygiene Data'!$I$11,0,10*ROW('Hygiene Data'!I153)))</f>
        <v/>
      </c>
      <c r="EE159" s="278" t="str">
        <f ca="true">+IF(OFFSET('Hygiene Data'!$I$12,0,10*ROW('Hygiene Data'!I153))="","",OFFSET('Hygiene Data'!$I$12,0,10*ROW('Hygiene Data'!I153)))</f>
        <v/>
      </c>
      <c r="EF159" s="27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4"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8"/>
      <c r="BS160" s="278" t="str">
        <f ca="true">+IF(OFFSET('Water Data'!$D$27,0,10*ROW('Water Data'!D154))="","",OFFSET('Water Data'!$D$27,0,10*ROW('Water Data'!D154)))</f>
        <v/>
      </c>
      <c r="BT160" s="278" t="str">
        <f ca="true">+IF(OFFSET('Water Data'!$D$28,0,10*ROW('Water Data'!D154))="","",OFFSET('Water Data'!$D$28,0,10*ROW('Water Data'!D154)))</f>
        <v/>
      </c>
      <c r="BU160" s="278" t="str">
        <f ca="true">+IF(OFFSET('Water Data'!$D$29,0,10*ROW('Water Data'!D154))="","",OFFSET('Water Data'!$D$29,0,10*ROW('Water Data'!D154)))</f>
        <v/>
      </c>
      <c r="BV160" s="278" t="str">
        <f ca="true">+IF(OFFSET('Water Data'!$E$27,0,10*ROW('Water Data'!E154))="","",OFFSET('Water Data'!$E$27,0,10*ROW('Water Data'!E154)))</f>
        <v/>
      </c>
      <c r="BW160" s="278" t="str">
        <f ca="true">+IF(OFFSET('Water Data'!$E$28,0,10*ROW('Water Data'!E154))="","",OFFSET('Water Data'!$E$28,0,10*ROW('Water Data'!E154)))</f>
        <v/>
      </c>
      <c r="BX160" s="278" t="str">
        <f ca="true">+IF(OFFSET('Water Data'!$E$29,0,10*ROW('Water Data'!E154))="","",OFFSET('Water Data'!$E$29,0,10*ROW('Water Data'!E154)))</f>
        <v/>
      </c>
      <c r="BY160" s="278" t="str">
        <f ca="true">+IF(OFFSET('Water Data'!$F$27,0,10*ROW('Water Data'!F154))="","",OFFSET('Water Data'!$F$27,0,10*ROW('Water Data'!F154)))</f>
        <v/>
      </c>
      <c r="BZ160" s="278" t="str">
        <f ca="true">+IF(OFFSET('Water Data'!$F$28,0,10*ROW('Water Data'!F154))="","",OFFSET('Water Data'!$F$28,0,10*ROW('Water Data'!F154)))</f>
        <v/>
      </c>
      <c r="CA160" s="278" t="str">
        <f ca="true">+IF(OFFSET('Water Data'!$F$29,0,10*ROW('Water Data'!F154))="","",OFFSET('Water Data'!$F$29,0,10*ROW('Water Data'!F154)))</f>
        <v/>
      </c>
      <c r="CB160" s="278" t="str">
        <f ca="true">+IF(OFFSET('Water Data'!$G$27,0,10*ROW('Water Data'!G154))="","",OFFSET('Water Data'!$G$27,0,10*ROW('Water Data'!G154)))</f>
        <v/>
      </c>
      <c r="CC160" s="278" t="str">
        <f ca="true">+IF(OFFSET('Water Data'!$G$28,0,10*ROW('Water Data'!G154))="","",OFFSET('Water Data'!$G$28,0,10*ROW('Water Data'!G154)))</f>
        <v/>
      </c>
      <c r="CD160" s="278" t="str">
        <f ca="true">+IF(OFFSET('Water Data'!$G$29,0,10*ROW('Water Data'!G154))="","",OFFSET('Water Data'!$G$29,0,10*ROW('Water Data'!G154)))</f>
        <v/>
      </c>
      <c r="CE160" s="278" t="str">
        <f ca="true">+IF(OFFSET('Water Data'!$H$27,0,10*ROW('Water Data'!H154))="","",OFFSET('Water Data'!$H$27,0,10*ROW('Water Data'!H154)))</f>
        <v/>
      </c>
      <c r="CF160" s="278" t="str">
        <f ca="true">+IF(OFFSET('Water Data'!$H$28,0,10*ROW('Water Data'!H154))="","",OFFSET('Water Data'!$H$28,0,10*ROW('Water Data'!H154)))</f>
        <v/>
      </c>
      <c r="CG160" s="278" t="str">
        <f ca="true">+IF(OFFSET('Water Data'!$H$29,0,10*ROW('Water Data'!H154))="","",OFFSET('Water Data'!$H$29,0,10*ROW('Water Data'!H154)))</f>
        <v/>
      </c>
      <c r="CH160" s="278" t="str">
        <f ca="true">+IF(OFFSET('Water Data'!$I$27,0,10*ROW('Water Data'!I154))="","",OFFSET('Water Data'!$I$27,0,10*ROW('Water Data'!I154)))</f>
        <v/>
      </c>
      <c r="CI160" s="278" t="str">
        <f ca="true">+IF(OFFSET('Water Data'!$I$28,0,10*ROW('Water Data'!I154))="","",OFFSET('Water Data'!$I$28,0,10*ROW('Water Data'!I154)))</f>
        <v/>
      </c>
      <c r="CJ160" s="278" t="str">
        <f ca="true">+IF(OFFSET('Water Data'!$I$29,0,10*ROW('Water Data'!I154))="","",OFFSET('Water Data'!$I$29,0,10*ROW('Water Data'!I154)))</f>
        <v/>
      </c>
      <c r="CK160" s="278" t="str">
        <f ca="true">+IF(OFFSET('Sanitation Data'!$D$28,0,10*ROW('Sanitation Data'!D154))="","",OFFSET('Sanitation Data'!$D$28,0,10*ROW('Sanitation Data'!D154)))</f>
        <v/>
      </c>
      <c r="CL160" s="278" t="str">
        <f ca="true">+IF(OFFSET('Sanitation Data'!$D$29,0,10*ROW('Sanitation Data'!D154))="","",OFFSET('Sanitation Data'!$D$29,0,10*ROW('Sanitation Data'!D154)))</f>
        <v/>
      </c>
      <c r="CM160" s="278" t="str">
        <f ca="true">+IF(OFFSET('Sanitation Data'!$D$30,0,10*ROW('Sanitation Data'!D154))="","",OFFSET('Sanitation Data'!$D$30,0,10*ROW('Sanitation Data'!D154)))</f>
        <v/>
      </c>
      <c r="CN160" s="278" t="str">
        <f ca="true">+IF(OFFSET('Sanitation Data'!$D$31,0,10*ROW('Sanitation Data'!D154))="","",OFFSET('Sanitation Data'!$D$31,0,10*ROW('Sanitation Data'!D154)))</f>
        <v/>
      </c>
      <c r="CO160" s="278" t="str">
        <f ca="true">+IF(OFFSET('Sanitation Data'!$D$32,0,10*ROW('Sanitation Data'!D154))="","",OFFSET('Sanitation Data'!$D$32,0,10*ROW('Sanitation Data'!D154)))</f>
        <v/>
      </c>
      <c r="CP160" s="278" t="str">
        <f ca="true">+IF(OFFSET('Sanitation Data'!$E$28,0,10*ROW('Sanitation Data'!E154))="","",OFFSET('Sanitation Data'!$E$28,0,10*ROW('Sanitation Data'!E154)))</f>
        <v/>
      </c>
      <c r="CQ160" s="278" t="str">
        <f ca="true">+IF(OFFSET('Sanitation Data'!$E$29,0,10*ROW('Sanitation Data'!E154))="","",OFFSET('Sanitation Data'!$E$29,0,10*ROW('Sanitation Data'!E154)))</f>
        <v/>
      </c>
      <c r="CR160" s="278" t="str">
        <f ca="true">+IF(OFFSET('Sanitation Data'!$E$30,0,10*ROW('Sanitation Data'!E154))="","",OFFSET('Sanitation Data'!$E$30,0,10*ROW('Sanitation Data'!E154)))</f>
        <v/>
      </c>
      <c r="CS160" s="278" t="str">
        <f ca="true">+IF(OFFSET('Sanitation Data'!$E$31,0,10*ROW('Sanitation Data'!E154))="","",OFFSET('Sanitation Data'!$E$31,0,10*ROW('Sanitation Data'!E154)))</f>
        <v/>
      </c>
      <c r="CT160" s="278" t="str">
        <f ca="true">+IF(OFFSET('Sanitation Data'!$E$32,0,10*ROW('Sanitation Data'!E154))="","",OFFSET('Sanitation Data'!$E$32,0,10*ROW('Sanitation Data'!E154)))</f>
        <v/>
      </c>
      <c r="CU160" s="278" t="str">
        <f ca="true">+IF(OFFSET('Sanitation Data'!$F$28,0,10*ROW('Sanitation Data'!F154))="","",OFFSET('Sanitation Data'!$F$28,0,10*ROW('Sanitation Data'!F154)))</f>
        <v/>
      </c>
      <c r="CV160" s="278" t="str">
        <f ca="true">+IF(OFFSET('Sanitation Data'!$F$29,0,10*ROW('Sanitation Data'!F154))="","",OFFSET('Sanitation Data'!$F$29,0,10*ROW('Sanitation Data'!F154)))</f>
        <v/>
      </c>
      <c r="CW160" s="278" t="str">
        <f ca="true">+IF(OFFSET('Sanitation Data'!$F$30,0,10*ROW('Sanitation Data'!F154))="","",OFFSET('Sanitation Data'!$F$30,0,10*ROW('Sanitation Data'!F154)))</f>
        <v/>
      </c>
      <c r="CX160" s="278" t="str">
        <f ca="true">+IF(OFFSET('Sanitation Data'!$F$31,0,10*ROW('Sanitation Data'!F154))="","",OFFSET('Sanitation Data'!$F$31,0,10*ROW('Sanitation Data'!F154)))</f>
        <v/>
      </c>
      <c r="CY160" s="278" t="str">
        <f ca="true">+IF(OFFSET('Sanitation Data'!$F$32,0,10*ROW('Sanitation Data'!F154))="","",OFFSET('Sanitation Data'!$F$32,0,10*ROW('Sanitation Data'!F154)))</f>
        <v/>
      </c>
      <c r="CZ160" s="278" t="str">
        <f ca="true">+IF(OFFSET('Sanitation Data'!$G$28,0,10*ROW('Sanitation Data'!G154))="","",OFFSET('Sanitation Data'!$G$28,0,10*ROW('Sanitation Data'!G154)))</f>
        <v/>
      </c>
      <c r="DA160" s="278" t="str">
        <f ca="true">+IF(OFFSET('Sanitation Data'!$G$29,0,10*ROW('Sanitation Data'!G154))="","",OFFSET('Sanitation Data'!$G$29,0,10*ROW('Sanitation Data'!G154)))</f>
        <v/>
      </c>
      <c r="DB160" s="278" t="str">
        <f ca="true">+IF(OFFSET('Sanitation Data'!$G$30,0,10*ROW('Sanitation Data'!G154))="","",OFFSET('Sanitation Data'!$G$30,0,10*ROW('Sanitation Data'!G154)))</f>
        <v/>
      </c>
      <c r="DC160" s="278" t="str">
        <f ca="true">+IF(OFFSET('Sanitation Data'!$G$31,0,10*ROW('Sanitation Data'!G154))="","",OFFSET('Sanitation Data'!$G$31,0,10*ROW('Sanitation Data'!G154)))</f>
        <v/>
      </c>
      <c r="DD160" s="278" t="str">
        <f ca="true">+IF(OFFSET('Sanitation Data'!$G$32,0,10*ROW('Sanitation Data'!G154))="","",OFFSET('Sanitation Data'!$G$32,0,10*ROW('Sanitation Data'!G154)))</f>
        <v/>
      </c>
      <c r="DE160" s="278" t="str">
        <f ca="true">+IF(OFFSET('Sanitation Data'!$H$28,0,10*ROW('Sanitation Data'!H154))="","",OFFSET('Sanitation Data'!$H$28,0,10*ROW('Sanitation Data'!H154)))</f>
        <v/>
      </c>
      <c r="DF160" s="278" t="str">
        <f ca="true">+IF(OFFSET('Sanitation Data'!$H$29,0,10*ROW('Sanitation Data'!H154))="","",OFFSET('Sanitation Data'!$H$29,0,10*ROW('Sanitation Data'!H154)))</f>
        <v/>
      </c>
      <c r="DG160" s="278" t="str">
        <f ca="true">+IF(OFFSET('Sanitation Data'!$H$30,0,10*ROW('Sanitation Data'!H154))="","",OFFSET('Sanitation Data'!$H$30,0,10*ROW('Sanitation Data'!H154)))</f>
        <v/>
      </c>
      <c r="DH160" s="278" t="str">
        <f ca="true">+IF(OFFSET('Sanitation Data'!$H$31,0,10*ROW('Sanitation Data'!H154))="","",OFFSET('Sanitation Data'!$H$31,0,10*ROW('Sanitation Data'!H154)))</f>
        <v/>
      </c>
      <c r="DI160" s="278" t="str">
        <f ca="true">+IF(OFFSET('Sanitation Data'!$H$32,0,10*ROW('Sanitation Data'!H154))="","",OFFSET('Sanitation Data'!$H$32,0,10*ROW('Sanitation Data'!H154)))</f>
        <v/>
      </c>
      <c r="DJ160" s="278" t="str">
        <f ca="true">+IF(OFFSET('Sanitation Data'!$I$28,0,10*ROW('Sanitation Data'!I154))="","",OFFSET('Sanitation Data'!$I$28,0,10*ROW('Sanitation Data'!I154)))</f>
        <v/>
      </c>
      <c r="DK160" s="278" t="str">
        <f ca="true">+IF(OFFSET('Sanitation Data'!$I$29,0,10*ROW('Sanitation Data'!I154))="","",OFFSET('Sanitation Data'!$I$29,0,10*ROW('Sanitation Data'!I154)))</f>
        <v/>
      </c>
      <c r="DL160" s="278" t="str">
        <f ca="true">+IF(OFFSET('Sanitation Data'!$I$30,0,10*ROW('Sanitation Data'!I154))="","",OFFSET('Sanitation Data'!$I$30,0,10*ROW('Sanitation Data'!I154)))</f>
        <v/>
      </c>
      <c r="DM160" s="278" t="str">
        <f ca="true">+IF(OFFSET('Sanitation Data'!$I$31,0,10*ROW('Sanitation Data'!I154))="","",OFFSET('Sanitation Data'!$I$31,0,10*ROW('Sanitation Data'!I154)))</f>
        <v/>
      </c>
      <c r="DN160" s="278" t="str">
        <f ca="true">+IF(OFFSET('Sanitation Data'!$I$32,0,10*ROW('Sanitation Data'!I154))="","",OFFSET('Sanitation Data'!$I$32,0,10*ROW('Sanitation Data'!I154)))</f>
        <v/>
      </c>
      <c r="DO160" s="278" t="str">
        <f ca="true">+IF(OFFSET('Hygiene Data'!$D$11,0,10*ROW('Hygiene Data'!D154))="","",OFFSET('Hygiene Data'!$D$11,0,10*ROW('Hygiene Data'!D154)))</f>
        <v/>
      </c>
      <c r="DP160" s="278" t="str">
        <f ca="true">+IF(OFFSET('Hygiene Data'!$D$12,0,10*ROW('Hygiene Data'!D154))="","",OFFSET('Hygiene Data'!$D$12,0,10*ROW('Hygiene Data'!D154)))</f>
        <v/>
      </c>
      <c r="DQ160" s="278" t="str">
        <f ca="true">+IF(OFFSET('Hygiene Data'!$D$13,0,10*ROW('Hygiene Data'!D154))="","",OFFSET('Hygiene Data'!$D$13,0,10*ROW('Hygiene Data'!D154)))</f>
        <v/>
      </c>
      <c r="DR160" s="278" t="str">
        <f ca="true">+IF(OFFSET('Hygiene Data'!$E$11,0,10*ROW('Hygiene Data'!E154))="","",OFFSET('Hygiene Data'!$E$11,0,10*ROW('Hygiene Data'!E154)))</f>
        <v/>
      </c>
      <c r="DS160" s="278" t="str">
        <f ca="true">+IF(OFFSET('Hygiene Data'!$E$12,0,10*ROW('Hygiene Data'!E154))="","",OFFSET('Hygiene Data'!$E$12,0,10*ROW('Hygiene Data'!E154)))</f>
        <v/>
      </c>
      <c r="DT160" s="278" t="str">
        <f ca="true">+IF(OFFSET('Hygiene Data'!$E$13,0,10*ROW('Hygiene Data'!E154))="","",OFFSET('Hygiene Data'!$E$13,0,10*ROW('Hygiene Data'!E154)))</f>
        <v/>
      </c>
      <c r="DU160" s="278" t="str">
        <f ca="true">+IF(OFFSET('Hygiene Data'!$F$11,0,10*ROW('Hygiene Data'!F154))="","",OFFSET('Hygiene Data'!$F$11,0,10*ROW('Hygiene Data'!F154)))</f>
        <v/>
      </c>
      <c r="DV160" s="278" t="str">
        <f ca="true">+IF(OFFSET('Hygiene Data'!$F$12,0,10*ROW('Hygiene Data'!F154))="","",OFFSET('Hygiene Data'!$F$12,0,10*ROW('Hygiene Data'!F154)))</f>
        <v/>
      </c>
      <c r="DW160" s="278" t="str">
        <f ca="true">+IF(OFFSET('Hygiene Data'!$F$13,0,10*ROW('Hygiene Data'!F154))="","",OFFSET('Hygiene Data'!$F$13,0,10*ROW('Hygiene Data'!F154)))</f>
        <v/>
      </c>
      <c r="DX160" s="278" t="str">
        <f ca="true">+IF(OFFSET('Hygiene Data'!$G$11,0,10*ROW('Hygiene Data'!G154))="","",OFFSET('Hygiene Data'!$G$11,0,10*ROW('Hygiene Data'!G154)))</f>
        <v/>
      </c>
      <c r="DY160" s="278" t="str">
        <f ca="true">+IF(OFFSET('Hygiene Data'!$G$12,0,10*ROW('Hygiene Data'!G154))="","",OFFSET('Hygiene Data'!$G$12,0,10*ROW('Hygiene Data'!G154)))</f>
        <v/>
      </c>
      <c r="DZ160" s="278" t="str">
        <f ca="true">+IF(OFFSET('Hygiene Data'!$G$13,0,10*ROW('Hygiene Data'!G154))="","",OFFSET('Hygiene Data'!$G$13,0,10*ROW('Hygiene Data'!G154)))</f>
        <v/>
      </c>
      <c r="EA160" s="278" t="str">
        <f ca="true">+IF(OFFSET('Hygiene Data'!$H$11,0,10*ROW('Hygiene Data'!H154))="","",OFFSET('Hygiene Data'!$H$11,0,10*ROW('Hygiene Data'!H154)))</f>
        <v/>
      </c>
      <c r="EB160" s="278" t="str">
        <f ca="true">+IF(OFFSET('Hygiene Data'!$H$12,0,10*ROW('Hygiene Data'!H154))="","",OFFSET('Hygiene Data'!$H$12,0,10*ROW('Hygiene Data'!H154)))</f>
        <v/>
      </c>
      <c r="EC160" s="278" t="str">
        <f ca="true">+IF(OFFSET('Hygiene Data'!$H$13,0,10*ROW('Hygiene Data'!H154))="","",OFFSET('Hygiene Data'!$H$13,0,10*ROW('Hygiene Data'!H154)))</f>
        <v/>
      </c>
      <c r="ED160" s="278" t="str">
        <f ca="true">+IF(OFFSET('Hygiene Data'!$I$11,0,10*ROW('Hygiene Data'!I154))="","",OFFSET('Hygiene Data'!$I$11,0,10*ROW('Hygiene Data'!I154)))</f>
        <v/>
      </c>
      <c r="EE160" s="278" t="str">
        <f ca="true">+IF(OFFSET('Hygiene Data'!$I$12,0,10*ROW('Hygiene Data'!I154))="","",OFFSET('Hygiene Data'!$I$12,0,10*ROW('Hygiene Data'!I154)))</f>
        <v/>
      </c>
      <c r="EF160" s="27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4"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8"/>
      <c r="BS161" s="278" t="str">
        <f ca="true">+IF(OFFSET('Water Data'!$D$27,0,10*ROW('Water Data'!D155))="","",OFFSET('Water Data'!$D$27,0,10*ROW('Water Data'!D155)))</f>
        <v/>
      </c>
      <c r="BT161" s="278" t="str">
        <f ca="true">+IF(OFFSET('Water Data'!$D$28,0,10*ROW('Water Data'!D155))="","",OFFSET('Water Data'!$D$28,0,10*ROW('Water Data'!D155)))</f>
        <v/>
      </c>
      <c r="BU161" s="278" t="str">
        <f ca="true">+IF(OFFSET('Water Data'!$D$29,0,10*ROW('Water Data'!D155))="","",OFFSET('Water Data'!$D$29,0,10*ROW('Water Data'!D155)))</f>
        <v/>
      </c>
      <c r="BV161" s="278" t="str">
        <f ca="true">+IF(OFFSET('Water Data'!$E$27,0,10*ROW('Water Data'!E155))="","",OFFSET('Water Data'!$E$27,0,10*ROW('Water Data'!E155)))</f>
        <v/>
      </c>
      <c r="BW161" s="278" t="str">
        <f ca="true">+IF(OFFSET('Water Data'!$E$28,0,10*ROW('Water Data'!E155))="","",OFFSET('Water Data'!$E$28,0,10*ROW('Water Data'!E155)))</f>
        <v/>
      </c>
      <c r="BX161" s="278" t="str">
        <f ca="true">+IF(OFFSET('Water Data'!$E$29,0,10*ROW('Water Data'!E155))="","",OFFSET('Water Data'!$E$29,0,10*ROW('Water Data'!E155)))</f>
        <v/>
      </c>
      <c r="BY161" s="278" t="str">
        <f ca="true">+IF(OFFSET('Water Data'!$F$27,0,10*ROW('Water Data'!F155))="","",OFFSET('Water Data'!$F$27,0,10*ROW('Water Data'!F155)))</f>
        <v/>
      </c>
      <c r="BZ161" s="278" t="str">
        <f ca="true">+IF(OFFSET('Water Data'!$F$28,0,10*ROW('Water Data'!F155))="","",OFFSET('Water Data'!$F$28,0,10*ROW('Water Data'!F155)))</f>
        <v/>
      </c>
      <c r="CA161" s="278" t="str">
        <f ca="true">+IF(OFFSET('Water Data'!$F$29,0,10*ROW('Water Data'!F155))="","",OFFSET('Water Data'!$F$29,0,10*ROW('Water Data'!F155)))</f>
        <v/>
      </c>
      <c r="CB161" s="278" t="str">
        <f ca="true">+IF(OFFSET('Water Data'!$G$27,0,10*ROW('Water Data'!G155))="","",OFFSET('Water Data'!$G$27,0,10*ROW('Water Data'!G155)))</f>
        <v/>
      </c>
      <c r="CC161" s="278" t="str">
        <f ca="true">+IF(OFFSET('Water Data'!$G$28,0,10*ROW('Water Data'!G155))="","",OFFSET('Water Data'!$G$28,0,10*ROW('Water Data'!G155)))</f>
        <v/>
      </c>
      <c r="CD161" s="278" t="str">
        <f ca="true">+IF(OFFSET('Water Data'!$G$29,0,10*ROW('Water Data'!G155))="","",OFFSET('Water Data'!$G$29,0,10*ROW('Water Data'!G155)))</f>
        <v/>
      </c>
      <c r="CE161" s="278" t="str">
        <f ca="true">+IF(OFFSET('Water Data'!$H$27,0,10*ROW('Water Data'!H155))="","",OFFSET('Water Data'!$H$27,0,10*ROW('Water Data'!H155)))</f>
        <v/>
      </c>
      <c r="CF161" s="278" t="str">
        <f ca="true">+IF(OFFSET('Water Data'!$H$28,0,10*ROW('Water Data'!H155))="","",OFFSET('Water Data'!$H$28,0,10*ROW('Water Data'!H155)))</f>
        <v/>
      </c>
      <c r="CG161" s="278" t="str">
        <f ca="true">+IF(OFFSET('Water Data'!$H$29,0,10*ROW('Water Data'!H155))="","",OFFSET('Water Data'!$H$29,0,10*ROW('Water Data'!H155)))</f>
        <v/>
      </c>
      <c r="CH161" s="278" t="str">
        <f ca="true">+IF(OFFSET('Water Data'!$I$27,0,10*ROW('Water Data'!I155))="","",OFFSET('Water Data'!$I$27,0,10*ROW('Water Data'!I155)))</f>
        <v/>
      </c>
      <c r="CI161" s="278" t="str">
        <f ca="true">+IF(OFFSET('Water Data'!$I$28,0,10*ROW('Water Data'!I155))="","",OFFSET('Water Data'!$I$28,0,10*ROW('Water Data'!I155)))</f>
        <v/>
      </c>
      <c r="CJ161" s="278" t="str">
        <f ca="true">+IF(OFFSET('Water Data'!$I$29,0,10*ROW('Water Data'!I155))="","",OFFSET('Water Data'!$I$29,0,10*ROW('Water Data'!I155)))</f>
        <v/>
      </c>
      <c r="CK161" s="278" t="str">
        <f ca="true">+IF(OFFSET('Sanitation Data'!$D$28,0,10*ROW('Sanitation Data'!D155))="","",OFFSET('Sanitation Data'!$D$28,0,10*ROW('Sanitation Data'!D155)))</f>
        <v/>
      </c>
      <c r="CL161" s="278" t="str">
        <f ca="true">+IF(OFFSET('Sanitation Data'!$D$29,0,10*ROW('Sanitation Data'!D155))="","",OFFSET('Sanitation Data'!$D$29,0,10*ROW('Sanitation Data'!D155)))</f>
        <v/>
      </c>
      <c r="CM161" s="278" t="str">
        <f ca="true">+IF(OFFSET('Sanitation Data'!$D$30,0,10*ROW('Sanitation Data'!D155))="","",OFFSET('Sanitation Data'!$D$30,0,10*ROW('Sanitation Data'!D155)))</f>
        <v/>
      </c>
      <c r="CN161" s="278" t="str">
        <f ca="true">+IF(OFFSET('Sanitation Data'!$D$31,0,10*ROW('Sanitation Data'!D155))="","",OFFSET('Sanitation Data'!$D$31,0,10*ROW('Sanitation Data'!D155)))</f>
        <v/>
      </c>
      <c r="CO161" s="278" t="str">
        <f ca="true">+IF(OFFSET('Sanitation Data'!$D$32,0,10*ROW('Sanitation Data'!D155))="","",OFFSET('Sanitation Data'!$D$32,0,10*ROW('Sanitation Data'!D155)))</f>
        <v/>
      </c>
      <c r="CP161" s="278" t="str">
        <f ca="true">+IF(OFFSET('Sanitation Data'!$E$28,0,10*ROW('Sanitation Data'!E155))="","",OFFSET('Sanitation Data'!$E$28,0,10*ROW('Sanitation Data'!E155)))</f>
        <v/>
      </c>
      <c r="CQ161" s="278" t="str">
        <f ca="true">+IF(OFFSET('Sanitation Data'!$E$29,0,10*ROW('Sanitation Data'!E155))="","",OFFSET('Sanitation Data'!$E$29,0,10*ROW('Sanitation Data'!E155)))</f>
        <v/>
      </c>
      <c r="CR161" s="278" t="str">
        <f ca="true">+IF(OFFSET('Sanitation Data'!$E$30,0,10*ROW('Sanitation Data'!E155))="","",OFFSET('Sanitation Data'!$E$30,0,10*ROW('Sanitation Data'!E155)))</f>
        <v/>
      </c>
      <c r="CS161" s="278" t="str">
        <f ca="true">+IF(OFFSET('Sanitation Data'!$E$31,0,10*ROW('Sanitation Data'!E155))="","",OFFSET('Sanitation Data'!$E$31,0,10*ROW('Sanitation Data'!E155)))</f>
        <v/>
      </c>
      <c r="CT161" s="278" t="str">
        <f ca="true">+IF(OFFSET('Sanitation Data'!$E$32,0,10*ROW('Sanitation Data'!E155))="","",OFFSET('Sanitation Data'!$E$32,0,10*ROW('Sanitation Data'!E155)))</f>
        <v/>
      </c>
      <c r="CU161" s="278" t="str">
        <f ca="true">+IF(OFFSET('Sanitation Data'!$F$28,0,10*ROW('Sanitation Data'!F155))="","",OFFSET('Sanitation Data'!$F$28,0,10*ROW('Sanitation Data'!F155)))</f>
        <v/>
      </c>
      <c r="CV161" s="278" t="str">
        <f ca="true">+IF(OFFSET('Sanitation Data'!$F$29,0,10*ROW('Sanitation Data'!F155))="","",OFFSET('Sanitation Data'!$F$29,0,10*ROW('Sanitation Data'!F155)))</f>
        <v/>
      </c>
      <c r="CW161" s="278" t="str">
        <f ca="true">+IF(OFFSET('Sanitation Data'!$F$30,0,10*ROW('Sanitation Data'!F155))="","",OFFSET('Sanitation Data'!$F$30,0,10*ROW('Sanitation Data'!F155)))</f>
        <v/>
      </c>
      <c r="CX161" s="278" t="str">
        <f ca="true">+IF(OFFSET('Sanitation Data'!$F$31,0,10*ROW('Sanitation Data'!F155))="","",OFFSET('Sanitation Data'!$F$31,0,10*ROW('Sanitation Data'!F155)))</f>
        <v/>
      </c>
      <c r="CY161" s="278" t="str">
        <f ca="true">+IF(OFFSET('Sanitation Data'!$F$32,0,10*ROW('Sanitation Data'!F155))="","",OFFSET('Sanitation Data'!$F$32,0,10*ROW('Sanitation Data'!F155)))</f>
        <v/>
      </c>
      <c r="CZ161" s="278" t="str">
        <f ca="true">+IF(OFFSET('Sanitation Data'!$G$28,0,10*ROW('Sanitation Data'!G155))="","",OFFSET('Sanitation Data'!$G$28,0,10*ROW('Sanitation Data'!G155)))</f>
        <v/>
      </c>
      <c r="DA161" s="278" t="str">
        <f ca="true">+IF(OFFSET('Sanitation Data'!$G$29,0,10*ROW('Sanitation Data'!G155))="","",OFFSET('Sanitation Data'!$G$29,0,10*ROW('Sanitation Data'!G155)))</f>
        <v/>
      </c>
      <c r="DB161" s="278" t="str">
        <f ca="true">+IF(OFFSET('Sanitation Data'!$G$30,0,10*ROW('Sanitation Data'!G155))="","",OFFSET('Sanitation Data'!$G$30,0,10*ROW('Sanitation Data'!G155)))</f>
        <v/>
      </c>
      <c r="DC161" s="278" t="str">
        <f ca="true">+IF(OFFSET('Sanitation Data'!$G$31,0,10*ROW('Sanitation Data'!G155))="","",OFFSET('Sanitation Data'!$G$31,0,10*ROW('Sanitation Data'!G155)))</f>
        <v/>
      </c>
      <c r="DD161" s="278" t="str">
        <f ca="true">+IF(OFFSET('Sanitation Data'!$G$32,0,10*ROW('Sanitation Data'!G155))="","",OFFSET('Sanitation Data'!$G$32,0,10*ROW('Sanitation Data'!G155)))</f>
        <v/>
      </c>
      <c r="DE161" s="278" t="str">
        <f ca="true">+IF(OFFSET('Sanitation Data'!$H$28,0,10*ROW('Sanitation Data'!H155))="","",OFFSET('Sanitation Data'!$H$28,0,10*ROW('Sanitation Data'!H155)))</f>
        <v/>
      </c>
      <c r="DF161" s="278" t="str">
        <f ca="true">+IF(OFFSET('Sanitation Data'!$H$29,0,10*ROW('Sanitation Data'!H155))="","",OFFSET('Sanitation Data'!$H$29,0,10*ROW('Sanitation Data'!H155)))</f>
        <v/>
      </c>
      <c r="DG161" s="278" t="str">
        <f ca="true">+IF(OFFSET('Sanitation Data'!$H$30,0,10*ROW('Sanitation Data'!H155))="","",OFFSET('Sanitation Data'!$H$30,0,10*ROW('Sanitation Data'!H155)))</f>
        <v/>
      </c>
      <c r="DH161" s="278" t="str">
        <f ca="true">+IF(OFFSET('Sanitation Data'!$H$31,0,10*ROW('Sanitation Data'!H155))="","",OFFSET('Sanitation Data'!$H$31,0,10*ROW('Sanitation Data'!H155)))</f>
        <v/>
      </c>
      <c r="DI161" s="278" t="str">
        <f ca="true">+IF(OFFSET('Sanitation Data'!$H$32,0,10*ROW('Sanitation Data'!H155))="","",OFFSET('Sanitation Data'!$H$32,0,10*ROW('Sanitation Data'!H155)))</f>
        <v/>
      </c>
      <c r="DJ161" s="278" t="str">
        <f ca="true">+IF(OFFSET('Sanitation Data'!$I$28,0,10*ROW('Sanitation Data'!I155))="","",OFFSET('Sanitation Data'!$I$28,0,10*ROW('Sanitation Data'!I155)))</f>
        <v/>
      </c>
      <c r="DK161" s="278" t="str">
        <f ca="true">+IF(OFFSET('Sanitation Data'!$I$29,0,10*ROW('Sanitation Data'!I155))="","",OFFSET('Sanitation Data'!$I$29,0,10*ROW('Sanitation Data'!I155)))</f>
        <v/>
      </c>
      <c r="DL161" s="278" t="str">
        <f ca="true">+IF(OFFSET('Sanitation Data'!$I$30,0,10*ROW('Sanitation Data'!I155))="","",OFFSET('Sanitation Data'!$I$30,0,10*ROW('Sanitation Data'!I155)))</f>
        <v/>
      </c>
      <c r="DM161" s="278" t="str">
        <f ca="true">+IF(OFFSET('Sanitation Data'!$I$31,0,10*ROW('Sanitation Data'!I155))="","",OFFSET('Sanitation Data'!$I$31,0,10*ROW('Sanitation Data'!I155)))</f>
        <v/>
      </c>
      <c r="DN161" s="278" t="str">
        <f ca="true">+IF(OFFSET('Sanitation Data'!$I$32,0,10*ROW('Sanitation Data'!I155))="","",OFFSET('Sanitation Data'!$I$32,0,10*ROW('Sanitation Data'!I155)))</f>
        <v/>
      </c>
      <c r="DO161" s="278" t="str">
        <f ca="true">+IF(OFFSET('Hygiene Data'!$D$11,0,10*ROW('Hygiene Data'!D155))="","",OFFSET('Hygiene Data'!$D$11,0,10*ROW('Hygiene Data'!D155)))</f>
        <v/>
      </c>
      <c r="DP161" s="278" t="str">
        <f ca="true">+IF(OFFSET('Hygiene Data'!$D$12,0,10*ROW('Hygiene Data'!D155))="","",OFFSET('Hygiene Data'!$D$12,0,10*ROW('Hygiene Data'!D155)))</f>
        <v/>
      </c>
      <c r="DQ161" s="278" t="str">
        <f ca="true">+IF(OFFSET('Hygiene Data'!$D$13,0,10*ROW('Hygiene Data'!D155))="","",OFFSET('Hygiene Data'!$D$13,0,10*ROW('Hygiene Data'!D155)))</f>
        <v/>
      </c>
      <c r="DR161" s="278" t="str">
        <f ca="true">+IF(OFFSET('Hygiene Data'!$E$11,0,10*ROW('Hygiene Data'!E155))="","",OFFSET('Hygiene Data'!$E$11,0,10*ROW('Hygiene Data'!E155)))</f>
        <v/>
      </c>
      <c r="DS161" s="278" t="str">
        <f ca="true">+IF(OFFSET('Hygiene Data'!$E$12,0,10*ROW('Hygiene Data'!E155))="","",OFFSET('Hygiene Data'!$E$12,0,10*ROW('Hygiene Data'!E155)))</f>
        <v/>
      </c>
      <c r="DT161" s="278" t="str">
        <f ca="true">+IF(OFFSET('Hygiene Data'!$E$13,0,10*ROW('Hygiene Data'!E155))="","",OFFSET('Hygiene Data'!$E$13,0,10*ROW('Hygiene Data'!E155)))</f>
        <v/>
      </c>
      <c r="DU161" s="278" t="str">
        <f ca="true">+IF(OFFSET('Hygiene Data'!$F$11,0,10*ROW('Hygiene Data'!F155))="","",OFFSET('Hygiene Data'!$F$11,0,10*ROW('Hygiene Data'!F155)))</f>
        <v/>
      </c>
      <c r="DV161" s="278" t="str">
        <f ca="true">+IF(OFFSET('Hygiene Data'!$F$12,0,10*ROW('Hygiene Data'!F155))="","",OFFSET('Hygiene Data'!$F$12,0,10*ROW('Hygiene Data'!F155)))</f>
        <v/>
      </c>
      <c r="DW161" s="278" t="str">
        <f ca="true">+IF(OFFSET('Hygiene Data'!$F$13,0,10*ROW('Hygiene Data'!F155))="","",OFFSET('Hygiene Data'!$F$13,0,10*ROW('Hygiene Data'!F155)))</f>
        <v/>
      </c>
      <c r="DX161" s="278" t="str">
        <f ca="true">+IF(OFFSET('Hygiene Data'!$G$11,0,10*ROW('Hygiene Data'!G155))="","",OFFSET('Hygiene Data'!$G$11,0,10*ROW('Hygiene Data'!G155)))</f>
        <v/>
      </c>
      <c r="DY161" s="278" t="str">
        <f ca="true">+IF(OFFSET('Hygiene Data'!$G$12,0,10*ROW('Hygiene Data'!G155))="","",OFFSET('Hygiene Data'!$G$12,0,10*ROW('Hygiene Data'!G155)))</f>
        <v/>
      </c>
      <c r="DZ161" s="278" t="str">
        <f ca="true">+IF(OFFSET('Hygiene Data'!$G$13,0,10*ROW('Hygiene Data'!G155))="","",OFFSET('Hygiene Data'!$G$13,0,10*ROW('Hygiene Data'!G155)))</f>
        <v/>
      </c>
      <c r="EA161" s="278" t="str">
        <f ca="true">+IF(OFFSET('Hygiene Data'!$H$11,0,10*ROW('Hygiene Data'!H155))="","",OFFSET('Hygiene Data'!$H$11,0,10*ROW('Hygiene Data'!H155)))</f>
        <v/>
      </c>
      <c r="EB161" s="278" t="str">
        <f ca="true">+IF(OFFSET('Hygiene Data'!$H$12,0,10*ROW('Hygiene Data'!H155))="","",OFFSET('Hygiene Data'!$H$12,0,10*ROW('Hygiene Data'!H155)))</f>
        <v/>
      </c>
      <c r="EC161" s="278" t="str">
        <f ca="true">+IF(OFFSET('Hygiene Data'!$H$13,0,10*ROW('Hygiene Data'!H155))="","",OFFSET('Hygiene Data'!$H$13,0,10*ROW('Hygiene Data'!H155)))</f>
        <v/>
      </c>
      <c r="ED161" s="278" t="str">
        <f ca="true">+IF(OFFSET('Hygiene Data'!$I$11,0,10*ROW('Hygiene Data'!I155))="","",OFFSET('Hygiene Data'!$I$11,0,10*ROW('Hygiene Data'!I155)))</f>
        <v/>
      </c>
      <c r="EE161" s="278" t="str">
        <f ca="true">+IF(OFFSET('Hygiene Data'!$I$12,0,10*ROW('Hygiene Data'!I155))="","",OFFSET('Hygiene Data'!$I$12,0,10*ROW('Hygiene Data'!I155)))</f>
        <v/>
      </c>
      <c r="EF161" s="27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4"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8"/>
      <c r="BS162" s="278" t="str">
        <f ca="true">+IF(OFFSET('Water Data'!$D$27,0,10*ROW('Water Data'!D156))="","",OFFSET('Water Data'!$D$27,0,10*ROW('Water Data'!D156)))</f>
        <v/>
      </c>
      <c r="BT162" s="278" t="str">
        <f ca="true">+IF(OFFSET('Water Data'!$D$28,0,10*ROW('Water Data'!D156))="","",OFFSET('Water Data'!$D$28,0,10*ROW('Water Data'!D156)))</f>
        <v/>
      </c>
      <c r="BU162" s="278" t="str">
        <f ca="true">+IF(OFFSET('Water Data'!$D$29,0,10*ROW('Water Data'!D156))="","",OFFSET('Water Data'!$D$29,0,10*ROW('Water Data'!D156)))</f>
        <v/>
      </c>
      <c r="BV162" s="278" t="str">
        <f ca="true">+IF(OFFSET('Water Data'!$E$27,0,10*ROW('Water Data'!E156))="","",OFFSET('Water Data'!$E$27,0,10*ROW('Water Data'!E156)))</f>
        <v/>
      </c>
      <c r="BW162" s="278" t="str">
        <f ca="true">+IF(OFFSET('Water Data'!$E$28,0,10*ROW('Water Data'!E156))="","",OFFSET('Water Data'!$E$28,0,10*ROW('Water Data'!E156)))</f>
        <v/>
      </c>
      <c r="BX162" s="278" t="str">
        <f ca="true">+IF(OFFSET('Water Data'!$E$29,0,10*ROW('Water Data'!E156))="","",OFFSET('Water Data'!$E$29,0,10*ROW('Water Data'!E156)))</f>
        <v/>
      </c>
      <c r="BY162" s="278" t="str">
        <f ca="true">+IF(OFFSET('Water Data'!$F$27,0,10*ROW('Water Data'!F156))="","",OFFSET('Water Data'!$F$27,0,10*ROW('Water Data'!F156)))</f>
        <v/>
      </c>
      <c r="BZ162" s="278" t="str">
        <f ca="true">+IF(OFFSET('Water Data'!$F$28,0,10*ROW('Water Data'!F156))="","",OFFSET('Water Data'!$F$28,0,10*ROW('Water Data'!F156)))</f>
        <v/>
      </c>
      <c r="CA162" s="278" t="str">
        <f ca="true">+IF(OFFSET('Water Data'!$F$29,0,10*ROW('Water Data'!F156))="","",OFFSET('Water Data'!$F$29,0,10*ROW('Water Data'!F156)))</f>
        <v/>
      </c>
      <c r="CB162" s="278" t="str">
        <f ca="true">+IF(OFFSET('Water Data'!$G$27,0,10*ROW('Water Data'!G156))="","",OFFSET('Water Data'!$G$27,0,10*ROW('Water Data'!G156)))</f>
        <v/>
      </c>
      <c r="CC162" s="278" t="str">
        <f ca="true">+IF(OFFSET('Water Data'!$G$28,0,10*ROW('Water Data'!G156))="","",OFFSET('Water Data'!$G$28,0,10*ROW('Water Data'!G156)))</f>
        <v/>
      </c>
      <c r="CD162" s="278" t="str">
        <f ca="true">+IF(OFFSET('Water Data'!$G$29,0,10*ROW('Water Data'!G156))="","",OFFSET('Water Data'!$G$29,0,10*ROW('Water Data'!G156)))</f>
        <v/>
      </c>
      <c r="CE162" s="278" t="str">
        <f ca="true">+IF(OFFSET('Water Data'!$H$27,0,10*ROW('Water Data'!H156))="","",OFFSET('Water Data'!$H$27,0,10*ROW('Water Data'!H156)))</f>
        <v/>
      </c>
      <c r="CF162" s="278" t="str">
        <f ca="true">+IF(OFFSET('Water Data'!$H$28,0,10*ROW('Water Data'!H156))="","",OFFSET('Water Data'!$H$28,0,10*ROW('Water Data'!H156)))</f>
        <v/>
      </c>
      <c r="CG162" s="278" t="str">
        <f ca="true">+IF(OFFSET('Water Data'!$H$29,0,10*ROW('Water Data'!H156))="","",OFFSET('Water Data'!$H$29,0,10*ROW('Water Data'!H156)))</f>
        <v/>
      </c>
      <c r="CH162" s="278" t="str">
        <f ca="true">+IF(OFFSET('Water Data'!$I$27,0,10*ROW('Water Data'!I156))="","",OFFSET('Water Data'!$I$27,0,10*ROW('Water Data'!I156)))</f>
        <v/>
      </c>
      <c r="CI162" s="278" t="str">
        <f ca="true">+IF(OFFSET('Water Data'!$I$28,0,10*ROW('Water Data'!I156))="","",OFFSET('Water Data'!$I$28,0,10*ROW('Water Data'!I156)))</f>
        <v/>
      </c>
      <c r="CJ162" s="278" t="str">
        <f ca="true">+IF(OFFSET('Water Data'!$I$29,0,10*ROW('Water Data'!I156))="","",OFFSET('Water Data'!$I$29,0,10*ROW('Water Data'!I156)))</f>
        <v/>
      </c>
      <c r="CK162" s="278" t="str">
        <f ca="true">+IF(OFFSET('Sanitation Data'!$D$28,0,10*ROW('Sanitation Data'!D156))="","",OFFSET('Sanitation Data'!$D$28,0,10*ROW('Sanitation Data'!D156)))</f>
        <v/>
      </c>
      <c r="CL162" s="278" t="str">
        <f ca="true">+IF(OFFSET('Sanitation Data'!$D$29,0,10*ROW('Sanitation Data'!D156))="","",OFFSET('Sanitation Data'!$D$29,0,10*ROW('Sanitation Data'!D156)))</f>
        <v/>
      </c>
      <c r="CM162" s="278" t="str">
        <f ca="true">+IF(OFFSET('Sanitation Data'!$D$30,0,10*ROW('Sanitation Data'!D156))="","",OFFSET('Sanitation Data'!$D$30,0,10*ROW('Sanitation Data'!D156)))</f>
        <v/>
      </c>
      <c r="CN162" s="278" t="str">
        <f ca="true">+IF(OFFSET('Sanitation Data'!$D$31,0,10*ROW('Sanitation Data'!D156))="","",OFFSET('Sanitation Data'!$D$31,0,10*ROW('Sanitation Data'!D156)))</f>
        <v/>
      </c>
      <c r="CO162" s="278" t="str">
        <f ca="true">+IF(OFFSET('Sanitation Data'!$D$32,0,10*ROW('Sanitation Data'!D156))="","",OFFSET('Sanitation Data'!$D$32,0,10*ROW('Sanitation Data'!D156)))</f>
        <v/>
      </c>
      <c r="CP162" s="278" t="str">
        <f ca="true">+IF(OFFSET('Sanitation Data'!$E$28,0,10*ROW('Sanitation Data'!E156))="","",OFFSET('Sanitation Data'!$E$28,0,10*ROW('Sanitation Data'!E156)))</f>
        <v/>
      </c>
      <c r="CQ162" s="278" t="str">
        <f ca="true">+IF(OFFSET('Sanitation Data'!$E$29,0,10*ROW('Sanitation Data'!E156))="","",OFFSET('Sanitation Data'!$E$29,0,10*ROW('Sanitation Data'!E156)))</f>
        <v/>
      </c>
      <c r="CR162" s="278" t="str">
        <f ca="true">+IF(OFFSET('Sanitation Data'!$E$30,0,10*ROW('Sanitation Data'!E156))="","",OFFSET('Sanitation Data'!$E$30,0,10*ROW('Sanitation Data'!E156)))</f>
        <v/>
      </c>
      <c r="CS162" s="278" t="str">
        <f ca="true">+IF(OFFSET('Sanitation Data'!$E$31,0,10*ROW('Sanitation Data'!E156))="","",OFFSET('Sanitation Data'!$E$31,0,10*ROW('Sanitation Data'!E156)))</f>
        <v/>
      </c>
      <c r="CT162" s="278" t="str">
        <f ca="true">+IF(OFFSET('Sanitation Data'!$E$32,0,10*ROW('Sanitation Data'!E156))="","",OFFSET('Sanitation Data'!$E$32,0,10*ROW('Sanitation Data'!E156)))</f>
        <v/>
      </c>
      <c r="CU162" s="278" t="str">
        <f ca="true">+IF(OFFSET('Sanitation Data'!$F$28,0,10*ROW('Sanitation Data'!F156))="","",OFFSET('Sanitation Data'!$F$28,0,10*ROW('Sanitation Data'!F156)))</f>
        <v/>
      </c>
      <c r="CV162" s="278" t="str">
        <f ca="true">+IF(OFFSET('Sanitation Data'!$F$29,0,10*ROW('Sanitation Data'!F156))="","",OFFSET('Sanitation Data'!$F$29,0,10*ROW('Sanitation Data'!F156)))</f>
        <v/>
      </c>
      <c r="CW162" s="278" t="str">
        <f ca="true">+IF(OFFSET('Sanitation Data'!$F$30,0,10*ROW('Sanitation Data'!F156))="","",OFFSET('Sanitation Data'!$F$30,0,10*ROW('Sanitation Data'!F156)))</f>
        <v/>
      </c>
      <c r="CX162" s="278" t="str">
        <f ca="true">+IF(OFFSET('Sanitation Data'!$F$31,0,10*ROW('Sanitation Data'!F156))="","",OFFSET('Sanitation Data'!$F$31,0,10*ROW('Sanitation Data'!F156)))</f>
        <v/>
      </c>
      <c r="CY162" s="278" t="str">
        <f ca="true">+IF(OFFSET('Sanitation Data'!$F$32,0,10*ROW('Sanitation Data'!F156))="","",OFFSET('Sanitation Data'!$F$32,0,10*ROW('Sanitation Data'!F156)))</f>
        <v/>
      </c>
      <c r="CZ162" s="278" t="str">
        <f ca="true">+IF(OFFSET('Sanitation Data'!$G$28,0,10*ROW('Sanitation Data'!G156))="","",OFFSET('Sanitation Data'!$G$28,0,10*ROW('Sanitation Data'!G156)))</f>
        <v/>
      </c>
      <c r="DA162" s="278" t="str">
        <f ca="true">+IF(OFFSET('Sanitation Data'!$G$29,0,10*ROW('Sanitation Data'!G156))="","",OFFSET('Sanitation Data'!$G$29,0,10*ROW('Sanitation Data'!G156)))</f>
        <v/>
      </c>
      <c r="DB162" s="278" t="str">
        <f ca="true">+IF(OFFSET('Sanitation Data'!$G$30,0,10*ROW('Sanitation Data'!G156))="","",OFFSET('Sanitation Data'!$G$30,0,10*ROW('Sanitation Data'!G156)))</f>
        <v/>
      </c>
      <c r="DC162" s="278" t="str">
        <f ca="true">+IF(OFFSET('Sanitation Data'!$G$31,0,10*ROW('Sanitation Data'!G156))="","",OFFSET('Sanitation Data'!$G$31,0,10*ROW('Sanitation Data'!G156)))</f>
        <v/>
      </c>
      <c r="DD162" s="278" t="str">
        <f ca="true">+IF(OFFSET('Sanitation Data'!$G$32,0,10*ROW('Sanitation Data'!G156))="","",OFFSET('Sanitation Data'!$G$32,0,10*ROW('Sanitation Data'!G156)))</f>
        <v/>
      </c>
      <c r="DE162" s="278" t="str">
        <f ca="true">+IF(OFFSET('Sanitation Data'!$H$28,0,10*ROW('Sanitation Data'!H156))="","",OFFSET('Sanitation Data'!$H$28,0,10*ROW('Sanitation Data'!H156)))</f>
        <v/>
      </c>
      <c r="DF162" s="278" t="str">
        <f ca="true">+IF(OFFSET('Sanitation Data'!$H$29,0,10*ROW('Sanitation Data'!H156))="","",OFFSET('Sanitation Data'!$H$29,0,10*ROW('Sanitation Data'!H156)))</f>
        <v/>
      </c>
      <c r="DG162" s="278" t="str">
        <f ca="true">+IF(OFFSET('Sanitation Data'!$H$30,0,10*ROW('Sanitation Data'!H156))="","",OFFSET('Sanitation Data'!$H$30,0,10*ROW('Sanitation Data'!H156)))</f>
        <v/>
      </c>
      <c r="DH162" s="278" t="str">
        <f ca="true">+IF(OFFSET('Sanitation Data'!$H$31,0,10*ROW('Sanitation Data'!H156))="","",OFFSET('Sanitation Data'!$H$31,0,10*ROW('Sanitation Data'!H156)))</f>
        <v/>
      </c>
      <c r="DI162" s="278" t="str">
        <f ca="true">+IF(OFFSET('Sanitation Data'!$H$32,0,10*ROW('Sanitation Data'!H156))="","",OFFSET('Sanitation Data'!$H$32,0,10*ROW('Sanitation Data'!H156)))</f>
        <v/>
      </c>
      <c r="DJ162" s="278" t="str">
        <f ca="true">+IF(OFFSET('Sanitation Data'!$I$28,0,10*ROW('Sanitation Data'!I156))="","",OFFSET('Sanitation Data'!$I$28,0,10*ROW('Sanitation Data'!I156)))</f>
        <v/>
      </c>
      <c r="DK162" s="278" t="str">
        <f ca="true">+IF(OFFSET('Sanitation Data'!$I$29,0,10*ROW('Sanitation Data'!I156))="","",OFFSET('Sanitation Data'!$I$29,0,10*ROW('Sanitation Data'!I156)))</f>
        <v/>
      </c>
      <c r="DL162" s="278" t="str">
        <f ca="true">+IF(OFFSET('Sanitation Data'!$I$30,0,10*ROW('Sanitation Data'!I156))="","",OFFSET('Sanitation Data'!$I$30,0,10*ROW('Sanitation Data'!I156)))</f>
        <v/>
      </c>
      <c r="DM162" s="278" t="str">
        <f ca="true">+IF(OFFSET('Sanitation Data'!$I$31,0,10*ROW('Sanitation Data'!I156))="","",OFFSET('Sanitation Data'!$I$31,0,10*ROW('Sanitation Data'!I156)))</f>
        <v/>
      </c>
      <c r="DN162" s="278" t="str">
        <f ca="true">+IF(OFFSET('Sanitation Data'!$I$32,0,10*ROW('Sanitation Data'!I156))="","",OFFSET('Sanitation Data'!$I$32,0,10*ROW('Sanitation Data'!I156)))</f>
        <v/>
      </c>
      <c r="DO162" s="278" t="str">
        <f ca="true">+IF(OFFSET('Hygiene Data'!$D$11,0,10*ROW('Hygiene Data'!D156))="","",OFFSET('Hygiene Data'!$D$11,0,10*ROW('Hygiene Data'!D156)))</f>
        <v/>
      </c>
      <c r="DP162" s="278" t="str">
        <f ca="true">+IF(OFFSET('Hygiene Data'!$D$12,0,10*ROW('Hygiene Data'!D156))="","",OFFSET('Hygiene Data'!$D$12,0,10*ROW('Hygiene Data'!D156)))</f>
        <v/>
      </c>
      <c r="DQ162" s="278" t="str">
        <f ca="true">+IF(OFFSET('Hygiene Data'!$D$13,0,10*ROW('Hygiene Data'!D156))="","",OFFSET('Hygiene Data'!$D$13,0,10*ROW('Hygiene Data'!D156)))</f>
        <v/>
      </c>
      <c r="DR162" s="278" t="str">
        <f ca="true">+IF(OFFSET('Hygiene Data'!$E$11,0,10*ROW('Hygiene Data'!E156))="","",OFFSET('Hygiene Data'!$E$11,0,10*ROW('Hygiene Data'!E156)))</f>
        <v/>
      </c>
      <c r="DS162" s="278" t="str">
        <f ca="true">+IF(OFFSET('Hygiene Data'!$E$12,0,10*ROW('Hygiene Data'!E156))="","",OFFSET('Hygiene Data'!$E$12,0,10*ROW('Hygiene Data'!E156)))</f>
        <v/>
      </c>
      <c r="DT162" s="278" t="str">
        <f ca="true">+IF(OFFSET('Hygiene Data'!$E$13,0,10*ROW('Hygiene Data'!E156))="","",OFFSET('Hygiene Data'!$E$13,0,10*ROW('Hygiene Data'!E156)))</f>
        <v/>
      </c>
      <c r="DU162" s="278" t="str">
        <f ca="true">+IF(OFFSET('Hygiene Data'!$F$11,0,10*ROW('Hygiene Data'!F156))="","",OFFSET('Hygiene Data'!$F$11,0,10*ROW('Hygiene Data'!F156)))</f>
        <v/>
      </c>
      <c r="DV162" s="278" t="str">
        <f ca="true">+IF(OFFSET('Hygiene Data'!$F$12,0,10*ROW('Hygiene Data'!F156))="","",OFFSET('Hygiene Data'!$F$12,0,10*ROW('Hygiene Data'!F156)))</f>
        <v/>
      </c>
      <c r="DW162" s="278" t="str">
        <f ca="true">+IF(OFFSET('Hygiene Data'!$F$13,0,10*ROW('Hygiene Data'!F156))="","",OFFSET('Hygiene Data'!$F$13,0,10*ROW('Hygiene Data'!F156)))</f>
        <v/>
      </c>
      <c r="DX162" s="278" t="str">
        <f ca="true">+IF(OFFSET('Hygiene Data'!$G$11,0,10*ROW('Hygiene Data'!G156))="","",OFFSET('Hygiene Data'!$G$11,0,10*ROW('Hygiene Data'!G156)))</f>
        <v/>
      </c>
      <c r="DY162" s="278" t="str">
        <f ca="true">+IF(OFFSET('Hygiene Data'!$G$12,0,10*ROW('Hygiene Data'!G156))="","",OFFSET('Hygiene Data'!$G$12,0,10*ROW('Hygiene Data'!G156)))</f>
        <v/>
      </c>
      <c r="DZ162" s="278" t="str">
        <f ca="true">+IF(OFFSET('Hygiene Data'!$G$13,0,10*ROW('Hygiene Data'!G156))="","",OFFSET('Hygiene Data'!$G$13,0,10*ROW('Hygiene Data'!G156)))</f>
        <v/>
      </c>
      <c r="EA162" s="278" t="str">
        <f ca="true">+IF(OFFSET('Hygiene Data'!$H$11,0,10*ROW('Hygiene Data'!H156))="","",OFFSET('Hygiene Data'!$H$11,0,10*ROW('Hygiene Data'!H156)))</f>
        <v/>
      </c>
      <c r="EB162" s="278" t="str">
        <f ca="true">+IF(OFFSET('Hygiene Data'!$H$12,0,10*ROW('Hygiene Data'!H156))="","",OFFSET('Hygiene Data'!$H$12,0,10*ROW('Hygiene Data'!H156)))</f>
        <v/>
      </c>
      <c r="EC162" s="278" t="str">
        <f ca="true">+IF(OFFSET('Hygiene Data'!$H$13,0,10*ROW('Hygiene Data'!H156))="","",OFFSET('Hygiene Data'!$H$13,0,10*ROW('Hygiene Data'!H156)))</f>
        <v/>
      </c>
      <c r="ED162" s="278" t="str">
        <f ca="true">+IF(OFFSET('Hygiene Data'!$I$11,0,10*ROW('Hygiene Data'!I156))="","",OFFSET('Hygiene Data'!$I$11,0,10*ROW('Hygiene Data'!I156)))</f>
        <v/>
      </c>
      <c r="EE162" s="278" t="str">
        <f ca="true">+IF(OFFSET('Hygiene Data'!$I$12,0,10*ROW('Hygiene Data'!I156))="","",OFFSET('Hygiene Data'!$I$12,0,10*ROW('Hygiene Data'!I156)))</f>
        <v/>
      </c>
      <c r="EF162" s="27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4"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8"/>
      <c r="BS163" s="278" t="str">
        <f ca="true">+IF(OFFSET('Water Data'!$D$27,0,10*ROW('Water Data'!D157))="","",OFFSET('Water Data'!$D$27,0,10*ROW('Water Data'!D157)))</f>
        <v/>
      </c>
      <c r="BT163" s="278" t="str">
        <f ca="true">+IF(OFFSET('Water Data'!$D$28,0,10*ROW('Water Data'!D157))="","",OFFSET('Water Data'!$D$28,0,10*ROW('Water Data'!D157)))</f>
        <v/>
      </c>
      <c r="BU163" s="278" t="str">
        <f ca="true">+IF(OFFSET('Water Data'!$D$29,0,10*ROW('Water Data'!D157))="","",OFFSET('Water Data'!$D$29,0,10*ROW('Water Data'!D157)))</f>
        <v/>
      </c>
      <c r="BV163" s="278" t="str">
        <f ca="true">+IF(OFFSET('Water Data'!$E$27,0,10*ROW('Water Data'!E157))="","",OFFSET('Water Data'!$E$27,0,10*ROW('Water Data'!E157)))</f>
        <v/>
      </c>
      <c r="BW163" s="278" t="str">
        <f ca="true">+IF(OFFSET('Water Data'!$E$28,0,10*ROW('Water Data'!E157))="","",OFFSET('Water Data'!$E$28,0,10*ROW('Water Data'!E157)))</f>
        <v/>
      </c>
      <c r="BX163" s="278" t="str">
        <f ca="true">+IF(OFFSET('Water Data'!$E$29,0,10*ROW('Water Data'!E157))="","",OFFSET('Water Data'!$E$29,0,10*ROW('Water Data'!E157)))</f>
        <v/>
      </c>
      <c r="BY163" s="278" t="str">
        <f ca="true">+IF(OFFSET('Water Data'!$F$27,0,10*ROW('Water Data'!F157))="","",OFFSET('Water Data'!$F$27,0,10*ROW('Water Data'!F157)))</f>
        <v/>
      </c>
      <c r="BZ163" s="278" t="str">
        <f ca="true">+IF(OFFSET('Water Data'!$F$28,0,10*ROW('Water Data'!F157))="","",OFFSET('Water Data'!$F$28,0,10*ROW('Water Data'!F157)))</f>
        <v/>
      </c>
      <c r="CA163" s="278" t="str">
        <f ca="true">+IF(OFFSET('Water Data'!$F$29,0,10*ROW('Water Data'!F157))="","",OFFSET('Water Data'!$F$29,0,10*ROW('Water Data'!F157)))</f>
        <v/>
      </c>
      <c r="CB163" s="278" t="str">
        <f ca="true">+IF(OFFSET('Water Data'!$G$27,0,10*ROW('Water Data'!G157))="","",OFFSET('Water Data'!$G$27,0,10*ROW('Water Data'!G157)))</f>
        <v/>
      </c>
      <c r="CC163" s="278" t="str">
        <f ca="true">+IF(OFFSET('Water Data'!$G$28,0,10*ROW('Water Data'!G157))="","",OFFSET('Water Data'!$G$28,0,10*ROW('Water Data'!G157)))</f>
        <v/>
      </c>
      <c r="CD163" s="278" t="str">
        <f ca="true">+IF(OFFSET('Water Data'!$G$29,0,10*ROW('Water Data'!G157))="","",OFFSET('Water Data'!$G$29,0,10*ROW('Water Data'!G157)))</f>
        <v/>
      </c>
      <c r="CE163" s="278" t="str">
        <f ca="true">+IF(OFFSET('Water Data'!$H$27,0,10*ROW('Water Data'!H157))="","",OFFSET('Water Data'!$H$27,0,10*ROW('Water Data'!H157)))</f>
        <v/>
      </c>
      <c r="CF163" s="278" t="str">
        <f ca="true">+IF(OFFSET('Water Data'!$H$28,0,10*ROW('Water Data'!H157))="","",OFFSET('Water Data'!$H$28,0,10*ROW('Water Data'!H157)))</f>
        <v/>
      </c>
      <c r="CG163" s="278" t="str">
        <f ca="true">+IF(OFFSET('Water Data'!$H$29,0,10*ROW('Water Data'!H157))="","",OFFSET('Water Data'!$H$29,0,10*ROW('Water Data'!H157)))</f>
        <v/>
      </c>
      <c r="CH163" s="278" t="str">
        <f ca="true">+IF(OFFSET('Water Data'!$I$27,0,10*ROW('Water Data'!I157))="","",OFFSET('Water Data'!$I$27,0,10*ROW('Water Data'!I157)))</f>
        <v/>
      </c>
      <c r="CI163" s="278" t="str">
        <f ca="true">+IF(OFFSET('Water Data'!$I$28,0,10*ROW('Water Data'!I157))="","",OFFSET('Water Data'!$I$28,0,10*ROW('Water Data'!I157)))</f>
        <v/>
      </c>
      <c r="CJ163" s="278" t="str">
        <f ca="true">+IF(OFFSET('Water Data'!$I$29,0,10*ROW('Water Data'!I157))="","",OFFSET('Water Data'!$I$29,0,10*ROW('Water Data'!I157)))</f>
        <v/>
      </c>
      <c r="CK163" s="278" t="str">
        <f ca="true">+IF(OFFSET('Sanitation Data'!$D$28,0,10*ROW('Sanitation Data'!D157))="","",OFFSET('Sanitation Data'!$D$28,0,10*ROW('Sanitation Data'!D157)))</f>
        <v/>
      </c>
      <c r="CL163" s="278" t="str">
        <f ca="true">+IF(OFFSET('Sanitation Data'!$D$29,0,10*ROW('Sanitation Data'!D157))="","",OFFSET('Sanitation Data'!$D$29,0,10*ROW('Sanitation Data'!D157)))</f>
        <v/>
      </c>
      <c r="CM163" s="278" t="str">
        <f ca="true">+IF(OFFSET('Sanitation Data'!$D$30,0,10*ROW('Sanitation Data'!D157))="","",OFFSET('Sanitation Data'!$D$30,0,10*ROW('Sanitation Data'!D157)))</f>
        <v/>
      </c>
      <c r="CN163" s="278" t="str">
        <f ca="true">+IF(OFFSET('Sanitation Data'!$D$31,0,10*ROW('Sanitation Data'!D157))="","",OFFSET('Sanitation Data'!$D$31,0,10*ROW('Sanitation Data'!D157)))</f>
        <v/>
      </c>
      <c r="CO163" s="278" t="str">
        <f ca="true">+IF(OFFSET('Sanitation Data'!$D$32,0,10*ROW('Sanitation Data'!D157))="","",OFFSET('Sanitation Data'!$D$32,0,10*ROW('Sanitation Data'!D157)))</f>
        <v/>
      </c>
      <c r="CP163" s="278" t="str">
        <f ca="true">+IF(OFFSET('Sanitation Data'!$E$28,0,10*ROW('Sanitation Data'!E157))="","",OFFSET('Sanitation Data'!$E$28,0,10*ROW('Sanitation Data'!E157)))</f>
        <v/>
      </c>
      <c r="CQ163" s="278" t="str">
        <f ca="true">+IF(OFFSET('Sanitation Data'!$E$29,0,10*ROW('Sanitation Data'!E157))="","",OFFSET('Sanitation Data'!$E$29,0,10*ROW('Sanitation Data'!E157)))</f>
        <v/>
      </c>
      <c r="CR163" s="278" t="str">
        <f ca="true">+IF(OFFSET('Sanitation Data'!$E$30,0,10*ROW('Sanitation Data'!E157))="","",OFFSET('Sanitation Data'!$E$30,0,10*ROW('Sanitation Data'!E157)))</f>
        <v/>
      </c>
      <c r="CS163" s="278" t="str">
        <f ca="true">+IF(OFFSET('Sanitation Data'!$E$31,0,10*ROW('Sanitation Data'!E157))="","",OFFSET('Sanitation Data'!$E$31,0,10*ROW('Sanitation Data'!E157)))</f>
        <v/>
      </c>
      <c r="CT163" s="278" t="str">
        <f ca="true">+IF(OFFSET('Sanitation Data'!$E$32,0,10*ROW('Sanitation Data'!E157))="","",OFFSET('Sanitation Data'!$E$32,0,10*ROW('Sanitation Data'!E157)))</f>
        <v/>
      </c>
      <c r="CU163" s="278" t="str">
        <f ca="true">+IF(OFFSET('Sanitation Data'!$F$28,0,10*ROW('Sanitation Data'!F157))="","",OFFSET('Sanitation Data'!$F$28,0,10*ROW('Sanitation Data'!F157)))</f>
        <v/>
      </c>
      <c r="CV163" s="278" t="str">
        <f ca="true">+IF(OFFSET('Sanitation Data'!$F$29,0,10*ROW('Sanitation Data'!F157))="","",OFFSET('Sanitation Data'!$F$29,0,10*ROW('Sanitation Data'!F157)))</f>
        <v/>
      </c>
      <c r="CW163" s="278" t="str">
        <f ca="true">+IF(OFFSET('Sanitation Data'!$F$30,0,10*ROW('Sanitation Data'!F157))="","",OFFSET('Sanitation Data'!$F$30,0,10*ROW('Sanitation Data'!F157)))</f>
        <v/>
      </c>
      <c r="CX163" s="278" t="str">
        <f ca="true">+IF(OFFSET('Sanitation Data'!$F$31,0,10*ROW('Sanitation Data'!F157))="","",OFFSET('Sanitation Data'!$F$31,0,10*ROW('Sanitation Data'!F157)))</f>
        <v/>
      </c>
      <c r="CY163" s="278" t="str">
        <f ca="true">+IF(OFFSET('Sanitation Data'!$F$32,0,10*ROW('Sanitation Data'!F157))="","",OFFSET('Sanitation Data'!$F$32,0,10*ROW('Sanitation Data'!F157)))</f>
        <v/>
      </c>
      <c r="CZ163" s="278" t="str">
        <f ca="true">+IF(OFFSET('Sanitation Data'!$G$28,0,10*ROW('Sanitation Data'!G157))="","",OFFSET('Sanitation Data'!$G$28,0,10*ROW('Sanitation Data'!G157)))</f>
        <v/>
      </c>
      <c r="DA163" s="278" t="str">
        <f ca="true">+IF(OFFSET('Sanitation Data'!$G$29,0,10*ROW('Sanitation Data'!G157))="","",OFFSET('Sanitation Data'!$G$29,0,10*ROW('Sanitation Data'!G157)))</f>
        <v/>
      </c>
      <c r="DB163" s="278" t="str">
        <f ca="true">+IF(OFFSET('Sanitation Data'!$G$30,0,10*ROW('Sanitation Data'!G157))="","",OFFSET('Sanitation Data'!$G$30,0,10*ROW('Sanitation Data'!G157)))</f>
        <v/>
      </c>
      <c r="DC163" s="278" t="str">
        <f ca="true">+IF(OFFSET('Sanitation Data'!$G$31,0,10*ROW('Sanitation Data'!G157))="","",OFFSET('Sanitation Data'!$G$31,0,10*ROW('Sanitation Data'!G157)))</f>
        <v/>
      </c>
      <c r="DD163" s="278" t="str">
        <f ca="true">+IF(OFFSET('Sanitation Data'!$G$32,0,10*ROW('Sanitation Data'!G157))="","",OFFSET('Sanitation Data'!$G$32,0,10*ROW('Sanitation Data'!G157)))</f>
        <v/>
      </c>
      <c r="DE163" s="278" t="str">
        <f ca="true">+IF(OFFSET('Sanitation Data'!$H$28,0,10*ROW('Sanitation Data'!H157))="","",OFFSET('Sanitation Data'!$H$28,0,10*ROW('Sanitation Data'!H157)))</f>
        <v/>
      </c>
      <c r="DF163" s="278" t="str">
        <f ca="true">+IF(OFFSET('Sanitation Data'!$H$29,0,10*ROW('Sanitation Data'!H157))="","",OFFSET('Sanitation Data'!$H$29,0,10*ROW('Sanitation Data'!H157)))</f>
        <v/>
      </c>
      <c r="DG163" s="278" t="str">
        <f ca="true">+IF(OFFSET('Sanitation Data'!$H$30,0,10*ROW('Sanitation Data'!H157))="","",OFFSET('Sanitation Data'!$H$30,0,10*ROW('Sanitation Data'!H157)))</f>
        <v/>
      </c>
      <c r="DH163" s="278" t="str">
        <f ca="true">+IF(OFFSET('Sanitation Data'!$H$31,0,10*ROW('Sanitation Data'!H157))="","",OFFSET('Sanitation Data'!$H$31,0,10*ROW('Sanitation Data'!H157)))</f>
        <v/>
      </c>
      <c r="DI163" s="278" t="str">
        <f ca="true">+IF(OFFSET('Sanitation Data'!$H$32,0,10*ROW('Sanitation Data'!H157))="","",OFFSET('Sanitation Data'!$H$32,0,10*ROW('Sanitation Data'!H157)))</f>
        <v/>
      </c>
      <c r="DJ163" s="278" t="str">
        <f ca="true">+IF(OFFSET('Sanitation Data'!$I$28,0,10*ROW('Sanitation Data'!I157))="","",OFFSET('Sanitation Data'!$I$28,0,10*ROW('Sanitation Data'!I157)))</f>
        <v/>
      </c>
      <c r="DK163" s="278" t="str">
        <f ca="true">+IF(OFFSET('Sanitation Data'!$I$29,0,10*ROW('Sanitation Data'!I157))="","",OFFSET('Sanitation Data'!$I$29,0,10*ROW('Sanitation Data'!I157)))</f>
        <v/>
      </c>
      <c r="DL163" s="278" t="str">
        <f ca="true">+IF(OFFSET('Sanitation Data'!$I$30,0,10*ROW('Sanitation Data'!I157))="","",OFFSET('Sanitation Data'!$I$30,0,10*ROW('Sanitation Data'!I157)))</f>
        <v/>
      </c>
      <c r="DM163" s="278" t="str">
        <f ca="true">+IF(OFFSET('Sanitation Data'!$I$31,0,10*ROW('Sanitation Data'!I157))="","",OFFSET('Sanitation Data'!$I$31,0,10*ROW('Sanitation Data'!I157)))</f>
        <v/>
      </c>
      <c r="DN163" s="278" t="str">
        <f ca="true">+IF(OFFSET('Sanitation Data'!$I$32,0,10*ROW('Sanitation Data'!I157))="","",OFFSET('Sanitation Data'!$I$32,0,10*ROW('Sanitation Data'!I157)))</f>
        <v/>
      </c>
      <c r="DO163" s="278" t="str">
        <f ca="true">+IF(OFFSET('Hygiene Data'!$D$11,0,10*ROW('Hygiene Data'!D157))="","",OFFSET('Hygiene Data'!$D$11,0,10*ROW('Hygiene Data'!D157)))</f>
        <v/>
      </c>
      <c r="DP163" s="278" t="str">
        <f ca="true">+IF(OFFSET('Hygiene Data'!$D$12,0,10*ROW('Hygiene Data'!D157))="","",OFFSET('Hygiene Data'!$D$12,0,10*ROW('Hygiene Data'!D157)))</f>
        <v/>
      </c>
      <c r="DQ163" s="278" t="str">
        <f ca="true">+IF(OFFSET('Hygiene Data'!$D$13,0,10*ROW('Hygiene Data'!D157))="","",OFFSET('Hygiene Data'!$D$13,0,10*ROW('Hygiene Data'!D157)))</f>
        <v/>
      </c>
      <c r="DR163" s="278" t="str">
        <f ca="true">+IF(OFFSET('Hygiene Data'!$E$11,0,10*ROW('Hygiene Data'!E157))="","",OFFSET('Hygiene Data'!$E$11,0,10*ROW('Hygiene Data'!E157)))</f>
        <v/>
      </c>
      <c r="DS163" s="278" t="str">
        <f ca="true">+IF(OFFSET('Hygiene Data'!$E$12,0,10*ROW('Hygiene Data'!E157))="","",OFFSET('Hygiene Data'!$E$12,0,10*ROW('Hygiene Data'!E157)))</f>
        <v/>
      </c>
      <c r="DT163" s="278" t="str">
        <f ca="true">+IF(OFFSET('Hygiene Data'!$E$13,0,10*ROW('Hygiene Data'!E157))="","",OFFSET('Hygiene Data'!$E$13,0,10*ROW('Hygiene Data'!E157)))</f>
        <v/>
      </c>
      <c r="DU163" s="278" t="str">
        <f ca="true">+IF(OFFSET('Hygiene Data'!$F$11,0,10*ROW('Hygiene Data'!F157))="","",OFFSET('Hygiene Data'!$F$11,0,10*ROW('Hygiene Data'!F157)))</f>
        <v/>
      </c>
      <c r="DV163" s="278" t="str">
        <f ca="true">+IF(OFFSET('Hygiene Data'!$F$12,0,10*ROW('Hygiene Data'!F157))="","",OFFSET('Hygiene Data'!$F$12,0,10*ROW('Hygiene Data'!F157)))</f>
        <v/>
      </c>
      <c r="DW163" s="278" t="str">
        <f ca="true">+IF(OFFSET('Hygiene Data'!$F$13,0,10*ROW('Hygiene Data'!F157))="","",OFFSET('Hygiene Data'!$F$13,0,10*ROW('Hygiene Data'!F157)))</f>
        <v/>
      </c>
      <c r="DX163" s="278" t="str">
        <f ca="true">+IF(OFFSET('Hygiene Data'!$G$11,0,10*ROW('Hygiene Data'!G157))="","",OFFSET('Hygiene Data'!$G$11,0,10*ROW('Hygiene Data'!G157)))</f>
        <v/>
      </c>
      <c r="DY163" s="278" t="str">
        <f ca="true">+IF(OFFSET('Hygiene Data'!$G$12,0,10*ROW('Hygiene Data'!G157))="","",OFFSET('Hygiene Data'!$G$12,0,10*ROW('Hygiene Data'!G157)))</f>
        <v/>
      </c>
      <c r="DZ163" s="278" t="str">
        <f ca="true">+IF(OFFSET('Hygiene Data'!$G$13,0,10*ROW('Hygiene Data'!G157))="","",OFFSET('Hygiene Data'!$G$13,0,10*ROW('Hygiene Data'!G157)))</f>
        <v/>
      </c>
      <c r="EA163" s="278" t="str">
        <f ca="true">+IF(OFFSET('Hygiene Data'!$H$11,0,10*ROW('Hygiene Data'!H157))="","",OFFSET('Hygiene Data'!$H$11,0,10*ROW('Hygiene Data'!H157)))</f>
        <v/>
      </c>
      <c r="EB163" s="278" t="str">
        <f ca="true">+IF(OFFSET('Hygiene Data'!$H$12,0,10*ROW('Hygiene Data'!H157))="","",OFFSET('Hygiene Data'!$H$12,0,10*ROW('Hygiene Data'!H157)))</f>
        <v/>
      </c>
      <c r="EC163" s="278" t="str">
        <f ca="true">+IF(OFFSET('Hygiene Data'!$H$13,0,10*ROW('Hygiene Data'!H157))="","",OFFSET('Hygiene Data'!$H$13,0,10*ROW('Hygiene Data'!H157)))</f>
        <v/>
      </c>
      <c r="ED163" s="278" t="str">
        <f ca="true">+IF(OFFSET('Hygiene Data'!$I$11,0,10*ROW('Hygiene Data'!I157))="","",OFFSET('Hygiene Data'!$I$11,0,10*ROW('Hygiene Data'!I157)))</f>
        <v/>
      </c>
      <c r="EE163" s="278" t="str">
        <f ca="true">+IF(OFFSET('Hygiene Data'!$I$12,0,10*ROW('Hygiene Data'!I157))="","",OFFSET('Hygiene Data'!$I$12,0,10*ROW('Hygiene Data'!I157)))</f>
        <v/>
      </c>
      <c r="EF163" s="27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4"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8"/>
      <c r="BS164" s="278" t="str">
        <f ca="true">+IF(OFFSET('Water Data'!$D$27,0,10*ROW('Water Data'!D158))="","",OFFSET('Water Data'!$D$27,0,10*ROW('Water Data'!D158)))</f>
        <v/>
      </c>
      <c r="BT164" s="278" t="str">
        <f ca="true">+IF(OFFSET('Water Data'!$D$28,0,10*ROW('Water Data'!D158))="","",OFFSET('Water Data'!$D$28,0,10*ROW('Water Data'!D158)))</f>
        <v/>
      </c>
      <c r="BU164" s="278" t="str">
        <f ca="true">+IF(OFFSET('Water Data'!$D$29,0,10*ROW('Water Data'!D158))="","",OFFSET('Water Data'!$D$29,0,10*ROW('Water Data'!D158)))</f>
        <v/>
      </c>
      <c r="BV164" s="278" t="str">
        <f ca="true">+IF(OFFSET('Water Data'!$E$27,0,10*ROW('Water Data'!E158))="","",OFFSET('Water Data'!$E$27,0,10*ROW('Water Data'!E158)))</f>
        <v/>
      </c>
      <c r="BW164" s="278" t="str">
        <f ca="true">+IF(OFFSET('Water Data'!$E$28,0,10*ROW('Water Data'!E158))="","",OFFSET('Water Data'!$E$28,0,10*ROW('Water Data'!E158)))</f>
        <v/>
      </c>
      <c r="BX164" s="278" t="str">
        <f ca="true">+IF(OFFSET('Water Data'!$E$29,0,10*ROW('Water Data'!E158))="","",OFFSET('Water Data'!$E$29,0,10*ROW('Water Data'!E158)))</f>
        <v/>
      </c>
      <c r="BY164" s="278" t="str">
        <f ca="true">+IF(OFFSET('Water Data'!$F$27,0,10*ROW('Water Data'!F158))="","",OFFSET('Water Data'!$F$27,0,10*ROW('Water Data'!F158)))</f>
        <v/>
      </c>
      <c r="BZ164" s="278" t="str">
        <f ca="true">+IF(OFFSET('Water Data'!$F$28,0,10*ROW('Water Data'!F158))="","",OFFSET('Water Data'!$F$28,0,10*ROW('Water Data'!F158)))</f>
        <v/>
      </c>
      <c r="CA164" s="278" t="str">
        <f ca="true">+IF(OFFSET('Water Data'!$F$29,0,10*ROW('Water Data'!F158))="","",OFFSET('Water Data'!$F$29,0,10*ROW('Water Data'!F158)))</f>
        <v/>
      </c>
      <c r="CB164" s="278" t="str">
        <f ca="true">+IF(OFFSET('Water Data'!$G$27,0,10*ROW('Water Data'!G158))="","",OFFSET('Water Data'!$G$27,0,10*ROW('Water Data'!G158)))</f>
        <v/>
      </c>
      <c r="CC164" s="278" t="str">
        <f ca="true">+IF(OFFSET('Water Data'!$G$28,0,10*ROW('Water Data'!G158))="","",OFFSET('Water Data'!$G$28,0,10*ROW('Water Data'!G158)))</f>
        <v/>
      </c>
      <c r="CD164" s="278" t="str">
        <f ca="true">+IF(OFFSET('Water Data'!$G$29,0,10*ROW('Water Data'!G158))="","",OFFSET('Water Data'!$G$29,0,10*ROW('Water Data'!G158)))</f>
        <v/>
      </c>
      <c r="CE164" s="278" t="str">
        <f ca="true">+IF(OFFSET('Water Data'!$H$27,0,10*ROW('Water Data'!H158))="","",OFFSET('Water Data'!$H$27,0,10*ROW('Water Data'!H158)))</f>
        <v/>
      </c>
      <c r="CF164" s="278" t="str">
        <f ca="true">+IF(OFFSET('Water Data'!$H$28,0,10*ROW('Water Data'!H158))="","",OFFSET('Water Data'!$H$28,0,10*ROW('Water Data'!H158)))</f>
        <v/>
      </c>
      <c r="CG164" s="278" t="str">
        <f ca="true">+IF(OFFSET('Water Data'!$H$29,0,10*ROW('Water Data'!H158))="","",OFFSET('Water Data'!$H$29,0,10*ROW('Water Data'!H158)))</f>
        <v/>
      </c>
      <c r="CH164" s="278" t="str">
        <f ca="true">+IF(OFFSET('Water Data'!$I$27,0,10*ROW('Water Data'!I158))="","",OFFSET('Water Data'!$I$27,0,10*ROW('Water Data'!I158)))</f>
        <v/>
      </c>
      <c r="CI164" s="278" t="str">
        <f ca="true">+IF(OFFSET('Water Data'!$I$28,0,10*ROW('Water Data'!I158))="","",OFFSET('Water Data'!$I$28,0,10*ROW('Water Data'!I158)))</f>
        <v/>
      </c>
      <c r="CJ164" s="278" t="str">
        <f ca="true">+IF(OFFSET('Water Data'!$I$29,0,10*ROW('Water Data'!I158))="","",OFFSET('Water Data'!$I$29,0,10*ROW('Water Data'!I158)))</f>
        <v/>
      </c>
      <c r="CK164" s="278" t="str">
        <f ca="true">+IF(OFFSET('Sanitation Data'!$D$28,0,10*ROW('Sanitation Data'!D158))="","",OFFSET('Sanitation Data'!$D$28,0,10*ROW('Sanitation Data'!D158)))</f>
        <v/>
      </c>
      <c r="CL164" s="278" t="str">
        <f ca="true">+IF(OFFSET('Sanitation Data'!$D$29,0,10*ROW('Sanitation Data'!D158))="","",OFFSET('Sanitation Data'!$D$29,0,10*ROW('Sanitation Data'!D158)))</f>
        <v/>
      </c>
      <c r="CM164" s="278" t="str">
        <f ca="true">+IF(OFFSET('Sanitation Data'!$D$30,0,10*ROW('Sanitation Data'!D158))="","",OFFSET('Sanitation Data'!$D$30,0,10*ROW('Sanitation Data'!D158)))</f>
        <v/>
      </c>
      <c r="CN164" s="278" t="str">
        <f ca="true">+IF(OFFSET('Sanitation Data'!$D$31,0,10*ROW('Sanitation Data'!D158))="","",OFFSET('Sanitation Data'!$D$31,0,10*ROW('Sanitation Data'!D158)))</f>
        <v/>
      </c>
      <c r="CO164" s="278" t="str">
        <f ca="true">+IF(OFFSET('Sanitation Data'!$D$32,0,10*ROW('Sanitation Data'!D158))="","",OFFSET('Sanitation Data'!$D$32,0,10*ROW('Sanitation Data'!D158)))</f>
        <v/>
      </c>
      <c r="CP164" s="278" t="str">
        <f ca="true">+IF(OFFSET('Sanitation Data'!$E$28,0,10*ROW('Sanitation Data'!E158))="","",OFFSET('Sanitation Data'!$E$28,0,10*ROW('Sanitation Data'!E158)))</f>
        <v/>
      </c>
      <c r="CQ164" s="278" t="str">
        <f ca="true">+IF(OFFSET('Sanitation Data'!$E$29,0,10*ROW('Sanitation Data'!E158))="","",OFFSET('Sanitation Data'!$E$29,0,10*ROW('Sanitation Data'!E158)))</f>
        <v/>
      </c>
      <c r="CR164" s="278" t="str">
        <f ca="true">+IF(OFFSET('Sanitation Data'!$E$30,0,10*ROW('Sanitation Data'!E158))="","",OFFSET('Sanitation Data'!$E$30,0,10*ROW('Sanitation Data'!E158)))</f>
        <v/>
      </c>
      <c r="CS164" s="278" t="str">
        <f ca="true">+IF(OFFSET('Sanitation Data'!$E$31,0,10*ROW('Sanitation Data'!E158))="","",OFFSET('Sanitation Data'!$E$31,0,10*ROW('Sanitation Data'!E158)))</f>
        <v/>
      </c>
      <c r="CT164" s="278" t="str">
        <f ca="true">+IF(OFFSET('Sanitation Data'!$E$32,0,10*ROW('Sanitation Data'!E158))="","",OFFSET('Sanitation Data'!$E$32,0,10*ROW('Sanitation Data'!E158)))</f>
        <v/>
      </c>
      <c r="CU164" s="278" t="str">
        <f ca="true">+IF(OFFSET('Sanitation Data'!$F$28,0,10*ROW('Sanitation Data'!F158))="","",OFFSET('Sanitation Data'!$F$28,0,10*ROW('Sanitation Data'!F158)))</f>
        <v/>
      </c>
      <c r="CV164" s="278" t="str">
        <f ca="true">+IF(OFFSET('Sanitation Data'!$F$29,0,10*ROW('Sanitation Data'!F158))="","",OFFSET('Sanitation Data'!$F$29,0,10*ROW('Sanitation Data'!F158)))</f>
        <v/>
      </c>
      <c r="CW164" s="278" t="str">
        <f ca="true">+IF(OFFSET('Sanitation Data'!$F$30,0,10*ROW('Sanitation Data'!F158))="","",OFFSET('Sanitation Data'!$F$30,0,10*ROW('Sanitation Data'!F158)))</f>
        <v/>
      </c>
      <c r="CX164" s="278" t="str">
        <f ca="true">+IF(OFFSET('Sanitation Data'!$F$31,0,10*ROW('Sanitation Data'!F158))="","",OFFSET('Sanitation Data'!$F$31,0,10*ROW('Sanitation Data'!F158)))</f>
        <v/>
      </c>
      <c r="CY164" s="278" t="str">
        <f ca="true">+IF(OFFSET('Sanitation Data'!$F$32,0,10*ROW('Sanitation Data'!F158))="","",OFFSET('Sanitation Data'!$F$32,0,10*ROW('Sanitation Data'!F158)))</f>
        <v/>
      </c>
      <c r="CZ164" s="278" t="str">
        <f ca="true">+IF(OFFSET('Sanitation Data'!$G$28,0,10*ROW('Sanitation Data'!G158))="","",OFFSET('Sanitation Data'!$G$28,0,10*ROW('Sanitation Data'!G158)))</f>
        <v/>
      </c>
      <c r="DA164" s="278" t="str">
        <f ca="true">+IF(OFFSET('Sanitation Data'!$G$29,0,10*ROW('Sanitation Data'!G158))="","",OFFSET('Sanitation Data'!$G$29,0,10*ROW('Sanitation Data'!G158)))</f>
        <v/>
      </c>
      <c r="DB164" s="278" t="str">
        <f ca="true">+IF(OFFSET('Sanitation Data'!$G$30,0,10*ROW('Sanitation Data'!G158))="","",OFFSET('Sanitation Data'!$G$30,0,10*ROW('Sanitation Data'!G158)))</f>
        <v/>
      </c>
      <c r="DC164" s="278" t="str">
        <f ca="true">+IF(OFFSET('Sanitation Data'!$G$31,0,10*ROW('Sanitation Data'!G158))="","",OFFSET('Sanitation Data'!$G$31,0,10*ROW('Sanitation Data'!G158)))</f>
        <v/>
      </c>
      <c r="DD164" s="278" t="str">
        <f ca="true">+IF(OFFSET('Sanitation Data'!$G$32,0,10*ROW('Sanitation Data'!G158))="","",OFFSET('Sanitation Data'!$G$32,0,10*ROW('Sanitation Data'!G158)))</f>
        <v/>
      </c>
      <c r="DE164" s="278" t="str">
        <f ca="true">+IF(OFFSET('Sanitation Data'!$H$28,0,10*ROW('Sanitation Data'!H158))="","",OFFSET('Sanitation Data'!$H$28,0,10*ROW('Sanitation Data'!H158)))</f>
        <v/>
      </c>
      <c r="DF164" s="278" t="str">
        <f ca="true">+IF(OFFSET('Sanitation Data'!$H$29,0,10*ROW('Sanitation Data'!H158))="","",OFFSET('Sanitation Data'!$H$29,0,10*ROW('Sanitation Data'!H158)))</f>
        <v/>
      </c>
      <c r="DG164" s="278" t="str">
        <f ca="true">+IF(OFFSET('Sanitation Data'!$H$30,0,10*ROW('Sanitation Data'!H158))="","",OFFSET('Sanitation Data'!$H$30,0,10*ROW('Sanitation Data'!H158)))</f>
        <v/>
      </c>
      <c r="DH164" s="278" t="str">
        <f ca="true">+IF(OFFSET('Sanitation Data'!$H$31,0,10*ROW('Sanitation Data'!H158))="","",OFFSET('Sanitation Data'!$H$31,0,10*ROW('Sanitation Data'!H158)))</f>
        <v/>
      </c>
      <c r="DI164" s="278" t="str">
        <f ca="true">+IF(OFFSET('Sanitation Data'!$H$32,0,10*ROW('Sanitation Data'!H158))="","",OFFSET('Sanitation Data'!$H$32,0,10*ROW('Sanitation Data'!H158)))</f>
        <v/>
      </c>
      <c r="DJ164" s="278" t="str">
        <f ca="true">+IF(OFFSET('Sanitation Data'!$I$28,0,10*ROW('Sanitation Data'!I158))="","",OFFSET('Sanitation Data'!$I$28,0,10*ROW('Sanitation Data'!I158)))</f>
        <v/>
      </c>
      <c r="DK164" s="278" t="str">
        <f ca="true">+IF(OFFSET('Sanitation Data'!$I$29,0,10*ROW('Sanitation Data'!I158))="","",OFFSET('Sanitation Data'!$I$29,0,10*ROW('Sanitation Data'!I158)))</f>
        <v/>
      </c>
      <c r="DL164" s="278" t="str">
        <f ca="true">+IF(OFFSET('Sanitation Data'!$I$30,0,10*ROW('Sanitation Data'!I158))="","",OFFSET('Sanitation Data'!$I$30,0,10*ROW('Sanitation Data'!I158)))</f>
        <v/>
      </c>
      <c r="DM164" s="278" t="str">
        <f ca="true">+IF(OFFSET('Sanitation Data'!$I$31,0,10*ROW('Sanitation Data'!I158))="","",OFFSET('Sanitation Data'!$I$31,0,10*ROW('Sanitation Data'!I158)))</f>
        <v/>
      </c>
      <c r="DN164" s="278" t="str">
        <f ca="true">+IF(OFFSET('Sanitation Data'!$I$32,0,10*ROW('Sanitation Data'!I158))="","",OFFSET('Sanitation Data'!$I$32,0,10*ROW('Sanitation Data'!I158)))</f>
        <v/>
      </c>
      <c r="DO164" s="278" t="str">
        <f ca="true">+IF(OFFSET('Hygiene Data'!$D$11,0,10*ROW('Hygiene Data'!D158))="","",OFFSET('Hygiene Data'!$D$11,0,10*ROW('Hygiene Data'!D158)))</f>
        <v/>
      </c>
      <c r="DP164" s="278" t="str">
        <f ca="true">+IF(OFFSET('Hygiene Data'!$D$12,0,10*ROW('Hygiene Data'!D158))="","",OFFSET('Hygiene Data'!$D$12,0,10*ROW('Hygiene Data'!D158)))</f>
        <v/>
      </c>
      <c r="DQ164" s="278" t="str">
        <f ca="true">+IF(OFFSET('Hygiene Data'!$D$13,0,10*ROW('Hygiene Data'!D158))="","",OFFSET('Hygiene Data'!$D$13,0,10*ROW('Hygiene Data'!D158)))</f>
        <v/>
      </c>
      <c r="DR164" s="278" t="str">
        <f ca="true">+IF(OFFSET('Hygiene Data'!$E$11,0,10*ROW('Hygiene Data'!E158))="","",OFFSET('Hygiene Data'!$E$11,0,10*ROW('Hygiene Data'!E158)))</f>
        <v/>
      </c>
      <c r="DS164" s="278" t="str">
        <f ca="true">+IF(OFFSET('Hygiene Data'!$E$12,0,10*ROW('Hygiene Data'!E158))="","",OFFSET('Hygiene Data'!$E$12,0,10*ROW('Hygiene Data'!E158)))</f>
        <v/>
      </c>
      <c r="DT164" s="278" t="str">
        <f ca="true">+IF(OFFSET('Hygiene Data'!$E$13,0,10*ROW('Hygiene Data'!E158))="","",OFFSET('Hygiene Data'!$E$13,0,10*ROW('Hygiene Data'!E158)))</f>
        <v/>
      </c>
      <c r="DU164" s="278" t="str">
        <f ca="true">+IF(OFFSET('Hygiene Data'!$F$11,0,10*ROW('Hygiene Data'!F158))="","",OFFSET('Hygiene Data'!$F$11,0,10*ROW('Hygiene Data'!F158)))</f>
        <v/>
      </c>
      <c r="DV164" s="278" t="str">
        <f ca="true">+IF(OFFSET('Hygiene Data'!$F$12,0,10*ROW('Hygiene Data'!F158))="","",OFFSET('Hygiene Data'!$F$12,0,10*ROW('Hygiene Data'!F158)))</f>
        <v/>
      </c>
      <c r="DW164" s="278" t="str">
        <f ca="true">+IF(OFFSET('Hygiene Data'!$F$13,0,10*ROW('Hygiene Data'!F158))="","",OFFSET('Hygiene Data'!$F$13,0,10*ROW('Hygiene Data'!F158)))</f>
        <v/>
      </c>
      <c r="DX164" s="278" t="str">
        <f ca="true">+IF(OFFSET('Hygiene Data'!$G$11,0,10*ROW('Hygiene Data'!G158))="","",OFFSET('Hygiene Data'!$G$11,0,10*ROW('Hygiene Data'!G158)))</f>
        <v/>
      </c>
      <c r="DY164" s="278" t="str">
        <f ca="true">+IF(OFFSET('Hygiene Data'!$G$12,0,10*ROW('Hygiene Data'!G158))="","",OFFSET('Hygiene Data'!$G$12,0,10*ROW('Hygiene Data'!G158)))</f>
        <v/>
      </c>
      <c r="DZ164" s="278" t="str">
        <f ca="true">+IF(OFFSET('Hygiene Data'!$G$13,0,10*ROW('Hygiene Data'!G158))="","",OFFSET('Hygiene Data'!$G$13,0,10*ROW('Hygiene Data'!G158)))</f>
        <v/>
      </c>
      <c r="EA164" s="278" t="str">
        <f ca="true">+IF(OFFSET('Hygiene Data'!$H$11,0,10*ROW('Hygiene Data'!H158))="","",OFFSET('Hygiene Data'!$H$11,0,10*ROW('Hygiene Data'!H158)))</f>
        <v/>
      </c>
      <c r="EB164" s="278" t="str">
        <f ca="true">+IF(OFFSET('Hygiene Data'!$H$12,0,10*ROW('Hygiene Data'!H158))="","",OFFSET('Hygiene Data'!$H$12,0,10*ROW('Hygiene Data'!H158)))</f>
        <v/>
      </c>
      <c r="EC164" s="278" t="str">
        <f ca="true">+IF(OFFSET('Hygiene Data'!$H$13,0,10*ROW('Hygiene Data'!H158))="","",OFFSET('Hygiene Data'!$H$13,0,10*ROW('Hygiene Data'!H158)))</f>
        <v/>
      </c>
      <c r="ED164" s="278" t="str">
        <f ca="true">+IF(OFFSET('Hygiene Data'!$I$11,0,10*ROW('Hygiene Data'!I158))="","",OFFSET('Hygiene Data'!$I$11,0,10*ROW('Hygiene Data'!I158)))</f>
        <v/>
      </c>
      <c r="EE164" s="278" t="str">
        <f ca="true">+IF(OFFSET('Hygiene Data'!$I$12,0,10*ROW('Hygiene Data'!I158))="","",OFFSET('Hygiene Data'!$I$12,0,10*ROW('Hygiene Data'!I158)))</f>
        <v/>
      </c>
      <c r="EF164" s="27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4"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8"/>
      <c r="BS165" s="278" t="str">
        <f ca="true">+IF(OFFSET('Water Data'!$D$27,0,10*ROW('Water Data'!D159))="","",OFFSET('Water Data'!$D$27,0,10*ROW('Water Data'!D159)))</f>
        <v/>
      </c>
      <c r="BT165" s="278" t="str">
        <f ca="true">+IF(OFFSET('Water Data'!$D$28,0,10*ROW('Water Data'!D159))="","",OFFSET('Water Data'!$D$28,0,10*ROW('Water Data'!D159)))</f>
        <v/>
      </c>
      <c r="BU165" s="278" t="str">
        <f ca="true">+IF(OFFSET('Water Data'!$D$29,0,10*ROW('Water Data'!D159))="","",OFFSET('Water Data'!$D$29,0,10*ROW('Water Data'!D159)))</f>
        <v/>
      </c>
      <c r="BV165" s="278" t="str">
        <f ca="true">+IF(OFFSET('Water Data'!$E$27,0,10*ROW('Water Data'!E159))="","",OFFSET('Water Data'!$E$27,0,10*ROW('Water Data'!E159)))</f>
        <v/>
      </c>
      <c r="BW165" s="278" t="str">
        <f ca="true">+IF(OFFSET('Water Data'!$E$28,0,10*ROW('Water Data'!E159))="","",OFFSET('Water Data'!$E$28,0,10*ROW('Water Data'!E159)))</f>
        <v/>
      </c>
      <c r="BX165" s="278" t="str">
        <f ca="true">+IF(OFFSET('Water Data'!$E$29,0,10*ROW('Water Data'!E159))="","",OFFSET('Water Data'!$E$29,0,10*ROW('Water Data'!E159)))</f>
        <v/>
      </c>
      <c r="BY165" s="278" t="str">
        <f ca="true">+IF(OFFSET('Water Data'!$F$27,0,10*ROW('Water Data'!F159))="","",OFFSET('Water Data'!$F$27,0,10*ROW('Water Data'!F159)))</f>
        <v/>
      </c>
      <c r="BZ165" s="278" t="str">
        <f ca="true">+IF(OFFSET('Water Data'!$F$28,0,10*ROW('Water Data'!F159))="","",OFFSET('Water Data'!$F$28,0,10*ROW('Water Data'!F159)))</f>
        <v/>
      </c>
      <c r="CA165" s="278" t="str">
        <f ca="true">+IF(OFFSET('Water Data'!$F$29,0,10*ROW('Water Data'!F159))="","",OFFSET('Water Data'!$F$29,0,10*ROW('Water Data'!F159)))</f>
        <v/>
      </c>
      <c r="CB165" s="278" t="str">
        <f ca="true">+IF(OFFSET('Water Data'!$G$27,0,10*ROW('Water Data'!G159))="","",OFFSET('Water Data'!$G$27,0,10*ROW('Water Data'!G159)))</f>
        <v/>
      </c>
      <c r="CC165" s="278" t="str">
        <f ca="true">+IF(OFFSET('Water Data'!$G$28,0,10*ROW('Water Data'!G159))="","",OFFSET('Water Data'!$G$28,0,10*ROW('Water Data'!G159)))</f>
        <v/>
      </c>
      <c r="CD165" s="278" t="str">
        <f ca="true">+IF(OFFSET('Water Data'!$G$29,0,10*ROW('Water Data'!G159))="","",OFFSET('Water Data'!$G$29,0,10*ROW('Water Data'!G159)))</f>
        <v/>
      </c>
      <c r="CE165" s="278" t="str">
        <f ca="true">+IF(OFFSET('Water Data'!$H$27,0,10*ROW('Water Data'!H159))="","",OFFSET('Water Data'!$H$27,0,10*ROW('Water Data'!H159)))</f>
        <v/>
      </c>
      <c r="CF165" s="278" t="str">
        <f ca="true">+IF(OFFSET('Water Data'!$H$28,0,10*ROW('Water Data'!H159))="","",OFFSET('Water Data'!$H$28,0,10*ROW('Water Data'!H159)))</f>
        <v/>
      </c>
      <c r="CG165" s="278" t="str">
        <f ca="true">+IF(OFFSET('Water Data'!$H$29,0,10*ROW('Water Data'!H159))="","",OFFSET('Water Data'!$H$29,0,10*ROW('Water Data'!H159)))</f>
        <v/>
      </c>
      <c r="CH165" s="278" t="str">
        <f ca="true">+IF(OFFSET('Water Data'!$I$27,0,10*ROW('Water Data'!I159))="","",OFFSET('Water Data'!$I$27,0,10*ROW('Water Data'!I159)))</f>
        <v/>
      </c>
      <c r="CI165" s="278" t="str">
        <f ca="true">+IF(OFFSET('Water Data'!$I$28,0,10*ROW('Water Data'!I159))="","",OFFSET('Water Data'!$I$28,0,10*ROW('Water Data'!I159)))</f>
        <v/>
      </c>
      <c r="CJ165" s="278" t="str">
        <f ca="true">+IF(OFFSET('Water Data'!$I$29,0,10*ROW('Water Data'!I159))="","",OFFSET('Water Data'!$I$29,0,10*ROW('Water Data'!I159)))</f>
        <v/>
      </c>
      <c r="CK165" s="278" t="str">
        <f ca="true">+IF(OFFSET('Sanitation Data'!$D$28,0,10*ROW('Sanitation Data'!D159))="","",OFFSET('Sanitation Data'!$D$28,0,10*ROW('Sanitation Data'!D159)))</f>
        <v/>
      </c>
      <c r="CL165" s="278" t="str">
        <f ca="true">+IF(OFFSET('Sanitation Data'!$D$29,0,10*ROW('Sanitation Data'!D159))="","",OFFSET('Sanitation Data'!$D$29,0,10*ROW('Sanitation Data'!D159)))</f>
        <v/>
      </c>
      <c r="CM165" s="278" t="str">
        <f ca="true">+IF(OFFSET('Sanitation Data'!$D$30,0,10*ROW('Sanitation Data'!D159))="","",OFFSET('Sanitation Data'!$D$30,0,10*ROW('Sanitation Data'!D159)))</f>
        <v/>
      </c>
      <c r="CN165" s="278" t="str">
        <f ca="true">+IF(OFFSET('Sanitation Data'!$D$31,0,10*ROW('Sanitation Data'!D159))="","",OFFSET('Sanitation Data'!$D$31,0,10*ROW('Sanitation Data'!D159)))</f>
        <v/>
      </c>
      <c r="CO165" s="278" t="str">
        <f ca="true">+IF(OFFSET('Sanitation Data'!$D$32,0,10*ROW('Sanitation Data'!D159))="","",OFFSET('Sanitation Data'!$D$32,0,10*ROW('Sanitation Data'!D159)))</f>
        <v/>
      </c>
      <c r="CP165" s="278" t="str">
        <f ca="true">+IF(OFFSET('Sanitation Data'!$E$28,0,10*ROW('Sanitation Data'!E159))="","",OFFSET('Sanitation Data'!$E$28,0,10*ROW('Sanitation Data'!E159)))</f>
        <v/>
      </c>
      <c r="CQ165" s="278" t="str">
        <f ca="true">+IF(OFFSET('Sanitation Data'!$E$29,0,10*ROW('Sanitation Data'!E159))="","",OFFSET('Sanitation Data'!$E$29,0,10*ROW('Sanitation Data'!E159)))</f>
        <v/>
      </c>
      <c r="CR165" s="278" t="str">
        <f ca="true">+IF(OFFSET('Sanitation Data'!$E$30,0,10*ROW('Sanitation Data'!E159))="","",OFFSET('Sanitation Data'!$E$30,0,10*ROW('Sanitation Data'!E159)))</f>
        <v/>
      </c>
      <c r="CS165" s="278" t="str">
        <f ca="true">+IF(OFFSET('Sanitation Data'!$E$31,0,10*ROW('Sanitation Data'!E159))="","",OFFSET('Sanitation Data'!$E$31,0,10*ROW('Sanitation Data'!E159)))</f>
        <v/>
      </c>
      <c r="CT165" s="278" t="str">
        <f ca="true">+IF(OFFSET('Sanitation Data'!$E$32,0,10*ROW('Sanitation Data'!E159))="","",OFFSET('Sanitation Data'!$E$32,0,10*ROW('Sanitation Data'!E159)))</f>
        <v/>
      </c>
      <c r="CU165" s="278" t="str">
        <f ca="true">+IF(OFFSET('Sanitation Data'!$F$28,0,10*ROW('Sanitation Data'!F159))="","",OFFSET('Sanitation Data'!$F$28,0,10*ROW('Sanitation Data'!F159)))</f>
        <v/>
      </c>
      <c r="CV165" s="278" t="str">
        <f ca="true">+IF(OFFSET('Sanitation Data'!$F$29,0,10*ROW('Sanitation Data'!F159))="","",OFFSET('Sanitation Data'!$F$29,0,10*ROW('Sanitation Data'!F159)))</f>
        <v/>
      </c>
      <c r="CW165" s="278" t="str">
        <f ca="true">+IF(OFFSET('Sanitation Data'!$F$30,0,10*ROW('Sanitation Data'!F159))="","",OFFSET('Sanitation Data'!$F$30,0,10*ROW('Sanitation Data'!F159)))</f>
        <v/>
      </c>
      <c r="CX165" s="278" t="str">
        <f ca="true">+IF(OFFSET('Sanitation Data'!$F$31,0,10*ROW('Sanitation Data'!F159))="","",OFFSET('Sanitation Data'!$F$31,0,10*ROW('Sanitation Data'!F159)))</f>
        <v/>
      </c>
      <c r="CY165" s="278" t="str">
        <f ca="true">+IF(OFFSET('Sanitation Data'!$F$32,0,10*ROW('Sanitation Data'!F159))="","",OFFSET('Sanitation Data'!$F$32,0,10*ROW('Sanitation Data'!F159)))</f>
        <v/>
      </c>
      <c r="CZ165" s="278" t="str">
        <f ca="true">+IF(OFFSET('Sanitation Data'!$G$28,0,10*ROW('Sanitation Data'!G159))="","",OFFSET('Sanitation Data'!$G$28,0,10*ROW('Sanitation Data'!G159)))</f>
        <v/>
      </c>
      <c r="DA165" s="278" t="str">
        <f ca="true">+IF(OFFSET('Sanitation Data'!$G$29,0,10*ROW('Sanitation Data'!G159))="","",OFFSET('Sanitation Data'!$G$29,0,10*ROW('Sanitation Data'!G159)))</f>
        <v/>
      </c>
      <c r="DB165" s="278" t="str">
        <f ca="true">+IF(OFFSET('Sanitation Data'!$G$30,0,10*ROW('Sanitation Data'!G159))="","",OFFSET('Sanitation Data'!$G$30,0,10*ROW('Sanitation Data'!G159)))</f>
        <v/>
      </c>
      <c r="DC165" s="278" t="str">
        <f ca="true">+IF(OFFSET('Sanitation Data'!$G$31,0,10*ROW('Sanitation Data'!G159))="","",OFFSET('Sanitation Data'!$G$31,0,10*ROW('Sanitation Data'!G159)))</f>
        <v/>
      </c>
      <c r="DD165" s="278" t="str">
        <f ca="true">+IF(OFFSET('Sanitation Data'!$G$32,0,10*ROW('Sanitation Data'!G159))="","",OFFSET('Sanitation Data'!$G$32,0,10*ROW('Sanitation Data'!G159)))</f>
        <v/>
      </c>
      <c r="DE165" s="278" t="str">
        <f ca="true">+IF(OFFSET('Sanitation Data'!$H$28,0,10*ROW('Sanitation Data'!H159))="","",OFFSET('Sanitation Data'!$H$28,0,10*ROW('Sanitation Data'!H159)))</f>
        <v/>
      </c>
      <c r="DF165" s="278" t="str">
        <f ca="true">+IF(OFFSET('Sanitation Data'!$H$29,0,10*ROW('Sanitation Data'!H159))="","",OFFSET('Sanitation Data'!$H$29,0,10*ROW('Sanitation Data'!H159)))</f>
        <v/>
      </c>
      <c r="DG165" s="278" t="str">
        <f ca="true">+IF(OFFSET('Sanitation Data'!$H$30,0,10*ROW('Sanitation Data'!H159))="","",OFFSET('Sanitation Data'!$H$30,0,10*ROW('Sanitation Data'!H159)))</f>
        <v/>
      </c>
      <c r="DH165" s="278" t="str">
        <f ca="true">+IF(OFFSET('Sanitation Data'!$H$31,0,10*ROW('Sanitation Data'!H159))="","",OFFSET('Sanitation Data'!$H$31,0,10*ROW('Sanitation Data'!H159)))</f>
        <v/>
      </c>
      <c r="DI165" s="278" t="str">
        <f ca="true">+IF(OFFSET('Sanitation Data'!$H$32,0,10*ROW('Sanitation Data'!H159))="","",OFFSET('Sanitation Data'!$H$32,0,10*ROW('Sanitation Data'!H159)))</f>
        <v/>
      </c>
      <c r="DJ165" s="278" t="str">
        <f ca="true">+IF(OFFSET('Sanitation Data'!$I$28,0,10*ROW('Sanitation Data'!I159))="","",OFFSET('Sanitation Data'!$I$28,0,10*ROW('Sanitation Data'!I159)))</f>
        <v/>
      </c>
      <c r="DK165" s="278" t="str">
        <f ca="true">+IF(OFFSET('Sanitation Data'!$I$29,0,10*ROW('Sanitation Data'!I159))="","",OFFSET('Sanitation Data'!$I$29,0,10*ROW('Sanitation Data'!I159)))</f>
        <v/>
      </c>
      <c r="DL165" s="278" t="str">
        <f ca="true">+IF(OFFSET('Sanitation Data'!$I$30,0,10*ROW('Sanitation Data'!I159))="","",OFFSET('Sanitation Data'!$I$30,0,10*ROW('Sanitation Data'!I159)))</f>
        <v/>
      </c>
      <c r="DM165" s="278" t="str">
        <f ca="true">+IF(OFFSET('Sanitation Data'!$I$31,0,10*ROW('Sanitation Data'!I159))="","",OFFSET('Sanitation Data'!$I$31,0,10*ROW('Sanitation Data'!I159)))</f>
        <v/>
      </c>
      <c r="DN165" s="278" t="str">
        <f ca="true">+IF(OFFSET('Sanitation Data'!$I$32,0,10*ROW('Sanitation Data'!I159))="","",OFFSET('Sanitation Data'!$I$32,0,10*ROW('Sanitation Data'!I159)))</f>
        <v/>
      </c>
      <c r="DO165" s="278" t="str">
        <f ca="true">+IF(OFFSET('Hygiene Data'!$D$11,0,10*ROW('Hygiene Data'!D159))="","",OFFSET('Hygiene Data'!$D$11,0,10*ROW('Hygiene Data'!D159)))</f>
        <v/>
      </c>
      <c r="DP165" s="278" t="str">
        <f ca="true">+IF(OFFSET('Hygiene Data'!$D$12,0,10*ROW('Hygiene Data'!D159))="","",OFFSET('Hygiene Data'!$D$12,0,10*ROW('Hygiene Data'!D159)))</f>
        <v/>
      </c>
      <c r="DQ165" s="278" t="str">
        <f ca="true">+IF(OFFSET('Hygiene Data'!$D$13,0,10*ROW('Hygiene Data'!D159))="","",OFFSET('Hygiene Data'!$D$13,0,10*ROW('Hygiene Data'!D159)))</f>
        <v/>
      </c>
      <c r="DR165" s="278" t="str">
        <f ca="true">+IF(OFFSET('Hygiene Data'!$E$11,0,10*ROW('Hygiene Data'!E159))="","",OFFSET('Hygiene Data'!$E$11,0,10*ROW('Hygiene Data'!E159)))</f>
        <v/>
      </c>
      <c r="DS165" s="278" t="str">
        <f ca="true">+IF(OFFSET('Hygiene Data'!$E$12,0,10*ROW('Hygiene Data'!E159))="","",OFFSET('Hygiene Data'!$E$12,0,10*ROW('Hygiene Data'!E159)))</f>
        <v/>
      </c>
      <c r="DT165" s="278" t="str">
        <f ca="true">+IF(OFFSET('Hygiene Data'!$E$13,0,10*ROW('Hygiene Data'!E159))="","",OFFSET('Hygiene Data'!$E$13,0,10*ROW('Hygiene Data'!E159)))</f>
        <v/>
      </c>
      <c r="DU165" s="278" t="str">
        <f ca="true">+IF(OFFSET('Hygiene Data'!$F$11,0,10*ROW('Hygiene Data'!F159))="","",OFFSET('Hygiene Data'!$F$11,0,10*ROW('Hygiene Data'!F159)))</f>
        <v/>
      </c>
      <c r="DV165" s="278" t="str">
        <f ca="true">+IF(OFFSET('Hygiene Data'!$F$12,0,10*ROW('Hygiene Data'!F159))="","",OFFSET('Hygiene Data'!$F$12,0,10*ROW('Hygiene Data'!F159)))</f>
        <v/>
      </c>
      <c r="DW165" s="278" t="str">
        <f ca="true">+IF(OFFSET('Hygiene Data'!$F$13,0,10*ROW('Hygiene Data'!F159))="","",OFFSET('Hygiene Data'!$F$13,0,10*ROW('Hygiene Data'!F159)))</f>
        <v/>
      </c>
      <c r="DX165" s="278" t="str">
        <f ca="true">+IF(OFFSET('Hygiene Data'!$G$11,0,10*ROW('Hygiene Data'!G159))="","",OFFSET('Hygiene Data'!$G$11,0,10*ROW('Hygiene Data'!G159)))</f>
        <v/>
      </c>
      <c r="DY165" s="278" t="str">
        <f ca="true">+IF(OFFSET('Hygiene Data'!$G$12,0,10*ROW('Hygiene Data'!G159))="","",OFFSET('Hygiene Data'!$G$12,0,10*ROW('Hygiene Data'!G159)))</f>
        <v/>
      </c>
      <c r="DZ165" s="278" t="str">
        <f ca="true">+IF(OFFSET('Hygiene Data'!$G$13,0,10*ROW('Hygiene Data'!G159))="","",OFFSET('Hygiene Data'!$G$13,0,10*ROW('Hygiene Data'!G159)))</f>
        <v/>
      </c>
      <c r="EA165" s="278" t="str">
        <f ca="true">+IF(OFFSET('Hygiene Data'!$H$11,0,10*ROW('Hygiene Data'!H159))="","",OFFSET('Hygiene Data'!$H$11,0,10*ROW('Hygiene Data'!H159)))</f>
        <v/>
      </c>
      <c r="EB165" s="278" t="str">
        <f ca="true">+IF(OFFSET('Hygiene Data'!$H$12,0,10*ROW('Hygiene Data'!H159))="","",OFFSET('Hygiene Data'!$H$12,0,10*ROW('Hygiene Data'!H159)))</f>
        <v/>
      </c>
      <c r="EC165" s="278" t="str">
        <f ca="true">+IF(OFFSET('Hygiene Data'!$H$13,0,10*ROW('Hygiene Data'!H159))="","",OFFSET('Hygiene Data'!$H$13,0,10*ROW('Hygiene Data'!H159)))</f>
        <v/>
      </c>
      <c r="ED165" s="278" t="str">
        <f ca="true">+IF(OFFSET('Hygiene Data'!$I$11,0,10*ROW('Hygiene Data'!I159))="","",OFFSET('Hygiene Data'!$I$11,0,10*ROW('Hygiene Data'!I159)))</f>
        <v/>
      </c>
      <c r="EE165" s="278" t="str">
        <f ca="true">+IF(OFFSET('Hygiene Data'!$I$12,0,10*ROW('Hygiene Data'!I159))="","",OFFSET('Hygiene Data'!$I$12,0,10*ROW('Hygiene Data'!I159)))</f>
        <v/>
      </c>
      <c r="EF165" s="27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4"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8"/>
      <c r="BS166" s="278" t="str">
        <f ca="true">+IF(OFFSET('Water Data'!$D$27,0,10*ROW('Water Data'!D160))="","",OFFSET('Water Data'!$D$27,0,10*ROW('Water Data'!D160)))</f>
        <v/>
      </c>
      <c r="BT166" s="278" t="str">
        <f ca="true">+IF(OFFSET('Water Data'!$D$28,0,10*ROW('Water Data'!D160))="","",OFFSET('Water Data'!$D$28,0,10*ROW('Water Data'!D160)))</f>
        <v/>
      </c>
      <c r="BU166" s="278" t="str">
        <f ca="true">+IF(OFFSET('Water Data'!$D$29,0,10*ROW('Water Data'!D160))="","",OFFSET('Water Data'!$D$29,0,10*ROW('Water Data'!D160)))</f>
        <v/>
      </c>
      <c r="BV166" s="278" t="str">
        <f ca="true">+IF(OFFSET('Water Data'!$E$27,0,10*ROW('Water Data'!E160))="","",OFFSET('Water Data'!$E$27,0,10*ROW('Water Data'!E160)))</f>
        <v/>
      </c>
      <c r="BW166" s="278" t="str">
        <f ca="true">+IF(OFFSET('Water Data'!$E$28,0,10*ROW('Water Data'!E160))="","",OFFSET('Water Data'!$E$28,0,10*ROW('Water Data'!E160)))</f>
        <v/>
      </c>
      <c r="BX166" s="278" t="str">
        <f ca="true">+IF(OFFSET('Water Data'!$E$29,0,10*ROW('Water Data'!E160))="","",OFFSET('Water Data'!$E$29,0,10*ROW('Water Data'!E160)))</f>
        <v/>
      </c>
      <c r="BY166" s="278" t="str">
        <f ca="true">+IF(OFFSET('Water Data'!$F$27,0,10*ROW('Water Data'!F160))="","",OFFSET('Water Data'!$F$27,0,10*ROW('Water Data'!F160)))</f>
        <v/>
      </c>
      <c r="BZ166" s="278" t="str">
        <f ca="true">+IF(OFFSET('Water Data'!$F$28,0,10*ROW('Water Data'!F160))="","",OFFSET('Water Data'!$F$28,0,10*ROW('Water Data'!F160)))</f>
        <v/>
      </c>
      <c r="CA166" s="278" t="str">
        <f ca="true">+IF(OFFSET('Water Data'!$F$29,0,10*ROW('Water Data'!F160))="","",OFFSET('Water Data'!$F$29,0,10*ROW('Water Data'!F160)))</f>
        <v/>
      </c>
      <c r="CB166" s="278" t="str">
        <f ca="true">+IF(OFFSET('Water Data'!$G$27,0,10*ROW('Water Data'!G160))="","",OFFSET('Water Data'!$G$27,0,10*ROW('Water Data'!G160)))</f>
        <v/>
      </c>
      <c r="CC166" s="278" t="str">
        <f ca="true">+IF(OFFSET('Water Data'!$G$28,0,10*ROW('Water Data'!G160))="","",OFFSET('Water Data'!$G$28,0,10*ROW('Water Data'!G160)))</f>
        <v/>
      </c>
      <c r="CD166" s="278" t="str">
        <f ca="true">+IF(OFFSET('Water Data'!$G$29,0,10*ROW('Water Data'!G160))="","",OFFSET('Water Data'!$G$29,0,10*ROW('Water Data'!G160)))</f>
        <v/>
      </c>
      <c r="CE166" s="278" t="str">
        <f ca="true">+IF(OFFSET('Water Data'!$H$27,0,10*ROW('Water Data'!H160))="","",OFFSET('Water Data'!$H$27,0,10*ROW('Water Data'!H160)))</f>
        <v/>
      </c>
      <c r="CF166" s="278" t="str">
        <f ca="true">+IF(OFFSET('Water Data'!$H$28,0,10*ROW('Water Data'!H160))="","",OFFSET('Water Data'!$H$28,0,10*ROW('Water Data'!H160)))</f>
        <v/>
      </c>
      <c r="CG166" s="278" t="str">
        <f ca="true">+IF(OFFSET('Water Data'!$H$29,0,10*ROW('Water Data'!H160))="","",OFFSET('Water Data'!$H$29,0,10*ROW('Water Data'!H160)))</f>
        <v/>
      </c>
      <c r="CH166" s="278" t="str">
        <f ca="true">+IF(OFFSET('Water Data'!$I$27,0,10*ROW('Water Data'!I160))="","",OFFSET('Water Data'!$I$27,0,10*ROW('Water Data'!I160)))</f>
        <v/>
      </c>
      <c r="CI166" s="278" t="str">
        <f ca="true">+IF(OFFSET('Water Data'!$I$28,0,10*ROW('Water Data'!I160))="","",OFFSET('Water Data'!$I$28,0,10*ROW('Water Data'!I160)))</f>
        <v/>
      </c>
      <c r="CJ166" s="278" t="str">
        <f ca="true">+IF(OFFSET('Water Data'!$I$29,0,10*ROW('Water Data'!I160))="","",OFFSET('Water Data'!$I$29,0,10*ROW('Water Data'!I160)))</f>
        <v/>
      </c>
      <c r="CK166" s="278" t="str">
        <f ca="true">+IF(OFFSET('Sanitation Data'!$D$28,0,10*ROW('Sanitation Data'!D160))="","",OFFSET('Sanitation Data'!$D$28,0,10*ROW('Sanitation Data'!D160)))</f>
        <v/>
      </c>
      <c r="CL166" s="278" t="str">
        <f ca="true">+IF(OFFSET('Sanitation Data'!$D$29,0,10*ROW('Sanitation Data'!D160))="","",OFFSET('Sanitation Data'!$D$29,0,10*ROW('Sanitation Data'!D160)))</f>
        <v/>
      </c>
      <c r="CM166" s="278" t="str">
        <f ca="true">+IF(OFFSET('Sanitation Data'!$D$30,0,10*ROW('Sanitation Data'!D160))="","",OFFSET('Sanitation Data'!$D$30,0,10*ROW('Sanitation Data'!D160)))</f>
        <v/>
      </c>
      <c r="CN166" s="278" t="str">
        <f ca="true">+IF(OFFSET('Sanitation Data'!$D$31,0,10*ROW('Sanitation Data'!D160))="","",OFFSET('Sanitation Data'!$D$31,0,10*ROW('Sanitation Data'!D160)))</f>
        <v/>
      </c>
      <c r="CO166" s="278" t="str">
        <f ca="true">+IF(OFFSET('Sanitation Data'!$D$32,0,10*ROW('Sanitation Data'!D160))="","",OFFSET('Sanitation Data'!$D$32,0,10*ROW('Sanitation Data'!D160)))</f>
        <v/>
      </c>
      <c r="CP166" s="278" t="str">
        <f ca="true">+IF(OFFSET('Sanitation Data'!$E$28,0,10*ROW('Sanitation Data'!E160))="","",OFFSET('Sanitation Data'!$E$28,0,10*ROW('Sanitation Data'!E160)))</f>
        <v/>
      </c>
      <c r="CQ166" s="278" t="str">
        <f ca="true">+IF(OFFSET('Sanitation Data'!$E$29,0,10*ROW('Sanitation Data'!E160))="","",OFFSET('Sanitation Data'!$E$29,0,10*ROW('Sanitation Data'!E160)))</f>
        <v/>
      </c>
      <c r="CR166" s="278" t="str">
        <f ca="true">+IF(OFFSET('Sanitation Data'!$E$30,0,10*ROW('Sanitation Data'!E160))="","",OFFSET('Sanitation Data'!$E$30,0,10*ROW('Sanitation Data'!E160)))</f>
        <v/>
      </c>
      <c r="CS166" s="278" t="str">
        <f ca="true">+IF(OFFSET('Sanitation Data'!$E$31,0,10*ROW('Sanitation Data'!E160))="","",OFFSET('Sanitation Data'!$E$31,0,10*ROW('Sanitation Data'!E160)))</f>
        <v/>
      </c>
      <c r="CT166" s="278" t="str">
        <f ca="true">+IF(OFFSET('Sanitation Data'!$E$32,0,10*ROW('Sanitation Data'!E160))="","",OFFSET('Sanitation Data'!$E$32,0,10*ROW('Sanitation Data'!E160)))</f>
        <v/>
      </c>
      <c r="CU166" s="278" t="str">
        <f ca="true">+IF(OFFSET('Sanitation Data'!$F$28,0,10*ROW('Sanitation Data'!F160))="","",OFFSET('Sanitation Data'!$F$28,0,10*ROW('Sanitation Data'!F160)))</f>
        <v/>
      </c>
      <c r="CV166" s="278" t="str">
        <f ca="true">+IF(OFFSET('Sanitation Data'!$F$29,0,10*ROW('Sanitation Data'!F160))="","",OFFSET('Sanitation Data'!$F$29,0,10*ROW('Sanitation Data'!F160)))</f>
        <v/>
      </c>
      <c r="CW166" s="278" t="str">
        <f ca="true">+IF(OFFSET('Sanitation Data'!$F$30,0,10*ROW('Sanitation Data'!F160))="","",OFFSET('Sanitation Data'!$F$30,0,10*ROW('Sanitation Data'!F160)))</f>
        <v/>
      </c>
      <c r="CX166" s="278" t="str">
        <f ca="true">+IF(OFFSET('Sanitation Data'!$F$31,0,10*ROW('Sanitation Data'!F160))="","",OFFSET('Sanitation Data'!$F$31,0,10*ROW('Sanitation Data'!F160)))</f>
        <v/>
      </c>
      <c r="CY166" s="278" t="str">
        <f ca="true">+IF(OFFSET('Sanitation Data'!$F$32,0,10*ROW('Sanitation Data'!F160))="","",OFFSET('Sanitation Data'!$F$32,0,10*ROW('Sanitation Data'!F160)))</f>
        <v/>
      </c>
      <c r="CZ166" s="278" t="str">
        <f ca="true">+IF(OFFSET('Sanitation Data'!$G$28,0,10*ROW('Sanitation Data'!G160))="","",OFFSET('Sanitation Data'!$G$28,0,10*ROW('Sanitation Data'!G160)))</f>
        <v/>
      </c>
      <c r="DA166" s="278" t="str">
        <f ca="true">+IF(OFFSET('Sanitation Data'!$G$29,0,10*ROW('Sanitation Data'!G160))="","",OFFSET('Sanitation Data'!$G$29,0,10*ROW('Sanitation Data'!G160)))</f>
        <v/>
      </c>
      <c r="DB166" s="278" t="str">
        <f ca="true">+IF(OFFSET('Sanitation Data'!$G$30,0,10*ROW('Sanitation Data'!G160))="","",OFFSET('Sanitation Data'!$G$30,0,10*ROW('Sanitation Data'!G160)))</f>
        <v/>
      </c>
      <c r="DC166" s="278" t="str">
        <f ca="true">+IF(OFFSET('Sanitation Data'!$G$31,0,10*ROW('Sanitation Data'!G160))="","",OFFSET('Sanitation Data'!$G$31,0,10*ROW('Sanitation Data'!G160)))</f>
        <v/>
      </c>
      <c r="DD166" s="278" t="str">
        <f ca="true">+IF(OFFSET('Sanitation Data'!$G$32,0,10*ROW('Sanitation Data'!G160))="","",OFFSET('Sanitation Data'!$G$32,0,10*ROW('Sanitation Data'!G160)))</f>
        <v/>
      </c>
      <c r="DE166" s="278" t="str">
        <f ca="true">+IF(OFFSET('Sanitation Data'!$H$28,0,10*ROW('Sanitation Data'!H160))="","",OFFSET('Sanitation Data'!$H$28,0,10*ROW('Sanitation Data'!H160)))</f>
        <v/>
      </c>
      <c r="DF166" s="278" t="str">
        <f ca="true">+IF(OFFSET('Sanitation Data'!$H$29,0,10*ROW('Sanitation Data'!H160))="","",OFFSET('Sanitation Data'!$H$29,0,10*ROW('Sanitation Data'!H160)))</f>
        <v/>
      </c>
      <c r="DG166" s="278" t="str">
        <f ca="true">+IF(OFFSET('Sanitation Data'!$H$30,0,10*ROW('Sanitation Data'!H160))="","",OFFSET('Sanitation Data'!$H$30,0,10*ROW('Sanitation Data'!H160)))</f>
        <v/>
      </c>
      <c r="DH166" s="278" t="str">
        <f ca="true">+IF(OFFSET('Sanitation Data'!$H$31,0,10*ROW('Sanitation Data'!H160))="","",OFFSET('Sanitation Data'!$H$31,0,10*ROW('Sanitation Data'!H160)))</f>
        <v/>
      </c>
      <c r="DI166" s="278" t="str">
        <f ca="true">+IF(OFFSET('Sanitation Data'!$H$32,0,10*ROW('Sanitation Data'!H160))="","",OFFSET('Sanitation Data'!$H$32,0,10*ROW('Sanitation Data'!H160)))</f>
        <v/>
      </c>
      <c r="DJ166" s="278" t="str">
        <f ca="true">+IF(OFFSET('Sanitation Data'!$I$28,0,10*ROW('Sanitation Data'!I160))="","",OFFSET('Sanitation Data'!$I$28,0,10*ROW('Sanitation Data'!I160)))</f>
        <v/>
      </c>
      <c r="DK166" s="278" t="str">
        <f ca="true">+IF(OFFSET('Sanitation Data'!$I$29,0,10*ROW('Sanitation Data'!I160))="","",OFFSET('Sanitation Data'!$I$29,0,10*ROW('Sanitation Data'!I160)))</f>
        <v/>
      </c>
      <c r="DL166" s="278" t="str">
        <f ca="true">+IF(OFFSET('Sanitation Data'!$I$30,0,10*ROW('Sanitation Data'!I160))="","",OFFSET('Sanitation Data'!$I$30,0,10*ROW('Sanitation Data'!I160)))</f>
        <v/>
      </c>
      <c r="DM166" s="278" t="str">
        <f ca="true">+IF(OFFSET('Sanitation Data'!$I$31,0,10*ROW('Sanitation Data'!I160))="","",OFFSET('Sanitation Data'!$I$31,0,10*ROW('Sanitation Data'!I160)))</f>
        <v/>
      </c>
      <c r="DN166" s="278" t="str">
        <f ca="true">+IF(OFFSET('Sanitation Data'!$I$32,0,10*ROW('Sanitation Data'!I160))="","",OFFSET('Sanitation Data'!$I$32,0,10*ROW('Sanitation Data'!I160)))</f>
        <v/>
      </c>
      <c r="DO166" s="278" t="str">
        <f ca="true">+IF(OFFSET('Hygiene Data'!$D$11,0,10*ROW('Hygiene Data'!D160))="","",OFFSET('Hygiene Data'!$D$11,0,10*ROW('Hygiene Data'!D160)))</f>
        <v/>
      </c>
      <c r="DP166" s="278" t="str">
        <f ca="true">+IF(OFFSET('Hygiene Data'!$D$12,0,10*ROW('Hygiene Data'!D160))="","",OFFSET('Hygiene Data'!$D$12,0,10*ROW('Hygiene Data'!D160)))</f>
        <v/>
      </c>
      <c r="DQ166" s="278" t="str">
        <f ca="true">+IF(OFFSET('Hygiene Data'!$D$13,0,10*ROW('Hygiene Data'!D160))="","",OFFSET('Hygiene Data'!$D$13,0,10*ROW('Hygiene Data'!D160)))</f>
        <v/>
      </c>
      <c r="DR166" s="278" t="str">
        <f ca="true">+IF(OFFSET('Hygiene Data'!$E$11,0,10*ROW('Hygiene Data'!E160))="","",OFFSET('Hygiene Data'!$E$11,0,10*ROW('Hygiene Data'!E160)))</f>
        <v/>
      </c>
      <c r="DS166" s="278" t="str">
        <f ca="true">+IF(OFFSET('Hygiene Data'!$E$12,0,10*ROW('Hygiene Data'!E160))="","",OFFSET('Hygiene Data'!$E$12,0,10*ROW('Hygiene Data'!E160)))</f>
        <v/>
      </c>
      <c r="DT166" s="278" t="str">
        <f ca="true">+IF(OFFSET('Hygiene Data'!$E$13,0,10*ROW('Hygiene Data'!E160))="","",OFFSET('Hygiene Data'!$E$13,0,10*ROW('Hygiene Data'!E160)))</f>
        <v/>
      </c>
      <c r="DU166" s="278" t="str">
        <f ca="true">+IF(OFFSET('Hygiene Data'!$F$11,0,10*ROW('Hygiene Data'!F160))="","",OFFSET('Hygiene Data'!$F$11,0,10*ROW('Hygiene Data'!F160)))</f>
        <v/>
      </c>
      <c r="DV166" s="278" t="str">
        <f ca="true">+IF(OFFSET('Hygiene Data'!$F$12,0,10*ROW('Hygiene Data'!F160))="","",OFFSET('Hygiene Data'!$F$12,0,10*ROW('Hygiene Data'!F160)))</f>
        <v/>
      </c>
      <c r="DW166" s="278" t="str">
        <f ca="true">+IF(OFFSET('Hygiene Data'!$F$13,0,10*ROW('Hygiene Data'!F160))="","",OFFSET('Hygiene Data'!$F$13,0,10*ROW('Hygiene Data'!F160)))</f>
        <v/>
      </c>
      <c r="DX166" s="278" t="str">
        <f ca="true">+IF(OFFSET('Hygiene Data'!$G$11,0,10*ROW('Hygiene Data'!G160))="","",OFFSET('Hygiene Data'!$G$11,0,10*ROW('Hygiene Data'!G160)))</f>
        <v/>
      </c>
      <c r="DY166" s="278" t="str">
        <f ca="true">+IF(OFFSET('Hygiene Data'!$G$12,0,10*ROW('Hygiene Data'!G160))="","",OFFSET('Hygiene Data'!$G$12,0,10*ROW('Hygiene Data'!G160)))</f>
        <v/>
      </c>
      <c r="DZ166" s="278" t="str">
        <f ca="true">+IF(OFFSET('Hygiene Data'!$G$13,0,10*ROW('Hygiene Data'!G160))="","",OFFSET('Hygiene Data'!$G$13,0,10*ROW('Hygiene Data'!G160)))</f>
        <v/>
      </c>
      <c r="EA166" s="278" t="str">
        <f ca="true">+IF(OFFSET('Hygiene Data'!$H$11,0,10*ROW('Hygiene Data'!H160))="","",OFFSET('Hygiene Data'!$H$11,0,10*ROW('Hygiene Data'!H160)))</f>
        <v/>
      </c>
      <c r="EB166" s="278" t="str">
        <f ca="true">+IF(OFFSET('Hygiene Data'!$H$12,0,10*ROW('Hygiene Data'!H160))="","",OFFSET('Hygiene Data'!$H$12,0,10*ROW('Hygiene Data'!H160)))</f>
        <v/>
      </c>
      <c r="EC166" s="278" t="str">
        <f ca="true">+IF(OFFSET('Hygiene Data'!$H$13,0,10*ROW('Hygiene Data'!H160))="","",OFFSET('Hygiene Data'!$H$13,0,10*ROW('Hygiene Data'!H160)))</f>
        <v/>
      </c>
      <c r="ED166" s="278" t="str">
        <f ca="true">+IF(OFFSET('Hygiene Data'!$I$11,0,10*ROW('Hygiene Data'!I160))="","",OFFSET('Hygiene Data'!$I$11,0,10*ROW('Hygiene Data'!I160)))</f>
        <v/>
      </c>
      <c r="EE166" s="278" t="str">
        <f ca="true">+IF(OFFSET('Hygiene Data'!$I$12,0,10*ROW('Hygiene Data'!I160))="","",OFFSET('Hygiene Data'!$I$12,0,10*ROW('Hygiene Data'!I160)))</f>
        <v/>
      </c>
      <c r="EF166" s="27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4"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8"/>
      <c r="BS167" s="278" t="str">
        <f ca="true">+IF(OFFSET('Water Data'!$D$27,0,10*ROW('Water Data'!D161))="","",OFFSET('Water Data'!$D$27,0,10*ROW('Water Data'!D161)))</f>
        <v/>
      </c>
      <c r="BT167" s="278" t="str">
        <f ca="true">+IF(OFFSET('Water Data'!$D$28,0,10*ROW('Water Data'!D161))="","",OFFSET('Water Data'!$D$28,0,10*ROW('Water Data'!D161)))</f>
        <v/>
      </c>
      <c r="BU167" s="278" t="str">
        <f ca="true">+IF(OFFSET('Water Data'!$D$29,0,10*ROW('Water Data'!D161))="","",OFFSET('Water Data'!$D$29,0,10*ROW('Water Data'!D161)))</f>
        <v/>
      </c>
      <c r="BV167" s="278" t="str">
        <f ca="true">+IF(OFFSET('Water Data'!$E$27,0,10*ROW('Water Data'!E161))="","",OFFSET('Water Data'!$E$27,0,10*ROW('Water Data'!E161)))</f>
        <v/>
      </c>
      <c r="BW167" s="278" t="str">
        <f ca="true">+IF(OFFSET('Water Data'!$E$28,0,10*ROW('Water Data'!E161))="","",OFFSET('Water Data'!$E$28,0,10*ROW('Water Data'!E161)))</f>
        <v/>
      </c>
      <c r="BX167" s="278" t="str">
        <f ca="true">+IF(OFFSET('Water Data'!$E$29,0,10*ROW('Water Data'!E161))="","",OFFSET('Water Data'!$E$29,0,10*ROW('Water Data'!E161)))</f>
        <v/>
      </c>
      <c r="BY167" s="278" t="str">
        <f ca="true">+IF(OFFSET('Water Data'!$F$27,0,10*ROW('Water Data'!F161))="","",OFFSET('Water Data'!$F$27,0,10*ROW('Water Data'!F161)))</f>
        <v/>
      </c>
      <c r="BZ167" s="278" t="str">
        <f ca="true">+IF(OFFSET('Water Data'!$F$28,0,10*ROW('Water Data'!F161))="","",OFFSET('Water Data'!$F$28,0,10*ROW('Water Data'!F161)))</f>
        <v/>
      </c>
      <c r="CA167" s="278" t="str">
        <f ca="true">+IF(OFFSET('Water Data'!$F$29,0,10*ROW('Water Data'!F161))="","",OFFSET('Water Data'!$F$29,0,10*ROW('Water Data'!F161)))</f>
        <v/>
      </c>
      <c r="CB167" s="278" t="str">
        <f ca="true">+IF(OFFSET('Water Data'!$G$27,0,10*ROW('Water Data'!G161))="","",OFFSET('Water Data'!$G$27,0,10*ROW('Water Data'!G161)))</f>
        <v/>
      </c>
      <c r="CC167" s="278" t="str">
        <f ca="true">+IF(OFFSET('Water Data'!$G$28,0,10*ROW('Water Data'!G161))="","",OFFSET('Water Data'!$G$28,0,10*ROW('Water Data'!G161)))</f>
        <v/>
      </c>
      <c r="CD167" s="278" t="str">
        <f ca="true">+IF(OFFSET('Water Data'!$G$29,0,10*ROW('Water Data'!G161))="","",OFFSET('Water Data'!$G$29,0,10*ROW('Water Data'!G161)))</f>
        <v/>
      </c>
      <c r="CE167" s="278" t="str">
        <f ca="true">+IF(OFFSET('Water Data'!$H$27,0,10*ROW('Water Data'!H161))="","",OFFSET('Water Data'!$H$27,0,10*ROW('Water Data'!H161)))</f>
        <v/>
      </c>
      <c r="CF167" s="278" t="str">
        <f ca="true">+IF(OFFSET('Water Data'!$H$28,0,10*ROW('Water Data'!H161))="","",OFFSET('Water Data'!$H$28,0,10*ROW('Water Data'!H161)))</f>
        <v/>
      </c>
      <c r="CG167" s="278" t="str">
        <f ca="true">+IF(OFFSET('Water Data'!$H$29,0,10*ROW('Water Data'!H161))="","",OFFSET('Water Data'!$H$29,0,10*ROW('Water Data'!H161)))</f>
        <v/>
      </c>
      <c r="CH167" s="278" t="str">
        <f ca="true">+IF(OFFSET('Water Data'!$I$27,0,10*ROW('Water Data'!I161))="","",OFFSET('Water Data'!$I$27,0,10*ROW('Water Data'!I161)))</f>
        <v/>
      </c>
      <c r="CI167" s="278" t="str">
        <f ca="true">+IF(OFFSET('Water Data'!$I$28,0,10*ROW('Water Data'!I161))="","",OFFSET('Water Data'!$I$28,0,10*ROW('Water Data'!I161)))</f>
        <v/>
      </c>
      <c r="CJ167" s="278" t="str">
        <f ca="true">+IF(OFFSET('Water Data'!$I$29,0,10*ROW('Water Data'!I161))="","",OFFSET('Water Data'!$I$29,0,10*ROW('Water Data'!I161)))</f>
        <v/>
      </c>
      <c r="CK167" s="278" t="str">
        <f ca="true">+IF(OFFSET('Sanitation Data'!$D$28,0,10*ROW('Sanitation Data'!D161))="","",OFFSET('Sanitation Data'!$D$28,0,10*ROW('Sanitation Data'!D161)))</f>
        <v/>
      </c>
      <c r="CL167" s="278" t="str">
        <f ca="true">+IF(OFFSET('Sanitation Data'!$D$29,0,10*ROW('Sanitation Data'!D161))="","",OFFSET('Sanitation Data'!$D$29,0,10*ROW('Sanitation Data'!D161)))</f>
        <v/>
      </c>
      <c r="CM167" s="278" t="str">
        <f ca="true">+IF(OFFSET('Sanitation Data'!$D$30,0,10*ROW('Sanitation Data'!D161))="","",OFFSET('Sanitation Data'!$D$30,0,10*ROW('Sanitation Data'!D161)))</f>
        <v/>
      </c>
      <c r="CN167" s="278" t="str">
        <f ca="true">+IF(OFFSET('Sanitation Data'!$D$31,0,10*ROW('Sanitation Data'!D161))="","",OFFSET('Sanitation Data'!$D$31,0,10*ROW('Sanitation Data'!D161)))</f>
        <v/>
      </c>
      <c r="CO167" s="278" t="str">
        <f ca="true">+IF(OFFSET('Sanitation Data'!$D$32,0,10*ROW('Sanitation Data'!D161))="","",OFFSET('Sanitation Data'!$D$32,0,10*ROW('Sanitation Data'!D161)))</f>
        <v/>
      </c>
      <c r="CP167" s="278" t="str">
        <f ca="true">+IF(OFFSET('Sanitation Data'!$E$28,0,10*ROW('Sanitation Data'!E161))="","",OFFSET('Sanitation Data'!$E$28,0,10*ROW('Sanitation Data'!E161)))</f>
        <v/>
      </c>
      <c r="CQ167" s="278" t="str">
        <f ca="true">+IF(OFFSET('Sanitation Data'!$E$29,0,10*ROW('Sanitation Data'!E161))="","",OFFSET('Sanitation Data'!$E$29,0,10*ROW('Sanitation Data'!E161)))</f>
        <v/>
      </c>
      <c r="CR167" s="278" t="str">
        <f ca="true">+IF(OFFSET('Sanitation Data'!$E$30,0,10*ROW('Sanitation Data'!E161))="","",OFFSET('Sanitation Data'!$E$30,0,10*ROW('Sanitation Data'!E161)))</f>
        <v/>
      </c>
      <c r="CS167" s="278" t="str">
        <f ca="true">+IF(OFFSET('Sanitation Data'!$E$31,0,10*ROW('Sanitation Data'!E161))="","",OFFSET('Sanitation Data'!$E$31,0,10*ROW('Sanitation Data'!E161)))</f>
        <v/>
      </c>
      <c r="CT167" s="278" t="str">
        <f ca="true">+IF(OFFSET('Sanitation Data'!$E$32,0,10*ROW('Sanitation Data'!E161))="","",OFFSET('Sanitation Data'!$E$32,0,10*ROW('Sanitation Data'!E161)))</f>
        <v/>
      </c>
      <c r="CU167" s="278" t="str">
        <f ca="true">+IF(OFFSET('Sanitation Data'!$F$28,0,10*ROW('Sanitation Data'!F161))="","",OFFSET('Sanitation Data'!$F$28,0,10*ROW('Sanitation Data'!F161)))</f>
        <v/>
      </c>
      <c r="CV167" s="278" t="str">
        <f ca="true">+IF(OFFSET('Sanitation Data'!$F$29,0,10*ROW('Sanitation Data'!F161))="","",OFFSET('Sanitation Data'!$F$29,0,10*ROW('Sanitation Data'!F161)))</f>
        <v/>
      </c>
      <c r="CW167" s="278" t="str">
        <f ca="true">+IF(OFFSET('Sanitation Data'!$F$30,0,10*ROW('Sanitation Data'!F161))="","",OFFSET('Sanitation Data'!$F$30,0,10*ROW('Sanitation Data'!F161)))</f>
        <v/>
      </c>
      <c r="CX167" s="278" t="str">
        <f ca="true">+IF(OFFSET('Sanitation Data'!$F$31,0,10*ROW('Sanitation Data'!F161))="","",OFFSET('Sanitation Data'!$F$31,0,10*ROW('Sanitation Data'!F161)))</f>
        <v/>
      </c>
      <c r="CY167" s="278" t="str">
        <f ca="true">+IF(OFFSET('Sanitation Data'!$F$32,0,10*ROW('Sanitation Data'!F161))="","",OFFSET('Sanitation Data'!$F$32,0,10*ROW('Sanitation Data'!F161)))</f>
        <v/>
      </c>
      <c r="CZ167" s="278" t="str">
        <f ca="true">+IF(OFFSET('Sanitation Data'!$G$28,0,10*ROW('Sanitation Data'!G161))="","",OFFSET('Sanitation Data'!$G$28,0,10*ROW('Sanitation Data'!G161)))</f>
        <v/>
      </c>
      <c r="DA167" s="278" t="str">
        <f ca="true">+IF(OFFSET('Sanitation Data'!$G$29,0,10*ROW('Sanitation Data'!G161))="","",OFFSET('Sanitation Data'!$G$29,0,10*ROW('Sanitation Data'!G161)))</f>
        <v/>
      </c>
      <c r="DB167" s="278" t="str">
        <f ca="true">+IF(OFFSET('Sanitation Data'!$G$30,0,10*ROW('Sanitation Data'!G161))="","",OFFSET('Sanitation Data'!$G$30,0,10*ROW('Sanitation Data'!G161)))</f>
        <v/>
      </c>
      <c r="DC167" s="278" t="str">
        <f ca="true">+IF(OFFSET('Sanitation Data'!$G$31,0,10*ROW('Sanitation Data'!G161))="","",OFFSET('Sanitation Data'!$G$31,0,10*ROW('Sanitation Data'!G161)))</f>
        <v/>
      </c>
      <c r="DD167" s="278" t="str">
        <f ca="true">+IF(OFFSET('Sanitation Data'!$G$32,0,10*ROW('Sanitation Data'!G161))="","",OFFSET('Sanitation Data'!$G$32,0,10*ROW('Sanitation Data'!G161)))</f>
        <v/>
      </c>
      <c r="DE167" s="278" t="str">
        <f ca="true">+IF(OFFSET('Sanitation Data'!$H$28,0,10*ROW('Sanitation Data'!H161))="","",OFFSET('Sanitation Data'!$H$28,0,10*ROW('Sanitation Data'!H161)))</f>
        <v/>
      </c>
      <c r="DF167" s="278" t="str">
        <f ca="true">+IF(OFFSET('Sanitation Data'!$H$29,0,10*ROW('Sanitation Data'!H161))="","",OFFSET('Sanitation Data'!$H$29,0,10*ROW('Sanitation Data'!H161)))</f>
        <v/>
      </c>
      <c r="DG167" s="278" t="str">
        <f ca="true">+IF(OFFSET('Sanitation Data'!$H$30,0,10*ROW('Sanitation Data'!H161))="","",OFFSET('Sanitation Data'!$H$30,0,10*ROW('Sanitation Data'!H161)))</f>
        <v/>
      </c>
      <c r="DH167" s="278" t="str">
        <f ca="true">+IF(OFFSET('Sanitation Data'!$H$31,0,10*ROW('Sanitation Data'!H161))="","",OFFSET('Sanitation Data'!$H$31,0,10*ROW('Sanitation Data'!H161)))</f>
        <v/>
      </c>
      <c r="DI167" s="278" t="str">
        <f ca="true">+IF(OFFSET('Sanitation Data'!$H$32,0,10*ROW('Sanitation Data'!H161))="","",OFFSET('Sanitation Data'!$H$32,0,10*ROW('Sanitation Data'!H161)))</f>
        <v/>
      </c>
      <c r="DJ167" s="278" t="str">
        <f ca="true">+IF(OFFSET('Sanitation Data'!$I$28,0,10*ROW('Sanitation Data'!I161))="","",OFFSET('Sanitation Data'!$I$28,0,10*ROW('Sanitation Data'!I161)))</f>
        <v/>
      </c>
      <c r="DK167" s="278" t="str">
        <f ca="true">+IF(OFFSET('Sanitation Data'!$I$29,0,10*ROW('Sanitation Data'!I161))="","",OFFSET('Sanitation Data'!$I$29,0,10*ROW('Sanitation Data'!I161)))</f>
        <v/>
      </c>
      <c r="DL167" s="278" t="str">
        <f ca="true">+IF(OFFSET('Sanitation Data'!$I$30,0,10*ROW('Sanitation Data'!I161))="","",OFFSET('Sanitation Data'!$I$30,0,10*ROW('Sanitation Data'!I161)))</f>
        <v/>
      </c>
      <c r="DM167" s="278" t="str">
        <f ca="true">+IF(OFFSET('Sanitation Data'!$I$31,0,10*ROW('Sanitation Data'!I161))="","",OFFSET('Sanitation Data'!$I$31,0,10*ROW('Sanitation Data'!I161)))</f>
        <v/>
      </c>
      <c r="DN167" s="278" t="str">
        <f ca="true">+IF(OFFSET('Sanitation Data'!$I$32,0,10*ROW('Sanitation Data'!I161))="","",OFFSET('Sanitation Data'!$I$32,0,10*ROW('Sanitation Data'!I161)))</f>
        <v/>
      </c>
      <c r="DO167" s="278" t="str">
        <f ca="true">+IF(OFFSET('Hygiene Data'!$D$11,0,10*ROW('Hygiene Data'!D161))="","",OFFSET('Hygiene Data'!$D$11,0,10*ROW('Hygiene Data'!D161)))</f>
        <v/>
      </c>
      <c r="DP167" s="278" t="str">
        <f ca="true">+IF(OFFSET('Hygiene Data'!$D$12,0,10*ROW('Hygiene Data'!D161))="","",OFFSET('Hygiene Data'!$D$12,0,10*ROW('Hygiene Data'!D161)))</f>
        <v/>
      </c>
      <c r="DQ167" s="278" t="str">
        <f ca="true">+IF(OFFSET('Hygiene Data'!$D$13,0,10*ROW('Hygiene Data'!D161))="","",OFFSET('Hygiene Data'!$D$13,0,10*ROW('Hygiene Data'!D161)))</f>
        <v/>
      </c>
      <c r="DR167" s="278" t="str">
        <f ca="true">+IF(OFFSET('Hygiene Data'!$E$11,0,10*ROW('Hygiene Data'!E161))="","",OFFSET('Hygiene Data'!$E$11,0,10*ROW('Hygiene Data'!E161)))</f>
        <v/>
      </c>
      <c r="DS167" s="278" t="str">
        <f ca="true">+IF(OFFSET('Hygiene Data'!$E$12,0,10*ROW('Hygiene Data'!E161))="","",OFFSET('Hygiene Data'!$E$12,0,10*ROW('Hygiene Data'!E161)))</f>
        <v/>
      </c>
      <c r="DT167" s="278" t="str">
        <f ca="true">+IF(OFFSET('Hygiene Data'!$E$13,0,10*ROW('Hygiene Data'!E161))="","",OFFSET('Hygiene Data'!$E$13,0,10*ROW('Hygiene Data'!E161)))</f>
        <v/>
      </c>
      <c r="DU167" s="278" t="str">
        <f ca="true">+IF(OFFSET('Hygiene Data'!$F$11,0,10*ROW('Hygiene Data'!F161))="","",OFFSET('Hygiene Data'!$F$11,0,10*ROW('Hygiene Data'!F161)))</f>
        <v/>
      </c>
      <c r="DV167" s="278" t="str">
        <f ca="true">+IF(OFFSET('Hygiene Data'!$F$12,0,10*ROW('Hygiene Data'!F161))="","",OFFSET('Hygiene Data'!$F$12,0,10*ROW('Hygiene Data'!F161)))</f>
        <v/>
      </c>
      <c r="DW167" s="278" t="str">
        <f ca="true">+IF(OFFSET('Hygiene Data'!$F$13,0,10*ROW('Hygiene Data'!F161))="","",OFFSET('Hygiene Data'!$F$13,0,10*ROW('Hygiene Data'!F161)))</f>
        <v/>
      </c>
      <c r="DX167" s="278" t="str">
        <f ca="true">+IF(OFFSET('Hygiene Data'!$G$11,0,10*ROW('Hygiene Data'!G161))="","",OFFSET('Hygiene Data'!$G$11,0,10*ROW('Hygiene Data'!G161)))</f>
        <v/>
      </c>
      <c r="DY167" s="278" t="str">
        <f ca="true">+IF(OFFSET('Hygiene Data'!$G$12,0,10*ROW('Hygiene Data'!G161))="","",OFFSET('Hygiene Data'!$G$12,0,10*ROW('Hygiene Data'!G161)))</f>
        <v/>
      </c>
      <c r="DZ167" s="278" t="str">
        <f ca="true">+IF(OFFSET('Hygiene Data'!$G$13,0,10*ROW('Hygiene Data'!G161))="","",OFFSET('Hygiene Data'!$G$13,0,10*ROW('Hygiene Data'!G161)))</f>
        <v/>
      </c>
      <c r="EA167" s="278" t="str">
        <f ca="true">+IF(OFFSET('Hygiene Data'!$H$11,0,10*ROW('Hygiene Data'!H161))="","",OFFSET('Hygiene Data'!$H$11,0,10*ROW('Hygiene Data'!H161)))</f>
        <v/>
      </c>
      <c r="EB167" s="278" t="str">
        <f ca="true">+IF(OFFSET('Hygiene Data'!$H$12,0,10*ROW('Hygiene Data'!H161))="","",OFFSET('Hygiene Data'!$H$12,0,10*ROW('Hygiene Data'!H161)))</f>
        <v/>
      </c>
      <c r="EC167" s="278" t="str">
        <f ca="true">+IF(OFFSET('Hygiene Data'!$H$13,0,10*ROW('Hygiene Data'!H161))="","",OFFSET('Hygiene Data'!$H$13,0,10*ROW('Hygiene Data'!H161)))</f>
        <v/>
      </c>
      <c r="ED167" s="278" t="str">
        <f ca="true">+IF(OFFSET('Hygiene Data'!$I$11,0,10*ROW('Hygiene Data'!I161))="","",OFFSET('Hygiene Data'!$I$11,0,10*ROW('Hygiene Data'!I161)))</f>
        <v/>
      </c>
      <c r="EE167" s="278" t="str">
        <f ca="true">+IF(OFFSET('Hygiene Data'!$I$12,0,10*ROW('Hygiene Data'!I161))="","",OFFSET('Hygiene Data'!$I$12,0,10*ROW('Hygiene Data'!I161)))</f>
        <v/>
      </c>
      <c r="EF167" s="27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4"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8"/>
      <c r="BS168" s="278" t="str">
        <f ca="true">+IF(OFFSET('Water Data'!$D$27,0,10*ROW('Water Data'!D162))="","",OFFSET('Water Data'!$D$27,0,10*ROW('Water Data'!D162)))</f>
        <v/>
      </c>
      <c r="BT168" s="278" t="str">
        <f ca="true">+IF(OFFSET('Water Data'!$D$28,0,10*ROW('Water Data'!D162))="","",OFFSET('Water Data'!$D$28,0,10*ROW('Water Data'!D162)))</f>
        <v/>
      </c>
      <c r="BU168" s="278" t="str">
        <f ca="true">+IF(OFFSET('Water Data'!$D$29,0,10*ROW('Water Data'!D162))="","",OFFSET('Water Data'!$D$29,0,10*ROW('Water Data'!D162)))</f>
        <v/>
      </c>
      <c r="BV168" s="278" t="str">
        <f ca="true">+IF(OFFSET('Water Data'!$E$27,0,10*ROW('Water Data'!E162))="","",OFFSET('Water Data'!$E$27,0,10*ROW('Water Data'!E162)))</f>
        <v/>
      </c>
      <c r="BW168" s="278" t="str">
        <f ca="true">+IF(OFFSET('Water Data'!$E$28,0,10*ROW('Water Data'!E162))="","",OFFSET('Water Data'!$E$28,0,10*ROW('Water Data'!E162)))</f>
        <v/>
      </c>
      <c r="BX168" s="278" t="str">
        <f ca="true">+IF(OFFSET('Water Data'!$E$29,0,10*ROW('Water Data'!E162))="","",OFFSET('Water Data'!$E$29,0,10*ROW('Water Data'!E162)))</f>
        <v/>
      </c>
      <c r="BY168" s="278" t="str">
        <f ca="true">+IF(OFFSET('Water Data'!$F$27,0,10*ROW('Water Data'!F162))="","",OFFSET('Water Data'!$F$27,0,10*ROW('Water Data'!F162)))</f>
        <v/>
      </c>
      <c r="BZ168" s="278" t="str">
        <f ca="true">+IF(OFFSET('Water Data'!$F$28,0,10*ROW('Water Data'!F162))="","",OFFSET('Water Data'!$F$28,0,10*ROW('Water Data'!F162)))</f>
        <v/>
      </c>
      <c r="CA168" s="278" t="str">
        <f ca="true">+IF(OFFSET('Water Data'!$F$29,0,10*ROW('Water Data'!F162))="","",OFFSET('Water Data'!$F$29,0,10*ROW('Water Data'!F162)))</f>
        <v/>
      </c>
      <c r="CB168" s="278" t="str">
        <f ca="true">+IF(OFFSET('Water Data'!$G$27,0,10*ROW('Water Data'!G162))="","",OFFSET('Water Data'!$G$27,0,10*ROW('Water Data'!G162)))</f>
        <v/>
      </c>
      <c r="CC168" s="278" t="str">
        <f ca="true">+IF(OFFSET('Water Data'!$G$28,0,10*ROW('Water Data'!G162))="","",OFFSET('Water Data'!$G$28,0,10*ROW('Water Data'!G162)))</f>
        <v/>
      </c>
      <c r="CD168" s="278" t="str">
        <f ca="true">+IF(OFFSET('Water Data'!$G$29,0,10*ROW('Water Data'!G162))="","",OFFSET('Water Data'!$G$29,0,10*ROW('Water Data'!G162)))</f>
        <v/>
      </c>
      <c r="CE168" s="278" t="str">
        <f ca="true">+IF(OFFSET('Water Data'!$H$27,0,10*ROW('Water Data'!H162))="","",OFFSET('Water Data'!$H$27,0,10*ROW('Water Data'!H162)))</f>
        <v/>
      </c>
      <c r="CF168" s="278" t="str">
        <f ca="true">+IF(OFFSET('Water Data'!$H$28,0,10*ROW('Water Data'!H162))="","",OFFSET('Water Data'!$H$28,0,10*ROW('Water Data'!H162)))</f>
        <v/>
      </c>
      <c r="CG168" s="278" t="str">
        <f ca="true">+IF(OFFSET('Water Data'!$H$29,0,10*ROW('Water Data'!H162))="","",OFFSET('Water Data'!$H$29,0,10*ROW('Water Data'!H162)))</f>
        <v/>
      </c>
      <c r="CH168" s="278" t="str">
        <f ca="true">+IF(OFFSET('Water Data'!$I$27,0,10*ROW('Water Data'!I162))="","",OFFSET('Water Data'!$I$27,0,10*ROW('Water Data'!I162)))</f>
        <v/>
      </c>
      <c r="CI168" s="278" t="str">
        <f ca="true">+IF(OFFSET('Water Data'!$I$28,0,10*ROW('Water Data'!I162))="","",OFFSET('Water Data'!$I$28,0,10*ROW('Water Data'!I162)))</f>
        <v/>
      </c>
      <c r="CJ168" s="278" t="str">
        <f ca="true">+IF(OFFSET('Water Data'!$I$29,0,10*ROW('Water Data'!I162))="","",OFFSET('Water Data'!$I$29,0,10*ROW('Water Data'!I162)))</f>
        <v/>
      </c>
      <c r="CK168" s="278" t="str">
        <f ca="true">+IF(OFFSET('Sanitation Data'!$D$28,0,10*ROW('Sanitation Data'!D162))="","",OFFSET('Sanitation Data'!$D$28,0,10*ROW('Sanitation Data'!D162)))</f>
        <v/>
      </c>
      <c r="CL168" s="278" t="str">
        <f ca="true">+IF(OFFSET('Sanitation Data'!$D$29,0,10*ROW('Sanitation Data'!D162))="","",OFFSET('Sanitation Data'!$D$29,0,10*ROW('Sanitation Data'!D162)))</f>
        <v/>
      </c>
      <c r="CM168" s="278" t="str">
        <f ca="true">+IF(OFFSET('Sanitation Data'!$D$30,0,10*ROW('Sanitation Data'!D162))="","",OFFSET('Sanitation Data'!$D$30,0,10*ROW('Sanitation Data'!D162)))</f>
        <v/>
      </c>
      <c r="CN168" s="278" t="str">
        <f ca="true">+IF(OFFSET('Sanitation Data'!$D$31,0,10*ROW('Sanitation Data'!D162))="","",OFFSET('Sanitation Data'!$D$31,0,10*ROW('Sanitation Data'!D162)))</f>
        <v/>
      </c>
      <c r="CO168" s="278" t="str">
        <f ca="true">+IF(OFFSET('Sanitation Data'!$D$32,0,10*ROW('Sanitation Data'!D162))="","",OFFSET('Sanitation Data'!$D$32,0,10*ROW('Sanitation Data'!D162)))</f>
        <v/>
      </c>
      <c r="CP168" s="278" t="str">
        <f ca="true">+IF(OFFSET('Sanitation Data'!$E$28,0,10*ROW('Sanitation Data'!E162))="","",OFFSET('Sanitation Data'!$E$28,0,10*ROW('Sanitation Data'!E162)))</f>
        <v/>
      </c>
      <c r="CQ168" s="278" t="str">
        <f ca="true">+IF(OFFSET('Sanitation Data'!$E$29,0,10*ROW('Sanitation Data'!E162))="","",OFFSET('Sanitation Data'!$E$29,0,10*ROW('Sanitation Data'!E162)))</f>
        <v/>
      </c>
      <c r="CR168" s="278" t="str">
        <f ca="true">+IF(OFFSET('Sanitation Data'!$E$30,0,10*ROW('Sanitation Data'!E162))="","",OFFSET('Sanitation Data'!$E$30,0,10*ROW('Sanitation Data'!E162)))</f>
        <v/>
      </c>
      <c r="CS168" s="278" t="str">
        <f ca="true">+IF(OFFSET('Sanitation Data'!$E$31,0,10*ROW('Sanitation Data'!E162))="","",OFFSET('Sanitation Data'!$E$31,0,10*ROW('Sanitation Data'!E162)))</f>
        <v/>
      </c>
      <c r="CT168" s="278" t="str">
        <f ca="true">+IF(OFFSET('Sanitation Data'!$E$32,0,10*ROW('Sanitation Data'!E162))="","",OFFSET('Sanitation Data'!$E$32,0,10*ROW('Sanitation Data'!E162)))</f>
        <v/>
      </c>
      <c r="CU168" s="278" t="str">
        <f ca="true">+IF(OFFSET('Sanitation Data'!$F$28,0,10*ROW('Sanitation Data'!F162))="","",OFFSET('Sanitation Data'!$F$28,0,10*ROW('Sanitation Data'!F162)))</f>
        <v/>
      </c>
      <c r="CV168" s="278" t="str">
        <f ca="true">+IF(OFFSET('Sanitation Data'!$F$29,0,10*ROW('Sanitation Data'!F162))="","",OFFSET('Sanitation Data'!$F$29,0,10*ROW('Sanitation Data'!F162)))</f>
        <v/>
      </c>
      <c r="CW168" s="278" t="str">
        <f ca="true">+IF(OFFSET('Sanitation Data'!$F$30,0,10*ROW('Sanitation Data'!F162))="","",OFFSET('Sanitation Data'!$F$30,0,10*ROW('Sanitation Data'!F162)))</f>
        <v/>
      </c>
      <c r="CX168" s="278" t="str">
        <f ca="true">+IF(OFFSET('Sanitation Data'!$F$31,0,10*ROW('Sanitation Data'!F162))="","",OFFSET('Sanitation Data'!$F$31,0,10*ROW('Sanitation Data'!F162)))</f>
        <v/>
      </c>
      <c r="CY168" s="278" t="str">
        <f ca="true">+IF(OFFSET('Sanitation Data'!$F$32,0,10*ROW('Sanitation Data'!F162))="","",OFFSET('Sanitation Data'!$F$32,0,10*ROW('Sanitation Data'!F162)))</f>
        <v/>
      </c>
      <c r="CZ168" s="278" t="str">
        <f ca="true">+IF(OFFSET('Sanitation Data'!$G$28,0,10*ROW('Sanitation Data'!G162))="","",OFFSET('Sanitation Data'!$G$28,0,10*ROW('Sanitation Data'!G162)))</f>
        <v/>
      </c>
      <c r="DA168" s="278" t="str">
        <f ca="true">+IF(OFFSET('Sanitation Data'!$G$29,0,10*ROW('Sanitation Data'!G162))="","",OFFSET('Sanitation Data'!$G$29,0,10*ROW('Sanitation Data'!G162)))</f>
        <v/>
      </c>
      <c r="DB168" s="278" t="str">
        <f ca="true">+IF(OFFSET('Sanitation Data'!$G$30,0,10*ROW('Sanitation Data'!G162))="","",OFFSET('Sanitation Data'!$G$30,0,10*ROW('Sanitation Data'!G162)))</f>
        <v/>
      </c>
      <c r="DC168" s="278" t="str">
        <f ca="true">+IF(OFFSET('Sanitation Data'!$G$31,0,10*ROW('Sanitation Data'!G162))="","",OFFSET('Sanitation Data'!$G$31,0,10*ROW('Sanitation Data'!G162)))</f>
        <v/>
      </c>
      <c r="DD168" s="278" t="str">
        <f ca="true">+IF(OFFSET('Sanitation Data'!$G$32,0,10*ROW('Sanitation Data'!G162))="","",OFFSET('Sanitation Data'!$G$32,0,10*ROW('Sanitation Data'!G162)))</f>
        <v/>
      </c>
      <c r="DE168" s="278" t="str">
        <f ca="true">+IF(OFFSET('Sanitation Data'!$H$28,0,10*ROW('Sanitation Data'!H162))="","",OFFSET('Sanitation Data'!$H$28,0,10*ROW('Sanitation Data'!H162)))</f>
        <v/>
      </c>
      <c r="DF168" s="278" t="str">
        <f ca="true">+IF(OFFSET('Sanitation Data'!$H$29,0,10*ROW('Sanitation Data'!H162))="","",OFFSET('Sanitation Data'!$H$29,0,10*ROW('Sanitation Data'!H162)))</f>
        <v/>
      </c>
      <c r="DG168" s="278" t="str">
        <f ca="true">+IF(OFFSET('Sanitation Data'!$H$30,0,10*ROW('Sanitation Data'!H162))="","",OFFSET('Sanitation Data'!$H$30,0,10*ROW('Sanitation Data'!H162)))</f>
        <v/>
      </c>
      <c r="DH168" s="278" t="str">
        <f ca="true">+IF(OFFSET('Sanitation Data'!$H$31,0,10*ROW('Sanitation Data'!H162))="","",OFFSET('Sanitation Data'!$H$31,0,10*ROW('Sanitation Data'!H162)))</f>
        <v/>
      </c>
      <c r="DI168" s="278" t="str">
        <f ca="true">+IF(OFFSET('Sanitation Data'!$H$32,0,10*ROW('Sanitation Data'!H162))="","",OFFSET('Sanitation Data'!$H$32,0,10*ROW('Sanitation Data'!H162)))</f>
        <v/>
      </c>
      <c r="DJ168" s="278" t="str">
        <f ca="true">+IF(OFFSET('Sanitation Data'!$I$28,0,10*ROW('Sanitation Data'!I162))="","",OFFSET('Sanitation Data'!$I$28,0,10*ROW('Sanitation Data'!I162)))</f>
        <v/>
      </c>
      <c r="DK168" s="278" t="str">
        <f ca="true">+IF(OFFSET('Sanitation Data'!$I$29,0,10*ROW('Sanitation Data'!I162))="","",OFFSET('Sanitation Data'!$I$29,0,10*ROW('Sanitation Data'!I162)))</f>
        <v/>
      </c>
      <c r="DL168" s="278" t="str">
        <f ca="true">+IF(OFFSET('Sanitation Data'!$I$30,0,10*ROW('Sanitation Data'!I162))="","",OFFSET('Sanitation Data'!$I$30,0,10*ROW('Sanitation Data'!I162)))</f>
        <v/>
      </c>
      <c r="DM168" s="278" t="str">
        <f ca="true">+IF(OFFSET('Sanitation Data'!$I$31,0,10*ROW('Sanitation Data'!I162))="","",OFFSET('Sanitation Data'!$I$31,0,10*ROW('Sanitation Data'!I162)))</f>
        <v/>
      </c>
      <c r="DN168" s="278" t="str">
        <f ca="true">+IF(OFFSET('Sanitation Data'!$I$32,0,10*ROW('Sanitation Data'!I162))="","",OFFSET('Sanitation Data'!$I$32,0,10*ROW('Sanitation Data'!I162)))</f>
        <v/>
      </c>
      <c r="DO168" s="278" t="str">
        <f ca="true">+IF(OFFSET('Hygiene Data'!$D$11,0,10*ROW('Hygiene Data'!D162))="","",OFFSET('Hygiene Data'!$D$11,0,10*ROW('Hygiene Data'!D162)))</f>
        <v/>
      </c>
      <c r="DP168" s="278" t="str">
        <f ca="true">+IF(OFFSET('Hygiene Data'!$D$12,0,10*ROW('Hygiene Data'!D162))="","",OFFSET('Hygiene Data'!$D$12,0,10*ROW('Hygiene Data'!D162)))</f>
        <v/>
      </c>
      <c r="DQ168" s="278" t="str">
        <f ca="true">+IF(OFFSET('Hygiene Data'!$D$13,0,10*ROW('Hygiene Data'!D162))="","",OFFSET('Hygiene Data'!$D$13,0,10*ROW('Hygiene Data'!D162)))</f>
        <v/>
      </c>
      <c r="DR168" s="278" t="str">
        <f ca="true">+IF(OFFSET('Hygiene Data'!$E$11,0,10*ROW('Hygiene Data'!E162))="","",OFFSET('Hygiene Data'!$E$11,0,10*ROW('Hygiene Data'!E162)))</f>
        <v/>
      </c>
      <c r="DS168" s="278" t="str">
        <f ca="true">+IF(OFFSET('Hygiene Data'!$E$12,0,10*ROW('Hygiene Data'!E162))="","",OFFSET('Hygiene Data'!$E$12,0,10*ROW('Hygiene Data'!E162)))</f>
        <v/>
      </c>
      <c r="DT168" s="278" t="str">
        <f ca="true">+IF(OFFSET('Hygiene Data'!$E$13,0,10*ROW('Hygiene Data'!E162))="","",OFFSET('Hygiene Data'!$E$13,0,10*ROW('Hygiene Data'!E162)))</f>
        <v/>
      </c>
      <c r="DU168" s="278" t="str">
        <f ca="true">+IF(OFFSET('Hygiene Data'!$F$11,0,10*ROW('Hygiene Data'!F162))="","",OFFSET('Hygiene Data'!$F$11,0,10*ROW('Hygiene Data'!F162)))</f>
        <v/>
      </c>
      <c r="DV168" s="278" t="str">
        <f ca="true">+IF(OFFSET('Hygiene Data'!$F$12,0,10*ROW('Hygiene Data'!F162))="","",OFFSET('Hygiene Data'!$F$12,0,10*ROW('Hygiene Data'!F162)))</f>
        <v/>
      </c>
      <c r="DW168" s="278" t="str">
        <f ca="true">+IF(OFFSET('Hygiene Data'!$F$13,0,10*ROW('Hygiene Data'!F162))="","",OFFSET('Hygiene Data'!$F$13,0,10*ROW('Hygiene Data'!F162)))</f>
        <v/>
      </c>
      <c r="DX168" s="278" t="str">
        <f ca="true">+IF(OFFSET('Hygiene Data'!$G$11,0,10*ROW('Hygiene Data'!G162))="","",OFFSET('Hygiene Data'!$G$11,0,10*ROW('Hygiene Data'!G162)))</f>
        <v/>
      </c>
      <c r="DY168" s="278" t="str">
        <f ca="true">+IF(OFFSET('Hygiene Data'!$G$12,0,10*ROW('Hygiene Data'!G162))="","",OFFSET('Hygiene Data'!$G$12,0,10*ROW('Hygiene Data'!G162)))</f>
        <v/>
      </c>
      <c r="DZ168" s="278" t="str">
        <f ca="true">+IF(OFFSET('Hygiene Data'!$G$13,0,10*ROW('Hygiene Data'!G162))="","",OFFSET('Hygiene Data'!$G$13,0,10*ROW('Hygiene Data'!G162)))</f>
        <v/>
      </c>
      <c r="EA168" s="278" t="str">
        <f ca="true">+IF(OFFSET('Hygiene Data'!$H$11,0,10*ROW('Hygiene Data'!H162))="","",OFFSET('Hygiene Data'!$H$11,0,10*ROW('Hygiene Data'!H162)))</f>
        <v/>
      </c>
      <c r="EB168" s="278" t="str">
        <f ca="true">+IF(OFFSET('Hygiene Data'!$H$12,0,10*ROW('Hygiene Data'!H162))="","",OFFSET('Hygiene Data'!$H$12,0,10*ROW('Hygiene Data'!H162)))</f>
        <v/>
      </c>
      <c r="EC168" s="278" t="str">
        <f ca="true">+IF(OFFSET('Hygiene Data'!$H$13,0,10*ROW('Hygiene Data'!H162))="","",OFFSET('Hygiene Data'!$H$13,0,10*ROW('Hygiene Data'!H162)))</f>
        <v/>
      </c>
      <c r="ED168" s="278" t="str">
        <f ca="true">+IF(OFFSET('Hygiene Data'!$I$11,0,10*ROW('Hygiene Data'!I162))="","",OFFSET('Hygiene Data'!$I$11,0,10*ROW('Hygiene Data'!I162)))</f>
        <v/>
      </c>
      <c r="EE168" s="278" t="str">
        <f ca="true">+IF(OFFSET('Hygiene Data'!$I$12,0,10*ROW('Hygiene Data'!I162))="","",OFFSET('Hygiene Data'!$I$12,0,10*ROW('Hygiene Data'!I162)))</f>
        <v/>
      </c>
      <c r="EF168" s="27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4"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8"/>
      <c r="BS169" s="278" t="str">
        <f ca="true">+IF(OFFSET('Water Data'!$D$27,0,10*ROW('Water Data'!D163))="","",OFFSET('Water Data'!$D$27,0,10*ROW('Water Data'!D163)))</f>
        <v/>
      </c>
      <c r="BT169" s="278" t="str">
        <f ca="true">+IF(OFFSET('Water Data'!$D$28,0,10*ROW('Water Data'!D163))="","",OFFSET('Water Data'!$D$28,0,10*ROW('Water Data'!D163)))</f>
        <v/>
      </c>
      <c r="BU169" s="278" t="str">
        <f ca="true">+IF(OFFSET('Water Data'!$D$29,0,10*ROW('Water Data'!D163))="","",OFFSET('Water Data'!$D$29,0,10*ROW('Water Data'!D163)))</f>
        <v/>
      </c>
      <c r="BV169" s="278" t="str">
        <f ca="true">+IF(OFFSET('Water Data'!$E$27,0,10*ROW('Water Data'!E163))="","",OFFSET('Water Data'!$E$27,0,10*ROW('Water Data'!E163)))</f>
        <v/>
      </c>
      <c r="BW169" s="278" t="str">
        <f ca="true">+IF(OFFSET('Water Data'!$E$28,0,10*ROW('Water Data'!E163))="","",OFFSET('Water Data'!$E$28,0,10*ROW('Water Data'!E163)))</f>
        <v/>
      </c>
      <c r="BX169" s="278" t="str">
        <f ca="true">+IF(OFFSET('Water Data'!$E$29,0,10*ROW('Water Data'!E163))="","",OFFSET('Water Data'!$E$29,0,10*ROW('Water Data'!E163)))</f>
        <v/>
      </c>
      <c r="BY169" s="278" t="str">
        <f ca="true">+IF(OFFSET('Water Data'!$F$27,0,10*ROW('Water Data'!F163))="","",OFFSET('Water Data'!$F$27,0,10*ROW('Water Data'!F163)))</f>
        <v/>
      </c>
      <c r="BZ169" s="278" t="str">
        <f ca="true">+IF(OFFSET('Water Data'!$F$28,0,10*ROW('Water Data'!F163))="","",OFFSET('Water Data'!$F$28,0,10*ROW('Water Data'!F163)))</f>
        <v/>
      </c>
      <c r="CA169" s="278" t="str">
        <f ca="true">+IF(OFFSET('Water Data'!$F$29,0,10*ROW('Water Data'!F163))="","",OFFSET('Water Data'!$F$29,0,10*ROW('Water Data'!F163)))</f>
        <v/>
      </c>
      <c r="CB169" s="278" t="str">
        <f ca="true">+IF(OFFSET('Water Data'!$G$27,0,10*ROW('Water Data'!G163))="","",OFFSET('Water Data'!$G$27,0,10*ROW('Water Data'!G163)))</f>
        <v/>
      </c>
      <c r="CC169" s="278" t="str">
        <f ca="true">+IF(OFFSET('Water Data'!$G$28,0,10*ROW('Water Data'!G163))="","",OFFSET('Water Data'!$G$28,0,10*ROW('Water Data'!G163)))</f>
        <v/>
      </c>
      <c r="CD169" s="278" t="str">
        <f ca="true">+IF(OFFSET('Water Data'!$G$29,0,10*ROW('Water Data'!G163))="","",OFFSET('Water Data'!$G$29,0,10*ROW('Water Data'!G163)))</f>
        <v/>
      </c>
      <c r="CE169" s="278" t="str">
        <f ca="true">+IF(OFFSET('Water Data'!$H$27,0,10*ROW('Water Data'!H163))="","",OFFSET('Water Data'!$H$27,0,10*ROW('Water Data'!H163)))</f>
        <v/>
      </c>
      <c r="CF169" s="278" t="str">
        <f ca="true">+IF(OFFSET('Water Data'!$H$28,0,10*ROW('Water Data'!H163))="","",OFFSET('Water Data'!$H$28,0,10*ROW('Water Data'!H163)))</f>
        <v/>
      </c>
      <c r="CG169" s="278" t="str">
        <f ca="true">+IF(OFFSET('Water Data'!$H$29,0,10*ROW('Water Data'!H163))="","",OFFSET('Water Data'!$H$29,0,10*ROW('Water Data'!H163)))</f>
        <v/>
      </c>
      <c r="CH169" s="278" t="str">
        <f ca="true">+IF(OFFSET('Water Data'!$I$27,0,10*ROW('Water Data'!I163))="","",OFFSET('Water Data'!$I$27,0,10*ROW('Water Data'!I163)))</f>
        <v/>
      </c>
      <c r="CI169" s="278" t="str">
        <f ca="true">+IF(OFFSET('Water Data'!$I$28,0,10*ROW('Water Data'!I163))="","",OFFSET('Water Data'!$I$28,0,10*ROW('Water Data'!I163)))</f>
        <v/>
      </c>
      <c r="CJ169" s="278" t="str">
        <f ca="true">+IF(OFFSET('Water Data'!$I$29,0,10*ROW('Water Data'!I163))="","",OFFSET('Water Data'!$I$29,0,10*ROW('Water Data'!I163)))</f>
        <v/>
      </c>
      <c r="CK169" s="278" t="str">
        <f ca="true">+IF(OFFSET('Sanitation Data'!$D$28,0,10*ROW('Sanitation Data'!D163))="","",OFFSET('Sanitation Data'!$D$28,0,10*ROW('Sanitation Data'!D163)))</f>
        <v/>
      </c>
      <c r="CL169" s="278" t="str">
        <f ca="true">+IF(OFFSET('Sanitation Data'!$D$29,0,10*ROW('Sanitation Data'!D163))="","",OFFSET('Sanitation Data'!$D$29,0,10*ROW('Sanitation Data'!D163)))</f>
        <v/>
      </c>
      <c r="CM169" s="278" t="str">
        <f ca="true">+IF(OFFSET('Sanitation Data'!$D$30,0,10*ROW('Sanitation Data'!D163))="","",OFFSET('Sanitation Data'!$D$30,0,10*ROW('Sanitation Data'!D163)))</f>
        <v/>
      </c>
      <c r="CN169" s="278" t="str">
        <f ca="true">+IF(OFFSET('Sanitation Data'!$D$31,0,10*ROW('Sanitation Data'!D163))="","",OFFSET('Sanitation Data'!$D$31,0,10*ROW('Sanitation Data'!D163)))</f>
        <v/>
      </c>
      <c r="CO169" s="278" t="str">
        <f ca="true">+IF(OFFSET('Sanitation Data'!$D$32,0,10*ROW('Sanitation Data'!D163))="","",OFFSET('Sanitation Data'!$D$32,0,10*ROW('Sanitation Data'!D163)))</f>
        <v/>
      </c>
      <c r="CP169" s="278" t="str">
        <f ca="true">+IF(OFFSET('Sanitation Data'!$E$28,0,10*ROW('Sanitation Data'!E163))="","",OFFSET('Sanitation Data'!$E$28,0,10*ROW('Sanitation Data'!E163)))</f>
        <v/>
      </c>
      <c r="CQ169" s="278" t="str">
        <f ca="true">+IF(OFFSET('Sanitation Data'!$E$29,0,10*ROW('Sanitation Data'!E163))="","",OFFSET('Sanitation Data'!$E$29,0,10*ROW('Sanitation Data'!E163)))</f>
        <v/>
      </c>
      <c r="CR169" s="278" t="str">
        <f ca="true">+IF(OFFSET('Sanitation Data'!$E$30,0,10*ROW('Sanitation Data'!E163))="","",OFFSET('Sanitation Data'!$E$30,0,10*ROW('Sanitation Data'!E163)))</f>
        <v/>
      </c>
      <c r="CS169" s="278" t="str">
        <f ca="true">+IF(OFFSET('Sanitation Data'!$E$31,0,10*ROW('Sanitation Data'!E163))="","",OFFSET('Sanitation Data'!$E$31,0,10*ROW('Sanitation Data'!E163)))</f>
        <v/>
      </c>
      <c r="CT169" s="278" t="str">
        <f ca="true">+IF(OFFSET('Sanitation Data'!$E$32,0,10*ROW('Sanitation Data'!E163))="","",OFFSET('Sanitation Data'!$E$32,0,10*ROW('Sanitation Data'!E163)))</f>
        <v/>
      </c>
      <c r="CU169" s="278" t="str">
        <f ca="true">+IF(OFFSET('Sanitation Data'!$F$28,0,10*ROW('Sanitation Data'!F163))="","",OFFSET('Sanitation Data'!$F$28,0,10*ROW('Sanitation Data'!F163)))</f>
        <v/>
      </c>
      <c r="CV169" s="278" t="str">
        <f ca="true">+IF(OFFSET('Sanitation Data'!$F$29,0,10*ROW('Sanitation Data'!F163))="","",OFFSET('Sanitation Data'!$F$29,0,10*ROW('Sanitation Data'!F163)))</f>
        <v/>
      </c>
      <c r="CW169" s="278" t="str">
        <f ca="true">+IF(OFFSET('Sanitation Data'!$F$30,0,10*ROW('Sanitation Data'!F163))="","",OFFSET('Sanitation Data'!$F$30,0,10*ROW('Sanitation Data'!F163)))</f>
        <v/>
      </c>
      <c r="CX169" s="278" t="str">
        <f ca="true">+IF(OFFSET('Sanitation Data'!$F$31,0,10*ROW('Sanitation Data'!F163))="","",OFFSET('Sanitation Data'!$F$31,0,10*ROW('Sanitation Data'!F163)))</f>
        <v/>
      </c>
      <c r="CY169" s="278" t="str">
        <f ca="true">+IF(OFFSET('Sanitation Data'!$F$32,0,10*ROW('Sanitation Data'!F163))="","",OFFSET('Sanitation Data'!$F$32,0,10*ROW('Sanitation Data'!F163)))</f>
        <v/>
      </c>
      <c r="CZ169" s="278" t="str">
        <f ca="true">+IF(OFFSET('Sanitation Data'!$G$28,0,10*ROW('Sanitation Data'!G163))="","",OFFSET('Sanitation Data'!$G$28,0,10*ROW('Sanitation Data'!G163)))</f>
        <v/>
      </c>
      <c r="DA169" s="278" t="str">
        <f ca="true">+IF(OFFSET('Sanitation Data'!$G$29,0,10*ROW('Sanitation Data'!G163))="","",OFFSET('Sanitation Data'!$G$29,0,10*ROW('Sanitation Data'!G163)))</f>
        <v/>
      </c>
      <c r="DB169" s="278" t="str">
        <f ca="true">+IF(OFFSET('Sanitation Data'!$G$30,0,10*ROW('Sanitation Data'!G163))="","",OFFSET('Sanitation Data'!$G$30,0,10*ROW('Sanitation Data'!G163)))</f>
        <v/>
      </c>
      <c r="DC169" s="278" t="str">
        <f ca="true">+IF(OFFSET('Sanitation Data'!$G$31,0,10*ROW('Sanitation Data'!G163))="","",OFFSET('Sanitation Data'!$G$31,0,10*ROW('Sanitation Data'!G163)))</f>
        <v/>
      </c>
      <c r="DD169" s="278" t="str">
        <f ca="true">+IF(OFFSET('Sanitation Data'!$G$32,0,10*ROW('Sanitation Data'!G163))="","",OFFSET('Sanitation Data'!$G$32,0,10*ROW('Sanitation Data'!G163)))</f>
        <v/>
      </c>
      <c r="DE169" s="278" t="str">
        <f ca="true">+IF(OFFSET('Sanitation Data'!$H$28,0,10*ROW('Sanitation Data'!H163))="","",OFFSET('Sanitation Data'!$H$28,0,10*ROW('Sanitation Data'!H163)))</f>
        <v/>
      </c>
      <c r="DF169" s="278" t="str">
        <f ca="true">+IF(OFFSET('Sanitation Data'!$H$29,0,10*ROW('Sanitation Data'!H163))="","",OFFSET('Sanitation Data'!$H$29,0,10*ROW('Sanitation Data'!H163)))</f>
        <v/>
      </c>
      <c r="DG169" s="278" t="str">
        <f ca="true">+IF(OFFSET('Sanitation Data'!$H$30,0,10*ROW('Sanitation Data'!H163))="","",OFFSET('Sanitation Data'!$H$30,0,10*ROW('Sanitation Data'!H163)))</f>
        <v/>
      </c>
      <c r="DH169" s="278" t="str">
        <f ca="true">+IF(OFFSET('Sanitation Data'!$H$31,0,10*ROW('Sanitation Data'!H163))="","",OFFSET('Sanitation Data'!$H$31,0,10*ROW('Sanitation Data'!H163)))</f>
        <v/>
      </c>
      <c r="DI169" s="278" t="str">
        <f ca="true">+IF(OFFSET('Sanitation Data'!$H$32,0,10*ROW('Sanitation Data'!H163))="","",OFFSET('Sanitation Data'!$H$32,0,10*ROW('Sanitation Data'!H163)))</f>
        <v/>
      </c>
      <c r="DJ169" s="278" t="str">
        <f ca="true">+IF(OFFSET('Sanitation Data'!$I$28,0,10*ROW('Sanitation Data'!I163))="","",OFFSET('Sanitation Data'!$I$28,0,10*ROW('Sanitation Data'!I163)))</f>
        <v/>
      </c>
      <c r="DK169" s="278" t="str">
        <f ca="true">+IF(OFFSET('Sanitation Data'!$I$29,0,10*ROW('Sanitation Data'!I163))="","",OFFSET('Sanitation Data'!$I$29,0,10*ROW('Sanitation Data'!I163)))</f>
        <v/>
      </c>
      <c r="DL169" s="278" t="str">
        <f ca="true">+IF(OFFSET('Sanitation Data'!$I$30,0,10*ROW('Sanitation Data'!I163))="","",OFFSET('Sanitation Data'!$I$30,0,10*ROW('Sanitation Data'!I163)))</f>
        <v/>
      </c>
      <c r="DM169" s="278" t="str">
        <f ca="true">+IF(OFFSET('Sanitation Data'!$I$31,0,10*ROW('Sanitation Data'!I163))="","",OFFSET('Sanitation Data'!$I$31,0,10*ROW('Sanitation Data'!I163)))</f>
        <v/>
      </c>
      <c r="DN169" s="278" t="str">
        <f ca="true">+IF(OFFSET('Sanitation Data'!$I$32,0,10*ROW('Sanitation Data'!I163))="","",OFFSET('Sanitation Data'!$I$32,0,10*ROW('Sanitation Data'!I163)))</f>
        <v/>
      </c>
      <c r="DO169" s="278" t="str">
        <f ca="true">+IF(OFFSET('Hygiene Data'!$D$11,0,10*ROW('Hygiene Data'!D163))="","",OFFSET('Hygiene Data'!$D$11,0,10*ROW('Hygiene Data'!D163)))</f>
        <v/>
      </c>
      <c r="DP169" s="278" t="str">
        <f ca="true">+IF(OFFSET('Hygiene Data'!$D$12,0,10*ROW('Hygiene Data'!D163))="","",OFFSET('Hygiene Data'!$D$12,0,10*ROW('Hygiene Data'!D163)))</f>
        <v/>
      </c>
      <c r="DQ169" s="278" t="str">
        <f ca="true">+IF(OFFSET('Hygiene Data'!$D$13,0,10*ROW('Hygiene Data'!D163))="","",OFFSET('Hygiene Data'!$D$13,0,10*ROW('Hygiene Data'!D163)))</f>
        <v/>
      </c>
      <c r="DR169" s="278" t="str">
        <f ca="true">+IF(OFFSET('Hygiene Data'!$E$11,0,10*ROW('Hygiene Data'!E163))="","",OFFSET('Hygiene Data'!$E$11,0,10*ROW('Hygiene Data'!E163)))</f>
        <v/>
      </c>
      <c r="DS169" s="278" t="str">
        <f ca="true">+IF(OFFSET('Hygiene Data'!$E$12,0,10*ROW('Hygiene Data'!E163))="","",OFFSET('Hygiene Data'!$E$12,0,10*ROW('Hygiene Data'!E163)))</f>
        <v/>
      </c>
      <c r="DT169" s="278" t="str">
        <f ca="true">+IF(OFFSET('Hygiene Data'!$E$13,0,10*ROW('Hygiene Data'!E163))="","",OFFSET('Hygiene Data'!$E$13,0,10*ROW('Hygiene Data'!E163)))</f>
        <v/>
      </c>
      <c r="DU169" s="278" t="str">
        <f ca="true">+IF(OFFSET('Hygiene Data'!$F$11,0,10*ROW('Hygiene Data'!F163))="","",OFFSET('Hygiene Data'!$F$11,0,10*ROW('Hygiene Data'!F163)))</f>
        <v/>
      </c>
      <c r="DV169" s="278" t="str">
        <f ca="true">+IF(OFFSET('Hygiene Data'!$F$12,0,10*ROW('Hygiene Data'!F163))="","",OFFSET('Hygiene Data'!$F$12,0,10*ROW('Hygiene Data'!F163)))</f>
        <v/>
      </c>
      <c r="DW169" s="278" t="str">
        <f ca="true">+IF(OFFSET('Hygiene Data'!$F$13,0,10*ROW('Hygiene Data'!F163))="","",OFFSET('Hygiene Data'!$F$13,0,10*ROW('Hygiene Data'!F163)))</f>
        <v/>
      </c>
      <c r="DX169" s="278" t="str">
        <f ca="true">+IF(OFFSET('Hygiene Data'!$G$11,0,10*ROW('Hygiene Data'!G163))="","",OFFSET('Hygiene Data'!$G$11,0,10*ROW('Hygiene Data'!G163)))</f>
        <v/>
      </c>
      <c r="DY169" s="278" t="str">
        <f ca="true">+IF(OFFSET('Hygiene Data'!$G$12,0,10*ROW('Hygiene Data'!G163))="","",OFFSET('Hygiene Data'!$G$12,0,10*ROW('Hygiene Data'!G163)))</f>
        <v/>
      </c>
      <c r="DZ169" s="278" t="str">
        <f ca="true">+IF(OFFSET('Hygiene Data'!$G$13,0,10*ROW('Hygiene Data'!G163))="","",OFFSET('Hygiene Data'!$G$13,0,10*ROW('Hygiene Data'!G163)))</f>
        <v/>
      </c>
      <c r="EA169" s="278" t="str">
        <f ca="true">+IF(OFFSET('Hygiene Data'!$H$11,0,10*ROW('Hygiene Data'!H163))="","",OFFSET('Hygiene Data'!$H$11,0,10*ROW('Hygiene Data'!H163)))</f>
        <v/>
      </c>
      <c r="EB169" s="278" t="str">
        <f ca="true">+IF(OFFSET('Hygiene Data'!$H$12,0,10*ROW('Hygiene Data'!H163))="","",OFFSET('Hygiene Data'!$H$12,0,10*ROW('Hygiene Data'!H163)))</f>
        <v/>
      </c>
      <c r="EC169" s="278" t="str">
        <f ca="true">+IF(OFFSET('Hygiene Data'!$H$13,0,10*ROW('Hygiene Data'!H163))="","",OFFSET('Hygiene Data'!$H$13,0,10*ROW('Hygiene Data'!H163)))</f>
        <v/>
      </c>
      <c r="ED169" s="278" t="str">
        <f ca="true">+IF(OFFSET('Hygiene Data'!$I$11,0,10*ROW('Hygiene Data'!I163))="","",OFFSET('Hygiene Data'!$I$11,0,10*ROW('Hygiene Data'!I163)))</f>
        <v/>
      </c>
      <c r="EE169" s="278" t="str">
        <f ca="true">+IF(OFFSET('Hygiene Data'!$I$12,0,10*ROW('Hygiene Data'!I163))="","",OFFSET('Hygiene Data'!$I$12,0,10*ROW('Hygiene Data'!I163)))</f>
        <v/>
      </c>
      <c r="EF169" s="27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4"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8"/>
      <c r="BS170" s="278" t="str">
        <f ca="true">+IF(OFFSET('Water Data'!$D$27,0,10*ROW('Water Data'!D164))="","",OFFSET('Water Data'!$D$27,0,10*ROW('Water Data'!D164)))</f>
        <v/>
      </c>
      <c r="BT170" s="278" t="str">
        <f ca="true">+IF(OFFSET('Water Data'!$D$28,0,10*ROW('Water Data'!D164))="","",OFFSET('Water Data'!$D$28,0,10*ROW('Water Data'!D164)))</f>
        <v/>
      </c>
      <c r="BU170" s="278" t="str">
        <f ca="true">+IF(OFFSET('Water Data'!$D$29,0,10*ROW('Water Data'!D164))="","",OFFSET('Water Data'!$D$29,0,10*ROW('Water Data'!D164)))</f>
        <v/>
      </c>
      <c r="BV170" s="278" t="str">
        <f ca="true">+IF(OFFSET('Water Data'!$E$27,0,10*ROW('Water Data'!E164))="","",OFFSET('Water Data'!$E$27,0,10*ROW('Water Data'!E164)))</f>
        <v/>
      </c>
      <c r="BW170" s="278" t="str">
        <f ca="true">+IF(OFFSET('Water Data'!$E$28,0,10*ROW('Water Data'!E164))="","",OFFSET('Water Data'!$E$28,0,10*ROW('Water Data'!E164)))</f>
        <v/>
      </c>
      <c r="BX170" s="278" t="str">
        <f ca="true">+IF(OFFSET('Water Data'!$E$29,0,10*ROW('Water Data'!E164))="","",OFFSET('Water Data'!$E$29,0,10*ROW('Water Data'!E164)))</f>
        <v/>
      </c>
      <c r="BY170" s="278" t="str">
        <f ca="true">+IF(OFFSET('Water Data'!$F$27,0,10*ROW('Water Data'!F164))="","",OFFSET('Water Data'!$F$27,0,10*ROW('Water Data'!F164)))</f>
        <v/>
      </c>
      <c r="BZ170" s="278" t="str">
        <f ca="true">+IF(OFFSET('Water Data'!$F$28,0,10*ROW('Water Data'!F164))="","",OFFSET('Water Data'!$F$28,0,10*ROW('Water Data'!F164)))</f>
        <v/>
      </c>
      <c r="CA170" s="278" t="str">
        <f ca="true">+IF(OFFSET('Water Data'!$F$29,0,10*ROW('Water Data'!F164))="","",OFFSET('Water Data'!$F$29,0,10*ROW('Water Data'!F164)))</f>
        <v/>
      </c>
      <c r="CB170" s="278" t="str">
        <f ca="true">+IF(OFFSET('Water Data'!$G$27,0,10*ROW('Water Data'!G164))="","",OFFSET('Water Data'!$G$27,0,10*ROW('Water Data'!G164)))</f>
        <v/>
      </c>
      <c r="CC170" s="278" t="str">
        <f ca="true">+IF(OFFSET('Water Data'!$G$28,0,10*ROW('Water Data'!G164))="","",OFFSET('Water Data'!$G$28,0,10*ROW('Water Data'!G164)))</f>
        <v/>
      </c>
      <c r="CD170" s="278" t="str">
        <f ca="true">+IF(OFFSET('Water Data'!$G$29,0,10*ROW('Water Data'!G164))="","",OFFSET('Water Data'!$G$29,0,10*ROW('Water Data'!G164)))</f>
        <v/>
      </c>
      <c r="CE170" s="278" t="str">
        <f ca="true">+IF(OFFSET('Water Data'!$H$27,0,10*ROW('Water Data'!H164))="","",OFFSET('Water Data'!$H$27,0,10*ROW('Water Data'!H164)))</f>
        <v/>
      </c>
      <c r="CF170" s="278" t="str">
        <f ca="true">+IF(OFFSET('Water Data'!$H$28,0,10*ROW('Water Data'!H164))="","",OFFSET('Water Data'!$H$28,0,10*ROW('Water Data'!H164)))</f>
        <v/>
      </c>
      <c r="CG170" s="278" t="str">
        <f ca="true">+IF(OFFSET('Water Data'!$H$29,0,10*ROW('Water Data'!H164))="","",OFFSET('Water Data'!$H$29,0,10*ROW('Water Data'!H164)))</f>
        <v/>
      </c>
      <c r="CH170" s="278" t="str">
        <f ca="true">+IF(OFFSET('Water Data'!$I$27,0,10*ROW('Water Data'!I164))="","",OFFSET('Water Data'!$I$27,0,10*ROW('Water Data'!I164)))</f>
        <v/>
      </c>
      <c r="CI170" s="278" t="str">
        <f ca="true">+IF(OFFSET('Water Data'!$I$28,0,10*ROW('Water Data'!I164))="","",OFFSET('Water Data'!$I$28,0,10*ROW('Water Data'!I164)))</f>
        <v/>
      </c>
      <c r="CJ170" s="278" t="str">
        <f ca="true">+IF(OFFSET('Water Data'!$I$29,0,10*ROW('Water Data'!I164))="","",OFFSET('Water Data'!$I$29,0,10*ROW('Water Data'!I164)))</f>
        <v/>
      </c>
      <c r="CK170" s="278" t="str">
        <f ca="true">+IF(OFFSET('Sanitation Data'!$D$28,0,10*ROW('Sanitation Data'!D164))="","",OFFSET('Sanitation Data'!$D$28,0,10*ROW('Sanitation Data'!D164)))</f>
        <v/>
      </c>
      <c r="CL170" s="278" t="str">
        <f ca="true">+IF(OFFSET('Sanitation Data'!$D$29,0,10*ROW('Sanitation Data'!D164))="","",OFFSET('Sanitation Data'!$D$29,0,10*ROW('Sanitation Data'!D164)))</f>
        <v/>
      </c>
      <c r="CM170" s="278" t="str">
        <f ca="true">+IF(OFFSET('Sanitation Data'!$D$30,0,10*ROW('Sanitation Data'!D164))="","",OFFSET('Sanitation Data'!$D$30,0,10*ROW('Sanitation Data'!D164)))</f>
        <v/>
      </c>
      <c r="CN170" s="278" t="str">
        <f ca="true">+IF(OFFSET('Sanitation Data'!$D$31,0,10*ROW('Sanitation Data'!D164))="","",OFFSET('Sanitation Data'!$D$31,0,10*ROW('Sanitation Data'!D164)))</f>
        <v/>
      </c>
      <c r="CO170" s="278" t="str">
        <f ca="true">+IF(OFFSET('Sanitation Data'!$D$32,0,10*ROW('Sanitation Data'!D164))="","",OFFSET('Sanitation Data'!$D$32,0,10*ROW('Sanitation Data'!D164)))</f>
        <v/>
      </c>
      <c r="CP170" s="278" t="str">
        <f ca="true">+IF(OFFSET('Sanitation Data'!$E$28,0,10*ROW('Sanitation Data'!E164))="","",OFFSET('Sanitation Data'!$E$28,0,10*ROW('Sanitation Data'!E164)))</f>
        <v/>
      </c>
      <c r="CQ170" s="278" t="str">
        <f ca="true">+IF(OFFSET('Sanitation Data'!$E$29,0,10*ROW('Sanitation Data'!E164))="","",OFFSET('Sanitation Data'!$E$29,0,10*ROW('Sanitation Data'!E164)))</f>
        <v/>
      </c>
      <c r="CR170" s="278" t="str">
        <f ca="true">+IF(OFFSET('Sanitation Data'!$E$30,0,10*ROW('Sanitation Data'!E164))="","",OFFSET('Sanitation Data'!$E$30,0,10*ROW('Sanitation Data'!E164)))</f>
        <v/>
      </c>
      <c r="CS170" s="278" t="str">
        <f ca="true">+IF(OFFSET('Sanitation Data'!$E$31,0,10*ROW('Sanitation Data'!E164))="","",OFFSET('Sanitation Data'!$E$31,0,10*ROW('Sanitation Data'!E164)))</f>
        <v/>
      </c>
      <c r="CT170" s="278" t="str">
        <f ca="true">+IF(OFFSET('Sanitation Data'!$E$32,0,10*ROW('Sanitation Data'!E164))="","",OFFSET('Sanitation Data'!$E$32,0,10*ROW('Sanitation Data'!E164)))</f>
        <v/>
      </c>
      <c r="CU170" s="278" t="str">
        <f ca="true">+IF(OFFSET('Sanitation Data'!$F$28,0,10*ROW('Sanitation Data'!F164))="","",OFFSET('Sanitation Data'!$F$28,0,10*ROW('Sanitation Data'!F164)))</f>
        <v/>
      </c>
      <c r="CV170" s="278" t="str">
        <f ca="true">+IF(OFFSET('Sanitation Data'!$F$29,0,10*ROW('Sanitation Data'!F164))="","",OFFSET('Sanitation Data'!$F$29,0,10*ROW('Sanitation Data'!F164)))</f>
        <v/>
      </c>
      <c r="CW170" s="278" t="str">
        <f ca="true">+IF(OFFSET('Sanitation Data'!$F$30,0,10*ROW('Sanitation Data'!F164))="","",OFFSET('Sanitation Data'!$F$30,0,10*ROW('Sanitation Data'!F164)))</f>
        <v/>
      </c>
      <c r="CX170" s="278" t="str">
        <f ca="true">+IF(OFFSET('Sanitation Data'!$F$31,0,10*ROW('Sanitation Data'!F164))="","",OFFSET('Sanitation Data'!$F$31,0,10*ROW('Sanitation Data'!F164)))</f>
        <v/>
      </c>
      <c r="CY170" s="278" t="str">
        <f ca="true">+IF(OFFSET('Sanitation Data'!$F$32,0,10*ROW('Sanitation Data'!F164))="","",OFFSET('Sanitation Data'!$F$32,0,10*ROW('Sanitation Data'!F164)))</f>
        <v/>
      </c>
      <c r="CZ170" s="278" t="str">
        <f ca="true">+IF(OFFSET('Sanitation Data'!$G$28,0,10*ROW('Sanitation Data'!G164))="","",OFFSET('Sanitation Data'!$G$28,0,10*ROW('Sanitation Data'!G164)))</f>
        <v/>
      </c>
      <c r="DA170" s="278" t="str">
        <f ca="true">+IF(OFFSET('Sanitation Data'!$G$29,0,10*ROW('Sanitation Data'!G164))="","",OFFSET('Sanitation Data'!$G$29,0,10*ROW('Sanitation Data'!G164)))</f>
        <v/>
      </c>
      <c r="DB170" s="278" t="str">
        <f ca="true">+IF(OFFSET('Sanitation Data'!$G$30,0,10*ROW('Sanitation Data'!G164))="","",OFFSET('Sanitation Data'!$G$30,0,10*ROW('Sanitation Data'!G164)))</f>
        <v/>
      </c>
      <c r="DC170" s="278" t="str">
        <f ca="true">+IF(OFFSET('Sanitation Data'!$G$31,0,10*ROW('Sanitation Data'!G164))="","",OFFSET('Sanitation Data'!$G$31,0,10*ROW('Sanitation Data'!G164)))</f>
        <v/>
      </c>
      <c r="DD170" s="278" t="str">
        <f ca="true">+IF(OFFSET('Sanitation Data'!$G$32,0,10*ROW('Sanitation Data'!G164))="","",OFFSET('Sanitation Data'!$G$32,0,10*ROW('Sanitation Data'!G164)))</f>
        <v/>
      </c>
      <c r="DE170" s="278" t="str">
        <f ca="true">+IF(OFFSET('Sanitation Data'!$H$28,0,10*ROW('Sanitation Data'!H164))="","",OFFSET('Sanitation Data'!$H$28,0,10*ROW('Sanitation Data'!H164)))</f>
        <v/>
      </c>
      <c r="DF170" s="278" t="str">
        <f ca="true">+IF(OFFSET('Sanitation Data'!$H$29,0,10*ROW('Sanitation Data'!H164))="","",OFFSET('Sanitation Data'!$H$29,0,10*ROW('Sanitation Data'!H164)))</f>
        <v/>
      </c>
      <c r="DG170" s="278" t="str">
        <f ca="true">+IF(OFFSET('Sanitation Data'!$H$30,0,10*ROW('Sanitation Data'!H164))="","",OFFSET('Sanitation Data'!$H$30,0,10*ROW('Sanitation Data'!H164)))</f>
        <v/>
      </c>
      <c r="DH170" s="278" t="str">
        <f ca="true">+IF(OFFSET('Sanitation Data'!$H$31,0,10*ROW('Sanitation Data'!H164))="","",OFFSET('Sanitation Data'!$H$31,0,10*ROW('Sanitation Data'!H164)))</f>
        <v/>
      </c>
      <c r="DI170" s="278" t="str">
        <f ca="true">+IF(OFFSET('Sanitation Data'!$H$32,0,10*ROW('Sanitation Data'!H164))="","",OFFSET('Sanitation Data'!$H$32,0,10*ROW('Sanitation Data'!H164)))</f>
        <v/>
      </c>
      <c r="DJ170" s="278" t="str">
        <f ca="true">+IF(OFFSET('Sanitation Data'!$I$28,0,10*ROW('Sanitation Data'!I164))="","",OFFSET('Sanitation Data'!$I$28,0,10*ROW('Sanitation Data'!I164)))</f>
        <v/>
      </c>
      <c r="DK170" s="278" t="str">
        <f ca="true">+IF(OFFSET('Sanitation Data'!$I$29,0,10*ROW('Sanitation Data'!I164))="","",OFFSET('Sanitation Data'!$I$29,0,10*ROW('Sanitation Data'!I164)))</f>
        <v/>
      </c>
      <c r="DL170" s="278" t="str">
        <f ca="true">+IF(OFFSET('Sanitation Data'!$I$30,0,10*ROW('Sanitation Data'!I164))="","",OFFSET('Sanitation Data'!$I$30,0,10*ROW('Sanitation Data'!I164)))</f>
        <v/>
      </c>
      <c r="DM170" s="278" t="str">
        <f ca="true">+IF(OFFSET('Sanitation Data'!$I$31,0,10*ROW('Sanitation Data'!I164))="","",OFFSET('Sanitation Data'!$I$31,0,10*ROW('Sanitation Data'!I164)))</f>
        <v/>
      </c>
      <c r="DN170" s="278" t="str">
        <f ca="true">+IF(OFFSET('Sanitation Data'!$I$32,0,10*ROW('Sanitation Data'!I164))="","",OFFSET('Sanitation Data'!$I$32,0,10*ROW('Sanitation Data'!I164)))</f>
        <v/>
      </c>
      <c r="DO170" s="278" t="str">
        <f ca="true">+IF(OFFSET('Hygiene Data'!$D$11,0,10*ROW('Hygiene Data'!D164))="","",OFFSET('Hygiene Data'!$D$11,0,10*ROW('Hygiene Data'!D164)))</f>
        <v/>
      </c>
      <c r="DP170" s="278" t="str">
        <f ca="true">+IF(OFFSET('Hygiene Data'!$D$12,0,10*ROW('Hygiene Data'!D164))="","",OFFSET('Hygiene Data'!$D$12,0,10*ROW('Hygiene Data'!D164)))</f>
        <v/>
      </c>
      <c r="DQ170" s="278" t="str">
        <f ca="true">+IF(OFFSET('Hygiene Data'!$D$13,0,10*ROW('Hygiene Data'!D164))="","",OFFSET('Hygiene Data'!$D$13,0,10*ROW('Hygiene Data'!D164)))</f>
        <v/>
      </c>
      <c r="DR170" s="278" t="str">
        <f ca="true">+IF(OFFSET('Hygiene Data'!$E$11,0,10*ROW('Hygiene Data'!E164))="","",OFFSET('Hygiene Data'!$E$11,0,10*ROW('Hygiene Data'!E164)))</f>
        <v/>
      </c>
      <c r="DS170" s="278" t="str">
        <f ca="true">+IF(OFFSET('Hygiene Data'!$E$12,0,10*ROW('Hygiene Data'!E164))="","",OFFSET('Hygiene Data'!$E$12,0,10*ROW('Hygiene Data'!E164)))</f>
        <v/>
      </c>
      <c r="DT170" s="278" t="str">
        <f ca="true">+IF(OFFSET('Hygiene Data'!$E$13,0,10*ROW('Hygiene Data'!E164))="","",OFFSET('Hygiene Data'!$E$13,0,10*ROW('Hygiene Data'!E164)))</f>
        <v/>
      </c>
      <c r="DU170" s="278" t="str">
        <f ca="true">+IF(OFFSET('Hygiene Data'!$F$11,0,10*ROW('Hygiene Data'!F164))="","",OFFSET('Hygiene Data'!$F$11,0,10*ROW('Hygiene Data'!F164)))</f>
        <v/>
      </c>
      <c r="DV170" s="278" t="str">
        <f ca="true">+IF(OFFSET('Hygiene Data'!$F$12,0,10*ROW('Hygiene Data'!F164))="","",OFFSET('Hygiene Data'!$F$12,0,10*ROW('Hygiene Data'!F164)))</f>
        <v/>
      </c>
      <c r="DW170" s="278" t="str">
        <f ca="true">+IF(OFFSET('Hygiene Data'!$F$13,0,10*ROW('Hygiene Data'!F164))="","",OFFSET('Hygiene Data'!$F$13,0,10*ROW('Hygiene Data'!F164)))</f>
        <v/>
      </c>
      <c r="DX170" s="278" t="str">
        <f ca="true">+IF(OFFSET('Hygiene Data'!$G$11,0,10*ROW('Hygiene Data'!G164))="","",OFFSET('Hygiene Data'!$G$11,0,10*ROW('Hygiene Data'!G164)))</f>
        <v/>
      </c>
      <c r="DY170" s="278" t="str">
        <f ca="true">+IF(OFFSET('Hygiene Data'!$G$12,0,10*ROW('Hygiene Data'!G164))="","",OFFSET('Hygiene Data'!$G$12,0,10*ROW('Hygiene Data'!G164)))</f>
        <v/>
      </c>
      <c r="DZ170" s="278" t="str">
        <f ca="true">+IF(OFFSET('Hygiene Data'!$G$13,0,10*ROW('Hygiene Data'!G164))="","",OFFSET('Hygiene Data'!$G$13,0,10*ROW('Hygiene Data'!G164)))</f>
        <v/>
      </c>
      <c r="EA170" s="278" t="str">
        <f ca="true">+IF(OFFSET('Hygiene Data'!$H$11,0,10*ROW('Hygiene Data'!H164))="","",OFFSET('Hygiene Data'!$H$11,0,10*ROW('Hygiene Data'!H164)))</f>
        <v/>
      </c>
      <c r="EB170" s="278" t="str">
        <f ca="true">+IF(OFFSET('Hygiene Data'!$H$12,0,10*ROW('Hygiene Data'!H164))="","",OFFSET('Hygiene Data'!$H$12,0,10*ROW('Hygiene Data'!H164)))</f>
        <v/>
      </c>
      <c r="EC170" s="278" t="str">
        <f ca="true">+IF(OFFSET('Hygiene Data'!$H$13,0,10*ROW('Hygiene Data'!H164))="","",OFFSET('Hygiene Data'!$H$13,0,10*ROW('Hygiene Data'!H164)))</f>
        <v/>
      </c>
      <c r="ED170" s="278" t="str">
        <f ca="true">+IF(OFFSET('Hygiene Data'!$I$11,0,10*ROW('Hygiene Data'!I164))="","",OFFSET('Hygiene Data'!$I$11,0,10*ROW('Hygiene Data'!I164)))</f>
        <v/>
      </c>
      <c r="EE170" s="278" t="str">
        <f ca="true">+IF(OFFSET('Hygiene Data'!$I$12,0,10*ROW('Hygiene Data'!I164))="","",OFFSET('Hygiene Data'!$I$12,0,10*ROW('Hygiene Data'!I164)))</f>
        <v/>
      </c>
      <c r="EF170" s="27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4"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8"/>
      <c r="BS171" s="278" t="str">
        <f ca="true">+IF(OFFSET('Water Data'!$D$27,0,10*ROW('Water Data'!D165))="","",OFFSET('Water Data'!$D$27,0,10*ROW('Water Data'!D165)))</f>
        <v/>
      </c>
      <c r="BT171" s="278" t="str">
        <f ca="true">+IF(OFFSET('Water Data'!$D$28,0,10*ROW('Water Data'!D165))="","",OFFSET('Water Data'!$D$28,0,10*ROW('Water Data'!D165)))</f>
        <v/>
      </c>
      <c r="BU171" s="278" t="str">
        <f ca="true">+IF(OFFSET('Water Data'!$D$29,0,10*ROW('Water Data'!D165))="","",OFFSET('Water Data'!$D$29,0,10*ROW('Water Data'!D165)))</f>
        <v/>
      </c>
      <c r="BV171" s="278" t="str">
        <f ca="true">+IF(OFFSET('Water Data'!$E$27,0,10*ROW('Water Data'!E165))="","",OFFSET('Water Data'!$E$27,0,10*ROW('Water Data'!E165)))</f>
        <v/>
      </c>
      <c r="BW171" s="278" t="str">
        <f ca="true">+IF(OFFSET('Water Data'!$E$28,0,10*ROW('Water Data'!E165))="","",OFFSET('Water Data'!$E$28,0,10*ROW('Water Data'!E165)))</f>
        <v/>
      </c>
      <c r="BX171" s="278" t="str">
        <f ca="true">+IF(OFFSET('Water Data'!$E$29,0,10*ROW('Water Data'!E165))="","",OFFSET('Water Data'!$E$29,0,10*ROW('Water Data'!E165)))</f>
        <v/>
      </c>
      <c r="BY171" s="278" t="str">
        <f ca="true">+IF(OFFSET('Water Data'!$F$27,0,10*ROW('Water Data'!F165))="","",OFFSET('Water Data'!$F$27,0,10*ROW('Water Data'!F165)))</f>
        <v/>
      </c>
      <c r="BZ171" s="278" t="str">
        <f ca="true">+IF(OFFSET('Water Data'!$F$28,0,10*ROW('Water Data'!F165))="","",OFFSET('Water Data'!$F$28,0,10*ROW('Water Data'!F165)))</f>
        <v/>
      </c>
      <c r="CA171" s="278" t="str">
        <f ca="true">+IF(OFFSET('Water Data'!$F$29,0,10*ROW('Water Data'!F165))="","",OFFSET('Water Data'!$F$29,0,10*ROW('Water Data'!F165)))</f>
        <v/>
      </c>
      <c r="CB171" s="278" t="str">
        <f ca="true">+IF(OFFSET('Water Data'!$G$27,0,10*ROW('Water Data'!G165))="","",OFFSET('Water Data'!$G$27,0,10*ROW('Water Data'!G165)))</f>
        <v/>
      </c>
      <c r="CC171" s="278" t="str">
        <f ca="true">+IF(OFFSET('Water Data'!$G$28,0,10*ROW('Water Data'!G165))="","",OFFSET('Water Data'!$G$28,0,10*ROW('Water Data'!G165)))</f>
        <v/>
      </c>
      <c r="CD171" s="278" t="str">
        <f ca="true">+IF(OFFSET('Water Data'!$G$29,0,10*ROW('Water Data'!G165))="","",OFFSET('Water Data'!$G$29,0,10*ROW('Water Data'!G165)))</f>
        <v/>
      </c>
      <c r="CE171" s="278" t="str">
        <f ca="true">+IF(OFFSET('Water Data'!$H$27,0,10*ROW('Water Data'!H165))="","",OFFSET('Water Data'!$H$27,0,10*ROW('Water Data'!H165)))</f>
        <v/>
      </c>
      <c r="CF171" s="278" t="str">
        <f ca="true">+IF(OFFSET('Water Data'!$H$28,0,10*ROW('Water Data'!H165))="","",OFFSET('Water Data'!$H$28,0,10*ROW('Water Data'!H165)))</f>
        <v/>
      </c>
      <c r="CG171" s="278" t="str">
        <f ca="true">+IF(OFFSET('Water Data'!$H$29,0,10*ROW('Water Data'!H165))="","",OFFSET('Water Data'!$H$29,0,10*ROW('Water Data'!H165)))</f>
        <v/>
      </c>
      <c r="CH171" s="278" t="str">
        <f ca="true">+IF(OFFSET('Water Data'!$I$27,0,10*ROW('Water Data'!I165))="","",OFFSET('Water Data'!$I$27,0,10*ROW('Water Data'!I165)))</f>
        <v/>
      </c>
      <c r="CI171" s="278" t="str">
        <f ca="true">+IF(OFFSET('Water Data'!$I$28,0,10*ROW('Water Data'!I165))="","",OFFSET('Water Data'!$I$28,0,10*ROW('Water Data'!I165)))</f>
        <v/>
      </c>
      <c r="CJ171" s="278" t="str">
        <f ca="true">+IF(OFFSET('Water Data'!$I$29,0,10*ROW('Water Data'!I165))="","",OFFSET('Water Data'!$I$29,0,10*ROW('Water Data'!I165)))</f>
        <v/>
      </c>
      <c r="CK171" s="278" t="str">
        <f ca="true">+IF(OFFSET('Sanitation Data'!$D$28,0,10*ROW('Sanitation Data'!D165))="","",OFFSET('Sanitation Data'!$D$28,0,10*ROW('Sanitation Data'!D165)))</f>
        <v/>
      </c>
      <c r="CL171" s="278" t="str">
        <f ca="true">+IF(OFFSET('Sanitation Data'!$D$29,0,10*ROW('Sanitation Data'!D165))="","",OFFSET('Sanitation Data'!$D$29,0,10*ROW('Sanitation Data'!D165)))</f>
        <v/>
      </c>
      <c r="CM171" s="278" t="str">
        <f ca="true">+IF(OFFSET('Sanitation Data'!$D$30,0,10*ROW('Sanitation Data'!D165))="","",OFFSET('Sanitation Data'!$D$30,0,10*ROW('Sanitation Data'!D165)))</f>
        <v/>
      </c>
      <c r="CN171" s="278" t="str">
        <f ca="true">+IF(OFFSET('Sanitation Data'!$D$31,0,10*ROW('Sanitation Data'!D165))="","",OFFSET('Sanitation Data'!$D$31,0,10*ROW('Sanitation Data'!D165)))</f>
        <v/>
      </c>
      <c r="CO171" s="278" t="str">
        <f ca="true">+IF(OFFSET('Sanitation Data'!$D$32,0,10*ROW('Sanitation Data'!D165))="","",OFFSET('Sanitation Data'!$D$32,0,10*ROW('Sanitation Data'!D165)))</f>
        <v/>
      </c>
      <c r="CP171" s="278" t="str">
        <f ca="true">+IF(OFFSET('Sanitation Data'!$E$28,0,10*ROW('Sanitation Data'!E165))="","",OFFSET('Sanitation Data'!$E$28,0,10*ROW('Sanitation Data'!E165)))</f>
        <v/>
      </c>
      <c r="CQ171" s="278" t="str">
        <f ca="true">+IF(OFFSET('Sanitation Data'!$E$29,0,10*ROW('Sanitation Data'!E165))="","",OFFSET('Sanitation Data'!$E$29,0,10*ROW('Sanitation Data'!E165)))</f>
        <v/>
      </c>
      <c r="CR171" s="278" t="str">
        <f ca="true">+IF(OFFSET('Sanitation Data'!$E$30,0,10*ROW('Sanitation Data'!E165))="","",OFFSET('Sanitation Data'!$E$30,0,10*ROW('Sanitation Data'!E165)))</f>
        <v/>
      </c>
      <c r="CS171" s="278" t="str">
        <f ca="true">+IF(OFFSET('Sanitation Data'!$E$31,0,10*ROW('Sanitation Data'!E165))="","",OFFSET('Sanitation Data'!$E$31,0,10*ROW('Sanitation Data'!E165)))</f>
        <v/>
      </c>
      <c r="CT171" s="278" t="str">
        <f ca="true">+IF(OFFSET('Sanitation Data'!$E$32,0,10*ROW('Sanitation Data'!E165))="","",OFFSET('Sanitation Data'!$E$32,0,10*ROW('Sanitation Data'!E165)))</f>
        <v/>
      </c>
      <c r="CU171" s="278" t="str">
        <f ca="true">+IF(OFFSET('Sanitation Data'!$F$28,0,10*ROW('Sanitation Data'!F165))="","",OFFSET('Sanitation Data'!$F$28,0,10*ROW('Sanitation Data'!F165)))</f>
        <v/>
      </c>
      <c r="CV171" s="278" t="str">
        <f ca="true">+IF(OFFSET('Sanitation Data'!$F$29,0,10*ROW('Sanitation Data'!F165))="","",OFFSET('Sanitation Data'!$F$29,0,10*ROW('Sanitation Data'!F165)))</f>
        <v/>
      </c>
      <c r="CW171" s="278" t="str">
        <f ca="true">+IF(OFFSET('Sanitation Data'!$F$30,0,10*ROW('Sanitation Data'!F165))="","",OFFSET('Sanitation Data'!$F$30,0,10*ROW('Sanitation Data'!F165)))</f>
        <v/>
      </c>
      <c r="CX171" s="278" t="str">
        <f ca="true">+IF(OFFSET('Sanitation Data'!$F$31,0,10*ROW('Sanitation Data'!F165))="","",OFFSET('Sanitation Data'!$F$31,0,10*ROW('Sanitation Data'!F165)))</f>
        <v/>
      </c>
      <c r="CY171" s="278" t="str">
        <f ca="true">+IF(OFFSET('Sanitation Data'!$F$32,0,10*ROW('Sanitation Data'!F165))="","",OFFSET('Sanitation Data'!$F$32,0,10*ROW('Sanitation Data'!F165)))</f>
        <v/>
      </c>
      <c r="CZ171" s="278" t="str">
        <f ca="true">+IF(OFFSET('Sanitation Data'!$G$28,0,10*ROW('Sanitation Data'!G165))="","",OFFSET('Sanitation Data'!$G$28,0,10*ROW('Sanitation Data'!G165)))</f>
        <v/>
      </c>
      <c r="DA171" s="278" t="str">
        <f ca="true">+IF(OFFSET('Sanitation Data'!$G$29,0,10*ROW('Sanitation Data'!G165))="","",OFFSET('Sanitation Data'!$G$29,0,10*ROW('Sanitation Data'!G165)))</f>
        <v/>
      </c>
      <c r="DB171" s="278" t="str">
        <f ca="true">+IF(OFFSET('Sanitation Data'!$G$30,0,10*ROW('Sanitation Data'!G165))="","",OFFSET('Sanitation Data'!$G$30,0,10*ROW('Sanitation Data'!G165)))</f>
        <v/>
      </c>
      <c r="DC171" s="278" t="str">
        <f ca="true">+IF(OFFSET('Sanitation Data'!$G$31,0,10*ROW('Sanitation Data'!G165))="","",OFFSET('Sanitation Data'!$G$31,0,10*ROW('Sanitation Data'!G165)))</f>
        <v/>
      </c>
      <c r="DD171" s="278" t="str">
        <f ca="true">+IF(OFFSET('Sanitation Data'!$G$32,0,10*ROW('Sanitation Data'!G165))="","",OFFSET('Sanitation Data'!$G$32,0,10*ROW('Sanitation Data'!G165)))</f>
        <v/>
      </c>
      <c r="DE171" s="278" t="str">
        <f ca="true">+IF(OFFSET('Sanitation Data'!$H$28,0,10*ROW('Sanitation Data'!H165))="","",OFFSET('Sanitation Data'!$H$28,0,10*ROW('Sanitation Data'!H165)))</f>
        <v/>
      </c>
      <c r="DF171" s="278" t="str">
        <f ca="true">+IF(OFFSET('Sanitation Data'!$H$29,0,10*ROW('Sanitation Data'!H165))="","",OFFSET('Sanitation Data'!$H$29,0,10*ROW('Sanitation Data'!H165)))</f>
        <v/>
      </c>
      <c r="DG171" s="278" t="str">
        <f ca="true">+IF(OFFSET('Sanitation Data'!$H$30,0,10*ROW('Sanitation Data'!H165))="","",OFFSET('Sanitation Data'!$H$30,0,10*ROW('Sanitation Data'!H165)))</f>
        <v/>
      </c>
      <c r="DH171" s="278" t="str">
        <f ca="true">+IF(OFFSET('Sanitation Data'!$H$31,0,10*ROW('Sanitation Data'!H165))="","",OFFSET('Sanitation Data'!$H$31,0,10*ROW('Sanitation Data'!H165)))</f>
        <v/>
      </c>
      <c r="DI171" s="278" t="str">
        <f ca="true">+IF(OFFSET('Sanitation Data'!$H$32,0,10*ROW('Sanitation Data'!H165))="","",OFFSET('Sanitation Data'!$H$32,0,10*ROW('Sanitation Data'!H165)))</f>
        <v/>
      </c>
      <c r="DJ171" s="278" t="str">
        <f ca="true">+IF(OFFSET('Sanitation Data'!$I$28,0,10*ROW('Sanitation Data'!I165))="","",OFFSET('Sanitation Data'!$I$28,0,10*ROW('Sanitation Data'!I165)))</f>
        <v/>
      </c>
      <c r="DK171" s="278" t="str">
        <f ca="true">+IF(OFFSET('Sanitation Data'!$I$29,0,10*ROW('Sanitation Data'!I165))="","",OFFSET('Sanitation Data'!$I$29,0,10*ROW('Sanitation Data'!I165)))</f>
        <v/>
      </c>
      <c r="DL171" s="278" t="str">
        <f ca="true">+IF(OFFSET('Sanitation Data'!$I$30,0,10*ROW('Sanitation Data'!I165))="","",OFFSET('Sanitation Data'!$I$30,0,10*ROW('Sanitation Data'!I165)))</f>
        <v/>
      </c>
      <c r="DM171" s="278" t="str">
        <f ca="true">+IF(OFFSET('Sanitation Data'!$I$31,0,10*ROW('Sanitation Data'!I165))="","",OFFSET('Sanitation Data'!$I$31,0,10*ROW('Sanitation Data'!I165)))</f>
        <v/>
      </c>
      <c r="DN171" s="278" t="str">
        <f ca="true">+IF(OFFSET('Sanitation Data'!$I$32,0,10*ROW('Sanitation Data'!I165))="","",OFFSET('Sanitation Data'!$I$32,0,10*ROW('Sanitation Data'!I165)))</f>
        <v/>
      </c>
      <c r="DO171" s="278" t="str">
        <f ca="true">+IF(OFFSET('Hygiene Data'!$D$11,0,10*ROW('Hygiene Data'!D165))="","",OFFSET('Hygiene Data'!$D$11,0,10*ROW('Hygiene Data'!D165)))</f>
        <v/>
      </c>
      <c r="DP171" s="278" t="str">
        <f ca="true">+IF(OFFSET('Hygiene Data'!$D$12,0,10*ROW('Hygiene Data'!D165))="","",OFFSET('Hygiene Data'!$D$12,0,10*ROW('Hygiene Data'!D165)))</f>
        <v/>
      </c>
      <c r="DQ171" s="278" t="str">
        <f ca="true">+IF(OFFSET('Hygiene Data'!$D$13,0,10*ROW('Hygiene Data'!D165))="","",OFFSET('Hygiene Data'!$D$13,0,10*ROW('Hygiene Data'!D165)))</f>
        <v/>
      </c>
      <c r="DR171" s="278" t="str">
        <f ca="true">+IF(OFFSET('Hygiene Data'!$E$11,0,10*ROW('Hygiene Data'!E165))="","",OFFSET('Hygiene Data'!$E$11,0,10*ROW('Hygiene Data'!E165)))</f>
        <v/>
      </c>
      <c r="DS171" s="278" t="str">
        <f ca="true">+IF(OFFSET('Hygiene Data'!$E$12,0,10*ROW('Hygiene Data'!E165))="","",OFFSET('Hygiene Data'!$E$12,0,10*ROW('Hygiene Data'!E165)))</f>
        <v/>
      </c>
      <c r="DT171" s="278" t="str">
        <f ca="true">+IF(OFFSET('Hygiene Data'!$E$13,0,10*ROW('Hygiene Data'!E165))="","",OFFSET('Hygiene Data'!$E$13,0,10*ROW('Hygiene Data'!E165)))</f>
        <v/>
      </c>
      <c r="DU171" s="278" t="str">
        <f ca="true">+IF(OFFSET('Hygiene Data'!$F$11,0,10*ROW('Hygiene Data'!F165))="","",OFFSET('Hygiene Data'!$F$11,0,10*ROW('Hygiene Data'!F165)))</f>
        <v/>
      </c>
      <c r="DV171" s="278" t="str">
        <f ca="true">+IF(OFFSET('Hygiene Data'!$F$12,0,10*ROW('Hygiene Data'!F165))="","",OFFSET('Hygiene Data'!$F$12,0,10*ROW('Hygiene Data'!F165)))</f>
        <v/>
      </c>
      <c r="DW171" s="278" t="str">
        <f ca="true">+IF(OFFSET('Hygiene Data'!$F$13,0,10*ROW('Hygiene Data'!F165))="","",OFFSET('Hygiene Data'!$F$13,0,10*ROW('Hygiene Data'!F165)))</f>
        <v/>
      </c>
      <c r="DX171" s="278" t="str">
        <f ca="true">+IF(OFFSET('Hygiene Data'!$G$11,0,10*ROW('Hygiene Data'!G165))="","",OFFSET('Hygiene Data'!$G$11,0,10*ROW('Hygiene Data'!G165)))</f>
        <v/>
      </c>
      <c r="DY171" s="278" t="str">
        <f ca="true">+IF(OFFSET('Hygiene Data'!$G$12,0,10*ROW('Hygiene Data'!G165))="","",OFFSET('Hygiene Data'!$G$12,0,10*ROW('Hygiene Data'!G165)))</f>
        <v/>
      </c>
      <c r="DZ171" s="278" t="str">
        <f ca="true">+IF(OFFSET('Hygiene Data'!$G$13,0,10*ROW('Hygiene Data'!G165))="","",OFFSET('Hygiene Data'!$G$13,0,10*ROW('Hygiene Data'!G165)))</f>
        <v/>
      </c>
      <c r="EA171" s="278" t="str">
        <f ca="true">+IF(OFFSET('Hygiene Data'!$H$11,0,10*ROW('Hygiene Data'!H165))="","",OFFSET('Hygiene Data'!$H$11,0,10*ROW('Hygiene Data'!H165)))</f>
        <v/>
      </c>
      <c r="EB171" s="278" t="str">
        <f ca="true">+IF(OFFSET('Hygiene Data'!$H$12,0,10*ROW('Hygiene Data'!H165))="","",OFFSET('Hygiene Data'!$H$12,0,10*ROW('Hygiene Data'!H165)))</f>
        <v/>
      </c>
      <c r="EC171" s="278" t="str">
        <f ca="true">+IF(OFFSET('Hygiene Data'!$H$13,0,10*ROW('Hygiene Data'!H165))="","",OFFSET('Hygiene Data'!$H$13,0,10*ROW('Hygiene Data'!H165)))</f>
        <v/>
      </c>
      <c r="ED171" s="278" t="str">
        <f ca="true">+IF(OFFSET('Hygiene Data'!$I$11,0,10*ROW('Hygiene Data'!I165))="","",OFFSET('Hygiene Data'!$I$11,0,10*ROW('Hygiene Data'!I165)))</f>
        <v/>
      </c>
      <c r="EE171" s="278" t="str">
        <f ca="true">+IF(OFFSET('Hygiene Data'!$I$12,0,10*ROW('Hygiene Data'!I165))="","",OFFSET('Hygiene Data'!$I$12,0,10*ROW('Hygiene Data'!I165)))</f>
        <v/>
      </c>
      <c r="EF171" s="27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4"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8"/>
      <c r="BS172" s="278" t="str">
        <f ca="true">+IF(OFFSET('Water Data'!$D$27,0,10*ROW('Water Data'!D166))="","",OFFSET('Water Data'!$D$27,0,10*ROW('Water Data'!D166)))</f>
        <v/>
      </c>
      <c r="BT172" s="278" t="str">
        <f ca="true">+IF(OFFSET('Water Data'!$D$28,0,10*ROW('Water Data'!D166))="","",OFFSET('Water Data'!$D$28,0,10*ROW('Water Data'!D166)))</f>
        <v/>
      </c>
      <c r="BU172" s="278" t="str">
        <f ca="true">+IF(OFFSET('Water Data'!$D$29,0,10*ROW('Water Data'!D166))="","",OFFSET('Water Data'!$D$29,0,10*ROW('Water Data'!D166)))</f>
        <v/>
      </c>
      <c r="BV172" s="278" t="str">
        <f ca="true">+IF(OFFSET('Water Data'!$E$27,0,10*ROW('Water Data'!E166))="","",OFFSET('Water Data'!$E$27,0,10*ROW('Water Data'!E166)))</f>
        <v/>
      </c>
      <c r="BW172" s="278" t="str">
        <f ca="true">+IF(OFFSET('Water Data'!$E$28,0,10*ROW('Water Data'!E166))="","",OFFSET('Water Data'!$E$28,0,10*ROW('Water Data'!E166)))</f>
        <v/>
      </c>
      <c r="BX172" s="278" t="str">
        <f ca="true">+IF(OFFSET('Water Data'!$E$29,0,10*ROW('Water Data'!E166))="","",OFFSET('Water Data'!$E$29,0,10*ROW('Water Data'!E166)))</f>
        <v/>
      </c>
      <c r="BY172" s="278" t="str">
        <f ca="true">+IF(OFFSET('Water Data'!$F$27,0,10*ROW('Water Data'!F166))="","",OFFSET('Water Data'!$F$27,0,10*ROW('Water Data'!F166)))</f>
        <v/>
      </c>
      <c r="BZ172" s="278" t="str">
        <f ca="true">+IF(OFFSET('Water Data'!$F$28,0,10*ROW('Water Data'!F166))="","",OFFSET('Water Data'!$F$28,0,10*ROW('Water Data'!F166)))</f>
        <v/>
      </c>
      <c r="CA172" s="278" t="str">
        <f ca="true">+IF(OFFSET('Water Data'!$F$29,0,10*ROW('Water Data'!F166))="","",OFFSET('Water Data'!$F$29,0,10*ROW('Water Data'!F166)))</f>
        <v/>
      </c>
      <c r="CB172" s="278" t="str">
        <f ca="true">+IF(OFFSET('Water Data'!$G$27,0,10*ROW('Water Data'!G166))="","",OFFSET('Water Data'!$G$27,0,10*ROW('Water Data'!G166)))</f>
        <v/>
      </c>
      <c r="CC172" s="278" t="str">
        <f ca="true">+IF(OFFSET('Water Data'!$G$28,0,10*ROW('Water Data'!G166))="","",OFFSET('Water Data'!$G$28,0,10*ROW('Water Data'!G166)))</f>
        <v/>
      </c>
      <c r="CD172" s="278" t="str">
        <f ca="true">+IF(OFFSET('Water Data'!$G$29,0,10*ROW('Water Data'!G166))="","",OFFSET('Water Data'!$G$29,0,10*ROW('Water Data'!G166)))</f>
        <v/>
      </c>
      <c r="CE172" s="278" t="str">
        <f ca="true">+IF(OFFSET('Water Data'!$H$27,0,10*ROW('Water Data'!H166))="","",OFFSET('Water Data'!$H$27,0,10*ROW('Water Data'!H166)))</f>
        <v/>
      </c>
      <c r="CF172" s="278" t="str">
        <f ca="true">+IF(OFFSET('Water Data'!$H$28,0,10*ROW('Water Data'!H166))="","",OFFSET('Water Data'!$H$28,0,10*ROW('Water Data'!H166)))</f>
        <v/>
      </c>
      <c r="CG172" s="278" t="str">
        <f ca="true">+IF(OFFSET('Water Data'!$H$29,0,10*ROW('Water Data'!H166))="","",OFFSET('Water Data'!$H$29,0,10*ROW('Water Data'!H166)))</f>
        <v/>
      </c>
      <c r="CH172" s="278" t="str">
        <f ca="true">+IF(OFFSET('Water Data'!$I$27,0,10*ROW('Water Data'!I166))="","",OFFSET('Water Data'!$I$27,0,10*ROW('Water Data'!I166)))</f>
        <v/>
      </c>
      <c r="CI172" s="278" t="str">
        <f ca="true">+IF(OFFSET('Water Data'!$I$28,0,10*ROW('Water Data'!I166))="","",OFFSET('Water Data'!$I$28,0,10*ROW('Water Data'!I166)))</f>
        <v/>
      </c>
      <c r="CJ172" s="278" t="str">
        <f ca="true">+IF(OFFSET('Water Data'!$I$29,0,10*ROW('Water Data'!I166))="","",OFFSET('Water Data'!$I$29,0,10*ROW('Water Data'!I166)))</f>
        <v/>
      </c>
      <c r="CK172" s="278" t="str">
        <f ca="true">+IF(OFFSET('Sanitation Data'!$D$28,0,10*ROW('Sanitation Data'!D166))="","",OFFSET('Sanitation Data'!$D$28,0,10*ROW('Sanitation Data'!D166)))</f>
        <v/>
      </c>
      <c r="CL172" s="278" t="str">
        <f ca="true">+IF(OFFSET('Sanitation Data'!$D$29,0,10*ROW('Sanitation Data'!D166))="","",OFFSET('Sanitation Data'!$D$29,0,10*ROW('Sanitation Data'!D166)))</f>
        <v/>
      </c>
      <c r="CM172" s="278" t="str">
        <f ca="true">+IF(OFFSET('Sanitation Data'!$D$30,0,10*ROW('Sanitation Data'!D166))="","",OFFSET('Sanitation Data'!$D$30,0,10*ROW('Sanitation Data'!D166)))</f>
        <v/>
      </c>
      <c r="CN172" s="278" t="str">
        <f ca="true">+IF(OFFSET('Sanitation Data'!$D$31,0,10*ROW('Sanitation Data'!D166))="","",OFFSET('Sanitation Data'!$D$31,0,10*ROW('Sanitation Data'!D166)))</f>
        <v/>
      </c>
      <c r="CO172" s="278" t="str">
        <f ca="true">+IF(OFFSET('Sanitation Data'!$D$32,0,10*ROW('Sanitation Data'!D166))="","",OFFSET('Sanitation Data'!$D$32,0,10*ROW('Sanitation Data'!D166)))</f>
        <v/>
      </c>
      <c r="CP172" s="278" t="str">
        <f ca="true">+IF(OFFSET('Sanitation Data'!$E$28,0,10*ROW('Sanitation Data'!E166))="","",OFFSET('Sanitation Data'!$E$28,0,10*ROW('Sanitation Data'!E166)))</f>
        <v/>
      </c>
      <c r="CQ172" s="278" t="str">
        <f ca="true">+IF(OFFSET('Sanitation Data'!$E$29,0,10*ROW('Sanitation Data'!E166))="","",OFFSET('Sanitation Data'!$E$29,0,10*ROW('Sanitation Data'!E166)))</f>
        <v/>
      </c>
      <c r="CR172" s="278" t="str">
        <f ca="true">+IF(OFFSET('Sanitation Data'!$E$30,0,10*ROW('Sanitation Data'!E166))="","",OFFSET('Sanitation Data'!$E$30,0,10*ROW('Sanitation Data'!E166)))</f>
        <v/>
      </c>
      <c r="CS172" s="278" t="str">
        <f ca="true">+IF(OFFSET('Sanitation Data'!$E$31,0,10*ROW('Sanitation Data'!E166))="","",OFFSET('Sanitation Data'!$E$31,0,10*ROW('Sanitation Data'!E166)))</f>
        <v/>
      </c>
      <c r="CT172" s="278" t="str">
        <f ca="true">+IF(OFFSET('Sanitation Data'!$E$32,0,10*ROW('Sanitation Data'!E166))="","",OFFSET('Sanitation Data'!$E$32,0,10*ROW('Sanitation Data'!E166)))</f>
        <v/>
      </c>
      <c r="CU172" s="278" t="str">
        <f ca="true">+IF(OFFSET('Sanitation Data'!$F$28,0,10*ROW('Sanitation Data'!F166))="","",OFFSET('Sanitation Data'!$F$28,0,10*ROW('Sanitation Data'!F166)))</f>
        <v/>
      </c>
      <c r="CV172" s="278" t="str">
        <f ca="true">+IF(OFFSET('Sanitation Data'!$F$29,0,10*ROW('Sanitation Data'!F166))="","",OFFSET('Sanitation Data'!$F$29,0,10*ROW('Sanitation Data'!F166)))</f>
        <v/>
      </c>
      <c r="CW172" s="278" t="str">
        <f ca="true">+IF(OFFSET('Sanitation Data'!$F$30,0,10*ROW('Sanitation Data'!F166))="","",OFFSET('Sanitation Data'!$F$30,0,10*ROW('Sanitation Data'!F166)))</f>
        <v/>
      </c>
      <c r="CX172" s="278" t="str">
        <f ca="true">+IF(OFFSET('Sanitation Data'!$F$31,0,10*ROW('Sanitation Data'!F166))="","",OFFSET('Sanitation Data'!$F$31,0,10*ROW('Sanitation Data'!F166)))</f>
        <v/>
      </c>
      <c r="CY172" s="278" t="str">
        <f ca="true">+IF(OFFSET('Sanitation Data'!$F$32,0,10*ROW('Sanitation Data'!F166))="","",OFFSET('Sanitation Data'!$F$32,0,10*ROW('Sanitation Data'!F166)))</f>
        <v/>
      </c>
      <c r="CZ172" s="278" t="str">
        <f ca="true">+IF(OFFSET('Sanitation Data'!$G$28,0,10*ROW('Sanitation Data'!G166))="","",OFFSET('Sanitation Data'!$G$28,0,10*ROW('Sanitation Data'!G166)))</f>
        <v/>
      </c>
      <c r="DA172" s="278" t="str">
        <f ca="true">+IF(OFFSET('Sanitation Data'!$G$29,0,10*ROW('Sanitation Data'!G166))="","",OFFSET('Sanitation Data'!$G$29,0,10*ROW('Sanitation Data'!G166)))</f>
        <v/>
      </c>
      <c r="DB172" s="278" t="str">
        <f ca="true">+IF(OFFSET('Sanitation Data'!$G$30,0,10*ROW('Sanitation Data'!G166))="","",OFFSET('Sanitation Data'!$G$30,0,10*ROW('Sanitation Data'!G166)))</f>
        <v/>
      </c>
      <c r="DC172" s="278" t="str">
        <f ca="true">+IF(OFFSET('Sanitation Data'!$G$31,0,10*ROW('Sanitation Data'!G166))="","",OFFSET('Sanitation Data'!$G$31,0,10*ROW('Sanitation Data'!G166)))</f>
        <v/>
      </c>
      <c r="DD172" s="278" t="str">
        <f ca="true">+IF(OFFSET('Sanitation Data'!$G$32,0,10*ROW('Sanitation Data'!G166))="","",OFFSET('Sanitation Data'!$G$32,0,10*ROW('Sanitation Data'!G166)))</f>
        <v/>
      </c>
      <c r="DE172" s="278" t="str">
        <f ca="true">+IF(OFFSET('Sanitation Data'!$H$28,0,10*ROW('Sanitation Data'!H166))="","",OFFSET('Sanitation Data'!$H$28,0,10*ROW('Sanitation Data'!H166)))</f>
        <v/>
      </c>
      <c r="DF172" s="278" t="str">
        <f ca="true">+IF(OFFSET('Sanitation Data'!$H$29,0,10*ROW('Sanitation Data'!H166))="","",OFFSET('Sanitation Data'!$H$29,0,10*ROW('Sanitation Data'!H166)))</f>
        <v/>
      </c>
      <c r="DG172" s="278" t="str">
        <f ca="true">+IF(OFFSET('Sanitation Data'!$H$30,0,10*ROW('Sanitation Data'!H166))="","",OFFSET('Sanitation Data'!$H$30,0,10*ROW('Sanitation Data'!H166)))</f>
        <v/>
      </c>
      <c r="DH172" s="278" t="str">
        <f ca="true">+IF(OFFSET('Sanitation Data'!$H$31,0,10*ROW('Sanitation Data'!H166))="","",OFFSET('Sanitation Data'!$H$31,0,10*ROW('Sanitation Data'!H166)))</f>
        <v/>
      </c>
      <c r="DI172" s="278" t="str">
        <f ca="true">+IF(OFFSET('Sanitation Data'!$H$32,0,10*ROW('Sanitation Data'!H166))="","",OFFSET('Sanitation Data'!$H$32,0,10*ROW('Sanitation Data'!H166)))</f>
        <v/>
      </c>
      <c r="DJ172" s="278" t="str">
        <f ca="true">+IF(OFFSET('Sanitation Data'!$I$28,0,10*ROW('Sanitation Data'!I166))="","",OFFSET('Sanitation Data'!$I$28,0,10*ROW('Sanitation Data'!I166)))</f>
        <v/>
      </c>
      <c r="DK172" s="278" t="str">
        <f ca="true">+IF(OFFSET('Sanitation Data'!$I$29,0,10*ROW('Sanitation Data'!I166))="","",OFFSET('Sanitation Data'!$I$29,0,10*ROW('Sanitation Data'!I166)))</f>
        <v/>
      </c>
      <c r="DL172" s="278" t="str">
        <f ca="true">+IF(OFFSET('Sanitation Data'!$I$30,0,10*ROW('Sanitation Data'!I166))="","",OFFSET('Sanitation Data'!$I$30,0,10*ROW('Sanitation Data'!I166)))</f>
        <v/>
      </c>
      <c r="DM172" s="278" t="str">
        <f ca="true">+IF(OFFSET('Sanitation Data'!$I$31,0,10*ROW('Sanitation Data'!I166))="","",OFFSET('Sanitation Data'!$I$31,0,10*ROW('Sanitation Data'!I166)))</f>
        <v/>
      </c>
      <c r="DN172" s="278" t="str">
        <f ca="true">+IF(OFFSET('Sanitation Data'!$I$32,0,10*ROW('Sanitation Data'!I166))="","",OFFSET('Sanitation Data'!$I$32,0,10*ROW('Sanitation Data'!I166)))</f>
        <v/>
      </c>
      <c r="DO172" s="278" t="str">
        <f ca="true">+IF(OFFSET('Hygiene Data'!$D$11,0,10*ROW('Hygiene Data'!D166))="","",OFFSET('Hygiene Data'!$D$11,0,10*ROW('Hygiene Data'!D166)))</f>
        <v/>
      </c>
      <c r="DP172" s="278" t="str">
        <f ca="true">+IF(OFFSET('Hygiene Data'!$D$12,0,10*ROW('Hygiene Data'!D166))="","",OFFSET('Hygiene Data'!$D$12,0,10*ROW('Hygiene Data'!D166)))</f>
        <v/>
      </c>
      <c r="DQ172" s="278" t="str">
        <f ca="true">+IF(OFFSET('Hygiene Data'!$D$13,0,10*ROW('Hygiene Data'!D166))="","",OFFSET('Hygiene Data'!$D$13,0,10*ROW('Hygiene Data'!D166)))</f>
        <v/>
      </c>
      <c r="DR172" s="278" t="str">
        <f ca="true">+IF(OFFSET('Hygiene Data'!$E$11,0,10*ROW('Hygiene Data'!E166))="","",OFFSET('Hygiene Data'!$E$11,0,10*ROW('Hygiene Data'!E166)))</f>
        <v/>
      </c>
      <c r="DS172" s="278" t="str">
        <f ca="true">+IF(OFFSET('Hygiene Data'!$E$12,0,10*ROW('Hygiene Data'!E166))="","",OFFSET('Hygiene Data'!$E$12,0,10*ROW('Hygiene Data'!E166)))</f>
        <v/>
      </c>
      <c r="DT172" s="278" t="str">
        <f ca="true">+IF(OFFSET('Hygiene Data'!$E$13,0,10*ROW('Hygiene Data'!E166))="","",OFFSET('Hygiene Data'!$E$13,0,10*ROW('Hygiene Data'!E166)))</f>
        <v/>
      </c>
      <c r="DU172" s="278" t="str">
        <f ca="true">+IF(OFFSET('Hygiene Data'!$F$11,0,10*ROW('Hygiene Data'!F166))="","",OFFSET('Hygiene Data'!$F$11,0,10*ROW('Hygiene Data'!F166)))</f>
        <v/>
      </c>
      <c r="DV172" s="278" t="str">
        <f ca="true">+IF(OFFSET('Hygiene Data'!$F$12,0,10*ROW('Hygiene Data'!F166))="","",OFFSET('Hygiene Data'!$F$12,0,10*ROW('Hygiene Data'!F166)))</f>
        <v/>
      </c>
      <c r="DW172" s="278" t="str">
        <f ca="true">+IF(OFFSET('Hygiene Data'!$F$13,0,10*ROW('Hygiene Data'!F166))="","",OFFSET('Hygiene Data'!$F$13,0,10*ROW('Hygiene Data'!F166)))</f>
        <v/>
      </c>
      <c r="DX172" s="278" t="str">
        <f ca="true">+IF(OFFSET('Hygiene Data'!$G$11,0,10*ROW('Hygiene Data'!G166))="","",OFFSET('Hygiene Data'!$G$11,0,10*ROW('Hygiene Data'!G166)))</f>
        <v/>
      </c>
      <c r="DY172" s="278" t="str">
        <f ca="true">+IF(OFFSET('Hygiene Data'!$G$12,0,10*ROW('Hygiene Data'!G166))="","",OFFSET('Hygiene Data'!$G$12,0,10*ROW('Hygiene Data'!G166)))</f>
        <v/>
      </c>
      <c r="DZ172" s="278" t="str">
        <f ca="true">+IF(OFFSET('Hygiene Data'!$G$13,0,10*ROW('Hygiene Data'!G166))="","",OFFSET('Hygiene Data'!$G$13,0,10*ROW('Hygiene Data'!G166)))</f>
        <v/>
      </c>
      <c r="EA172" s="278" t="str">
        <f ca="true">+IF(OFFSET('Hygiene Data'!$H$11,0,10*ROW('Hygiene Data'!H166))="","",OFFSET('Hygiene Data'!$H$11,0,10*ROW('Hygiene Data'!H166)))</f>
        <v/>
      </c>
      <c r="EB172" s="278" t="str">
        <f ca="true">+IF(OFFSET('Hygiene Data'!$H$12,0,10*ROW('Hygiene Data'!H166))="","",OFFSET('Hygiene Data'!$H$12,0,10*ROW('Hygiene Data'!H166)))</f>
        <v/>
      </c>
      <c r="EC172" s="278" t="str">
        <f ca="true">+IF(OFFSET('Hygiene Data'!$H$13,0,10*ROW('Hygiene Data'!H166))="","",OFFSET('Hygiene Data'!$H$13,0,10*ROW('Hygiene Data'!H166)))</f>
        <v/>
      </c>
      <c r="ED172" s="278" t="str">
        <f ca="true">+IF(OFFSET('Hygiene Data'!$I$11,0,10*ROW('Hygiene Data'!I166))="","",OFFSET('Hygiene Data'!$I$11,0,10*ROW('Hygiene Data'!I166)))</f>
        <v/>
      </c>
      <c r="EE172" s="278" t="str">
        <f ca="true">+IF(OFFSET('Hygiene Data'!$I$12,0,10*ROW('Hygiene Data'!I166))="","",OFFSET('Hygiene Data'!$I$12,0,10*ROW('Hygiene Data'!I166)))</f>
        <v/>
      </c>
      <c r="EF172" s="27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4"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8"/>
      <c r="BS173" s="278" t="str">
        <f ca="true">+IF(OFFSET('Water Data'!$D$27,0,10*ROW('Water Data'!D167))="","",OFFSET('Water Data'!$D$27,0,10*ROW('Water Data'!D167)))</f>
        <v/>
      </c>
      <c r="BT173" s="278" t="str">
        <f ca="true">+IF(OFFSET('Water Data'!$D$28,0,10*ROW('Water Data'!D167))="","",OFFSET('Water Data'!$D$28,0,10*ROW('Water Data'!D167)))</f>
        <v/>
      </c>
      <c r="BU173" s="278" t="str">
        <f ca="true">+IF(OFFSET('Water Data'!$D$29,0,10*ROW('Water Data'!D167))="","",OFFSET('Water Data'!$D$29,0,10*ROW('Water Data'!D167)))</f>
        <v/>
      </c>
      <c r="BV173" s="278" t="str">
        <f ca="true">+IF(OFFSET('Water Data'!$E$27,0,10*ROW('Water Data'!E167))="","",OFFSET('Water Data'!$E$27,0,10*ROW('Water Data'!E167)))</f>
        <v/>
      </c>
      <c r="BW173" s="278" t="str">
        <f ca="true">+IF(OFFSET('Water Data'!$E$28,0,10*ROW('Water Data'!E167))="","",OFFSET('Water Data'!$E$28,0,10*ROW('Water Data'!E167)))</f>
        <v/>
      </c>
      <c r="BX173" s="278" t="str">
        <f ca="true">+IF(OFFSET('Water Data'!$E$29,0,10*ROW('Water Data'!E167))="","",OFFSET('Water Data'!$E$29,0,10*ROW('Water Data'!E167)))</f>
        <v/>
      </c>
      <c r="BY173" s="278" t="str">
        <f ca="true">+IF(OFFSET('Water Data'!$F$27,0,10*ROW('Water Data'!F167))="","",OFFSET('Water Data'!$F$27,0,10*ROW('Water Data'!F167)))</f>
        <v/>
      </c>
      <c r="BZ173" s="278" t="str">
        <f ca="true">+IF(OFFSET('Water Data'!$F$28,0,10*ROW('Water Data'!F167))="","",OFFSET('Water Data'!$F$28,0,10*ROW('Water Data'!F167)))</f>
        <v/>
      </c>
      <c r="CA173" s="278" t="str">
        <f ca="true">+IF(OFFSET('Water Data'!$F$29,0,10*ROW('Water Data'!F167))="","",OFFSET('Water Data'!$F$29,0,10*ROW('Water Data'!F167)))</f>
        <v/>
      </c>
      <c r="CB173" s="278" t="str">
        <f ca="true">+IF(OFFSET('Water Data'!$G$27,0,10*ROW('Water Data'!G167))="","",OFFSET('Water Data'!$G$27,0,10*ROW('Water Data'!G167)))</f>
        <v/>
      </c>
      <c r="CC173" s="278" t="str">
        <f ca="true">+IF(OFFSET('Water Data'!$G$28,0,10*ROW('Water Data'!G167))="","",OFFSET('Water Data'!$G$28,0,10*ROW('Water Data'!G167)))</f>
        <v/>
      </c>
      <c r="CD173" s="278" t="str">
        <f ca="true">+IF(OFFSET('Water Data'!$G$29,0,10*ROW('Water Data'!G167))="","",OFFSET('Water Data'!$G$29,0,10*ROW('Water Data'!G167)))</f>
        <v/>
      </c>
      <c r="CE173" s="278" t="str">
        <f ca="true">+IF(OFFSET('Water Data'!$H$27,0,10*ROW('Water Data'!H167))="","",OFFSET('Water Data'!$H$27,0,10*ROW('Water Data'!H167)))</f>
        <v/>
      </c>
      <c r="CF173" s="278" t="str">
        <f ca="true">+IF(OFFSET('Water Data'!$H$28,0,10*ROW('Water Data'!H167))="","",OFFSET('Water Data'!$H$28,0,10*ROW('Water Data'!H167)))</f>
        <v/>
      </c>
      <c r="CG173" s="278" t="str">
        <f ca="true">+IF(OFFSET('Water Data'!$H$29,0,10*ROW('Water Data'!H167))="","",OFFSET('Water Data'!$H$29,0,10*ROW('Water Data'!H167)))</f>
        <v/>
      </c>
      <c r="CH173" s="278" t="str">
        <f ca="true">+IF(OFFSET('Water Data'!$I$27,0,10*ROW('Water Data'!I167))="","",OFFSET('Water Data'!$I$27,0,10*ROW('Water Data'!I167)))</f>
        <v/>
      </c>
      <c r="CI173" s="278" t="str">
        <f ca="true">+IF(OFFSET('Water Data'!$I$28,0,10*ROW('Water Data'!I167))="","",OFFSET('Water Data'!$I$28,0,10*ROW('Water Data'!I167)))</f>
        <v/>
      </c>
      <c r="CJ173" s="278" t="str">
        <f ca="true">+IF(OFFSET('Water Data'!$I$29,0,10*ROW('Water Data'!I167))="","",OFFSET('Water Data'!$I$29,0,10*ROW('Water Data'!I167)))</f>
        <v/>
      </c>
      <c r="CK173" s="278" t="str">
        <f ca="true">+IF(OFFSET('Sanitation Data'!$D$28,0,10*ROW('Sanitation Data'!D167))="","",OFFSET('Sanitation Data'!$D$28,0,10*ROW('Sanitation Data'!D167)))</f>
        <v/>
      </c>
      <c r="CL173" s="278" t="str">
        <f ca="true">+IF(OFFSET('Sanitation Data'!$D$29,0,10*ROW('Sanitation Data'!D167))="","",OFFSET('Sanitation Data'!$D$29,0,10*ROW('Sanitation Data'!D167)))</f>
        <v/>
      </c>
      <c r="CM173" s="278" t="str">
        <f ca="true">+IF(OFFSET('Sanitation Data'!$D$30,0,10*ROW('Sanitation Data'!D167))="","",OFFSET('Sanitation Data'!$D$30,0,10*ROW('Sanitation Data'!D167)))</f>
        <v/>
      </c>
      <c r="CN173" s="278" t="str">
        <f ca="true">+IF(OFFSET('Sanitation Data'!$D$31,0,10*ROW('Sanitation Data'!D167))="","",OFFSET('Sanitation Data'!$D$31,0,10*ROW('Sanitation Data'!D167)))</f>
        <v/>
      </c>
      <c r="CO173" s="278" t="str">
        <f ca="true">+IF(OFFSET('Sanitation Data'!$D$32,0,10*ROW('Sanitation Data'!D167))="","",OFFSET('Sanitation Data'!$D$32,0,10*ROW('Sanitation Data'!D167)))</f>
        <v/>
      </c>
      <c r="CP173" s="278" t="str">
        <f ca="true">+IF(OFFSET('Sanitation Data'!$E$28,0,10*ROW('Sanitation Data'!E167))="","",OFFSET('Sanitation Data'!$E$28,0,10*ROW('Sanitation Data'!E167)))</f>
        <v/>
      </c>
      <c r="CQ173" s="278" t="str">
        <f ca="true">+IF(OFFSET('Sanitation Data'!$E$29,0,10*ROW('Sanitation Data'!E167))="","",OFFSET('Sanitation Data'!$E$29,0,10*ROW('Sanitation Data'!E167)))</f>
        <v/>
      </c>
      <c r="CR173" s="278" t="str">
        <f ca="true">+IF(OFFSET('Sanitation Data'!$E$30,0,10*ROW('Sanitation Data'!E167))="","",OFFSET('Sanitation Data'!$E$30,0,10*ROW('Sanitation Data'!E167)))</f>
        <v/>
      </c>
      <c r="CS173" s="278" t="str">
        <f ca="true">+IF(OFFSET('Sanitation Data'!$E$31,0,10*ROW('Sanitation Data'!E167))="","",OFFSET('Sanitation Data'!$E$31,0,10*ROW('Sanitation Data'!E167)))</f>
        <v/>
      </c>
      <c r="CT173" s="278" t="str">
        <f ca="true">+IF(OFFSET('Sanitation Data'!$E$32,0,10*ROW('Sanitation Data'!E167))="","",OFFSET('Sanitation Data'!$E$32,0,10*ROW('Sanitation Data'!E167)))</f>
        <v/>
      </c>
      <c r="CU173" s="278" t="str">
        <f ca="true">+IF(OFFSET('Sanitation Data'!$F$28,0,10*ROW('Sanitation Data'!F167))="","",OFFSET('Sanitation Data'!$F$28,0,10*ROW('Sanitation Data'!F167)))</f>
        <v/>
      </c>
      <c r="CV173" s="278" t="str">
        <f ca="true">+IF(OFFSET('Sanitation Data'!$F$29,0,10*ROW('Sanitation Data'!F167))="","",OFFSET('Sanitation Data'!$F$29,0,10*ROW('Sanitation Data'!F167)))</f>
        <v/>
      </c>
      <c r="CW173" s="278" t="str">
        <f ca="true">+IF(OFFSET('Sanitation Data'!$F$30,0,10*ROW('Sanitation Data'!F167))="","",OFFSET('Sanitation Data'!$F$30,0,10*ROW('Sanitation Data'!F167)))</f>
        <v/>
      </c>
      <c r="CX173" s="278" t="str">
        <f ca="true">+IF(OFFSET('Sanitation Data'!$F$31,0,10*ROW('Sanitation Data'!F167))="","",OFFSET('Sanitation Data'!$F$31,0,10*ROW('Sanitation Data'!F167)))</f>
        <v/>
      </c>
      <c r="CY173" s="278" t="str">
        <f ca="true">+IF(OFFSET('Sanitation Data'!$F$32,0,10*ROW('Sanitation Data'!F167))="","",OFFSET('Sanitation Data'!$F$32,0,10*ROW('Sanitation Data'!F167)))</f>
        <v/>
      </c>
      <c r="CZ173" s="278" t="str">
        <f ca="true">+IF(OFFSET('Sanitation Data'!$G$28,0,10*ROW('Sanitation Data'!G167))="","",OFFSET('Sanitation Data'!$G$28,0,10*ROW('Sanitation Data'!G167)))</f>
        <v/>
      </c>
      <c r="DA173" s="278" t="str">
        <f ca="true">+IF(OFFSET('Sanitation Data'!$G$29,0,10*ROW('Sanitation Data'!G167))="","",OFFSET('Sanitation Data'!$G$29,0,10*ROW('Sanitation Data'!G167)))</f>
        <v/>
      </c>
      <c r="DB173" s="278" t="str">
        <f ca="true">+IF(OFFSET('Sanitation Data'!$G$30,0,10*ROW('Sanitation Data'!G167))="","",OFFSET('Sanitation Data'!$G$30,0,10*ROW('Sanitation Data'!G167)))</f>
        <v/>
      </c>
      <c r="DC173" s="278" t="str">
        <f ca="true">+IF(OFFSET('Sanitation Data'!$G$31,0,10*ROW('Sanitation Data'!G167))="","",OFFSET('Sanitation Data'!$G$31,0,10*ROW('Sanitation Data'!G167)))</f>
        <v/>
      </c>
      <c r="DD173" s="278" t="str">
        <f ca="true">+IF(OFFSET('Sanitation Data'!$G$32,0,10*ROW('Sanitation Data'!G167))="","",OFFSET('Sanitation Data'!$G$32,0,10*ROW('Sanitation Data'!G167)))</f>
        <v/>
      </c>
      <c r="DE173" s="278" t="str">
        <f ca="true">+IF(OFFSET('Sanitation Data'!$H$28,0,10*ROW('Sanitation Data'!H167))="","",OFFSET('Sanitation Data'!$H$28,0,10*ROW('Sanitation Data'!H167)))</f>
        <v/>
      </c>
      <c r="DF173" s="278" t="str">
        <f ca="true">+IF(OFFSET('Sanitation Data'!$H$29,0,10*ROW('Sanitation Data'!H167))="","",OFFSET('Sanitation Data'!$H$29,0,10*ROW('Sanitation Data'!H167)))</f>
        <v/>
      </c>
      <c r="DG173" s="278" t="str">
        <f ca="true">+IF(OFFSET('Sanitation Data'!$H$30,0,10*ROW('Sanitation Data'!H167))="","",OFFSET('Sanitation Data'!$H$30,0,10*ROW('Sanitation Data'!H167)))</f>
        <v/>
      </c>
      <c r="DH173" s="278" t="str">
        <f ca="true">+IF(OFFSET('Sanitation Data'!$H$31,0,10*ROW('Sanitation Data'!H167))="","",OFFSET('Sanitation Data'!$H$31,0,10*ROW('Sanitation Data'!H167)))</f>
        <v/>
      </c>
      <c r="DI173" s="278" t="str">
        <f ca="true">+IF(OFFSET('Sanitation Data'!$H$32,0,10*ROW('Sanitation Data'!H167))="","",OFFSET('Sanitation Data'!$H$32,0,10*ROW('Sanitation Data'!H167)))</f>
        <v/>
      </c>
      <c r="DJ173" s="278" t="str">
        <f ca="true">+IF(OFFSET('Sanitation Data'!$I$28,0,10*ROW('Sanitation Data'!I167))="","",OFFSET('Sanitation Data'!$I$28,0,10*ROW('Sanitation Data'!I167)))</f>
        <v/>
      </c>
      <c r="DK173" s="278" t="str">
        <f ca="true">+IF(OFFSET('Sanitation Data'!$I$29,0,10*ROW('Sanitation Data'!I167))="","",OFFSET('Sanitation Data'!$I$29,0,10*ROW('Sanitation Data'!I167)))</f>
        <v/>
      </c>
      <c r="DL173" s="278" t="str">
        <f ca="true">+IF(OFFSET('Sanitation Data'!$I$30,0,10*ROW('Sanitation Data'!I167))="","",OFFSET('Sanitation Data'!$I$30,0,10*ROW('Sanitation Data'!I167)))</f>
        <v/>
      </c>
      <c r="DM173" s="278" t="str">
        <f ca="true">+IF(OFFSET('Sanitation Data'!$I$31,0,10*ROW('Sanitation Data'!I167))="","",OFFSET('Sanitation Data'!$I$31,0,10*ROW('Sanitation Data'!I167)))</f>
        <v/>
      </c>
      <c r="DN173" s="278" t="str">
        <f ca="true">+IF(OFFSET('Sanitation Data'!$I$32,0,10*ROW('Sanitation Data'!I167))="","",OFFSET('Sanitation Data'!$I$32,0,10*ROW('Sanitation Data'!I167)))</f>
        <v/>
      </c>
      <c r="DO173" s="278" t="str">
        <f ca="true">+IF(OFFSET('Hygiene Data'!$D$11,0,10*ROW('Hygiene Data'!D167))="","",OFFSET('Hygiene Data'!$D$11,0,10*ROW('Hygiene Data'!D167)))</f>
        <v/>
      </c>
      <c r="DP173" s="278" t="str">
        <f ca="true">+IF(OFFSET('Hygiene Data'!$D$12,0,10*ROW('Hygiene Data'!D167))="","",OFFSET('Hygiene Data'!$D$12,0,10*ROW('Hygiene Data'!D167)))</f>
        <v/>
      </c>
      <c r="DQ173" s="278" t="str">
        <f ca="true">+IF(OFFSET('Hygiene Data'!$D$13,0,10*ROW('Hygiene Data'!D167))="","",OFFSET('Hygiene Data'!$D$13,0,10*ROW('Hygiene Data'!D167)))</f>
        <v/>
      </c>
      <c r="DR173" s="278" t="str">
        <f ca="true">+IF(OFFSET('Hygiene Data'!$E$11,0,10*ROW('Hygiene Data'!E167))="","",OFFSET('Hygiene Data'!$E$11,0,10*ROW('Hygiene Data'!E167)))</f>
        <v/>
      </c>
      <c r="DS173" s="278" t="str">
        <f ca="true">+IF(OFFSET('Hygiene Data'!$E$12,0,10*ROW('Hygiene Data'!E167))="","",OFFSET('Hygiene Data'!$E$12,0,10*ROW('Hygiene Data'!E167)))</f>
        <v/>
      </c>
      <c r="DT173" s="278" t="str">
        <f ca="true">+IF(OFFSET('Hygiene Data'!$E$13,0,10*ROW('Hygiene Data'!E167))="","",OFFSET('Hygiene Data'!$E$13,0,10*ROW('Hygiene Data'!E167)))</f>
        <v/>
      </c>
      <c r="DU173" s="278" t="str">
        <f ca="true">+IF(OFFSET('Hygiene Data'!$F$11,0,10*ROW('Hygiene Data'!F167))="","",OFFSET('Hygiene Data'!$F$11,0,10*ROW('Hygiene Data'!F167)))</f>
        <v/>
      </c>
      <c r="DV173" s="278" t="str">
        <f ca="true">+IF(OFFSET('Hygiene Data'!$F$12,0,10*ROW('Hygiene Data'!F167))="","",OFFSET('Hygiene Data'!$F$12,0,10*ROW('Hygiene Data'!F167)))</f>
        <v/>
      </c>
      <c r="DW173" s="278" t="str">
        <f ca="true">+IF(OFFSET('Hygiene Data'!$F$13,0,10*ROW('Hygiene Data'!F167))="","",OFFSET('Hygiene Data'!$F$13,0,10*ROW('Hygiene Data'!F167)))</f>
        <v/>
      </c>
      <c r="DX173" s="278" t="str">
        <f ca="true">+IF(OFFSET('Hygiene Data'!$G$11,0,10*ROW('Hygiene Data'!G167))="","",OFFSET('Hygiene Data'!$G$11,0,10*ROW('Hygiene Data'!G167)))</f>
        <v/>
      </c>
      <c r="DY173" s="278" t="str">
        <f ca="true">+IF(OFFSET('Hygiene Data'!$G$12,0,10*ROW('Hygiene Data'!G167))="","",OFFSET('Hygiene Data'!$G$12,0,10*ROW('Hygiene Data'!G167)))</f>
        <v/>
      </c>
      <c r="DZ173" s="278" t="str">
        <f ca="true">+IF(OFFSET('Hygiene Data'!$G$13,0,10*ROW('Hygiene Data'!G167))="","",OFFSET('Hygiene Data'!$G$13,0,10*ROW('Hygiene Data'!G167)))</f>
        <v/>
      </c>
      <c r="EA173" s="278" t="str">
        <f ca="true">+IF(OFFSET('Hygiene Data'!$H$11,0,10*ROW('Hygiene Data'!H167))="","",OFFSET('Hygiene Data'!$H$11,0,10*ROW('Hygiene Data'!H167)))</f>
        <v/>
      </c>
      <c r="EB173" s="278" t="str">
        <f ca="true">+IF(OFFSET('Hygiene Data'!$H$12,0,10*ROW('Hygiene Data'!H167))="","",OFFSET('Hygiene Data'!$H$12,0,10*ROW('Hygiene Data'!H167)))</f>
        <v/>
      </c>
      <c r="EC173" s="278" t="str">
        <f ca="true">+IF(OFFSET('Hygiene Data'!$H$13,0,10*ROW('Hygiene Data'!H167))="","",OFFSET('Hygiene Data'!$H$13,0,10*ROW('Hygiene Data'!H167)))</f>
        <v/>
      </c>
      <c r="ED173" s="278" t="str">
        <f ca="true">+IF(OFFSET('Hygiene Data'!$I$11,0,10*ROW('Hygiene Data'!I167))="","",OFFSET('Hygiene Data'!$I$11,0,10*ROW('Hygiene Data'!I167)))</f>
        <v/>
      </c>
      <c r="EE173" s="278" t="str">
        <f ca="true">+IF(OFFSET('Hygiene Data'!$I$12,0,10*ROW('Hygiene Data'!I167))="","",OFFSET('Hygiene Data'!$I$12,0,10*ROW('Hygiene Data'!I167)))</f>
        <v/>
      </c>
      <c r="EF173" s="27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4"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8"/>
      <c r="BS174" s="278" t="str">
        <f ca="true">+IF(OFFSET('Water Data'!$D$27,0,10*ROW('Water Data'!D168))="","",OFFSET('Water Data'!$D$27,0,10*ROW('Water Data'!D168)))</f>
        <v/>
      </c>
      <c r="BT174" s="278" t="str">
        <f ca="true">+IF(OFFSET('Water Data'!$D$28,0,10*ROW('Water Data'!D168))="","",OFFSET('Water Data'!$D$28,0,10*ROW('Water Data'!D168)))</f>
        <v/>
      </c>
      <c r="BU174" s="278" t="str">
        <f ca="true">+IF(OFFSET('Water Data'!$D$29,0,10*ROW('Water Data'!D168))="","",OFFSET('Water Data'!$D$29,0,10*ROW('Water Data'!D168)))</f>
        <v/>
      </c>
      <c r="BV174" s="278" t="str">
        <f ca="true">+IF(OFFSET('Water Data'!$E$27,0,10*ROW('Water Data'!E168))="","",OFFSET('Water Data'!$E$27,0,10*ROW('Water Data'!E168)))</f>
        <v/>
      </c>
      <c r="BW174" s="278" t="str">
        <f ca="true">+IF(OFFSET('Water Data'!$E$28,0,10*ROW('Water Data'!E168))="","",OFFSET('Water Data'!$E$28,0,10*ROW('Water Data'!E168)))</f>
        <v/>
      </c>
      <c r="BX174" s="278" t="str">
        <f ca="true">+IF(OFFSET('Water Data'!$E$29,0,10*ROW('Water Data'!E168))="","",OFFSET('Water Data'!$E$29,0,10*ROW('Water Data'!E168)))</f>
        <v/>
      </c>
      <c r="BY174" s="278" t="str">
        <f ca="true">+IF(OFFSET('Water Data'!$F$27,0,10*ROW('Water Data'!F168))="","",OFFSET('Water Data'!$F$27,0,10*ROW('Water Data'!F168)))</f>
        <v/>
      </c>
      <c r="BZ174" s="278" t="str">
        <f ca="true">+IF(OFFSET('Water Data'!$F$28,0,10*ROW('Water Data'!F168))="","",OFFSET('Water Data'!$F$28,0,10*ROW('Water Data'!F168)))</f>
        <v/>
      </c>
      <c r="CA174" s="278" t="str">
        <f ca="true">+IF(OFFSET('Water Data'!$F$29,0,10*ROW('Water Data'!F168))="","",OFFSET('Water Data'!$F$29,0,10*ROW('Water Data'!F168)))</f>
        <v/>
      </c>
      <c r="CB174" s="278" t="str">
        <f ca="true">+IF(OFFSET('Water Data'!$G$27,0,10*ROW('Water Data'!G168))="","",OFFSET('Water Data'!$G$27,0,10*ROW('Water Data'!G168)))</f>
        <v/>
      </c>
      <c r="CC174" s="278" t="str">
        <f ca="true">+IF(OFFSET('Water Data'!$G$28,0,10*ROW('Water Data'!G168))="","",OFFSET('Water Data'!$G$28,0,10*ROW('Water Data'!G168)))</f>
        <v/>
      </c>
      <c r="CD174" s="278" t="str">
        <f ca="true">+IF(OFFSET('Water Data'!$G$29,0,10*ROW('Water Data'!G168))="","",OFFSET('Water Data'!$G$29,0,10*ROW('Water Data'!G168)))</f>
        <v/>
      </c>
      <c r="CE174" s="278" t="str">
        <f ca="true">+IF(OFFSET('Water Data'!$H$27,0,10*ROW('Water Data'!H168))="","",OFFSET('Water Data'!$H$27,0,10*ROW('Water Data'!H168)))</f>
        <v/>
      </c>
      <c r="CF174" s="278" t="str">
        <f ca="true">+IF(OFFSET('Water Data'!$H$28,0,10*ROW('Water Data'!H168))="","",OFFSET('Water Data'!$H$28,0,10*ROW('Water Data'!H168)))</f>
        <v/>
      </c>
      <c r="CG174" s="278" t="str">
        <f ca="true">+IF(OFFSET('Water Data'!$H$29,0,10*ROW('Water Data'!H168))="","",OFFSET('Water Data'!$H$29,0,10*ROW('Water Data'!H168)))</f>
        <v/>
      </c>
      <c r="CH174" s="278" t="str">
        <f ca="true">+IF(OFFSET('Water Data'!$I$27,0,10*ROW('Water Data'!I168))="","",OFFSET('Water Data'!$I$27,0,10*ROW('Water Data'!I168)))</f>
        <v/>
      </c>
      <c r="CI174" s="278" t="str">
        <f ca="true">+IF(OFFSET('Water Data'!$I$28,0,10*ROW('Water Data'!I168))="","",OFFSET('Water Data'!$I$28,0,10*ROW('Water Data'!I168)))</f>
        <v/>
      </c>
      <c r="CJ174" s="278" t="str">
        <f ca="true">+IF(OFFSET('Water Data'!$I$29,0,10*ROW('Water Data'!I168))="","",OFFSET('Water Data'!$I$29,0,10*ROW('Water Data'!I168)))</f>
        <v/>
      </c>
      <c r="CK174" s="278" t="str">
        <f ca="true">+IF(OFFSET('Sanitation Data'!$D$28,0,10*ROW('Sanitation Data'!D168))="","",OFFSET('Sanitation Data'!$D$28,0,10*ROW('Sanitation Data'!D168)))</f>
        <v/>
      </c>
      <c r="CL174" s="278" t="str">
        <f ca="true">+IF(OFFSET('Sanitation Data'!$D$29,0,10*ROW('Sanitation Data'!D168))="","",OFFSET('Sanitation Data'!$D$29,0,10*ROW('Sanitation Data'!D168)))</f>
        <v/>
      </c>
      <c r="CM174" s="278" t="str">
        <f ca="true">+IF(OFFSET('Sanitation Data'!$D$30,0,10*ROW('Sanitation Data'!D168))="","",OFFSET('Sanitation Data'!$D$30,0,10*ROW('Sanitation Data'!D168)))</f>
        <v/>
      </c>
      <c r="CN174" s="278" t="str">
        <f ca="true">+IF(OFFSET('Sanitation Data'!$D$31,0,10*ROW('Sanitation Data'!D168))="","",OFFSET('Sanitation Data'!$D$31,0,10*ROW('Sanitation Data'!D168)))</f>
        <v/>
      </c>
      <c r="CO174" s="278" t="str">
        <f ca="true">+IF(OFFSET('Sanitation Data'!$D$32,0,10*ROW('Sanitation Data'!D168))="","",OFFSET('Sanitation Data'!$D$32,0,10*ROW('Sanitation Data'!D168)))</f>
        <v/>
      </c>
      <c r="CP174" s="278" t="str">
        <f ca="true">+IF(OFFSET('Sanitation Data'!$E$28,0,10*ROW('Sanitation Data'!E168))="","",OFFSET('Sanitation Data'!$E$28,0,10*ROW('Sanitation Data'!E168)))</f>
        <v/>
      </c>
      <c r="CQ174" s="278" t="str">
        <f ca="true">+IF(OFFSET('Sanitation Data'!$E$29,0,10*ROW('Sanitation Data'!E168))="","",OFFSET('Sanitation Data'!$E$29,0,10*ROW('Sanitation Data'!E168)))</f>
        <v/>
      </c>
      <c r="CR174" s="278" t="str">
        <f ca="true">+IF(OFFSET('Sanitation Data'!$E$30,0,10*ROW('Sanitation Data'!E168))="","",OFFSET('Sanitation Data'!$E$30,0,10*ROW('Sanitation Data'!E168)))</f>
        <v/>
      </c>
      <c r="CS174" s="278" t="str">
        <f ca="true">+IF(OFFSET('Sanitation Data'!$E$31,0,10*ROW('Sanitation Data'!E168))="","",OFFSET('Sanitation Data'!$E$31,0,10*ROW('Sanitation Data'!E168)))</f>
        <v/>
      </c>
      <c r="CT174" s="278" t="str">
        <f ca="true">+IF(OFFSET('Sanitation Data'!$E$32,0,10*ROW('Sanitation Data'!E168))="","",OFFSET('Sanitation Data'!$E$32,0,10*ROW('Sanitation Data'!E168)))</f>
        <v/>
      </c>
      <c r="CU174" s="278" t="str">
        <f ca="true">+IF(OFFSET('Sanitation Data'!$F$28,0,10*ROW('Sanitation Data'!F168))="","",OFFSET('Sanitation Data'!$F$28,0,10*ROW('Sanitation Data'!F168)))</f>
        <v/>
      </c>
      <c r="CV174" s="278" t="str">
        <f ca="true">+IF(OFFSET('Sanitation Data'!$F$29,0,10*ROW('Sanitation Data'!F168))="","",OFFSET('Sanitation Data'!$F$29,0,10*ROW('Sanitation Data'!F168)))</f>
        <v/>
      </c>
      <c r="CW174" s="278" t="str">
        <f ca="true">+IF(OFFSET('Sanitation Data'!$F$30,0,10*ROW('Sanitation Data'!F168))="","",OFFSET('Sanitation Data'!$F$30,0,10*ROW('Sanitation Data'!F168)))</f>
        <v/>
      </c>
      <c r="CX174" s="278" t="str">
        <f ca="true">+IF(OFFSET('Sanitation Data'!$F$31,0,10*ROW('Sanitation Data'!F168))="","",OFFSET('Sanitation Data'!$F$31,0,10*ROW('Sanitation Data'!F168)))</f>
        <v/>
      </c>
      <c r="CY174" s="278" t="str">
        <f ca="true">+IF(OFFSET('Sanitation Data'!$F$32,0,10*ROW('Sanitation Data'!F168))="","",OFFSET('Sanitation Data'!$F$32,0,10*ROW('Sanitation Data'!F168)))</f>
        <v/>
      </c>
      <c r="CZ174" s="278" t="str">
        <f ca="true">+IF(OFFSET('Sanitation Data'!$G$28,0,10*ROW('Sanitation Data'!G168))="","",OFFSET('Sanitation Data'!$G$28,0,10*ROW('Sanitation Data'!G168)))</f>
        <v/>
      </c>
      <c r="DA174" s="278" t="str">
        <f ca="true">+IF(OFFSET('Sanitation Data'!$G$29,0,10*ROW('Sanitation Data'!G168))="","",OFFSET('Sanitation Data'!$G$29,0,10*ROW('Sanitation Data'!G168)))</f>
        <v/>
      </c>
      <c r="DB174" s="278" t="str">
        <f ca="true">+IF(OFFSET('Sanitation Data'!$G$30,0,10*ROW('Sanitation Data'!G168))="","",OFFSET('Sanitation Data'!$G$30,0,10*ROW('Sanitation Data'!G168)))</f>
        <v/>
      </c>
      <c r="DC174" s="278" t="str">
        <f ca="true">+IF(OFFSET('Sanitation Data'!$G$31,0,10*ROW('Sanitation Data'!G168))="","",OFFSET('Sanitation Data'!$G$31,0,10*ROW('Sanitation Data'!G168)))</f>
        <v/>
      </c>
      <c r="DD174" s="278" t="str">
        <f ca="true">+IF(OFFSET('Sanitation Data'!$G$32,0,10*ROW('Sanitation Data'!G168))="","",OFFSET('Sanitation Data'!$G$32,0,10*ROW('Sanitation Data'!G168)))</f>
        <v/>
      </c>
      <c r="DE174" s="278" t="str">
        <f ca="true">+IF(OFFSET('Sanitation Data'!$H$28,0,10*ROW('Sanitation Data'!H168))="","",OFFSET('Sanitation Data'!$H$28,0,10*ROW('Sanitation Data'!H168)))</f>
        <v/>
      </c>
      <c r="DF174" s="278" t="str">
        <f ca="true">+IF(OFFSET('Sanitation Data'!$H$29,0,10*ROW('Sanitation Data'!H168))="","",OFFSET('Sanitation Data'!$H$29,0,10*ROW('Sanitation Data'!H168)))</f>
        <v/>
      </c>
      <c r="DG174" s="278" t="str">
        <f ca="true">+IF(OFFSET('Sanitation Data'!$H$30,0,10*ROW('Sanitation Data'!H168))="","",OFFSET('Sanitation Data'!$H$30,0,10*ROW('Sanitation Data'!H168)))</f>
        <v/>
      </c>
      <c r="DH174" s="278" t="str">
        <f ca="true">+IF(OFFSET('Sanitation Data'!$H$31,0,10*ROW('Sanitation Data'!H168))="","",OFFSET('Sanitation Data'!$H$31,0,10*ROW('Sanitation Data'!H168)))</f>
        <v/>
      </c>
      <c r="DI174" s="278" t="str">
        <f ca="true">+IF(OFFSET('Sanitation Data'!$H$32,0,10*ROW('Sanitation Data'!H168))="","",OFFSET('Sanitation Data'!$H$32,0,10*ROW('Sanitation Data'!H168)))</f>
        <v/>
      </c>
      <c r="DJ174" s="278" t="str">
        <f ca="true">+IF(OFFSET('Sanitation Data'!$I$28,0,10*ROW('Sanitation Data'!I168))="","",OFFSET('Sanitation Data'!$I$28,0,10*ROW('Sanitation Data'!I168)))</f>
        <v/>
      </c>
      <c r="DK174" s="278" t="str">
        <f ca="true">+IF(OFFSET('Sanitation Data'!$I$29,0,10*ROW('Sanitation Data'!I168))="","",OFFSET('Sanitation Data'!$I$29,0,10*ROW('Sanitation Data'!I168)))</f>
        <v/>
      </c>
      <c r="DL174" s="278" t="str">
        <f ca="true">+IF(OFFSET('Sanitation Data'!$I$30,0,10*ROW('Sanitation Data'!I168))="","",OFFSET('Sanitation Data'!$I$30,0,10*ROW('Sanitation Data'!I168)))</f>
        <v/>
      </c>
      <c r="DM174" s="278" t="str">
        <f ca="true">+IF(OFFSET('Sanitation Data'!$I$31,0,10*ROW('Sanitation Data'!I168))="","",OFFSET('Sanitation Data'!$I$31,0,10*ROW('Sanitation Data'!I168)))</f>
        <v/>
      </c>
      <c r="DN174" s="278" t="str">
        <f ca="true">+IF(OFFSET('Sanitation Data'!$I$32,0,10*ROW('Sanitation Data'!I168))="","",OFFSET('Sanitation Data'!$I$32,0,10*ROW('Sanitation Data'!I168)))</f>
        <v/>
      </c>
      <c r="DO174" s="278" t="str">
        <f ca="true">+IF(OFFSET('Hygiene Data'!$D$11,0,10*ROW('Hygiene Data'!D168))="","",OFFSET('Hygiene Data'!$D$11,0,10*ROW('Hygiene Data'!D168)))</f>
        <v/>
      </c>
      <c r="DP174" s="278" t="str">
        <f ca="true">+IF(OFFSET('Hygiene Data'!$D$12,0,10*ROW('Hygiene Data'!D168))="","",OFFSET('Hygiene Data'!$D$12,0,10*ROW('Hygiene Data'!D168)))</f>
        <v/>
      </c>
      <c r="DQ174" s="278" t="str">
        <f ca="true">+IF(OFFSET('Hygiene Data'!$D$13,0,10*ROW('Hygiene Data'!D168))="","",OFFSET('Hygiene Data'!$D$13,0,10*ROW('Hygiene Data'!D168)))</f>
        <v/>
      </c>
      <c r="DR174" s="278" t="str">
        <f ca="true">+IF(OFFSET('Hygiene Data'!$E$11,0,10*ROW('Hygiene Data'!E168))="","",OFFSET('Hygiene Data'!$E$11,0,10*ROW('Hygiene Data'!E168)))</f>
        <v/>
      </c>
      <c r="DS174" s="278" t="str">
        <f ca="true">+IF(OFFSET('Hygiene Data'!$E$12,0,10*ROW('Hygiene Data'!E168))="","",OFFSET('Hygiene Data'!$E$12,0,10*ROW('Hygiene Data'!E168)))</f>
        <v/>
      </c>
      <c r="DT174" s="278" t="str">
        <f ca="true">+IF(OFFSET('Hygiene Data'!$E$13,0,10*ROW('Hygiene Data'!E168))="","",OFFSET('Hygiene Data'!$E$13,0,10*ROW('Hygiene Data'!E168)))</f>
        <v/>
      </c>
      <c r="DU174" s="278" t="str">
        <f ca="true">+IF(OFFSET('Hygiene Data'!$F$11,0,10*ROW('Hygiene Data'!F168))="","",OFFSET('Hygiene Data'!$F$11,0,10*ROW('Hygiene Data'!F168)))</f>
        <v/>
      </c>
      <c r="DV174" s="278" t="str">
        <f ca="true">+IF(OFFSET('Hygiene Data'!$F$12,0,10*ROW('Hygiene Data'!F168))="","",OFFSET('Hygiene Data'!$F$12,0,10*ROW('Hygiene Data'!F168)))</f>
        <v/>
      </c>
      <c r="DW174" s="278" t="str">
        <f ca="true">+IF(OFFSET('Hygiene Data'!$F$13,0,10*ROW('Hygiene Data'!F168))="","",OFFSET('Hygiene Data'!$F$13,0,10*ROW('Hygiene Data'!F168)))</f>
        <v/>
      </c>
      <c r="DX174" s="278" t="str">
        <f ca="true">+IF(OFFSET('Hygiene Data'!$G$11,0,10*ROW('Hygiene Data'!G168))="","",OFFSET('Hygiene Data'!$G$11,0,10*ROW('Hygiene Data'!G168)))</f>
        <v/>
      </c>
      <c r="DY174" s="278" t="str">
        <f ca="true">+IF(OFFSET('Hygiene Data'!$G$12,0,10*ROW('Hygiene Data'!G168))="","",OFFSET('Hygiene Data'!$G$12,0,10*ROW('Hygiene Data'!G168)))</f>
        <v/>
      </c>
      <c r="DZ174" s="278" t="str">
        <f ca="true">+IF(OFFSET('Hygiene Data'!$G$13,0,10*ROW('Hygiene Data'!G168))="","",OFFSET('Hygiene Data'!$G$13,0,10*ROW('Hygiene Data'!G168)))</f>
        <v/>
      </c>
      <c r="EA174" s="278" t="str">
        <f ca="true">+IF(OFFSET('Hygiene Data'!$H$11,0,10*ROW('Hygiene Data'!H168))="","",OFFSET('Hygiene Data'!$H$11,0,10*ROW('Hygiene Data'!H168)))</f>
        <v/>
      </c>
      <c r="EB174" s="278" t="str">
        <f ca="true">+IF(OFFSET('Hygiene Data'!$H$12,0,10*ROW('Hygiene Data'!H168))="","",OFFSET('Hygiene Data'!$H$12,0,10*ROW('Hygiene Data'!H168)))</f>
        <v/>
      </c>
      <c r="EC174" s="278" t="str">
        <f ca="true">+IF(OFFSET('Hygiene Data'!$H$13,0,10*ROW('Hygiene Data'!H168))="","",OFFSET('Hygiene Data'!$H$13,0,10*ROW('Hygiene Data'!H168)))</f>
        <v/>
      </c>
      <c r="ED174" s="278" t="str">
        <f ca="true">+IF(OFFSET('Hygiene Data'!$I$11,0,10*ROW('Hygiene Data'!I168))="","",OFFSET('Hygiene Data'!$I$11,0,10*ROW('Hygiene Data'!I168)))</f>
        <v/>
      </c>
      <c r="EE174" s="278" t="str">
        <f ca="true">+IF(OFFSET('Hygiene Data'!$I$12,0,10*ROW('Hygiene Data'!I168))="","",OFFSET('Hygiene Data'!$I$12,0,10*ROW('Hygiene Data'!I168)))</f>
        <v/>
      </c>
      <c r="EF174" s="27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4"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8"/>
      <c r="BS175" s="278" t="str">
        <f ca="true">+IF(OFFSET('Water Data'!$D$27,0,10*ROW('Water Data'!D169))="","",OFFSET('Water Data'!$D$27,0,10*ROW('Water Data'!D169)))</f>
        <v/>
      </c>
      <c r="BT175" s="278" t="str">
        <f ca="true">+IF(OFFSET('Water Data'!$D$28,0,10*ROW('Water Data'!D169))="","",OFFSET('Water Data'!$D$28,0,10*ROW('Water Data'!D169)))</f>
        <v/>
      </c>
      <c r="BU175" s="278" t="str">
        <f ca="true">+IF(OFFSET('Water Data'!$D$29,0,10*ROW('Water Data'!D169))="","",OFFSET('Water Data'!$D$29,0,10*ROW('Water Data'!D169)))</f>
        <v/>
      </c>
      <c r="BV175" s="278" t="str">
        <f ca="true">+IF(OFFSET('Water Data'!$E$27,0,10*ROW('Water Data'!E169))="","",OFFSET('Water Data'!$E$27,0,10*ROW('Water Data'!E169)))</f>
        <v/>
      </c>
      <c r="BW175" s="278" t="str">
        <f ca="true">+IF(OFFSET('Water Data'!$E$28,0,10*ROW('Water Data'!E169))="","",OFFSET('Water Data'!$E$28,0,10*ROW('Water Data'!E169)))</f>
        <v/>
      </c>
      <c r="BX175" s="278" t="str">
        <f ca="true">+IF(OFFSET('Water Data'!$E$29,0,10*ROW('Water Data'!E169))="","",OFFSET('Water Data'!$E$29,0,10*ROW('Water Data'!E169)))</f>
        <v/>
      </c>
      <c r="BY175" s="278" t="str">
        <f ca="true">+IF(OFFSET('Water Data'!$F$27,0,10*ROW('Water Data'!F169))="","",OFFSET('Water Data'!$F$27,0,10*ROW('Water Data'!F169)))</f>
        <v/>
      </c>
      <c r="BZ175" s="278" t="str">
        <f ca="true">+IF(OFFSET('Water Data'!$F$28,0,10*ROW('Water Data'!F169))="","",OFFSET('Water Data'!$F$28,0,10*ROW('Water Data'!F169)))</f>
        <v/>
      </c>
      <c r="CA175" s="278" t="str">
        <f ca="true">+IF(OFFSET('Water Data'!$F$29,0,10*ROW('Water Data'!F169))="","",OFFSET('Water Data'!$F$29,0,10*ROW('Water Data'!F169)))</f>
        <v/>
      </c>
      <c r="CB175" s="278" t="str">
        <f ca="true">+IF(OFFSET('Water Data'!$G$27,0,10*ROW('Water Data'!G169))="","",OFFSET('Water Data'!$G$27,0,10*ROW('Water Data'!G169)))</f>
        <v/>
      </c>
      <c r="CC175" s="278" t="str">
        <f ca="true">+IF(OFFSET('Water Data'!$G$28,0,10*ROW('Water Data'!G169))="","",OFFSET('Water Data'!$G$28,0,10*ROW('Water Data'!G169)))</f>
        <v/>
      </c>
      <c r="CD175" s="278" t="str">
        <f ca="true">+IF(OFFSET('Water Data'!$G$29,0,10*ROW('Water Data'!G169))="","",OFFSET('Water Data'!$G$29,0,10*ROW('Water Data'!G169)))</f>
        <v/>
      </c>
      <c r="CE175" s="278" t="str">
        <f ca="true">+IF(OFFSET('Water Data'!$H$27,0,10*ROW('Water Data'!H169))="","",OFFSET('Water Data'!$H$27,0,10*ROW('Water Data'!H169)))</f>
        <v/>
      </c>
      <c r="CF175" s="278" t="str">
        <f ca="true">+IF(OFFSET('Water Data'!$H$28,0,10*ROW('Water Data'!H169))="","",OFFSET('Water Data'!$H$28,0,10*ROW('Water Data'!H169)))</f>
        <v/>
      </c>
      <c r="CG175" s="278" t="str">
        <f ca="true">+IF(OFFSET('Water Data'!$H$29,0,10*ROW('Water Data'!H169))="","",OFFSET('Water Data'!$H$29,0,10*ROW('Water Data'!H169)))</f>
        <v/>
      </c>
      <c r="CH175" s="278" t="str">
        <f ca="true">+IF(OFFSET('Water Data'!$I$27,0,10*ROW('Water Data'!I169))="","",OFFSET('Water Data'!$I$27,0,10*ROW('Water Data'!I169)))</f>
        <v/>
      </c>
      <c r="CI175" s="278" t="str">
        <f ca="true">+IF(OFFSET('Water Data'!$I$28,0,10*ROW('Water Data'!I169))="","",OFFSET('Water Data'!$I$28,0,10*ROW('Water Data'!I169)))</f>
        <v/>
      </c>
      <c r="CJ175" s="278" t="str">
        <f ca="true">+IF(OFFSET('Water Data'!$I$29,0,10*ROW('Water Data'!I169))="","",OFFSET('Water Data'!$I$29,0,10*ROW('Water Data'!I169)))</f>
        <v/>
      </c>
      <c r="CK175" s="278" t="str">
        <f ca="true">+IF(OFFSET('Sanitation Data'!$D$28,0,10*ROW('Sanitation Data'!D169))="","",OFFSET('Sanitation Data'!$D$28,0,10*ROW('Sanitation Data'!D169)))</f>
        <v/>
      </c>
      <c r="CL175" s="278" t="str">
        <f ca="true">+IF(OFFSET('Sanitation Data'!$D$29,0,10*ROW('Sanitation Data'!D169))="","",OFFSET('Sanitation Data'!$D$29,0,10*ROW('Sanitation Data'!D169)))</f>
        <v/>
      </c>
      <c r="CM175" s="278" t="str">
        <f ca="true">+IF(OFFSET('Sanitation Data'!$D$30,0,10*ROW('Sanitation Data'!D169))="","",OFFSET('Sanitation Data'!$D$30,0,10*ROW('Sanitation Data'!D169)))</f>
        <v/>
      </c>
      <c r="CN175" s="278" t="str">
        <f ca="true">+IF(OFFSET('Sanitation Data'!$D$31,0,10*ROW('Sanitation Data'!D169))="","",OFFSET('Sanitation Data'!$D$31,0,10*ROW('Sanitation Data'!D169)))</f>
        <v/>
      </c>
      <c r="CO175" s="278" t="str">
        <f ca="true">+IF(OFFSET('Sanitation Data'!$D$32,0,10*ROW('Sanitation Data'!D169))="","",OFFSET('Sanitation Data'!$D$32,0,10*ROW('Sanitation Data'!D169)))</f>
        <v/>
      </c>
      <c r="CP175" s="278" t="str">
        <f ca="true">+IF(OFFSET('Sanitation Data'!$E$28,0,10*ROW('Sanitation Data'!E169))="","",OFFSET('Sanitation Data'!$E$28,0,10*ROW('Sanitation Data'!E169)))</f>
        <v/>
      </c>
      <c r="CQ175" s="278" t="str">
        <f ca="true">+IF(OFFSET('Sanitation Data'!$E$29,0,10*ROW('Sanitation Data'!E169))="","",OFFSET('Sanitation Data'!$E$29,0,10*ROW('Sanitation Data'!E169)))</f>
        <v/>
      </c>
      <c r="CR175" s="278" t="str">
        <f ca="true">+IF(OFFSET('Sanitation Data'!$E$30,0,10*ROW('Sanitation Data'!E169))="","",OFFSET('Sanitation Data'!$E$30,0,10*ROW('Sanitation Data'!E169)))</f>
        <v/>
      </c>
      <c r="CS175" s="278" t="str">
        <f ca="true">+IF(OFFSET('Sanitation Data'!$E$31,0,10*ROW('Sanitation Data'!E169))="","",OFFSET('Sanitation Data'!$E$31,0,10*ROW('Sanitation Data'!E169)))</f>
        <v/>
      </c>
      <c r="CT175" s="278" t="str">
        <f ca="true">+IF(OFFSET('Sanitation Data'!$E$32,0,10*ROW('Sanitation Data'!E169))="","",OFFSET('Sanitation Data'!$E$32,0,10*ROW('Sanitation Data'!E169)))</f>
        <v/>
      </c>
      <c r="CU175" s="278" t="str">
        <f ca="true">+IF(OFFSET('Sanitation Data'!$F$28,0,10*ROW('Sanitation Data'!F169))="","",OFFSET('Sanitation Data'!$F$28,0,10*ROW('Sanitation Data'!F169)))</f>
        <v/>
      </c>
      <c r="CV175" s="278" t="str">
        <f ca="true">+IF(OFFSET('Sanitation Data'!$F$29,0,10*ROW('Sanitation Data'!F169))="","",OFFSET('Sanitation Data'!$F$29,0,10*ROW('Sanitation Data'!F169)))</f>
        <v/>
      </c>
      <c r="CW175" s="278" t="str">
        <f ca="true">+IF(OFFSET('Sanitation Data'!$F$30,0,10*ROW('Sanitation Data'!F169))="","",OFFSET('Sanitation Data'!$F$30,0,10*ROW('Sanitation Data'!F169)))</f>
        <v/>
      </c>
      <c r="CX175" s="278" t="str">
        <f ca="true">+IF(OFFSET('Sanitation Data'!$F$31,0,10*ROW('Sanitation Data'!F169))="","",OFFSET('Sanitation Data'!$F$31,0,10*ROW('Sanitation Data'!F169)))</f>
        <v/>
      </c>
      <c r="CY175" s="278" t="str">
        <f ca="true">+IF(OFFSET('Sanitation Data'!$F$32,0,10*ROW('Sanitation Data'!F169))="","",OFFSET('Sanitation Data'!$F$32,0,10*ROW('Sanitation Data'!F169)))</f>
        <v/>
      </c>
      <c r="CZ175" s="278" t="str">
        <f ca="true">+IF(OFFSET('Sanitation Data'!$G$28,0,10*ROW('Sanitation Data'!G169))="","",OFFSET('Sanitation Data'!$G$28,0,10*ROW('Sanitation Data'!G169)))</f>
        <v/>
      </c>
      <c r="DA175" s="278" t="str">
        <f ca="true">+IF(OFFSET('Sanitation Data'!$G$29,0,10*ROW('Sanitation Data'!G169))="","",OFFSET('Sanitation Data'!$G$29,0,10*ROW('Sanitation Data'!G169)))</f>
        <v/>
      </c>
      <c r="DB175" s="278" t="str">
        <f ca="true">+IF(OFFSET('Sanitation Data'!$G$30,0,10*ROW('Sanitation Data'!G169))="","",OFFSET('Sanitation Data'!$G$30,0,10*ROW('Sanitation Data'!G169)))</f>
        <v/>
      </c>
      <c r="DC175" s="278" t="str">
        <f ca="true">+IF(OFFSET('Sanitation Data'!$G$31,0,10*ROW('Sanitation Data'!G169))="","",OFFSET('Sanitation Data'!$G$31,0,10*ROW('Sanitation Data'!G169)))</f>
        <v/>
      </c>
      <c r="DD175" s="278" t="str">
        <f ca="true">+IF(OFFSET('Sanitation Data'!$G$32,0,10*ROW('Sanitation Data'!G169))="","",OFFSET('Sanitation Data'!$G$32,0,10*ROW('Sanitation Data'!G169)))</f>
        <v/>
      </c>
      <c r="DE175" s="278" t="str">
        <f ca="true">+IF(OFFSET('Sanitation Data'!$H$28,0,10*ROW('Sanitation Data'!H169))="","",OFFSET('Sanitation Data'!$H$28,0,10*ROW('Sanitation Data'!H169)))</f>
        <v/>
      </c>
      <c r="DF175" s="278" t="str">
        <f ca="true">+IF(OFFSET('Sanitation Data'!$H$29,0,10*ROW('Sanitation Data'!H169))="","",OFFSET('Sanitation Data'!$H$29,0,10*ROW('Sanitation Data'!H169)))</f>
        <v/>
      </c>
      <c r="DG175" s="278" t="str">
        <f ca="true">+IF(OFFSET('Sanitation Data'!$H$30,0,10*ROW('Sanitation Data'!H169))="","",OFFSET('Sanitation Data'!$H$30,0,10*ROW('Sanitation Data'!H169)))</f>
        <v/>
      </c>
      <c r="DH175" s="278" t="str">
        <f ca="true">+IF(OFFSET('Sanitation Data'!$H$31,0,10*ROW('Sanitation Data'!H169))="","",OFFSET('Sanitation Data'!$H$31,0,10*ROW('Sanitation Data'!H169)))</f>
        <v/>
      </c>
      <c r="DI175" s="278" t="str">
        <f ca="true">+IF(OFFSET('Sanitation Data'!$H$32,0,10*ROW('Sanitation Data'!H169))="","",OFFSET('Sanitation Data'!$H$32,0,10*ROW('Sanitation Data'!H169)))</f>
        <v/>
      </c>
      <c r="DJ175" s="278" t="str">
        <f ca="true">+IF(OFFSET('Sanitation Data'!$I$28,0,10*ROW('Sanitation Data'!I169))="","",OFFSET('Sanitation Data'!$I$28,0,10*ROW('Sanitation Data'!I169)))</f>
        <v/>
      </c>
      <c r="DK175" s="278" t="str">
        <f ca="true">+IF(OFFSET('Sanitation Data'!$I$29,0,10*ROW('Sanitation Data'!I169))="","",OFFSET('Sanitation Data'!$I$29,0,10*ROW('Sanitation Data'!I169)))</f>
        <v/>
      </c>
      <c r="DL175" s="278" t="str">
        <f ca="true">+IF(OFFSET('Sanitation Data'!$I$30,0,10*ROW('Sanitation Data'!I169))="","",OFFSET('Sanitation Data'!$I$30,0,10*ROW('Sanitation Data'!I169)))</f>
        <v/>
      </c>
      <c r="DM175" s="278" t="str">
        <f ca="true">+IF(OFFSET('Sanitation Data'!$I$31,0,10*ROW('Sanitation Data'!I169))="","",OFFSET('Sanitation Data'!$I$31,0,10*ROW('Sanitation Data'!I169)))</f>
        <v/>
      </c>
      <c r="DN175" s="278" t="str">
        <f ca="true">+IF(OFFSET('Sanitation Data'!$I$32,0,10*ROW('Sanitation Data'!I169))="","",OFFSET('Sanitation Data'!$I$32,0,10*ROW('Sanitation Data'!I169)))</f>
        <v/>
      </c>
      <c r="DO175" s="278" t="str">
        <f ca="true">+IF(OFFSET('Hygiene Data'!$D$11,0,10*ROW('Hygiene Data'!D169))="","",OFFSET('Hygiene Data'!$D$11,0,10*ROW('Hygiene Data'!D169)))</f>
        <v/>
      </c>
      <c r="DP175" s="278" t="str">
        <f ca="true">+IF(OFFSET('Hygiene Data'!$D$12,0,10*ROW('Hygiene Data'!D169))="","",OFFSET('Hygiene Data'!$D$12,0,10*ROW('Hygiene Data'!D169)))</f>
        <v/>
      </c>
      <c r="DQ175" s="278" t="str">
        <f ca="true">+IF(OFFSET('Hygiene Data'!$D$13,0,10*ROW('Hygiene Data'!D169))="","",OFFSET('Hygiene Data'!$D$13,0,10*ROW('Hygiene Data'!D169)))</f>
        <v/>
      </c>
      <c r="DR175" s="278" t="str">
        <f ca="true">+IF(OFFSET('Hygiene Data'!$E$11,0,10*ROW('Hygiene Data'!E169))="","",OFFSET('Hygiene Data'!$E$11,0,10*ROW('Hygiene Data'!E169)))</f>
        <v/>
      </c>
      <c r="DS175" s="278" t="str">
        <f ca="true">+IF(OFFSET('Hygiene Data'!$E$12,0,10*ROW('Hygiene Data'!E169))="","",OFFSET('Hygiene Data'!$E$12,0,10*ROW('Hygiene Data'!E169)))</f>
        <v/>
      </c>
      <c r="DT175" s="278" t="str">
        <f ca="true">+IF(OFFSET('Hygiene Data'!$E$13,0,10*ROW('Hygiene Data'!E169))="","",OFFSET('Hygiene Data'!$E$13,0,10*ROW('Hygiene Data'!E169)))</f>
        <v/>
      </c>
      <c r="DU175" s="278" t="str">
        <f ca="true">+IF(OFFSET('Hygiene Data'!$F$11,0,10*ROW('Hygiene Data'!F169))="","",OFFSET('Hygiene Data'!$F$11,0,10*ROW('Hygiene Data'!F169)))</f>
        <v/>
      </c>
      <c r="DV175" s="278" t="str">
        <f ca="true">+IF(OFFSET('Hygiene Data'!$F$12,0,10*ROW('Hygiene Data'!F169))="","",OFFSET('Hygiene Data'!$F$12,0,10*ROW('Hygiene Data'!F169)))</f>
        <v/>
      </c>
      <c r="DW175" s="278" t="str">
        <f ca="true">+IF(OFFSET('Hygiene Data'!$F$13,0,10*ROW('Hygiene Data'!F169))="","",OFFSET('Hygiene Data'!$F$13,0,10*ROW('Hygiene Data'!F169)))</f>
        <v/>
      </c>
      <c r="DX175" s="278" t="str">
        <f ca="true">+IF(OFFSET('Hygiene Data'!$G$11,0,10*ROW('Hygiene Data'!G169))="","",OFFSET('Hygiene Data'!$G$11,0,10*ROW('Hygiene Data'!G169)))</f>
        <v/>
      </c>
      <c r="DY175" s="278" t="str">
        <f ca="true">+IF(OFFSET('Hygiene Data'!$G$12,0,10*ROW('Hygiene Data'!G169))="","",OFFSET('Hygiene Data'!$G$12,0,10*ROW('Hygiene Data'!G169)))</f>
        <v/>
      </c>
      <c r="DZ175" s="278" t="str">
        <f ca="true">+IF(OFFSET('Hygiene Data'!$G$13,0,10*ROW('Hygiene Data'!G169))="","",OFFSET('Hygiene Data'!$G$13,0,10*ROW('Hygiene Data'!G169)))</f>
        <v/>
      </c>
      <c r="EA175" s="278" t="str">
        <f ca="true">+IF(OFFSET('Hygiene Data'!$H$11,0,10*ROW('Hygiene Data'!H169))="","",OFFSET('Hygiene Data'!$H$11,0,10*ROW('Hygiene Data'!H169)))</f>
        <v/>
      </c>
      <c r="EB175" s="278" t="str">
        <f ca="true">+IF(OFFSET('Hygiene Data'!$H$12,0,10*ROW('Hygiene Data'!H169))="","",OFFSET('Hygiene Data'!$H$12,0,10*ROW('Hygiene Data'!H169)))</f>
        <v/>
      </c>
      <c r="EC175" s="278" t="str">
        <f ca="true">+IF(OFFSET('Hygiene Data'!$H$13,0,10*ROW('Hygiene Data'!H169))="","",OFFSET('Hygiene Data'!$H$13,0,10*ROW('Hygiene Data'!H169)))</f>
        <v/>
      </c>
      <c r="ED175" s="278" t="str">
        <f ca="true">+IF(OFFSET('Hygiene Data'!$I$11,0,10*ROW('Hygiene Data'!I169))="","",OFFSET('Hygiene Data'!$I$11,0,10*ROW('Hygiene Data'!I169)))</f>
        <v/>
      </c>
      <c r="EE175" s="278" t="str">
        <f ca="true">+IF(OFFSET('Hygiene Data'!$I$12,0,10*ROW('Hygiene Data'!I169))="","",OFFSET('Hygiene Data'!$I$12,0,10*ROW('Hygiene Data'!I169)))</f>
        <v/>
      </c>
      <c r="EF175" s="27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4"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8"/>
      <c r="BS176" s="278" t="str">
        <f ca="true">+IF(OFFSET('Water Data'!$D$27,0,10*ROW('Water Data'!D170))="","",OFFSET('Water Data'!$D$27,0,10*ROW('Water Data'!D170)))</f>
        <v/>
      </c>
      <c r="BT176" s="278" t="str">
        <f ca="true">+IF(OFFSET('Water Data'!$D$28,0,10*ROW('Water Data'!D170))="","",OFFSET('Water Data'!$D$28,0,10*ROW('Water Data'!D170)))</f>
        <v/>
      </c>
      <c r="BU176" s="278" t="str">
        <f ca="true">+IF(OFFSET('Water Data'!$D$29,0,10*ROW('Water Data'!D170))="","",OFFSET('Water Data'!$D$29,0,10*ROW('Water Data'!D170)))</f>
        <v/>
      </c>
      <c r="BV176" s="278" t="str">
        <f ca="true">+IF(OFFSET('Water Data'!$E$27,0,10*ROW('Water Data'!E170))="","",OFFSET('Water Data'!$E$27,0,10*ROW('Water Data'!E170)))</f>
        <v/>
      </c>
      <c r="BW176" s="278" t="str">
        <f ca="true">+IF(OFFSET('Water Data'!$E$28,0,10*ROW('Water Data'!E170))="","",OFFSET('Water Data'!$E$28,0,10*ROW('Water Data'!E170)))</f>
        <v/>
      </c>
      <c r="BX176" s="278" t="str">
        <f ca="true">+IF(OFFSET('Water Data'!$E$29,0,10*ROW('Water Data'!E170))="","",OFFSET('Water Data'!$E$29,0,10*ROW('Water Data'!E170)))</f>
        <v/>
      </c>
      <c r="BY176" s="278" t="str">
        <f ca="true">+IF(OFFSET('Water Data'!$F$27,0,10*ROW('Water Data'!F170))="","",OFFSET('Water Data'!$F$27,0,10*ROW('Water Data'!F170)))</f>
        <v/>
      </c>
      <c r="BZ176" s="278" t="str">
        <f ca="true">+IF(OFFSET('Water Data'!$F$28,0,10*ROW('Water Data'!F170))="","",OFFSET('Water Data'!$F$28,0,10*ROW('Water Data'!F170)))</f>
        <v/>
      </c>
      <c r="CA176" s="278" t="str">
        <f ca="true">+IF(OFFSET('Water Data'!$F$29,0,10*ROW('Water Data'!F170))="","",OFFSET('Water Data'!$F$29,0,10*ROW('Water Data'!F170)))</f>
        <v/>
      </c>
      <c r="CB176" s="278" t="str">
        <f ca="true">+IF(OFFSET('Water Data'!$G$27,0,10*ROW('Water Data'!G170))="","",OFFSET('Water Data'!$G$27,0,10*ROW('Water Data'!G170)))</f>
        <v/>
      </c>
      <c r="CC176" s="278" t="str">
        <f ca="true">+IF(OFFSET('Water Data'!$G$28,0,10*ROW('Water Data'!G170))="","",OFFSET('Water Data'!$G$28,0,10*ROW('Water Data'!G170)))</f>
        <v/>
      </c>
      <c r="CD176" s="278" t="str">
        <f ca="true">+IF(OFFSET('Water Data'!$G$29,0,10*ROW('Water Data'!G170))="","",OFFSET('Water Data'!$G$29,0,10*ROW('Water Data'!G170)))</f>
        <v/>
      </c>
      <c r="CE176" s="278" t="str">
        <f ca="true">+IF(OFFSET('Water Data'!$H$27,0,10*ROW('Water Data'!H170))="","",OFFSET('Water Data'!$H$27,0,10*ROW('Water Data'!H170)))</f>
        <v/>
      </c>
      <c r="CF176" s="278" t="str">
        <f ca="true">+IF(OFFSET('Water Data'!$H$28,0,10*ROW('Water Data'!H170))="","",OFFSET('Water Data'!$H$28,0,10*ROW('Water Data'!H170)))</f>
        <v/>
      </c>
      <c r="CG176" s="278" t="str">
        <f ca="true">+IF(OFFSET('Water Data'!$H$29,0,10*ROW('Water Data'!H170))="","",OFFSET('Water Data'!$H$29,0,10*ROW('Water Data'!H170)))</f>
        <v/>
      </c>
      <c r="CH176" s="278" t="str">
        <f ca="true">+IF(OFFSET('Water Data'!$I$27,0,10*ROW('Water Data'!I170))="","",OFFSET('Water Data'!$I$27,0,10*ROW('Water Data'!I170)))</f>
        <v/>
      </c>
      <c r="CI176" s="278" t="str">
        <f ca="true">+IF(OFFSET('Water Data'!$I$28,0,10*ROW('Water Data'!I170))="","",OFFSET('Water Data'!$I$28,0,10*ROW('Water Data'!I170)))</f>
        <v/>
      </c>
      <c r="CJ176" s="278" t="str">
        <f ca="true">+IF(OFFSET('Water Data'!$I$29,0,10*ROW('Water Data'!I170))="","",OFFSET('Water Data'!$I$29,0,10*ROW('Water Data'!I170)))</f>
        <v/>
      </c>
      <c r="CK176" s="278" t="str">
        <f ca="true">+IF(OFFSET('Sanitation Data'!$D$28,0,10*ROW('Sanitation Data'!D170))="","",OFFSET('Sanitation Data'!$D$28,0,10*ROW('Sanitation Data'!D170)))</f>
        <v/>
      </c>
      <c r="CL176" s="278" t="str">
        <f ca="true">+IF(OFFSET('Sanitation Data'!$D$29,0,10*ROW('Sanitation Data'!D170))="","",OFFSET('Sanitation Data'!$D$29,0,10*ROW('Sanitation Data'!D170)))</f>
        <v/>
      </c>
      <c r="CM176" s="278" t="str">
        <f ca="true">+IF(OFFSET('Sanitation Data'!$D$30,0,10*ROW('Sanitation Data'!D170))="","",OFFSET('Sanitation Data'!$D$30,0,10*ROW('Sanitation Data'!D170)))</f>
        <v/>
      </c>
      <c r="CN176" s="278" t="str">
        <f ca="true">+IF(OFFSET('Sanitation Data'!$D$31,0,10*ROW('Sanitation Data'!D170))="","",OFFSET('Sanitation Data'!$D$31,0,10*ROW('Sanitation Data'!D170)))</f>
        <v/>
      </c>
      <c r="CO176" s="278" t="str">
        <f ca="true">+IF(OFFSET('Sanitation Data'!$D$32,0,10*ROW('Sanitation Data'!D170))="","",OFFSET('Sanitation Data'!$D$32,0,10*ROW('Sanitation Data'!D170)))</f>
        <v/>
      </c>
      <c r="CP176" s="278" t="str">
        <f ca="true">+IF(OFFSET('Sanitation Data'!$E$28,0,10*ROW('Sanitation Data'!E170))="","",OFFSET('Sanitation Data'!$E$28,0,10*ROW('Sanitation Data'!E170)))</f>
        <v/>
      </c>
      <c r="CQ176" s="278" t="str">
        <f ca="true">+IF(OFFSET('Sanitation Data'!$E$29,0,10*ROW('Sanitation Data'!E170))="","",OFFSET('Sanitation Data'!$E$29,0,10*ROW('Sanitation Data'!E170)))</f>
        <v/>
      </c>
      <c r="CR176" s="278" t="str">
        <f ca="true">+IF(OFFSET('Sanitation Data'!$E$30,0,10*ROW('Sanitation Data'!E170))="","",OFFSET('Sanitation Data'!$E$30,0,10*ROW('Sanitation Data'!E170)))</f>
        <v/>
      </c>
      <c r="CS176" s="278" t="str">
        <f ca="true">+IF(OFFSET('Sanitation Data'!$E$31,0,10*ROW('Sanitation Data'!E170))="","",OFFSET('Sanitation Data'!$E$31,0,10*ROW('Sanitation Data'!E170)))</f>
        <v/>
      </c>
      <c r="CT176" s="278" t="str">
        <f ca="true">+IF(OFFSET('Sanitation Data'!$E$32,0,10*ROW('Sanitation Data'!E170))="","",OFFSET('Sanitation Data'!$E$32,0,10*ROW('Sanitation Data'!E170)))</f>
        <v/>
      </c>
      <c r="CU176" s="278" t="str">
        <f ca="true">+IF(OFFSET('Sanitation Data'!$F$28,0,10*ROW('Sanitation Data'!F170))="","",OFFSET('Sanitation Data'!$F$28,0,10*ROW('Sanitation Data'!F170)))</f>
        <v/>
      </c>
      <c r="CV176" s="278" t="str">
        <f ca="true">+IF(OFFSET('Sanitation Data'!$F$29,0,10*ROW('Sanitation Data'!F170))="","",OFFSET('Sanitation Data'!$F$29,0,10*ROW('Sanitation Data'!F170)))</f>
        <v/>
      </c>
      <c r="CW176" s="278" t="str">
        <f ca="true">+IF(OFFSET('Sanitation Data'!$F$30,0,10*ROW('Sanitation Data'!F170))="","",OFFSET('Sanitation Data'!$F$30,0,10*ROW('Sanitation Data'!F170)))</f>
        <v/>
      </c>
      <c r="CX176" s="278" t="str">
        <f ca="true">+IF(OFFSET('Sanitation Data'!$F$31,0,10*ROW('Sanitation Data'!F170))="","",OFFSET('Sanitation Data'!$F$31,0,10*ROW('Sanitation Data'!F170)))</f>
        <v/>
      </c>
      <c r="CY176" s="278" t="str">
        <f ca="true">+IF(OFFSET('Sanitation Data'!$F$32,0,10*ROW('Sanitation Data'!F170))="","",OFFSET('Sanitation Data'!$F$32,0,10*ROW('Sanitation Data'!F170)))</f>
        <v/>
      </c>
      <c r="CZ176" s="278" t="str">
        <f ca="true">+IF(OFFSET('Sanitation Data'!$G$28,0,10*ROW('Sanitation Data'!G170))="","",OFFSET('Sanitation Data'!$G$28,0,10*ROW('Sanitation Data'!G170)))</f>
        <v/>
      </c>
      <c r="DA176" s="278" t="str">
        <f ca="true">+IF(OFFSET('Sanitation Data'!$G$29,0,10*ROW('Sanitation Data'!G170))="","",OFFSET('Sanitation Data'!$G$29,0,10*ROW('Sanitation Data'!G170)))</f>
        <v/>
      </c>
      <c r="DB176" s="278" t="str">
        <f ca="true">+IF(OFFSET('Sanitation Data'!$G$30,0,10*ROW('Sanitation Data'!G170))="","",OFFSET('Sanitation Data'!$G$30,0,10*ROW('Sanitation Data'!G170)))</f>
        <v/>
      </c>
      <c r="DC176" s="278" t="str">
        <f ca="true">+IF(OFFSET('Sanitation Data'!$G$31,0,10*ROW('Sanitation Data'!G170))="","",OFFSET('Sanitation Data'!$G$31,0,10*ROW('Sanitation Data'!G170)))</f>
        <v/>
      </c>
      <c r="DD176" s="278" t="str">
        <f ca="true">+IF(OFFSET('Sanitation Data'!$G$32,0,10*ROW('Sanitation Data'!G170))="","",OFFSET('Sanitation Data'!$G$32,0,10*ROW('Sanitation Data'!G170)))</f>
        <v/>
      </c>
      <c r="DE176" s="278" t="str">
        <f ca="true">+IF(OFFSET('Sanitation Data'!$H$28,0,10*ROW('Sanitation Data'!H170))="","",OFFSET('Sanitation Data'!$H$28,0,10*ROW('Sanitation Data'!H170)))</f>
        <v/>
      </c>
      <c r="DF176" s="278" t="str">
        <f ca="true">+IF(OFFSET('Sanitation Data'!$H$29,0,10*ROW('Sanitation Data'!H170))="","",OFFSET('Sanitation Data'!$H$29,0,10*ROW('Sanitation Data'!H170)))</f>
        <v/>
      </c>
      <c r="DG176" s="278" t="str">
        <f ca="true">+IF(OFFSET('Sanitation Data'!$H$30,0,10*ROW('Sanitation Data'!H170))="","",OFFSET('Sanitation Data'!$H$30,0,10*ROW('Sanitation Data'!H170)))</f>
        <v/>
      </c>
      <c r="DH176" s="278" t="str">
        <f ca="true">+IF(OFFSET('Sanitation Data'!$H$31,0,10*ROW('Sanitation Data'!H170))="","",OFFSET('Sanitation Data'!$H$31,0,10*ROW('Sanitation Data'!H170)))</f>
        <v/>
      </c>
      <c r="DI176" s="278" t="str">
        <f ca="true">+IF(OFFSET('Sanitation Data'!$H$32,0,10*ROW('Sanitation Data'!H170))="","",OFFSET('Sanitation Data'!$H$32,0,10*ROW('Sanitation Data'!H170)))</f>
        <v/>
      </c>
      <c r="DJ176" s="278" t="str">
        <f ca="true">+IF(OFFSET('Sanitation Data'!$I$28,0,10*ROW('Sanitation Data'!I170))="","",OFFSET('Sanitation Data'!$I$28,0,10*ROW('Sanitation Data'!I170)))</f>
        <v/>
      </c>
      <c r="DK176" s="278" t="str">
        <f ca="true">+IF(OFFSET('Sanitation Data'!$I$29,0,10*ROW('Sanitation Data'!I170))="","",OFFSET('Sanitation Data'!$I$29,0,10*ROW('Sanitation Data'!I170)))</f>
        <v/>
      </c>
      <c r="DL176" s="278" t="str">
        <f ca="true">+IF(OFFSET('Sanitation Data'!$I$30,0,10*ROW('Sanitation Data'!I170))="","",OFFSET('Sanitation Data'!$I$30,0,10*ROW('Sanitation Data'!I170)))</f>
        <v/>
      </c>
      <c r="DM176" s="278" t="str">
        <f ca="true">+IF(OFFSET('Sanitation Data'!$I$31,0,10*ROW('Sanitation Data'!I170))="","",OFFSET('Sanitation Data'!$I$31,0,10*ROW('Sanitation Data'!I170)))</f>
        <v/>
      </c>
      <c r="DN176" s="278" t="str">
        <f ca="true">+IF(OFFSET('Sanitation Data'!$I$32,0,10*ROW('Sanitation Data'!I170))="","",OFFSET('Sanitation Data'!$I$32,0,10*ROW('Sanitation Data'!I170)))</f>
        <v/>
      </c>
      <c r="DO176" s="278" t="str">
        <f ca="true">+IF(OFFSET('Hygiene Data'!$D$11,0,10*ROW('Hygiene Data'!D170))="","",OFFSET('Hygiene Data'!$D$11,0,10*ROW('Hygiene Data'!D170)))</f>
        <v/>
      </c>
      <c r="DP176" s="278" t="str">
        <f ca="true">+IF(OFFSET('Hygiene Data'!$D$12,0,10*ROW('Hygiene Data'!D170))="","",OFFSET('Hygiene Data'!$D$12,0,10*ROW('Hygiene Data'!D170)))</f>
        <v/>
      </c>
      <c r="DQ176" s="278" t="str">
        <f ca="true">+IF(OFFSET('Hygiene Data'!$D$13,0,10*ROW('Hygiene Data'!D170))="","",OFFSET('Hygiene Data'!$D$13,0,10*ROW('Hygiene Data'!D170)))</f>
        <v/>
      </c>
      <c r="DR176" s="278" t="str">
        <f ca="true">+IF(OFFSET('Hygiene Data'!$E$11,0,10*ROW('Hygiene Data'!E170))="","",OFFSET('Hygiene Data'!$E$11,0,10*ROW('Hygiene Data'!E170)))</f>
        <v/>
      </c>
      <c r="DS176" s="278" t="str">
        <f ca="true">+IF(OFFSET('Hygiene Data'!$E$12,0,10*ROW('Hygiene Data'!E170))="","",OFFSET('Hygiene Data'!$E$12,0,10*ROW('Hygiene Data'!E170)))</f>
        <v/>
      </c>
      <c r="DT176" s="278" t="str">
        <f ca="true">+IF(OFFSET('Hygiene Data'!$E$13,0,10*ROW('Hygiene Data'!E170))="","",OFFSET('Hygiene Data'!$E$13,0,10*ROW('Hygiene Data'!E170)))</f>
        <v/>
      </c>
      <c r="DU176" s="278" t="str">
        <f ca="true">+IF(OFFSET('Hygiene Data'!$F$11,0,10*ROW('Hygiene Data'!F170))="","",OFFSET('Hygiene Data'!$F$11,0,10*ROW('Hygiene Data'!F170)))</f>
        <v/>
      </c>
      <c r="DV176" s="278" t="str">
        <f ca="true">+IF(OFFSET('Hygiene Data'!$F$12,0,10*ROW('Hygiene Data'!F170))="","",OFFSET('Hygiene Data'!$F$12,0,10*ROW('Hygiene Data'!F170)))</f>
        <v/>
      </c>
      <c r="DW176" s="278" t="str">
        <f ca="true">+IF(OFFSET('Hygiene Data'!$F$13,0,10*ROW('Hygiene Data'!F170))="","",OFFSET('Hygiene Data'!$F$13,0,10*ROW('Hygiene Data'!F170)))</f>
        <v/>
      </c>
      <c r="DX176" s="278" t="str">
        <f ca="true">+IF(OFFSET('Hygiene Data'!$G$11,0,10*ROW('Hygiene Data'!G170))="","",OFFSET('Hygiene Data'!$G$11,0,10*ROW('Hygiene Data'!G170)))</f>
        <v/>
      </c>
      <c r="DY176" s="278" t="str">
        <f ca="true">+IF(OFFSET('Hygiene Data'!$G$12,0,10*ROW('Hygiene Data'!G170))="","",OFFSET('Hygiene Data'!$G$12,0,10*ROW('Hygiene Data'!G170)))</f>
        <v/>
      </c>
      <c r="DZ176" s="278" t="str">
        <f ca="true">+IF(OFFSET('Hygiene Data'!$G$13,0,10*ROW('Hygiene Data'!G170))="","",OFFSET('Hygiene Data'!$G$13,0,10*ROW('Hygiene Data'!G170)))</f>
        <v/>
      </c>
      <c r="EA176" s="278" t="str">
        <f ca="true">+IF(OFFSET('Hygiene Data'!$H$11,0,10*ROW('Hygiene Data'!H170))="","",OFFSET('Hygiene Data'!$H$11,0,10*ROW('Hygiene Data'!H170)))</f>
        <v/>
      </c>
      <c r="EB176" s="278" t="str">
        <f ca="true">+IF(OFFSET('Hygiene Data'!$H$12,0,10*ROW('Hygiene Data'!H170))="","",OFFSET('Hygiene Data'!$H$12,0,10*ROW('Hygiene Data'!H170)))</f>
        <v/>
      </c>
      <c r="EC176" s="278" t="str">
        <f ca="true">+IF(OFFSET('Hygiene Data'!$H$13,0,10*ROW('Hygiene Data'!H170))="","",OFFSET('Hygiene Data'!$H$13,0,10*ROW('Hygiene Data'!H170)))</f>
        <v/>
      </c>
      <c r="ED176" s="278" t="str">
        <f ca="true">+IF(OFFSET('Hygiene Data'!$I$11,0,10*ROW('Hygiene Data'!I170))="","",OFFSET('Hygiene Data'!$I$11,0,10*ROW('Hygiene Data'!I170)))</f>
        <v/>
      </c>
      <c r="EE176" s="278" t="str">
        <f ca="true">+IF(OFFSET('Hygiene Data'!$I$12,0,10*ROW('Hygiene Data'!I170))="","",OFFSET('Hygiene Data'!$I$12,0,10*ROW('Hygiene Data'!I170)))</f>
        <v/>
      </c>
      <c r="EF176" s="27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4"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8"/>
      <c r="BS177" s="278" t="str">
        <f ca="true">+IF(OFFSET('Water Data'!$D$27,0,10*ROW('Water Data'!D171))="","",OFFSET('Water Data'!$D$27,0,10*ROW('Water Data'!D171)))</f>
        <v/>
      </c>
      <c r="BT177" s="278" t="str">
        <f ca="true">+IF(OFFSET('Water Data'!$D$28,0,10*ROW('Water Data'!D171))="","",OFFSET('Water Data'!$D$28,0,10*ROW('Water Data'!D171)))</f>
        <v/>
      </c>
      <c r="BU177" s="278" t="str">
        <f ca="true">+IF(OFFSET('Water Data'!$D$29,0,10*ROW('Water Data'!D171))="","",OFFSET('Water Data'!$D$29,0,10*ROW('Water Data'!D171)))</f>
        <v/>
      </c>
      <c r="BV177" s="278" t="str">
        <f ca="true">+IF(OFFSET('Water Data'!$E$27,0,10*ROW('Water Data'!E171))="","",OFFSET('Water Data'!$E$27,0,10*ROW('Water Data'!E171)))</f>
        <v/>
      </c>
      <c r="BW177" s="278" t="str">
        <f ca="true">+IF(OFFSET('Water Data'!$E$28,0,10*ROW('Water Data'!E171))="","",OFFSET('Water Data'!$E$28,0,10*ROW('Water Data'!E171)))</f>
        <v/>
      </c>
      <c r="BX177" s="278" t="str">
        <f ca="true">+IF(OFFSET('Water Data'!$E$29,0,10*ROW('Water Data'!E171))="","",OFFSET('Water Data'!$E$29,0,10*ROW('Water Data'!E171)))</f>
        <v/>
      </c>
      <c r="BY177" s="278" t="str">
        <f ca="true">+IF(OFFSET('Water Data'!$F$27,0,10*ROW('Water Data'!F171))="","",OFFSET('Water Data'!$F$27,0,10*ROW('Water Data'!F171)))</f>
        <v/>
      </c>
      <c r="BZ177" s="278" t="str">
        <f ca="true">+IF(OFFSET('Water Data'!$F$28,0,10*ROW('Water Data'!F171))="","",OFFSET('Water Data'!$F$28,0,10*ROW('Water Data'!F171)))</f>
        <v/>
      </c>
      <c r="CA177" s="278" t="str">
        <f ca="true">+IF(OFFSET('Water Data'!$F$29,0,10*ROW('Water Data'!F171))="","",OFFSET('Water Data'!$F$29,0,10*ROW('Water Data'!F171)))</f>
        <v/>
      </c>
      <c r="CB177" s="278" t="str">
        <f ca="true">+IF(OFFSET('Water Data'!$G$27,0,10*ROW('Water Data'!G171))="","",OFFSET('Water Data'!$G$27,0,10*ROW('Water Data'!G171)))</f>
        <v/>
      </c>
      <c r="CC177" s="278" t="str">
        <f ca="true">+IF(OFFSET('Water Data'!$G$28,0,10*ROW('Water Data'!G171))="","",OFFSET('Water Data'!$G$28,0,10*ROW('Water Data'!G171)))</f>
        <v/>
      </c>
      <c r="CD177" s="278" t="str">
        <f ca="true">+IF(OFFSET('Water Data'!$G$29,0,10*ROW('Water Data'!G171))="","",OFFSET('Water Data'!$G$29,0,10*ROW('Water Data'!G171)))</f>
        <v/>
      </c>
      <c r="CE177" s="278" t="str">
        <f ca="true">+IF(OFFSET('Water Data'!$H$27,0,10*ROW('Water Data'!H171))="","",OFFSET('Water Data'!$H$27,0,10*ROW('Water Data'!H171)))</f>
        <v/>
      </c>
      <c r="CF177" s="278" t="str">
        <f ca="true">+IF(OFFSET('Water Data'!$H$28,0,10*ROW('Water Data'!H171))="","",OFFSET('Water Data'!$H$28,0,10*ROW('Water Data'!H171)))</f>
        <v/>
      </c>
      <c r="CG177" s="278" t="str">
        <f ca="true">+IF(OFFSET('Water Data'!$H$29,0,10*ROW('Water Data'!H171))="","",OFFSET('Water Data'!$H$29,0,10*ROW('Water Data'!H171)))</f>
        <v/>
      </c>
      <c r="CH177" s="278" t="str">
        <f ca="true">+IF(OFFSET('Water Data'!$I$27,0,10*ROW('Water Data'!I171))="","",OFFSET('Water Data'!$I$27,0,10*ROW('Water Data'!I171)))</f>
        <v/>
      </c>
      <c r="CI177" s="278" t="str">
        <f ca="true">+IF(OFFSET('Water Data'!$I$28,0,10*ROW('Water Data'!I171))="","",OFFSET('Water Data'!$I$28,0,10*ROW('Water Data'!I171)))</f>
        <v/>
      </c>
      <c r="CJ177" s="278" t="str">
        <f ca="true">+IF(OFFSET('Water Data'!$I$29,0,10*ROW('Water Data'!I171))="","",OFFSET('Water Data'!$I$29,0,10*ROW('Water Data'!I171)))</f>
        <v/>
      </c>
      <c r="CK177" s="278" t="str">
        <f ca="true">+IF(OFFSET('Sanitation Data'!$D$28,0,10*ROW('Sanitation Data'!D171))="","",OFFSET('Sanitation Data'!$D$28,0,10*ROW('Sanitation Data'!D171)))</f>
        <v/>
      </c>
      <c r="CL177" s="278" t="str">
        <f ca="true">+IF(OFFSET('Sanitation Data'!$D$29,0,10*ROW('Sanitation Data'!D171))="","",OFFSET('Sanitation Data'!$D$29,0,10*ROW('Sanitation Data'!D171)))</f>
        <v/>
      </c>
      <c r="CM177" s="278" t="str">
        <f ca="true">+IF(OFFSET('Sanitation Data'!$D$30,0,10*ROW('Sanitation Data'!D171))="","",OFFSET('Sanitation Data'!$D$30,0,10*ROW('Sanitation Data'!D171)))</f>
        <v/>
      </c>
      <c r="CN177" s="278" t="str">
        <f ca="true">+IF(OFFSET('Sanitation Data'!$D$31,0,10*ROW('Sanitation Data'!D171))="","",OFFSET('Sanitation Data'!$D$31,0,10*ROW('Sanitation Data'!D171)))</f>
        <v/>
      </c>
      <c r="CO177" s="278" t="str">
        <f ca="true">+IF(OFFSET('Sanitation Data'!$D$32,0,10*ROW('Sanitation Data'!D171))="","",OFFSET('Sanitation Data'!$D$32,0,10*ROW('Sanitation Data'!D171)))</f>
        <v/>
      </c>
      <c r="CP177" s="278" t="str">
        <f ca="true">+IF(OFFSET('Sanitation Data'!$E$28,0,10*ROW('Sanitation Data'!E171))="","",OFFSET('Sanitation Data'!$E$28,0,10*ROW('Sanitation Data'!E171)))</f>
        <v/>
      </c>
      <c r="CQ177" s="278" t="str">
        <f ca="true">+IF(OFFSET('Sanitation Data'!$E$29,0,10*ROW('Sanitation Data'!E171))="","",OFFSET('Sanitation Data'!$E$29,0,10*ROW('Sanitation Data'!E171)))</f>
        <v/>
      </c>
      <c r="CR177" s="278" t="str">
        <f ca="true">+IF(OFFSET('Sanitation Data'!$E$30,0,10*ROW('Sanitation Data'!E171))="","",OFFSET('Sanitation Data'!$E$30,0,10*ROW('Sanitation Data'!E171)))</f>
        <v/>
      </c>
      <c r="CS177" s="278" t="str">
        <f ca="true">+IF(OFFSET('Sanitation Data'!$E$31,0,10*ROW('Sanitation Data'!E171))="","",OFFSET('Sanitation Data'!$E$31,0,10*ROW('Sanitation Data'!E171)))</f>
        <v/>
      </c>
      <c r="CT177" s="278" t="str">
        <f ca="true">+IF(OFFSET('Sanitation Data'!$E$32,0,10*ROW('Sanitation Data'!E171))="","",OFFSET('Sanitation Data'!$E$32,0,10*ROW('Sanitation Data'!E171)))</f>
        <v/>
      </c>
      <c r="CU177" s="278" t="str">
        <f ca="true">+IF(OFFSET('Sanitation Data'!$F$28,0,10*ROW('Sanitation Data'!F171))="","",OFFSET('Sanitation Data'!$F$28,0,10*ROW('Sanitation Data'!F171)))</f>
        <v/>
      </c>
      <c r="CV177" s="278" t="str">
        <f ca="true">+IF(OFFSET('Sanitation Data'!$F$29,0,10*ROW('Sanitation Data'!F171))="","",OFFSET('Sanitation Data'!$F$29,0,10*ROW('Sanitation Data'!F171)))</f>
        <v/>
      </c>
      <c r="CW177" s="278" t="str">
        <f ca="true">+IF(OFFSET('Sanitation Data'!$F$30,0,10*ROW('Sanitation Data'!F171))="","",OFFSET('Sanitation Data'!$F$30,0,10*ROW('Sanitation Data'!F171)))</f>
        <v/>
      </c>
      <c r="CX177" s="278" t="str">
        <f ca="true">+IF(OFFSET('Sanitation Data'!$F$31,0,10*ROW('Sanitation Data'!F171))="","",OFFSET('Sanitation Data'!$F$31,0,10*ROW('Sanitation Data'!F171)))</f>
        <v/>
      </c>
      <c r="CY177" s="278" t="str">
        <f ca="true">+IF(OFFSET('Sanitation Data'!$F$32,0,10*ROW('Sanitation Data'!F171))="","",OFFSET('Sanitation Data'!$F$32,0,10*ROW('Sanitation Data'!F171)))</f>
        <v/>
      </c>
      <c r="CZ177" s="278" t="str">
        <f ca="true">+IF(OFFSET('Sanitation Data'!$G$28,0,10*ROW('Sanitation Data'!G171))="","",OFFSET('Sanitation Data'!$G$28,0,10*ROW('Sanitation Data'!G171)))</f>
        <v/>
      </c>
      <c r="DA177" s="278" t="str">
        <f ca="true">+IF(OFFSET('Sanitation Data'!$G$29,0,10*ROW('Sanitation Data'!G171))="","",OFFSET('Sanitation Data'!$G$29,0,10*ROW('Sanitation Data'!G171)))</f>
        <v/>
      </c>
      <c r="DB177" s="278" t="str">
        <f ca="true">+IF(OFFSET('Sanitation Data'!$G$30,0,10*ROW('Sanitation Data'!G171))="","",OFFSET('Sanitation Data'!$G$30,0,10*ROW('Sanitation Data'!G171)))</f>
        <v/>
      </c>
      <c r="DC177" s="278" t="str">
        <f ca="true">+IF(OFFSET('Sanitation Data'!$G$31,0,10*ROW('Sanitation Data'!G171))="","",OFFSET('Sanitation Data'!$G$31,0,10*ROW('Sanitation Data'!G171)))</f>
        <v/>
      </c>
      <c r="DD177" s="278" t="str">
        <f ca="true">+IF(OFFSET('Sanitation Data'!$G$32,0,10*ROW('Sanitation Data'!G171))="","",OFFSET('Sanitation Data'!$G$32,0,10*ROW('Sanitation Data'!G171)))</f>
        <v/>
      </c>
      <c r="DE177" s="278" t="str">
        <f ca="true">+IF(OFFSET('Sanitation Data'!$H$28,0,10*ROW('Sanitation Data'!H171))="","",OFFSET('Sanitation Data'!$H$28,0,10*ROW('Sanitation Data'!H171)))</f>
        <v/>
      </c>
      <c r="DF177" s="278" t="str">
        <f ca="true">+IF(OFFSET('Sanitation Data'!$H$29,0,10*ROW('Sanitation Data'!H171))="","",OFFSET('Sanitation Data'!$H$29,0,10*ROW('Sanitation Data'!H171)))</f>
        <v/>
      </c>
      <c r="DG177" s="278" t="str">
        <f ca="true">+IF(OFFSET('Sanitation Data'!$H$30,0,10*ROW('Sanitation Data'!H171))="","",OFFSET('Sanitation Data'!$H$30,0,10*ROW('Sanitation Data'!H171)))</f>
        <v/>
      </c>
      <c r="DH177" s="278" t="str">
        <f ca="true">+IF(OFFSET('Sanitation Data'!$H$31,0,10*ROW('Sanitation Data'!H171))="","",OFFSET('Sanitation Data'!$H$31,0,10*ROW('Sanitation Data'!H171)))</f>
        <v/>
      </c>
      <c r="DI177" s="278" t="str">
        <f ca="true">+IF(OFFSET('Sanitation Data'!$H$32,0,10*ROW('Sanitation Data'!H171))="","",OFFSET('Sanitation Data'!$H$32,0,10*ROW('Sanitation Data'!H171)))</f>
        <v/>
      </c>
      <c r="DJ177" s="278" t="str">
        <f ca="true">+IF(OFFSET('Sanitation Data'!$I$28,0,10*ROW('Sanitation Data'!I171))="","",OFFSET('Sanitation Data'!$I$28,0,10*ROW('Sanitation Data'!I171)))</f>
        <v/>
      </c>
      <c r="DK177" s="278" t="str">
        <f ca="true">+IF(OFFSET('Sanitation Data'!$I$29,0,10*ROW('Sanitation Data'!I171))="","",OFFSET('Sanitation Data'!$I$29,0,10*ROW('Sanitation Data'!I171)))</f>
        <v/>
      </c>
      <c r="DL177" s="278" t="str">
        <f ca="true">+IF(OFFSET('Sanitation Data'!$I$30,0,10*ROW('Sanitation Data'!I171))="","",OFFSET('Sanitation Data'!$I$30,0,10*ROW('Sanitation Data'!I171)))</f>
        <v/>
      </c>
      <c r="DM177" s="278" t="str">
        <f ca="true">+IF(OFFSET('Sanitation Data'!$I$31,0,10*ROW('Sanitation Data'!I171))="","",OFFSET('Sanitation Data'!$I$31,0,10*ROW('Sanitation Data'!I171)))</f>
        <v/>
      </c>
      <c r="DN177" s="278" t="str">
        <f ca="true">+IF(OFFSET('Sanitation Data'!$I$32,0,10*ROW('Sanitation Data'!I171))="","",OFFSET('Sanitation Data'!$I$32,0,10*ROW('Sanitation Data'!I171)))</f>
        <v/>
      </c>
      <c r="DO177" s="278" t="str">
        <f ca="true">+IF(OFFSET('Hygiene Data'!$D$11,0,10*ROW('Hygiene Data'!D171))="","",OFFSET('Hygiene Data'!$D$11,0,10*ROW('Hygiene Data'!D171)))</f>
        <v/>
      </c>
      <c r="DP177" s="278" t="str">
        <f ca="true">+IF(OFFSET('Hygiene Data'!$D$12,0,10*ROW('Hygiene Data'!D171))="","",OFFSET('Hygiene Data'!$D$12,0,10*ROW('Hygiene Data'!D171)))</f>
        <v/>
      </c>
      <c r="DQ177" s="278" t="str">
        <f ca="true">+IF(OFFSET('Hygiene Data'!$D$13,0,10*ROW('Hygiene Data'!D171))="","",OFFSET('Hygiene Data'!$D$13,0,10*ROW('Hygiene Data'!D171)))</f>
        <v/>
      </c>
      <c r="DR177" s="278" t="str">
        <f ca="true">+IF(OFFSET('Hygiene Data'!$E$11,0,10*ROW('Hygiene Data'!E171))="","",OFFSET('Hygiene Data'!$E$11,0,10*ROW('Hygiene Data'!E171)))</f>
        <v/>
      </c>
      <c r="DS177" s="278" t="str">
        <f ca="true">+IF(OFFSET('Hygiene Data'!$E$12,0,10*ROW('Hygiene Data'!E171))="","",OFFSET('Hygiene Data'!$E$12,0,10*ROW('Hygiene Data'!E171)))</f>
        <v/>
      </c>
      <c r="DT177" s="278" t="str">
        <f ca="true">+IF(OFFSET('Hygiene Data'!$E$13,0,10*ROW('Hygiene Data'!E171))="","",OFFSET('Hygiene Data'!$E$13,0,10*ROW('Hygiene Data'!E171)))</f>
        <v/>
      </c>
      <c r="DU177" s="278" t="str">
        <f ca="true">+IF(OFFSET('Hygiene Data'!$F$11,0,10*ROW('Hygiene Data'!F171))="","",OFFSET('Hygiene Data'!$F$11,0,10*ROW('Hygiene Data'!F171)))</f>
        <v/>
      </c>
      <c r="DV177" s="278" t="str">
        <f ca="true">+IF(OFFSET('Hygiene Data'!$F$12,0,10*ROW('Hygiene Data'!F171))="","",OFFSET('Hygiene Data'!$F$12,0,10*ROW('Hygiene Data'!F171)))</f>
        <v/>
      </c>
      <c r="DW177" s="278" t="str">
        <f ca="true">+IF(OFFSET('Hygiene Data'!$F$13,0,10*ROW('Hygiene Data'!F171))="","",OFFSET('Hygiene Data'!$F$13,0,10*ROW('Hygiene Data'!F171)))</f>
        <v/>
      </c>
      <c r="DX177" s="278" t="str">
        <f ca="true">+IF(OFFSET('Hygiene Data'!$G$11,0,10*ROW('Hygiene Data'!G171))="","",OFFSET('Hygiene Data'!$G$11,0,10*ROW('Hygiene Data'!G171)))</f>
        <v/>
      </c>
      <c r="DY177" s="278" t="str">
        <f ca="true">+IF(OFFSET('Hygiene Data'!$G$12,0,10*ROW('Hygiene Data'!G171))="","",OFFSET('Hygiene Data'!$G$12,0,10*ROW('Hygiene Data'!G171)))</f>
        <v/>
      </c>
      <c r="DZ177" s="278" t="str">
        <f ca="true">+IF(OFFSET('Hygiene Data'!$G$13,0,10*ROW('Hygiene Data'!G171))="","",OFFSET('Hygiene Data'!$G$13,0,10*ROW('Hygiene Data'!G171)))</f>
        <v/>
      </c>
      <c r="EA177" s="278" t="str">
        <f ca="true">+IF(OFFSET('Hygiene Data'!$H$11,0,10*ROW('Hygiene Data'!H171))="","",OFFSET('Hygiene Data'!$H$11,0,10*ROW('Hygiene Data'!H171)))</f>
        <v/>
      </c>
      <c r="EB177" s="278" t="str">
        <f ca="true">+IF(OFFSET('Hygiene Data'!$H$12,0,10*ROW('Hygiene Data'!H171))="","",OFFSET('Hygiene Data'!$H$12,0,10*ROW('Hygiene Data'!H171)))</f>
        <v/>
      </c>
      <c r="EC177" s="278" t="str">
        <f ca="true">+IF(OFFSET('Hygiene Data'!$H$13,0,10*ROW('Hygiene Data'!H171))="","",OFFSET('Hygiene Data'!$H$13,0,10*ROW('Hygiene Data'!H171)))</f>
        <v/>
      </c>
      <c r="ED177" s="278" t="str">
        <f ca="true">+IF(OFFSET('Hygiene Data'!$I$11,0,10*ROW('Hygiene Data'!I171))="","",OFFSET('Hygiene Data'!$I$11,0,10*ROW('Hygiene Data'!I171)))</f>
        <v/>
      </c>
      <c r="EE177" s="278" t="str">
        <f ca="true">+IF(OFFSET('Hygiene Data'!$I$12,0,10*ROW('Hygiene Data'!I171))="","",OFFSET('Hygiene Data'!$I$12,0,10*ROW('Hygiene Data'!I171)))</f>
        <v/>
      </c>
      <c r="EF177" s="27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4"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8"/>
      <c r="BS178" s="278" t="str">
        <f ca="true">+IF(OFFSET('Water Data'!$D$27,0,10*ROW('Water Data'!D172))="","",OFFSET('Water Data'!$D$27,0,10*ROW('Water Data'!D172)))</f>
        <v/>
      </c>
      <c r="BT178" s="278" t="str">
        <f ca="true">+IF(OFFSET('Water Data'!$D$28,0,10*ROW('Water Data'!D172))="","",OFFSET('Water Data'!$D$28,0,10*ROW('Water Data'!D172)))</f>
        <v/>
      </c>
      <c r="BU178" s="278" t="str">
        <f ca="true">+IF(OFFSET('Water Data'!$D$29,0,10*ROW('Water Data'!D172))="","",OFFSET('Water Data'!$D$29,0,10*ROW('Water Data'!D172)))</f>
        <v/>
      </c>
      <c r="BV178" s="278" t="str">
        <f ca="true">+IF(OFFSET('Water Data'!$E$27,0,10*ROW('Water Data'!E172))="","",OFFSET('Water Data'!$E$27,0,10*ROW('Water Data'!E172)))</f>
        <v/>
      </c>
      <c r="BW178" s="278" t="str">
        <f ca="true">+IF(OFFSET('Water Data'!$E$28,0,10*ROW('Water Data'!E172))="","",OFFSET('Water Data'!$E$28,0,10*ROW('Water Data'!E172)))</f>
        <v/>
      </c>
      <c r="BX178" s="278" t="str">
        <f ca="true">+IF(OFFSET('Water Data'!$E$29,0,10*ROW('Water Data'!E172))="","",OFFSET('Water Data'!$E$29,0,10*ROW('Water Data'!E172)))</f>
        <v/>
      </c>
      <c r="BY178" s="278" t="str">
        <f ca="true">+IF(OFFSET('Water Data'!$F$27,0,10*ROW('Water Data'!F172))="","",OFFSET('Water Data'!$F$27,0,10*ROW('Water Data'!F172)))</f>
        <v/>
      </c>
      <c r="BZ178" s="278" t="str">
        <f ca="true">+IF(OFFSET('Water Data'!$F$28,0,10*ROW('Water Data'!F172))="","",OFFSET('Water Data'!$F$28,0,10*ROW('Water Data'!F172)))</f>
        <v/>
      </c>
      <c r="CA178" s="278" t="str">
        <f ca="true">+IF(OFFSET('Water Data'!$F$29,0,10*ROW('Water Data'!F172))="","",OFFSET('Water Data'!$F$29,0,10*ROW('Water Data'!F172)))</f>
        <v/>
      </c>
      <c r="CB178" s="278" t="str">
        <f ca="true">+IF(OFFSET('Water Data'!$G$27,0,10*ROW('Water Data'!G172))="","",OFFSET('Water Data'!$G$27,0,10*ROW('Water Data'!G172)))</f>
        <v/>
      </c>
      <c r="CC178" s="278" t="str">
        <f ca="true">+IF(OFFSET('Water Data'!$G$28,0,10*ROW('Water Data'!G172))="","",OFFSET('Water Data'!$G$28,0,10*ROW('Water Data'!G172)))</f>
        <v/>
      </c>
      <c r="CD178" s="278" t="str">
        <f ca="true">+IF(OFFSET('Water Data'!$G$29,0,10*ROW('Water Data'!G172))="","",OFFSET('Water Data'!$G$29,0,10*ROW('Water Data'!G172)))</f>
        <v/>
      </c>
      <c r="CE178" s="278" t="str">
        <f ca="true">+IF(OFFSET('Water Data'!$H$27,0,10*ROW('Water Data'!H172))="","",OFFSET('Water Data'!$H$27,0,10*ROW('Water Data'!H172)))</f>
        <v/>
      </c>
      <c r="CF178" s="278" t="str">
        <f ca="true">+IF(OFFSET('Water Data'!$H$28,0,10*ROW('Water Data'!H172))="","",OFFSET('Water Data'!$H$28,0,10*ROW('Water Data'!H172)))</f>
        <v/>
      </c>
      <c r="CG178" s="278" t="str">
        <f ca="true">+IF(OFFSET('Water Data'!$H$29,0,10*ROW('Water Data'!H172))="","",OFFSET('Water Data'!$H$29,0,10*ROW('Water Data'!H172)))</f>
        <v/>
      </c>
      <c r="CH178" s="278" t="str">
        <f ca="true">+IF(OFFSET('Water Data'!$I$27,0,10*ROW('Water Data'!I172))="","",OFFSET('Water Data'!$I$27,0,10*ROW('Water Data'!I172)))</f>
        <v/>
      </c>
      <c r="CI178" s="278" t="str">
        <f ca="true">+IF(OFFSET('Water Data'!$I$28,0,10*ROW('Water Data'!I172))="","",OFFSET('Water Data'!$I$28,0,10*ROW('Water Data'!I172)))</f>
        <v/>
      </c>
      <c r="CJ178" s="278" t="str">
        <f ca="true">+IF(OFFSET('Water Data'!$I$29,0,10*ROW('Water Data'!I172))="","",OFFSET('Water Data'!$I$29,0,10*ROW('Water Data'!I172)))</f>
        <v/>
      </c>
      <c r="CK178" s="278" t="str">
        <f ca="true">+IF(OFFSET('Sanitation Data'!$D$28,0,10*ROW('Sanitation Data'!D172))="","",OFFSET('Sanitation Data'!$D$28,0,10*ROW('Sanitation Data'!D172)))</f>
        <v/>
      </c>
      <c r="CL178" s="278" t="str">
        <f ca="true">+IF(OFFSET('Sanitation Data'!$D$29,0,10*ROW('Sanitation Data'!D172))="","",OFFSET('Sanitation Data'!$D$29,0,10*ROW('Sanitation Data'!D172)))</f>
        <v/>
      </c>
      <c r="CM178" s="278" t="str">
        <f ca="true">+IF(OFFSET('Sanitation Data'!$D$30,0,10*ROW('Sanitation Data'!D172))="","",OFFSET('Sanitation Data'!$D$30,0,10*ROW('Sanitation Data'!D172)))</f>
        <v/>
      </c>
      <c r="CN178" s="278" t="str">
        <f ca="true">+IF(OFFSET('Sanitation Data'!$D$31,0,10*ROW('Sanitation Data'!D172))="","",OFFSET('Sanitation Data'!$D$31,0,10*ROW('Sanitation Data'!D172)))</f>
        <v/>
      </c>
      <c r="CO178" s="278" t="str">
        <f ca="true">+IF(OFFSET('Sanitation Data'!$D$32,0,10*ROW('Sanitation Data'!D172))="","",OFFSET('Sanitation Data'!$D$32,0,10*ROW('Sanitation Data'!D172)))</f>
        <v/>
      </c>
      <c r="CP178" s="278" t="str">
        <f ca="true">+IF(OFFSET('Sanitation Data'!$E$28,0,10*ROW('Sanitation Data'!E172))="","",OFFSET('Sanitation Data'!$E$28,0,10*ROW('Sanitation Data'!E172)))</f>
        <v/>
      </c>
      <c r="CQ178" s="278" t="str">
        <f ca="true">+IF(OFFSET('Sanitation Data'!$E$29,0,10*ROW('Sanitation Data'!E172))="","",OFFSET('Sanitation Data'!$E$29,0,10*ROW('Sanitation Data'!E172)))</f>
        <v/>
      </c>
      <c r="CR178" s="278" t="str">
        <f ca="true">+IF(OFFSET('Sanitation Data'!$E$30,0,10*ROW('Sanitation Data'!E172))="","",OFFSET('Sanitation Data'!$E$30,0,10*ROW('Sanitation Data'!E172)))</f>
        <v/>
      </c>
      <c r="CS178" s="278" t="str">
        <f ca="true">+IF(OFFSET('Sanitation Data'!$E$31,0,10*ROW('Sanitation Data'!E172))="","",OFFSET('Sanitation Data'!$E$31,0,10*ROW('Sanitation Data'!E172)))</f>
        <v/>
      </c>
      <c r="CT178" s="278" t="str">
        <f ca="true">+IF(OFFSET('Sanitation Data'!$E$32,0,10*ROW('Sanitation Data'!E172))="","",OFFSET('Sanitation Data'!$E$32,0,10*ROW('Sanitation Data'!E172)))</f>
        <v/>
      </c>
      <c r="CU178" s="278" t="str">
        <f ca="true">+IF(OFFSET('Sanitation Data'!$F$28,0,10*ROW('Sanitation Data'!F172))="","",OFFSET('Sanitation Data'!$F$28,0,10*ROW('Sanitation Data'!F172)))</f>
        <v/>
      </c>
      <c r="CV178" s="278" t="str">
        <f ca="true">+IF(OFFSET('Sanitation Data'!$F$29,0,10*ROW('Sanitation Data'!F172))="","",OFFSET('Sanitation Data'!$F$29,0,10*ROW('Sanitation Data'!F172)))</f>
        <v/>
      </c>
      <c r="CW178" s="278" t="str">
        <f ca="true">+IF(OFFSET('Sanitation Data'!$F$30,0,10*ROW('Sanitation Data'!F172))="","",OFFSET('Sanitation Data'!$F$30,0,10*ROW('Sanitation Data'!F172)))</f>
        <v/>
      </c>
      <c r="CX178" s="278" t="str">
        <f ca="true">+IF(OFFSET('Sanitation Data'!$F$31,0,10*ROW('Sanitation Data'!F172))="","",OFFSET('Sanitation Data'!$F$31,0,10*ROW('Sanitation Data'!F172)))</f>
        <v/>
      </c>
      <c r="CY178" s="278" t="str">
        <f ca="true">+IF(OFFSET('Sanitation Data'!$F$32,0,10*ROW('Sanitation Data'!F172))="","",OFFSET('Sanitation Data'!$F$32,0,10*ROW('Sanitation Data'!F172)))</f>
        <v/>
      </c>
      <c r="CZ178" s="278" t="str">
        <f ca="true">+IF(OFFSET('Sanitation Data'!$G$28,0,10*ROW('Sanitation Data'!G172))="","",OFFSET('Sanitation Data'!$G$28,0,10*ROW('Sanitation Data'!G172)))</f>
        <v/>
      </c>
      <c r="DA178" s="278" t="str">
        <f ca="true">+IF(OFFSET('Sanitation Data'!$G$29,0,10*ROW('Sanitation Data'!G172))="","",OFFSET('Sanitation Data'!$G$29,0,10*ROW('Sanitation Data'!G172)))</f>
        <v/>
      </c>
      <c r="DB178" s="278" t="str">
        <f ca="true">+IF(OFFSET('Sanitation Data'!$G$30,0,10*ROW('Sanitation Data'!G172))="","",OFFSET('Sanitation Data'!$G$30,0,10*ROW('Sanitation Data'!G172)))</f>
        <v/>
      </c>
      <c r="DC178" s="278" t="str">
        <f ca="true">+IF(OFFSET('Sanitation Data'!$G$31,0,10*ROW('Sanitation Data'!G172))="","",OFFSET('Sanitation Data'!$G$31,0,10*ROW('Sanitation Data'!G172)))</f>
        <v/>
      </c>
      <c r="DD178" s="278" t="str">
        <f ca="true">+IF(OFFSET('Sanitation Data'!$G$32,0,10*ROW('Sanitation Data'!G172))="","",OFFSET('Sanitation Data'!$G$32,0,10*ROW('Sanitation Data'!G172)))</f>
        <v/>
      </c>
      <c r="DE178" s="278" t="str">
        <f ca="true">+IF(OFFSET('Sanitation Data'!$H$28,0,10*ROW('Sanitation Data'!H172))="","",OFFSET('Sanitation Data'!$H$28,0,10*ROW('Sanitation Data'!H172)))</f>
        <v/>
      </c>
      <c r="DF178" s="278" t="str">
        <f ca="true">+IF(OFFSET('Sanitation Data'!$H$29,0,10*ROW('Sanitation Data'!H172))="","",OFFSET('Sanitation Data'!$H$29,0,10*ROW('Sanitation Data'!H172)))</f>
        <v/>
      </c>
      <c r="DG178" s="278" t="str">
        <f ca="true">+IF(OFFSET('Sanitation Data'!$H$30,0,10*ROW('Sanitation Data'!H172))="","",OFFSET('Sanitation Data'!$H$30,0,10*ROW('Sanitation Data'!H172)))</f>
        <v/>
      </c>
      <c r="DH178" s="278" t="str">
        <f ca="true">+IF(OFFSET('Sanitation Data'!$H$31,0,10*ROW('Sanitation Data'!H172))="","",OFFSET('Sanitation Data'!$H$31,0,10*ROW('Sanitation Data'!H172)))</f>
        <v/>
      </c>
      <c r="DI178" s="278" t="str">
        <f ca="true">+IF(OFFSET('Sanitation Data'!$H$32,0,10*ROW('Sanitation Data'!H172))="","",OFFSET('Sanitation Data'!$H$32,0,10*ROW('Sanitation Data'!H172)))</f>
        <v/>
      </c>
      <c r="DJ178" s="278" t="str">
        <f ca="true">+IF(OFFSET('Sanitation Data'!$I$28,0,10*ROW('Sanitation Data'!I172))="","",OFFSET('Sanitation Data'!$I$28,0,10*ROW('Sanitation Data'!I172)))</f>
        <v/>
      </c>
      <c r="DK178" s="278" t="str">
        <f ca="true">+IF(OFFSET('Sanitation Data'!$I$29,0,10*ROW('Sanitation Data'!I172))="","",OFFSET('Sanitation Data'!$I$29,0,10*ROW('Sanitation Data'!I172)))</f>
        <v/>
      </c>
      <c r="DL178" s="278" t="str">
        <f ca="true">+IF(OFFSET('Sanitation Data'!$I$30,0,10*ROW('Sanitation Data'!I172))="","",OFFSET('Sanitation Data'!$I$30,0,10*ROW('Sanitation Data'!I172)))</f>
        <v/>
      </c>
      <c r="DM178" s="278" t="str">
        <f ca="true">+IF(OFFSET('Sanitation Data'!$I$31,0,10*ROW('Sanitation Data'!I172))="","",OFFSET('Sanitation Data'!$I$31,0,10*ROW('Sanitation Data'!I172)))</f>
        <v/>
      </c>
      <c r="DN178" s="278" t="str">
        <f ca="true">+IF(OFFSET('Sanitation Data'!$I$32,0,10*ROW('Sanitation Data'!I172))="","",OFFSET('Sanitation Data'!$I$32,0,10*ROW('Sanitation Data'!I172)))</f>
        <v/>
      </c>
      <c r="DO178" s="278" t="str">
        <f ca="true">+IF(OFFSET('Hygiene Data'!$D$11,0,10*ROW('Hygiene Data'!D172))="","",OFFSET('Hygiene Data'!$D$11,0,10*ROW('Hygiene Data'!D172)))</f>
        <v/>
      </c>
      <c r="DP178" s="278" t="str">
        <f ca="true">+IF(OFFSET('Hygiene Data'!$D$12,0,10*ROW('Hygiene Data'!D172))="","",OFFSET('Hygiene Data'!$D$12,0,10*ROW('Hygiene Data'!D172)))</f>
        <v/>
      </c>
      <c r="DQ178" s="278" t="str">
        <f ca="true">+IF(OFFSET('Hygiene Data'!$D$13,0,10*ROW('Hygiene Data'!D172))="","",OFFSET('Hygiene Data'!$D$13,0,10*ROW('Hygiene Data'!D172)))</f>
        <v/>
      </c>
      <c r="DR178" s="278" t="str">
        <f ca="true">+IF(OFFSET('Hygiene Data'!$E$11,0,10*ROW('Hygiene Data'!E172))="","",OFFSET('Hygiene Data'!$E$11,0,10*ROW('Hygiene Data'!E172)))</f>
        <v/>
      </c>
      <c r="DS178" s="278" t="str">
        <f ca="true">+IF(OFFSET('Hygiene Data'!$E$12,0,10*ROW('Hygiene Data'!E172))="","",OFFSET('Hygiene Data'!$E$12,0,10*ROW('Hygiene Data'!E172)))</f>
        <v/>
      </c>
      <c r="DT178" s="278" t="str">
        <f ca="true">+IF(OFFSET('Hygiene Data'!$E$13,0,10*ROW('Hygiene Data'!E172))="","",OFFSET('Hygiene Data'!$E$13,0,10*ROW('Hygiene Data'!E172)))</f>
        <v/>
      </c>
      <c r="DU178" s="278" t="str">
        <f ca="true">+IF(OFFSET('Hygiene Data'!$F$11,0,10*ROW('Hygiene Data'!F172))="","",OFFSET('Hygiene Data'!$F$11,0,10*ROW('Hygiene Data'!F172)))</f>
        <v/>
      </c>
      <c r="DV178" s="278" t="str">
        <f ca="true">+IF(OFFSET('Hygiene Data'!$F$12,0,10*ROW('Hygiene Data'!F172))="","",OFFSET('Hygiene Data'!$F$12,0,10*ROW('Hygiene Data'!F172)))</f>
        <v/>
      </c>
      <c r="DW178" s="278" t="str">
        <f ca="true">+IF(OFFSET('Hygiene Data'!$F$13,0,10*ROW('Hygiene Data'!F172))="","",OFFSET('Hygiene Data'!$F$13,0,10*ROW('Hygiene Data'!F172)))</f>
        <v/>
      </c>
      <c r="DX178" s="278" t="str">
        <f ca="true">+IF(OFFSET('Hygiene Data'!$G$11,0,10*ROW('Hygiene Data'!G172))="","",OFFSET('Hygiene Data'!$G$11,0,10*ROW('Hygiene Data'!G172)))</f>
        <v/>
      </c>
      <c r="DY178" s="278" t="str">
        <f ca="true">+IF(OFFSET('Hygiene Data'!$G$12,0,10*ROW('Hygiene Data'!G172))="","",OFFSET('Hygiene Data'!$G$12,0,10*ROW('Hygiene Data'!G172)))</f>
        <v/>
      </c>
      <c r="DZ178" s="278" t="str">
        <f ca="true">+IF(OFFSET('Hygiene Data'!$G$13,0,10*ROW('Hygiene Data'!G172))="","",OFFSET('Hygiene Data'!$G$13,0,10*ROW('Hygiene Data'!G172)))</f>
        <v/>
      </c>
      <c r="EA178" s="278" t="str">
        <f ca="true">+IF(OFFSET('Hygiene Data'!$H$11,0,10*ROW('Hygiene Data'!H172))="","",OFFSET('Hygiene Data'!$H$11,0,10*ROW('Hygiene Data'!H172)))</f>
        <v/>
      </c>
      <c r="EB178" s="278" t="str">
        <f ca="true">+IF(OFFSET('Hygiene Data'!$H$12,0,10*ROW('Hygiene Data'!H172))="","",OFFSET('Hygiene Data'!$H$12,0,10*ROW('Hygiene Data'!H172)))</f>
        <v/>
      </c>
      <c r="EC178" s="278" t="str">
        <f ca="true">+IF(OFFSET('Hygiene Data'!$H$13,0,10*ROW('Hygiene Data'!H172))="","",OFFSET('Hygiene Data'!$H$13,0,10*ROW('Hygiene Data'!H172)))</f>
        <v/>
      </c>
      <c r="ED178" s="278" t="str">
        <f ca="true">+IF(OFFSET('Hygiene Data'!$I$11,0,10*ROW('Hygiene Data'!I172))="","",OFFSET('Hygiene Data'!$I$11,0,10*ROW('Hygiene Data'!I172)))</f>
        <v/>
      </c>
      <c r="EE178" s="278" t="str">
        <f ca="true">+IF(OFFSET('Hygiene Data'!$I$12,0,10*ROW('Hygiene Data'!I172))="","",OFFSET('Hygiene Data'!$I$12,0,10*ROW('Hygiene Data'!I172)))</f>
        <v/>
      </c>
      <c r="EF178" s="27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4"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8"/>
      <c r="BS179" s="278" t="str">
        <f ca="true">+IF(OFFSET('Water Data'!$D$27,0,10*ROW('Water Data'!D173))="","",OFFSET('Water Data'!$D$27,0,10*ROW('Water Data'!D173)))</f>
        <v/>
      </c>
      <c r="BT179" s="278" t="str">
        <f ca="true">+IF(OFFSET('Water Data'!$D$28,0,10*ROW('Water Data'!D173))="","",OFFSET('Water Data'!$D$28,0,10*ROW('Water Data'!D173)))</f>
        <v/>
      </c>
      <c r="BU179" s="278" t="str">
        <f ca="true">+IF(OFFSET('Water Data'!$D$29,0,10*ROW('Water Data'!D173))="","",OFFSET('Water Data'!$D$29,0,10*ROW('Water Data'!D173)))</f>
        <v/>
      </c>
      <c r="BV179" s="278" t="str">
        <f ca="true">+IF(OFFSET('Water Data'!$E$27,0,10*ROW('Water Data'!E173))="","",OFFSET('Water Data'!$E$27,0,10*ROW('Water Data'!E173)))</f>
        <v/>
      </c>
      <c r="BW179" s="278" t="str">
        <f ca="true">+IF(OFFSET('Water Data'!$E$28,0,10*ROW('Water Data'!E173))="","",OFFSET('Water Data'!$E$28,0,10*ROW('Water Data'!E173)))</f>
        <v/>
      </c>
      <c r="BX179" s="278" t="str">
        <f ca="true">+IF(OFFSET('Water Data'!$E$29,0,10*ROW('Water Data'!E173))="","",OFFSET('Water Data'!$E$29,0,10*ROW('Water Data'!E173)))</f>
        <v/>
      </c>
      <c r="BY179" s="278" t="str">
        <f ca="true">+IF(OFFSET('Water Data'!$F$27,0,10*ROW('Water Data'!F173))="","",OFFSET('Water Data'!$F$27,0,10*ROW('Water Data'!F173)))</f>
        <v/>
      </c>
      <c r="BZ179" s="278" t="str">
        <f ca="true">+IF(OFFSET('Water Data'!$F$28,0,10*ROW('Water Data'!F173))="","",OFFSET('Water Data'!$F$28,0,10*ROW('Water Data'!F173)))</f>
        <v/>
      </c>
      <c r="CA179" s="278" t="str">
        <f ca="true">+IF(OFFSET('Water Data'!$F$29,0,10*ROW('Water Data'!F173))="","",OFFSET('Water Data'!$F$29,0,10*ROW('Water Data'!F173)))</f>
        <v/>
      </c>
      <c r="CB179" s="278" t="str">
        <f ca="true">+IF(OFFSET('Water Data'!$G$27,0,10*ROW('Water Data'!G173))="","",OFFSET('Water Data'!$G$27,0,10*ROW('Water Data'!G173)))</f>
        <v/>
      </c>
      <c r="CC179" s="278" t="str">
        <f ca="true">+IF(OFFSET('Water Data'!$G$28,0,10*ROW('Water Data'!G173))="","",OFFSET('Water Data'!$G$28,0,10*ROW('Water Data'!G173)))</f>
        <v/>
      </c>
      <c r="CD179" s="278" t="str">
        <f ca="true">+IF(OFFSET('Water Data'!$G$29,0,10*ROW('Water Data'!G173))="","",OFFSET('Water Data'!$G$29,0,10*ROW('Water Data'!G173)))</f>
        <v/>
      </c>
      <c r="CE179" s="278" t="str">
        <f ca="true">+IF(OFFSET('Water Data'!$H$27,0,10*ROW('Water Data'!H173))="","",OFFSET('Water Data'!$H$27,0,10*ROW('Water Data'!H173)))</f>
        <v/>
      </c>
      <c r="CF179" s="278" t="str">
        <f ca="true">+IF(OFFSET('Water Data'!$H$28,0,10*ROW('Water Data'!H173))="","",OFFSET('Water Data'!$H$28,0,10*ROW('Water Data'!H173)))</f>
        <v/>
      </c>
      <c r="CG179" s="278" t="str">
        <f ca="true">+IF(OFFSET('Water Data'!$H$29,0,10*ROW('Water Data'!H173))="","",OFFSET('Water Data'!$H$29,0,10*ROW('Water Data'!H173)))</f>
        <v/>
      </c>
      <c r="CH179" s="278" t="str">
        <f ca="true">+IF(OFFSET('Water Data'!$I$27,0,10*ROW('Water Data'!I173))="","",OFFSET('Water Data'!$I$27,0,10*ROW('Water Data'!I173)))</f>
        <v/>
      </c>
      <c r="CI179" s="278" t="str">
        <f ca="true">+IF(OFFSET('Water Data'!$I$28,0,10*ROW('Water Data'!I173))="","",OFFSET('Water Data'!$I$28,0,10*ROW('Water Data'!I173)))</f>
        <v/>
      </c>
      <c r="CJ179" s="278" t="str">
        <f ca="true">+IF(OFFSET('Water Data'!$I$29,0,10*ROW('Water Data'!I173))="","",OFFSET('Water Data'!$I$29,0,10*ROW('Water Data'!I173)))</f>
        <v/>
      </c>
      <c r="CK179" s="278" t="str">
        <f ca="true">+IF(OFFSET('Sanitation Data'!$D$28,0,10*ROW('Sanitation Data'!D173))="","",OFFSET('Sanitation Data'!$D$28,0,10*ROW('Sanitation Data'!D173)))</f>
        <v/>
      </c>
      <c r="CL179" s="278" t="str">
        <f ca="true">+IF(OFFSET('Sanitation Data'!$D$29,0,10*ROW('Sanitation Data'!D173))="","",OFFSET('Sanitation Data'!$D$29,0,10*ROW('Sanitation Data'!D173)))</f>
        <v/>
      </c>
      <c r="CM179" s="278" t="str">
        <f ca="true">+IF(OFFSET('Sanitation Data'!$D$30,0,10*ROW('Sanitation Data'!D173))="","",OFFSET('Sanitation Data'!$D$30,0,10*ROW('Sanitation Data'!D173)))</f>
        <v/>
      </c>
      <c r="CN179" s="278" t="str">
        <f ca="true">+IF(OFFSET('Sanitation Data'!$D$31,0,10*ROW('Sanitation Data'!D173))="","",OFFSET('Sanitation Data'!$D$31,0,10*ROW('Sanitation Data'!D173)))</f>
        <v/>
      </c>
      <c r="CO179" s="278" t="str">
        <f ca="true">+IF(OFFSET('Sanitation Data'!$D$32,0,10*ROW('Sanitation Data'!D173))="","",OFFSET('Sanitation Data'!$D$32,0,10*ROW('Sanitation Data'!D173)))</f>
        <v/>
      </c>
      <c r="CP179" s="278" t="str">
        <f ca="true">+IF(OFFSET('Sanitation Data'!$E$28,0,10*ROW('Sanitation Data'!E173))="","",OFFSET('Sanitation Data'!$E$28,0,10*ROW('Sanitation Data'!E173)))</f>
        <v/>
      </c>
      <c r="CQ179" s="278" t="str">
        <f ca="true">+IF(OFFSET('Sanitation Data'!$E$29,0,10*ROW('Sanitation Data'!E173))="","",OFFSET('Sanitation Data'!$E$29,0,10*ROW('Sanitation Data'!E173)))</f>
        <v/>
      </c>
      <c r="CR179" s="278" t="str">
        <f ca="true">+IF(OFFSET('Sanitation Data'!$E$30,0,10*ROW('Sanitation Data'!E173))="","",OFFSET('Sanitation Data'!$E$30,0,10*ROW('Sanitation Data'!E173)))</f>
        <v/>
      </c>
      <c r="CS179" s="278" t="str">
        <f ca="true">+IF(OFFSET('Sanitation Data'!$E$31,0,10*ROW('Sanitation Data'!E173))="","",OFFSET('Sanitation Data'!$E$31,0,10*ROW('Sanitation Data'!E173)))</f>
        <v/>
      </c>
      <c r="CT179" s="278" t="str">
        <f ca="true">+IF(OFFSET('Sanitation Data'!$E$32,0,10*ROW('Sanitation Data'!E173))="","",OFFSET('Sanitation Data'!$E$32,0,10*ROW('Sanitation Data'!E173)))</f>
        <v/>
      </c>
      <c r="CU179" s="278" t="str">
        <f ca="true">+IF(OFFSET('Sanitation Data'!$F$28,0,10*ROW('Sanitation Data'!F173))="","",OFFSET('Sanitation Data'!$F$28,0,10*ROW('Sanitation Data'!F173)))</f>
        <v/>
      </c>
      <c r="CV179" s="278" t="str">
        <f ca="true">+IF(OFFSET('Sanitation Data'!$F$29,0,10*ROW('Sanitation Data'!F173))="","",OFFSET('Sanitation Data'!$F$29,0,10*ROW('Sanitation Data'!F173)))</f>
        <v/>
      </c>
      <c r="CW179" s="278" t="str">
        <f ca="true">+IF(OFFSET('Sanitation Data'!$F$30,0,10*ROW('Sanitation Data'!F173))="","",OFFSET('Sanitation Data'!$F$30,0,10*ROW('Sanitation Data'!F173)))</f>
        <v/>
      </c>
      <c r="CX179" s="278" t="str">
        <f ca="true">+IF(OFFSET('Sanitation Data'!$F$31,0,10*ROW('Sanitation Data'!F173))="","",OFFSET('Sanitation Data'!$F$31,0,10*ROW('Sanitation Data'!F173)))</f>
        <v/>
      </c>
      <c r="CY179" s="278" t="str">
        <f ca="true">+IF(OFFSET('Sanitation Data'!$F$32,0,10*ROW('Sanitation Data'!F173))="","",OFFSET('Sanitation Data'!$F$32,0,10*ROW('Sanitation Data'!F173)))</f>
        <v/>
      </c>
      <c r="CZ179" s="278" t="str">
        <f ca="true">+IF(OFFSET('Sanitation Data'!$G$28,0,10*ROW('Sanitation Data'!G173))="","",OFFSET('Sanitation Data'!$G$28,0,10*ROW('Sanitation Data'!G173)))</f>
        <v/>
      </c>
      <c r="DA179" s="278" t="str">
        <f ca="true">+IF(OFFSET('Sanitation Data'!$G$29,0,10*ROW('Sanitation Data'!G173))="","",OFFSET('Sanitation Data'!$G$29,0,10*ROW('Sanitation Data'!G173)))</f>
        <v/>
      </c>
      <c r="DB179" s="278" t="str">
        <f ca="true">+IF(OFFSET('Sanitation Data'!$G$30,0,10*ROW('Sanitation Data'!G173))="","",OFFSET('Sanitation Data'!$G$30,0,10*ROW('Sanitation Data'!G173)))</f>
        <v/>
      </c>
      <c r="DC179" s="278" t="str">
        <f ca="true">+IF(OFFSET('Sanitation Data'!$G$31,0,10*ROW('Sanitation Data'!G173))="","",OFFSET('Sanitation Data'!$G$31,0,10*ROW('Sanitation Data'!G173)))</f>
        <v/>
      </c>
      <c r="DD179" s="278" t="str">
        <f ca="true">+IF(OFFSET('Sanitation Data'!$G$32,0,10*ROW('Sanitation Data'!G173))="","",OFFSET('Sanitation Data'!$G$32,0,10*ROW('Sanitation Data'!G173)))</f>
        <v/>
      </c>
      <c r="DE179" s="278" t="str">
        <f ca="true">+IF(OFFSET('Sanitation Data'!$H$28,0,10*ROW('Sanitation Data'!H173))="","",OFFSET('Sanitation Data'!$H$28,0,10*ROW('Sanitation Data'!H173)))</f>
        <v/>
      </c>
      <c r="DF179" s="278" t="str">
        <f ca="true">+IF(OFFSET('Sanitation Data'!$H$29,0,10*ROW('Sanitation Data'!H173))="","",OFFSET('Sanitation Data'!$H$29,0,10*ROW('Sanitation Data'!H173)))</f>
        <v/>
      </c>
      <c r="DG179" s="278" t="str">
        <f ca="true">+IF(OFFSET('Sanitation Data'!$H$30,0,10*ROW('Sanitation Data'!H173))="","",OFFSET('Sanitation Data'!$H$30,0,10*ROW('Sanitation Data'!H173)))</f>
        <v/>
      </c>
      <c r="DH179" s="278" t="str">
        <f ca="true">+IF(OFFSET('Sanitation Data'!$H$31,0,10*ROW('Sanitation Data'!H173))="","",OFFSET('Sanitation Data'!$H$31,0,10*ROW('Sanitation Data'!H173)))</f>
        <v/>
      </c>
      <c r="DI179" s="278" t="str">
        <f ca="true">+IF(OFFSET('Sanitation Data'!$H$32,0,10*ROW('Sanitation Data'!H173))="","",OFFSET('Sanitation Data'!$H$32,0,10*ROW('Sanitation Data'!H173)))</f>
        <v/>
      </c>
      <c r="DJ179" s="278" t="str">
        <f ca="true">+IF(OFFSET('Sanitation Data'!$I$28,0,10*ROW('Sanitation Data'!I173))="","",OFFSET('Sanitation Data'!$I$28,0,10*ROW('Sanitation Data'!I173)))</f>
        <v/>
      </c>
      <c r="DK179" s="278" t="str">
        <f ca="true">+IF(OFFSET('Sanitation Data'!$I$29,0,10*ROW('Sanitation Data'!I173))="","",OFFSET('Sanitation Data'!$I$29,0,10*ROW('Sanitation Data'!I173)))</f>
        <v/>
      </c>
      <c r="DL179" s="278" t="str">
        <f ca="true">+IF(OFFSET('Sanitation Data'!$I$30,0,10*ROW('Sanitation Data'!I173))="","",OFFSET('Sanitation Data'!$I$30,0,10*ROW('Sanitation Data'!I173)))</f>
        <v/>
      </c>
      <c r="DM179" s="278" t="str">
        <f ca="true">+IF(OFFSET('Sanitation Data'!$I$31,0,10*ROW('Sanitation Data'!I173))="","",OFFSET('Sanitation Data'!$I$31,0,10*ROW('Sanitation Data'!I173)))</f>
        <v/>
      </c>
      <c r="DN179" s="278" t="str">
        <f ca="true">+IF(OFFSET('Sanitation Data'!$I$32,0,10*ROW('Sanitation Data'!I173))="","",OFFSET('Sanitation Data'!$I$32,0,10*ROW('Sanitation Data'!I173)))</f>
        <v/>
      </c>
      <c r="DO179" s="278" t="str">
        <f ca="true">+IF(OFFSET('Hygiene Data'!$D$11,0,10*ROW('Hygiene Data'!D173))="","",OFFSET('Hygiene Data'!$D$11,0,10*ROW('Hygiene Data'!D173)))</f>
        <v/>
      </c>
      <c r="DP179" s="278" t="str">
        <f ca="true">+IF(OFFSET('Hygiene Data'!$D$12,0,10*ROW('Hygiene Data'!D173))="","",OFFSET('Hygiene Data'!$D$12,0,10*ROW('Hygiene Data'!D173)))</f>
        <v/>
      </c>
      <c r="DQ179" s="278" t="str">
        <f ca="true">+IF(OFFSET('Hygiene Data'!$D$13,0,10*ROW('Hygiene Data'!D173))="","",OFFSET('Hygiene Data'!$D$13,0,10*ROW('Hygiene Data'!D173)))</f>
        <v/>
      </c>
      <c r="DR179" s="278" t="str">
        <f ca="true">+IF(OFFSET('Hygiene Data'!$E$11,0,10*ROW('Hygiene Data'!E173))="","",OFFSET('Hygiene Data'!$E$11,0,10*ROW('Hygiene Data'!E173)))</f>
        <v/>
      </c>
      <c r="DS179" s="278" t="str">
        <f ca="true">+IF(OFFSET('Hygiene Data'!$E$12,0,10*ROW('Hygiene Data'!E173))="","",OFFSET('Hygiene Data'!$E$12,0,10*ROW('Hygiene Data'!E173)))</f>
        <v/>
      </c>
      <c r="DT179" s="278" t="str">
        <f ca="true">+IF(OFFSET('Hygiene Data'!$E$13,0,10*ROW('Hygiene Data'!E173))="","",OFFSET('Hygiene Data'!$E$13,0,10*ROW('Hygiene Data'!E173)))</f>
        <v/>
      </c>
      <c r="DU179" s="278" t="str">
        <f ca="true">+IF(OFFSET('Hygiene Data'!$F$11,0,10*ROW('Hygiene Data'!F173))="","",OFFSET('Hygiene Data'!$F$11,0,10*ROW('Hygiene Data'!F173)))</f>
        <v/>
      </c>
      <c r="DV179" s="278" t="str">
        <f ca="true">+IF(OFFSET('Hygiene Data'!$F$12,0,10*ROW('Hygiene Data'!F173))="","",OFFSET('Hygiene Data'!$F$12,0,10*ROW('Hygiene Data'!F173)))</f>
        <v/>
      </c>
      <c r="DW179" s="278" t="str">
        <f ca="true">+IF(OFFSET('Hygiene Data'!$F$13,0,10*ROW('Hygiene Data'!F173))="","",OFFSET('Hygiene Data'!$F$13,0,10*ROW('Hygiene Data'!F173)))</f>
        <v/>
      </c>
      <c r="DX179" s="278" t="str">
        <f ca="true">+IF(OFFSET('Hygiene Data'!$G$11,0,10*ROW('Hygiene Data'!G173))="","",OFFSET('Hygiene Data'!$G$11,0,10*ROW('Hygiene Data'!G173)))</f>
        <v/>
      </c>
      <c r="DY179" s="278" t="str">
        <f ca="true">+IF(OFFSET('Hygiene Data'!$G$12,0,10*ROW('Hygiene Data'!G173))="","",OFFSET('Hygiene Data'!$G$12,0,10*ROW('Hygiene Data'!G173)))</f>
        <v/>
      </c>
      <c r="DZ179" s="278" t="str">
        <f ca="true">+IF(OFFSET('Hygiene Data'!$G$13,0,10*ROW('Hygiene Data'!G173))="","",OFFSET('Hygiene Data'!$G$13,0,10*ROW('Hygiene Data'!G173)))</f>
        <v/>
      </c>
      <c r="EA179" s="278" t="str">
        <f ca="true">+IF(OFFSET('Hygiene Data'!$H$11,0,10*ROW('Hygiene Data'!H173))="","",OFFSET('Hygiene Data'!$H$11,0,10*ROW('Hygiene Data'!H173)))</f>
        <v/>
      </c>
      <c r="EB179" s="278" t="str">
        <f ca="true">+IF(OFFSET('Hygiene Data'!$H$12,0,10*ROW('Hygiene Data'!H173))="","",OFFSET('Hygiene Data'!$H$12,0,10*ROW('Hygiene Data'!H173)))</f>
        <v/>
      </c>
      <c r="EC179" s="278" t="str">
        <f ca="true">+IF(OFFSET('Hygiene Data'!$H$13,0,10*ROW('Hygiene Data'!H173))="","",OFFSET('Hygiene Data'!$H$13,0,10*ROW('Hygiene Data'!H173)))</f>
        <v/>
      </c>
      <c r="ED179" s="278" t="str">
        <f ca="true">+IF(OFFSET('Hygiene Data'!$I$11,0,10*ROW('Hygiene Data'!I173))="","",OFFSET('Hygiene Data'!$I$11,0,10*ROW('Hygiene Data'!I173)))</f>
        <v/>
      </c>
      <c r="EE179" s="278" t="str">
        <f ca="true">+IF(OFFSET('Hygiene Data'!$I$12,0,10*ROW('Hygiene Data'!I173))="","",OFFSET('Hygiene Data'!$I$12,0,10*ROW('Hygiene Data'!I173)))</f>
        <v/>
      </c>
      <c r="EF179" s="27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4"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8"/>
      <c r="BS180" s="278" t="str">
        <f ca="true">+IF(OFFSET('Water Data'!$D$27,0,10*ROW('Water Data'!D174))="","",OFFSET('Water Data'!$D$27,0,10*ROW('Water Data'!D174)))</f>
        <v/>
      </c>
      <c r="BT180" s="278" t="str">
        <f ca="true">+IF(OFFSET('Water Data'!$D$28,0,10*ROW('Water Data'!D174))="","",OFFSET('Water Data'!$D$28,0,10*ROW('Water Data'!D174)))</f>
        <v/>
      </c>
      <c r="BU180" s="278" t="str">
        <f ca="true">+IF(OFFSET('Water Data'!$D$29,0,10*ROW('Water Data'!D174))="","",OFFSET('Water Data'!$D$29,0,10*ROW('Water Data'!D174)))</f>
        <v/>
      </c>
      <c r="BV180" s="278" t="str">
        <f ca="true">+IF(OFFSET('Water Data'!$E$27,0,10*ROW('Water Data'!E174))="","",OFFSET('Water Data'!$E$27,0,10*ROW('Water Data'!E174)))</f>
        <v/>
      </c>
      <c r="BW180" s="278" t="str">
        <f ca="true">+IF(OFFSET('Water Data'!$E$28,0,10*ROW('Water Data'!E174))="","",OFFSET('Water Data'!$E$28,0,10*ROW('Water Data'!E174)))</f>
        <v/>
      </c>
      <c r="BX180" s="278" t="str">
        <f ca="true">+IF(OFFSET('Water Data'!$E$29,0,10*ROW('Water Data'!E174))="","",OFFSET('Water Data'!$E$29,0,10*ROW('Water Data'!E174)))</f>
        <v/>
      </c>
      <c r="BY180" s="278" t="str">
        <f ca="true">+IF(OFFSET('Water Data'!$F$27,0,10*ROW('Water Data'!F174))="","",OFFSET('Water Data'!$F$27,0,10*ROW('Water Data'!F174)))</f>
        <v/>
      </c>
      <c r="BZ180" s="278" t="str">
        <f ca="true">+IF(OFFSET('Water Data'!$F$28,0,10*ROW('Water Data'!F174))="","",OFFSET('Water Data'!$F$28,0,10*ROW('Water Data'!F174)))</f>
        <v/>
      </c>
      <c r="CA180" s="278" t="str">
        <f ca="true">+IF(OFFSET('Water Data'!$F$29,0,10*ROW('Water Data'!F174))="","",OFFSET('Water Data'!$F$29,0,10*ROW('Water Data'!F174)))</f>
        <v/>
      </c>
      <c r="CB180" s="278" t="str">
        <f ca="true">+IF(OFFSET('Water Data'!$G$27,0,10*ROW('Water Data'!G174))="","",OFFSET('Water Data'!$G$27,0,10*ROW('Water Data'!G174)))</f>
        <v/>
      </c>
      <c r="CC180" s="278" t="str">
        <f ca="true">+IF(OFFSET('Water Data'!$G$28,0,10*ROW('Water Data'!G174))="","",OFFSET('Water Data'!$G$28,0,10*ROW('Water Data'!G174)))</f>
        <v/>
      </c>
      <c r="CD180" s="278" t="str">
        <f ca="true">+IF(OFFSET('Water Data'!$G$29,0,10*ROW('Water Data'!G174))="","",OFFSET('Water Data'!$G$29,0,10*ROW('Water Data'!G174)))</f>
        <v/>
      </c>
      <c r="CE180" s="278" t="str">
        <f ca="true">+IF(OFFSET('Water Data'!$H$27,0,10*ROW('Water Data'!H174))="","",OFFSET('Water Data'!$H$27,0,10*ROW('Water Data'!H174)))</f>
        <v/>
      </c>
      <c r="CF180" s="278" t="str">
        <f ca="true">+IF(OFFSET('Water Data'!$H$28,0,10*ROW('Water Data'!H174))="","",OFFSET('Water Data'!$H$28,0,10*ROW('Water Data'!H174)))</f>
        <v/>
      </c>
      <c r="CG180" s="278" t="str">
        <f ca="true">+IF(OFFSET('Water Data'!$H$29,0,10*ROW('Water Data'!H174))="","",OFFSET('Water Data'!$H$29,0,10*ROW('Water Data'!H174)))</f>
        <v/>
      </c>
      <c r="CH180" s="278" t="str">
        <f ca="true">+IF(OFFSET('Water Data'!$I$27,0,10*ROW('Water Data'!I174))="","",OFFSET('Water Data'!$I$27,0,10*ROW('Water Data'!I174)))</f>
        <v/>
      </c>
      <c r="CI180" s="278" t="str">
        <f ca="true">+IF(OFFSET('Water Data'!$I$28,0,10*ROW('Water Data'!I174))="","",OFFSET('Water Data'!$I$28,0,10*ROW('Water Data'!I174)))</f>
        <v/>
      </c>
      <c r="CJ180" s="278" t="str">
        <f ca="true">+IF(OFFSET('Water Data'!$I$29,0,10*ROW('Water Data'!I174))="","",OFFSET('Water Data'!$I$29,0,10*ROW('Water Data'!I174)))</f>
        <v/>
      </c>
      <c r="CK180" s="278" t="str">
        <f ca="true">+IF(OFFSET('Sanitation Data'!$D$28,0,10*ROW('Sanitation Data'!D174))="","",OFFSET('Sanitation Data'!$D$28,0,10*ROW('Sanitation Data'!D174)))</f>
        <v/>
      </c>
      <c r="CL180" s="278" t="str">
        <f ca="true">+IF(OFFSET('Sanitation Data'!$D$29,0,10*ROW('Sanitation Data'!D174))="","",OFFSET('Sanitation Data'!$D$29,0,10*ROW('Sanitation Data'!D174)))</f>
        <v/>
      </c>
      <c r="CM180" s="278" t="str">
        <f ca="true">+IF(OFFSET('Sanitation Data'!$D$30,0,10*ROW('Sanitation Data'!D174))="","",OFFSET('Sanitation Data'!$D$30,0,10*ROW('Sanitation Data'!D174)))</f>
        <v/>
      </c>
      <c r="CN180" s="278" t="str">
        <f ca="true">+IF(OFFSET('Sanitation Data'!$D$31,0,10*ROW('Sanitation Data'!D174))="","",OFFSET('Sanitation Data'!$D$31,0,10*ROW('Sanitation Data'!D174)))</f>
        <v/>
      </c>
      <c r="CO180" s="278" t="str">
        <f ca="true">+IF(OFFSET('Sanitation Data'!$D$32,0,10*ROW('Sanitation Data'!D174))="","",OFFSET('Sanitation Data'!$D$32,0,10*ROW('Sanitation Data'!D174)))</f>
        <v/>
      </c>
      <c r="CP180" s="278" t="str">
        <f ca="true">+IF(OFFSET('Sanitation Data'!$E$28,0,10*ROW('Sanitation Data'!E174))="","",OFFSET('Sanitation Data'!$E$28,0,10*ROW('Sanitation Data'!E174)))</f>
        <v/>
      </c>
      <c r="CQ180" s="278" t="str">
        <f ca="true">+IF(OFFSET('Sanitation Data'!$E$29,0,10*ROW('Sanitation Data'!E174))="","",OFFSET('Sanitation Data'!$E$29,0,10*ROW('Sanitation Data'!E174)))</f>
        <v/>
      </c>
      <c r="CR180" s="278" t="str">
        <f ca="true">+IF(OFFSET('Sanitation Data'!$E$30,0,10*ROW('Sanitation Data'!E174))="","",OFFSET('Sanitation Data'!$E$30,0,10*ROW('Sanitation Data'!E174)))</f>
        <v/>
      </c>
      <c r="CS180" s="278" t="str">
        <f ca="true">+IF(OFFSET('Sanitation Data'!$E$31,0,10*ROW('Sanitation Data'!E174))="","",OFFSET('Sanitation Data'!$E$31,0,10*ROW('Sanitation Data'!E174)))</f>
        <v/>
      </c>
      <c r="CT180" s="278" t="str">
        <f ca="true">+IF(OFFSET('Sanitation Data'!$E$32,0,10*ROW('Sanitation Data'!E174))="","",OFFSET('Sanitation Data'!$E$32,0,10*ROW('Sanitation Data'!E174)))</f>
        <v/>
      </c>
      <c r="CU180" s="278" t="str">
        <f ca="true">+IF(OFFSET('Sanitation Data'!$F$28,0,10*ROW('Sanitation Data'!F174))="","",OFFSET('Sanitation Data'!$F$28,0,10*ROW('Sanitation Data'!F174)))</f>
        <v/>
      </c>
      <c r="CV180" s="278" t="str">
        <f ca="true">+IF(OFFSET('Sanitation Data'!$F$29,0,10*ROW('Sanitation Data'!F174))="","",OFFSET('Sanitation Data'!$F$29,0,10*ROW('Sanitation Data'!F174)))</f>
        <v/>
      </c>
      <c r="CW180" s="278" t="str">
        <f ca="true">+IF(OFFSET('Sanitation Data'!$F$30,0,10*ROW('Sanitation Data'!F174))="","",OFFSET('Sanitation Data'!$F$30,0,10*ROW('Sanitation Data'!F174)))</f>
        <v/>
      </c>
      <c r="CX180" s="278" t="str">
        <f ca="true">+IF(OFFSET('Sanitation Data'!$F$31,0,10*ROW('Sanitation Data'!F174))="","",OFFSET('Sanitation Data'!$F$31,0,10*ROW('Sanitation Data'!F174)))</f>
        <v/>
      </c>
      <c r="CY180" s="278" t="str">
        <f ca="true">+IF(OFFSET('Sanitation Data'!$F$32,0,10*ROW('Sanitation Data'!F174))="","",OFFSET('Sanitation Data'!$F$32,0,10*ROW('Sanitation Data'!F174)))</f>
        <v/>
      </c>
      <c r="CZ180" s="278" t="str">
        <f ca="true">+IF(OFFSET('Sanitation Data'!$G$28,0,10*ROW('Sanitation Data'!G174))="","",OFFSET('Sanitation Data'!$G$28,0,10*ROW('Sanitation Data'!G174)))</f>
        <v/>
      </c>
      <c r="DA180" s="278" t="str">
        <f ca="true">+IF(OFFSET('Sanitation Data'!$G$29,0,10*ROW('Sanitation Data'!G174))="","",OFFSET('Sanitation Data'!$G$29,0,10*ROW('Sanitation Data'!G174)))</f>
        <v/>
      </c>
      <c r="DB180" s="278" t="str">
        <f ca="true">+IF(OFFSET('Sanitation Data'!$G$30,0,10*ROW('Sanitation Data'!G174))="","",OFFSET('Sanitation Data'!$G$30,0,10*ROW('Sanitation Data'!G174)))</f>
        <v/>
      </c>
      <c r="DC180" s="278" t="str">
        <f ca="true">+IF(OFFSET('Sanitation Data'!$G$31,0,10*ROW('Sanitation Data'!G174))="","",OFFSET('Sanitation Data'!$G$31,0,10*ROW('Sanitation Data'!G174)))</f>
        <v/>
      </c>
      <c r="DD180" s="278" t="str">
        <f ca="true">+IF(OFFSET('Sanitation Data'!$G$32,0,10*ROW('Sanitation Data'!G174))="","",OFFSET('Sanitation Data'!$G$32,0,10*ROW('Sanitation Data'!G174)))</f>
        <v/>
      </c>
      <c r="DE180" s="278" t="str">
        <f ca="true">+IF(OFFSET('Sanitation Data'!$H$28,0,10*ROW('Sanitation Data'!H174))="","",OFFSET('Sanitation Data'!$H$28,0,10*ROW('Sanitation Data'!H174)))</f>
        <v/>
      </c>
      <c r="DF180" s="278" t="str">
        <f ca="true">+IF(OFFSET('Sanitation Data'!$H$29,0,10*ROW('Sanitation Data'!H174))="","",OFFSET('Sanitation Data'!$H$29,0,10*ROW('Sanitation Data'!H174)))</f>
        <v/>
      </c>
      <c r="DG180" s="278" t="str">
        <f ca="true">+IF(OFFSET('Sanitation Data'!$H$30,0,10*ROW('Sanitation Data'!H174))="","",OFFSET('Sanitation Data'!$H$30,0,10*ROW('Sanitation Data'!H174)))</f>
        <v/>
      </c>
      <c r="DH180" s="278" t="str">
        <f ca="true">+IF(OFFSET('Sanitation Data'!$H$31,0,10*ROW('Sanitation Data'!H174))="","",OFFSET('Sanitation Data'!$H$31,0,10*ROW('Sanitation Data'!H174)))</f>
        <v/>
      </c>
      <c r="DI180" s="278" t="str">
        <f ca="true">+IF(OFFSET('Sanitation Data'!$H$32,0,10*ROW('Sanitation Data'!H174))="","",OFFSET('Sanitation Data'!$H$32,0,10*ROW('Sanitation Data'!H174)))</f>
        <v/>
      </c>
      <c r="DJ180" s="278" t="str">
        <f ca="true">+IF(OFFSET('Sanitation Data'!$I$28,0,10*ROW('Sanitation Data'!I174))="","",OFFSET('Sanitation Data'!$I$28,0,10*ROW('Sanitation Data'!I174)))</f>
        <v/>
      </c>
      <c r="DK180" s="278" t="str">
        <f ca="true">+IF(OFFSET('Sanitation Data'!$I$29,0,10*ROW('Sanitation Data'!I174))="","",OFFSET('Sanitation Data'!$I$29,0,10*ROW('Sanitation Data'!I174)))</f>
        <v/>
      </c>
      <c r="DL180" s="278" t="str">
        <f ca="true">+IF(OFFSET('Sanitation Data'!$I$30,0,10*ROW('Sanitation Data'!I174))="","",OFFSET('Sanitation Data'!$I$30,0,10*ROW('Sanitation Data'!I174)))</f>
        <v/>
      </c>
      <c r="DM180" s="278" t="str">
        <f ca="true">+IF(OFFSET('Sanitation Data'!$I$31,0,10*ROW('Sanitation Data'!I174))="","",OFFSET('Sanitation Data'!$I$31,0,10*ROW('Sanitation Data'!I174)))</f>
        <v/>
      </c>
      <c r="DN180" s="278" t="str">
        <f ca="true">+IF(OFFSET('Sanitation Data'!$I$32,0,10*ROW('Sanitation Data'!I174))="","",OFFSET('Sanitation Data'!$I$32,0,10*ROW('Sanitation Data'!I174)))</f>
        <v/>
      </c>
      <c r="DO180" s="278" t="str">
        <f ca="true">+IF(OFFSET('Hygiene Data'!$D$11,0,10*ROW('Hygiene Data'!D174))="","",OFFSET('Hygiene Data'!$D$11,0,10*ROW('Hygiene Data'!D174)))</f>
        <v/>
      </c>
      <c r="DP180" s="278" t="str">
        <f ca="true">+IF(OFFSET('Hygiene Data'!$D$12,0,10*ROW('Hygiene Data'!D174))="","",OFFSET('Hygiene Data'!$D$12,0,10*ROW('Hygiene Data'!D174)))</f>
        <v/>
      </c>
      <c r="DQ180" s="278" t="str">
        <f ca="true">+IF(OFFSET('Hygiene Data'!$D$13,0,10*ROW('Hygiene Data'!D174))="","",OFFSET('Hygiene Data'!$D$13,0,10*ROW('Hygiene Data'!D174)))</f>
        <v/>
      </c>
      <c r="DR180" s="278" t="str">
        <f ca="true">+IF(OFFSET('Hygiene Data'!$E$11,0,10*ROW('Hygiene Data'!E174))="","",OFFSET('Hygiene Data'!$E$11,0,10*ROW('Hygiene Data'!E174)))</f>
        <v/>
      </c>
      <c r="DS180" s="278" t="str">
        <f ca="true">+IF(OFFSET('Hygiene Data'!$E$12,0,10*ROW('Hygiene Data'!E174))="","",OFFSET('Hygiene Data'!$E$12,0,10*ROW('Hygiene Data'!E174)))</f>
        <v/>
      </c>
      <c r="DT180" s="278" t="str">
        <f ca="true">+IF(OFFSET('Hygiene Data'!$E$13,0,10*ROW('Hygiene Data'!E174))="","",OFFSET('Hygiene Data'!$E$13,0,10*ROW('Hygiene Data'!E174)))</f>
        <v/>
      </c>
      <c r="DU180" s="278" t="str">
        <f ca="true">+IF(OFFSET('Hygiene Data'!$F$11,0,10*ROW('Hygiene Data'!F174))="","",OFFSET('Hygiene Data'!$F$11,0,10*ROW('Hygiene Data'!F174)))</f>
        <v/>
      </c>
      <c r="DV180" s="278" t="str">
        <f ca="true">+IF(OFFSET('Hygiene Data'!$F$12,0,10*ROW('Hygiene Data'!F174))="","",OFFSET('Hygiene Data'!$F$12,0,10*ROW('Hygiene Data'!F174)))</f>
        <v/>
      </c>
      <c r="DW180" s="278" t="str">
        <f ca="true">+IF(OFFSET('Hygiene Data'!$F$13,0,10*ROW('Hygiene Data'!F174))="","",OFFSET('Hygiene Data'!$F$13,0,10*ROW('Hygiene Data'!F174)))</f>
        <v/>
      </c>
      <c r="DX180" s="278" t="str">
        <f ca="true">+IF(OFFSET('Hygiene Data'!$G$11,0,10*ROW('Hygiene Data'!G174))="","",OFFSET('Hygiene Data'!$G$11,0,10*ROW('Hygiene Data'!G174)))</f>
        <v/>
      </c>
      <c r="DY180" s="278" t="str">
        <f ca="true">+IF(OFFSET('Hygiene Data'!$G$12,0,10*ROW('Hygiene Data'!G174))="","",OFFSET('Hygiene Data'!$G$12,0,10*ROW('Hygiene Data'!G174)))</f>
        <v/>
      </c>
      <c r="DZ180" s="278" t="str">
        <f ca="true">+IF(OFFSET('Hygiene Data'!$G$13,0,10*ROW('Hygiene Data'!G174))="","",OFFSET('Hygiene Data'!$G$13,0,10*ROW('Hygiene Data'!G174)))</f>
        <v/>
      </c>
      <c r="EA180" s="278" t="str">
        <f ca="true">+IF(OFFSET('Hygiene Data'!$H$11,0,10*ROW('Hygiene Data'!H174))="","",OFFSET('Hygiene Data'!$H$11,0,10*ROW('Hygiene Data'!H174)))</f>
        <v/>
      </c>
      <c r="EB180" s="278" t="str">
        <f ca="true">+IF(OFFSET('Hygiene Data'!$H$12,0,10*ROW('Hygiene Data'!H174))="","",OFFSET('Hygiene Data'!$H$12,0,10*ROW('Hygiene Data'!H174)))</f>
        <v/>
      </c>
      <c r="EC180" s="278" t="str">
        <f ca="true">+IF(OFFSET('Hygiene Data'!$H$13,0,10*ROW('Hygiene Data'!H174))="","",OFFSET('Hygiene Data'!$H$13,0,10*ROW('Hygiene Data'!H174)))</f>
        <v/>
      </c>
      <c r="ED180" s="278" t="str">
        <f ca="true">+IF(OFFSET('Hygiene Data'!$I$11,0,10*ROW('Hygiene Data'!I174))="","",OFFSET('Hygiene Data'!$I$11,0,10*ROW('Hygiene Data'!I174)))</f>
        <v/>
      </c>
      <c r="EE180" s="278" t="str">
        <f ca="true">+IF(OFFSET('Hygiene Data'!$I$12,0,10*ROW('Hygiene Data'!I174))="","",OFFSET('Hygiene Data'!$I$12,0,10*ROW('Hygiene Data'!I174)))</f>
        <v/>
      </c>
      <c r="EF180" s="27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4"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8"/>
      <c r="BS181" s="278" t="str">
        <f ca="true">+IF(OFFSET('Water Data'!$D$27,0,10*ROW('Water Data'!D175))="","",OFFSET('Water Data'!$D$27,0,10*ROW('Water Data'!D175)))</f>
        <v/>
      </c>
      <c r="BT181" s="278" t="str">
        <f ca="true">+IF(OFFSET('Water Data'!$D$28,0,10*ROW('Water Data'!D175))="","",OFFSET('Water Data'!$D$28,0,10*ROW('Water Data'!D175)))</f>
        <v/>
      </c>
      <c r="BU181" s="278" t="str">
        <f ca="true">+IF(OFFSET('Water Data'!$D$29,0,10*ROW('Water Data'!D175))="","",OFFSET('Water Data'!$D$29,0,10*ROW('Water Data'!D175)))</f>
        <v/>
      </c>
      <c r="BV181" s="278" t="str">
        <f ca="true">+IF(OFFSET('Water Data'!$E$27,0,10*ROW('Water Data'!E175))="","",OFFSET('Water Data'!$E$27,0,10*ROW('Water Data'!E175)))</f>
        <v/>
      </c>
      <c r="BW181" s="278" t="str">
        <f ca="true">+IF(OFFSET('Water Data'!$E$28,0,10*ROW('Water Data'!E175))="","",OFFSET('Water Data'!$E$28,0,10*ROW('Water Data'!E175)))</f>
        <v/>
      </c>
      <c r="BX181" s="278" t="str">
        <f ca="true">+IF(OFFSET('Water Data'!$E$29,0,10*ROW('Water Data'!E175))="","",OFFSET('Water Data'!$E$29,0,10*ROW('Water Data'!E175)))</f>
        <v/>
      </c>
      <c r="BY181" s="278" t="str">
        <f ca="true">+IF(OFFSET('Water Data'!$F$27,0,10*ROW('Water Data'!F175))="","",OFFSET('Water Data'!$F$27,0,10*ROW('Water Data'!F175)))</f>
        <v/>
      </c>
      <c r="BZ181" s="278" t="str">
        <f ca="true">+IF(OFFSET('Water Data'!$F$28,0,10*ROW('Water Data'!F175))="","",OFFSET('Water Data'!$F$28,0,10*ROW('Water Data'!F175)))</f>
        <v/>
      </c>
      <c r="CA181" s="278" t="str">
        <f ca="true">+IF(OFFSET('Water Data'!$F$29,0,10*ROW('Water Data'!F175))="","",OFFSET('Water Data'!$F$29,0,10*ROW('Water Data'!F175)))</f>
        <v/>
      </c>
      <c r="CB181" s="278" t="str">
        <f ca="true">+IF(OFFSET('Water Data'!$G$27,0,10*ROW('Water Data'!G175))="","",OFFSET('Water Data'!$G$27,0,10*ROW('Water Data'!G175)))</f>
        <v/>
      </c>
      <c r="CC181" s="278" t="str">
        <f ca="true">+IF(OFFSET('Water Data'!$G$28,0,10*ROW('Water Data'!G175))="","",OFFSET('Water Data'!$G$28,0,10*ROW('Water Data'!G175)))</f>
        <v/>
      </c>
      <c r="CD181" s="278" t="str">
        <f ca="true">+IF(OFFSET('Water Data'!$G$29,0,10*ROW('Water Data'!G175))="","",OFFSET('Water Data'!$G$29,0,10*ROW('Water Data'!G175)))</f>
        <v/>
      </c>
      <c r="CE181" s="278" t="str">
        <f ca="true">+IF(OFFSET('Water Data'!$H$27,0,10*ROW('Water Data'!H175))="","",OFFSET('Water Data'!$H$27,0,10*ROW('Water Data'!H175)))</f>
        <v/>
      </c>
      <c r="CF181" s="278" t="str">
        <f ca="true">+IF(OFFSET('Water Data'!$H$28,0,10*ROW('Water Data'!H175))="","",OFFSET('Water Data'!$H$28,0,10*ROW('Water Data'!H175)))</f>
        <v/>
      </c>
      <c r="CG181" s="278" t="str">
        <f ca="true">+IF(OFFSET('Water Data'!$H$29,0,10*ROW('Water Data'!H175))="","",OFFSET('Water Data'!$H$29,0,10*ROW('Water Data'!H175)))</f>
        <v/>
      </c>
      <c r="CH181" s="278" t="str">
        <f ca="true">+IF(OFFSET('Water Data'!$I$27,0,10*ROW('Water Data'!I175))="","",OFFSET('Water Data'!$I$27,0,10*ROW('Water Data'!I175)))</f>
        <v/>
      </c>
      <c r="CI181" s="278" t="str">
        <f ca="true">+IF(OFFSET('Water Data'!$I$28,0,10*ROW('Water Data'!I175))="","",OFFSET('Water Data'!$I$28,0,10*ROW('Water Data'!I175)))</f>
        <v/>
      </c>
      <c r="CJ181" s="278" t="str">
        <f ca="true">+IF(OFFSET('Water Data'!$I$29,0,10*ROW('Water Data'!I175))="","",OFFSET('Water Data'!$I$29,0,10*ROW('Water Data'!I175)))</f>
        <v/>
      </c>
      <c r="CK181" s="278" t="str">
        <f ca="true">+IF(OFFSET('Sanitation Data'!$D$28,0,10*ROW('Sanitation Data'!D175))="","",OFFSET('Sanitation Data'!$D$28,0,10*ROW('Sanitation Data'!D175)))</f>
        <v/>
      </c>
      <c r="CL181" s="278" t="str">
        <f ca="true">+IF(OFFSET('Sanitation Data'!$D$29,0,10*ROW('Sanitation Data'!D175))="","",OFFSET('Sanitation Data'!$D$29,0,10*ROW('Sanitation Data'!D175)))</f>
        <v/>
      </c>
      <c r="CM181" s="278" t="str">
        <f ca="true">+IF(OFFSET('Sanitation Data'!$D$30,0,10*ROW('Sanitation Data'!D175))="","",OFFSET('Sanitation Data'!$D$30,0,10*ROW('Sanitation Data'!D175)))</f>
        <v/>
      </c>
      <c r="CN181" s="278" t="str">
        <f ca="true">+IF(OFFSET('Sanitation Data'!$D$31,0,10*ROW('Sanitation Data'!D175))="","",OFFSET('Sanitation Data'!$D$31,0,10*ROW('Sanitation Data'!D175)))</f>
        <v/>
      </c>
      <c r="CO181" s="278" t="str">
        <f ca="true">+IF(OFFSET('Sanitation Data'!$D$32,0,10*ROW('Sanitation Data'!D175))="","",OFFSET('Sanitation Data'!$D$32,0,10*ROW('Sanitation Data'!D175)))</f>
        <v/>
      </c>
      <c r="CP181" s="278" t="str">
        <f ca="true">+IF(OFFSET('Sanitation Data'!$E$28,0,10*ROW('Sanitation Data'!E175))="","",OFFSET('Sanitation Data'!$E$28,0,10*ROW('Sanitation Data'!E175)))</f>
        <v/>
      </c>
      <c r="CQ181" s="278" t="str">
        <f ca="true">+IF(OFFSET('Sanitation Data'!$E$29,0,10*ROW('Sanitation Data'!E175))="","",OFFSET('Sanitation Data'!$E$29,0,10*ROW('Sanitation Data'!E175)))</f>
        <v/>
      </c>
      <c r="CR181" s="278" t="str">
        <f ca="true">+IF(OFFSET('Sanitation Data'!$E$30,0,10*ROW('Sanitation Data'!E175))="","",OFFSET('Sanitation Data'!$E$30,0,10*ROW('Sanitation Data'!E175)))</f>
        <v/>
      </c>
      <c r="CS181" s="278" t="str">
        <f ca="true">+IF(OFFSET('Sanitation Data'!$E$31,0,10*ROW('Sanitation Data'!E175))="","",OFFSET('Sanitation Data'!$E$31,0,10*ROW('Sanitation Data'!E175)))</f>
        <v/>
      </c>
      <c r="CT181" s="278" t="str">
        <f ca="true">+IF(OFFSET('Sanitation Data'!$E$32,0,10*ROW('Sanitation Data'!E175))="","",OFFSET('Sanitation Data'!$E$32,0,10*ROW('Sanitation Data'!E175)))</f>
        <v/>
      </c>
      <c r="CU181" s="278" t="str">
        <f ca="true">+IF(OFFSET('Sanitation Data'!$F$28,0,10*ROW('Sanitation Data'!F175))="","",OFFSET('Sanitation Data'!$F$28,0,10*ROW('Sanitation Data'!F175)))</f>
        <v/>
      </c>
      <c r="CV181" s="278" t="str">
        <f ca="true">+IF(OFFSET('Sanitation Data'!$F$29,0,10*ROW('Sanitation Data'!F175))="","",OFFSET('Sanitation Data'!$F$29,0,10*ROW('Sanitation Data'!F175)))</f>
        <v/>
      </c>
      <c r="CW181" s="278" t="str">
        <f ca="true">+IF(OFFSET('Sanitation Data'!$F$30,0,10*ROW('Sanitation Data'!F175))="","",OFFSET('Sanitation Data'!$F$30,0,10*ROW('Sanitation Data'!F175)))</f>
        <v/>
      </c>
      <c r="CX181" s="278" t="str">
        <f ca="true">+IF(OFFSET('Sanitation Data'!$F$31,0,10*ROW('Sanitation Data'!F175))="","",OFFSET('Sanitation Data'!$F$31,0,10*ROW('Sanitation Data'!F175)))</f>
        <v/>
      </c>
      <c r="CY181" s="278" t="str">
        <f ca="true">+IF(OFFSET('Sanitation Data'!$F$32,0,10*ROW('Sanitation Data'!F175))="","",OFFSET('Sanitation Data'!$F$32,0,10*ROW('Sanitation Data'!F175)))</f>
        <v/>
      </c>
      <c r="CZ181" s="278" t="str">
        <f ca="true">+IF(OFFSET('Sanitation Data'!$G$28,0,10*ROW('Sanitation Data'!G175))="","",OFFSET('Sanitation Data'!$G$28,0,10*ROW('Sanitation Data'!G175)))</f>
        <v/>
      </c>
      <c r="DA181" s="278" t="str">
        <f ca="true">+IF(OFFSET('Sanitation Data'!$G$29,0,10*ROW('Sanitation Data'!G175))="","",OFFSET('Sanitation Data'!$G$29,0,10*ROW('Sanitation Data'!G175)))</f>
        <v/>
      </c>
      <c r="DB181" s="278" t="str">
        <f ca="true">+IF(OFFSET('Sanitation Data'!$G$30,0,10*ROW('Sanitation Data'!G175))="","",OFFSET('Sanitation Data'!$G$30,0,10*ROW('Sanitation Data'!G175)))</f>
        <v/>
      </c>
      <c r="DC181" s="278" t="str">
        <f ca="true">+IF(OFFSET('Sanitation Data'!$G$31,0,10*ROW('Sanitation Data'!G175))="","",OFFSET('Sanitation Data'!$G$31,0,10*ROW('Sanitation Data'!G175)))</f>
        <v/>
      </c>
      <c r="DD181" s="278" t="str">
        <f ca="true">+IF(OFFSET('Sanitation Data'!$G$32,0,10*ROW('Sanitation Data'!G175))="","",OFFSET('Sanitation Data'!$G$32,0,10*ROW('Sanitation Data'!G175)))</f>
        <v/>
      </c>
      <c r="DE181" s="278" t="str">
        <f ca="true">+IF(OFFSET('Sanitation Data'!$H$28,0,10*ROW('Sanitation Data'!H175))="","",OFFSET('Sanitation Data'!$H$28,0,10*ROW('Sanitation Data'!H175)))</f>
        <v/>
      </c>
      <c r="DF181" s="278" t="str">
        <f ca="true">+IF(OFFSET('Sanitation Data'!$H$29,0,10*ROW('Sanitation Data'!H175))="","",OFFSET('Sanitation Data'!$H$29,0,10*ROW('Sanitation Data'!H175)))</f>
        <v/>
      </c>
      <c r="DG181" s="278" t="str">
        <f ca="true">+IF(OFFSET('Sanitation Data'!$H$30,0,10*ROW('Sanitation Data'!H175))="","",OFFSET('Sanitation Data'!$H$30,0,10*ROW('Sanitation Data'!H175)))</f>
        <v/>
      </c>
      <c r="DH181" s="278" t="str">
        <f ca="true">+IF(OFFSET('Sanitation Data'!$H$31,0,10*ROW('Sanitation Data'!H175))="","",OFFSET('Sanitation Data'!$H$31,0,10*ROW('Sanitation Data'!H175)))</f>
        <v/>
      </c>
      <c r="DI181" s="278" t="str">
        <f ca="true">+IF(OFFSET('Sanitation Data'!$H$32,0,10*ROW('Sanitation Data'!H175))="","",OFFSET('Sanitation Data'!$H$32,0,10*ROW('Sanitation Data'!H175)))</f>
        <v/>
      </c>
      <c r="DJ181" s="278" t="str">
        <f ca="true">+IF(OFFSET('Sanitation Data'!$I$28,0,10*ROW('Sanitation Data'!I175))="","",OFFSET('Sanitation Data'!$I$28,0,10*ROW('Sanitation Data'!I175)))</f>
        <v/>
      </c>
      <c r="DK181" s="278" t="str">
        <f ca="true">+IF(OFFSET('Sanitation Data'!$I$29,0,10*ROW('Sanitation Data'!I175))="","",OFFSET('Sanitation Data'!$I$29,0,10*ROW('Sanitation Data'!I175)))</f>
        <v/>
      </c>
      <c r="DL181" s="278" t="str">
        <f ca="true">+IF(OFFSET('Sanitation Data'!$I$30,0,10*ROW('Sanitation Data'!I175))="","",OFFSET('Sanitation Data'!$I$30,0,10*ROW('Sanitation Data'!I175)))</f>
        <v/>
      </c>
      <c r="DM181" s="278" t="str">
        <f ca="true">+IF(OFFSET('Sanitation Data'!$I$31,0,10*ROW('Sanitation Data'!I175))="","",OFFSET('Sanitation Data'!$I$31,0,10*ROW('Sanitation Data'!I175)))</f>
        <v/>
      </c>
      <c r="DN181" s="278" t="str">
        <f ca="true">+IF(OFFSET('Sanitation Data'!$I$32,0,10*ROW('Sanitation Data'!I175))="","",OFFSET('Sanitation Data'!$I$32,0,10*ROW('Sanitation Data'!I175)))</f>
        <v/>
      </c>
      <c r="DO181" s="278" t="str">
        <f ca="true">+IF(OFFSET('Hygiene Data'!$D$11,0,10*ROW('Hygiene Data'!D175))="","",OFFSET('Hygiene Data'!$D$11,0,10*ROW('Hygiene Data'!D175)))</f>
        <v/>
      </c>
      <c r="DP181" s="278" t="str">
        <f ca="true">+IF(OFFSET('Hygiene Data'!$D$12,0,10*ROW('Hygiene Data'!D175))="","",OFFSET('Hygiene Data'!$D$12,0,10*ROW('Hygiene Data'!D175)))</f>
        <v/>
      </c>
      <c r="DQ181" s="278" t="str">
        <f ca="true">+IF(OFFSET('Hygiene Data'!$D$13,0,10*ROW('Hygiene Data'!D175))="","",OFFSET('Hygiene Data'!$D$13,0,10*ROW('Hygiene Data'!D175)))</f>
        <v/>
      </c>
      <c r="DR181" s="278" t="str">
        <f ca="true">+IF(OFFSET('Hygiene Data'!$E$11,0,10*ROW('Hygiene Data'!E175))="","",OFFSET('Hygiene Data'!$E$11,0,10*ROW('Hygiene Data'!E175)))</f>
        <v/>
      </c>
      <c r="DS181" s="278" t="str">
        <f ca="true">+IF(OFFSET('Hygiene Data'!$E$12,0,10*ROW('Hygiene Data'!E175))="","",OFFSET('Hygiene Data'!$E$12,0,10*ROW('Hygiene Data'!E175)))</f>
        <v/>
      </c>
      <c r="DT181" s="278" t="str">
        <f ca="true">+IF(OFFSET('Hygiene Data'!$E$13,0,10*ROW('Hygiene Data'!E175))="","",OFFSET('Hygiene Data'!$E$13,0,10*ROW('Hygiene Data'!E175)))</f>
        <v/>
      </c>
      <c r="DU181" s="278" t="str">
        <f ca="true">+IF(OFFSET('Hygiene Data'!$F$11,0,10*ROW('Hygiene Data'!F175))="","",OFFSET('Hygiene Data'!$F$11,0,10*ROW('Hygiene Data'!F175)))</f>
        <v/>
      </c>
      <c r="DV181" s="278" t="str">
        <f ca="true">+IF(OFFSET('Hygiene Data'!$F$12,0,10*ROW('Hygiene Data'!F175))="","",OFFSET('Hygiene Data'!$F$12,0,10*ROW('Hygiene Data'!F175)))</f>
        <v/>
      </c>
      <c r="DW181" s="278" t="str">
        <f ca="true">+IF(OFFSET('Hygiene Data'!$F$13,0,10*ROW('Hygiene Data'!F175))="","",OFFSET('Hygiene Data'!$F$13,0,10*ROW('Hygiene Data'!F175)))</f>
        <v/>
      </c>
      <c r="DX181" s="278" t="str">
        <f ca="true">+IF(OFFSET('Hygiene Data'!$G$11,0,10*ROW('Hygiene Data'!G175))="","",OFFSET('Hygiene Data'!$G$11,0,10*ROW('Hygiene Data'!G175)))</f>
        <v/>
      </c>
      <c r="DY181" s="278" t="str">
        <f ca="true">+IF(OFFSET('Hygiene Data'!$G$12,0,10*ROW('Hygiene Data'!G175))="","",OFFSET('Hygiene Data'!$G$12,0,10*ROW('Hygiene Data'!G175)))</f>
        <v/>
      </c>
      <c r="DZ181" s="278" t="str">
        <f ca="true">+IF(OFFSET('Hygiene Data'!$G$13,0,10*ROW('Hygiene Data'!G175))="","",OFFSET('Hygiene Data'!$G$13,0,10*ROW('Hygiene Data'!G175)))</f>
        <v/>
      </c>
      <c r="EA181" s="278" t="str">
        <f ca="true">+IF(OFFSET('Hygiene Data'!$H$11,0,10*ROW('Hygiene Data'!H175))="","",OFFSET('Hygiene Data'!$H$11,0,10*ROW('Hygiene Data'!H175)))</f>
        <v/>
      </c>
      <c r="EB181" s="278" t="str">
        <f ca="true">+IF(OFFSET('Hygiene Data'!$H$12,0,10*ROW('Hygiene Data'!H175))="","",OFFSET('Hygiene Data'!$H$12,0,10*ROW('Hygiene Data'!H175)))</f>
        <v/>
      </c>
      <c r="EC181" s="278" t="str">
        <f ca="true">+IF(OFFSET('Hygiene Data'!$H$13,0,10*ROW('Hygiene Data'!H175))="","",OFFSET('Hygiene Data'!$H$13,0,10*ROW('Hygiene Data'!H175)))</f>
        <v/>
      </c>
      <c r="ED181" s="278" t="str">
        <f ca="true">+IF(OFFSET('Hygiene Data'!$I$11,0,10*ROW('Hygiene Data'!I175))="","",OFFSET('Hygiene Data'!$I$11,0,10*ROW('Hygiene Data'!I175)))</f>
        <v/>
      </c>
      <c r="EE181" s="278" t="str">
        <f ca="true">+IF(OFFSET('Hygiene Data'!$I$12,0,10*ROW('Hygiene Data'!I175))="","",OFFSET('Hygiene Data'!$I$12,0,10*ROW('Hygiene Data'!I175)))</f>
        <v/>
      </c>
      <c r="EF181" s="27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4"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8"/>
      <c r="BS182" s="278" t="str">
        <f ca="true">+IF(OFFSET('Water Data'!$D$27,0,10*ROW('Water Data'!D176))="","",OFFSET('Water Data'!$D$27,0,10*ROW('Water Data'!D176)))</f>
        <v/>
      </c>
      <c r="BT182" s="278" t="str">
        <f ca="true">+IF(OFFSET('Water Data'!$D$28,0,10*ROW('Water Data'!D176))="","",OFFSET('Water Data'!$D$28,0,10*ROW('Water Data'!D176)))</f>
        <v/>
      </c>
      <c r="BU182" s="278" t="str">
        <f ca="true">+IF(OFFSET('Water Data'!$D$29,0,10*ROW('Water Data'!D176))="","",OFFSET('Water Data'!$D$29,0,10*ROW('Water Data'!D176)))</f>
        <v/>
      </c>
      <c r="BV182" s="278" t="str">
        <f ca="true">+IF(OFFSET('Water Data'!$E$27,0,10*ROW('Water Data'!E176))="","",OFFSET('Water Data'!$E$27,0,10*ROW('Water Data'!E176)))</f>
        <v/>
      </c>
      <c r="BW182" s="278" t="str">
        <f ca="true">+IF(OFFSET('Water Data'!$E$28,0,10*ROW('Water Data'!E176))="","",OFFSET('Water Data'!$E$28,0,10*ROW('Water Data'!E176)))</f>
        <v/>
      </c>
      <c r="BX182" s="278" t="str">
        <f ca="true">+IF(OFFSET('Water Data'!$E$29,0,10*ROW('Water Data'!E176))="","",OFFSET('Water Data'!$E$29,0,10*ROW('Water Data'!E176)))</f>
        <v/>
      </c>
      <c r="BY182" s="278" t="str">
        <f ca="true">+IF(OFFSET('Water Data'!$F$27,0,10*ROW('Water Data'!F176))="","",OFFSET('Water Data'!$F$27,0,10*ROW('Water Data'!F176)))</f>
        <v/>
      </c>
      <c r="BZ182" s="278" t="str">
        <f ca="true">+IF(OFFSET('Water Data'!$F$28,0,10*ROW('Water Data'!F176))="","",OFFSET('Water Data'!$F$28,0,10*ROW('Water Data'!F176)))</f>
        <v/>
      </c>
      <c r="CA182" s="278" t="str">
        <f ca="true">+IF(OFFSET('Water Data'!$F$29,0,10*ROW('Water Data'!F176))="","",OFFSET('Water Data'!$F$29,0,10*ROW('Water Data'!F176)))</f>
        <v/>
      </c>
      <c r="CB182" s="278" t="str">
        <f ca="true">+IF(OFFSET('Water Data'!$G$27,0,10*ROW('Water Data'!G176))="","",OFFSET('Water Data'!$G$27,0,10*ROW('Water Data'!G176)))</f>
        <v/>
      </c>
      <c r="CC182" s="278" t="str">
        <f ca="true">+IF(OFFSET('Water Data'!$G$28,0,10*ROW('Water Data'!G176))="","",OFFSET('Water Data'!$G$28,0,10*ROW('Water Data'!G176)))</f>
        <v/>
      </c>
      <c r="CD182" s="278" t="str">
        <f ca="true">+IF(OFFSET('Water Data'!$G$29,0,10*ROW('Water Data'!G176))="","",OFFSET('Water Data'!$G$29,0,10*ROW('Water Data'!G176)))</f>
        <v/>
      </c>
      <c r="CE182" s="278" t="str">
        <f ca="true">+IF(OFFSET('Water Data'!$H$27,0,10*ROW('Water Data'!H176))="","",OFFSET('Water Data'!$H$27,0,10*ROW('Water Data'!H176)))</f>
        <v/>
      </c>
      <c r="CF182" s="278" t="str">
        <f ca="true">+IF(OFFSET('Water Data'!$H$28,0,10*ROW('Water Data'!H176))="","",OFFSET('Water Data'!$H$28,0,10*ROW('Water Data'!H176)))</f>
        <v/>
      </c>
      <c r="CG182" s="278" t="str">
        <f ca="true">+IF(OFFSET('Water Data'!$H$29,0,10*ROW('Water Data'!H176))="","",OFFSET('Water Data'!$H$29,0,10*ROW('Water Data'!H176)))</f>
        <v/>
      </c>
      <c r="CH182" s="278" t="str">
        <f ca="true">+IF(OFFSET('Water Data'!$I$27,0,10*ROW('Water Data'!I176))="","",OFFSET('Water Data'!$I$27,0,10*ROW('Water Data'!I176)))</f>
        <v/>
      </c>
      <c r="CI182" s="278" t="str">
        <f ca="true">+IF(OFFSET('Water Data'!$I$28,0,10*ROW('Water Data'!I176))="","",OFFSET('Water Data'!$I$28,0,10*ROW('Water Data'!I176)))</f>
        <v/>
      </c>
      <c r="CJ182" s="278" t="str">
        <f ca="true">+IF(OFFSET('Water Data'!$I$29,0,10*ROW('Water Data'!I176))="","",OFFSET('Water Data'!$I$29,0,10*ROW('Water Data'!I176)))</f>
        <v/>
      </c>
      <c r="CK182" s="278" t="str">
        <f ca="true">+IF(OFFSET('Sanitation Data'!$D$28,0,10*ROW('Sanitation Data'!D176))="","",OFFSET('Sanitation Data'!$D$28,0,10*ROW('Sanitation Data'!D176)))</f>
        <v/>
      </c>
      <c r="CL182" s="278" t="str">
        <f ca="true">+IF(OFFSET('Sanitation Data'!$D$29,0,10*ROW('Sanitation Data'!D176))="","",OFFSET('Sanitation Data'!$D$29,0,10*ROW('Sanitation Data'!D176)))</f>
        <v/>
      </c>
      <c r="CM182" s="278" t="str">
        <f ca="true">+IF(OFFSET('Sanitation Data'!$D$30,0,10*ROW('Sanitation Data'!D176))="","",OFFSET('Sanitation Data'!$D$30,0,10*ROW('Sanitation Data'!D176)))</f>
        <v/>
      </c>
      <c r="CN182" s="278" t="str">
        <f ca="true">+IF(OFFSET('Sanitation Data'!$D$31,0,10*ROW('Sanitation Data'!D176))="","",OFFSET('Sanitation Data'!$D$31,0,10*ROW('Sanitation Data'!D176)))</f>
        <v/>
      </c>
      <c r="CO182" s="278" t="str">
        <f ca="true">+IF(OFFSET('Sanitation Data'!$D$32,0,10*ROW('Sanitation Data'!D176))="","",OFFSET('Sanitation Data'!$D$32,0,10*ROW('Sanitation Data'!D176)))</f>
        <v/>
      </c>
      <c r="CP182" s="278" t="str">
        <f ca="true">+IF(OFFSET('Sanitation Data'!$E$28,0,10*ROW('Sanitation Data'!E176))="","",OFFSET('Sanitation Data'!$E$28,0,10*ROW('Sanitation Data'!E176)))</f>
        <v/>
      </c>
      <c r="CQ182" s="278" t="str">
        <f ca="true">+IF(OFFSET('Sanitation Data'!$E$29,0,10*ROW('Sanitation Data'!E176))="","",OFFSET('Sanitation Data'!$E$29,0,10*ROW('Sanitation Data'!E176)))</f>
        <v/>
      </c>
      <c r="CR182" s="278" t="str">
        <f ca="true">+IF(OFFSET('Sanitation Data'!$E$30,0,10*ROW('Sanitation Data'!E176))="","",OFFSET('Sanitation Data'!$E$30,0,10*ROW('Sanitation Data'!E176)))</f>
        <v/>
      </c>
      <c r="CS182" s="278" t="str">
        <f ca="true">+IF(OFFSET('Sanitation Data'!$E$31,0,10*ROW('Sanitation Data'!E176))="","",OFFSET('Sanitation Data'!$E$31,0,10*ROW('Sanitation Data'!E176)))</f>
        <v/>
      </c>
      <c r="CT182" s="278" t="str">
        <f ca="true">+IF(OFFSET('Sanitation Data'!$E$32,0,10*ROW('Sanitation Data'!E176))="","",OFFSET('Sanitation Data'!$E$32,0,10*ROW('Sanitation Data'!E176)))</f>
        <v/>
      </c>
      <c r="CU182" s="278" t="str">
        <f ca="true">+IF(OFFSET('Sanitation Data'!$F$28,0,10*ROW('Sanitation Data'!F176))="","",OFFSET('Sanitation Data'!$F$28,0,10*ROW('Sanitation Data'!F176)))</f>
        <v/>
      </c>
      <c r="CV182" s="278" t="str">
        <f ca="true">+IF(OFFSET('Sanitation Data'!$F$29,0,10*ROW('Sanitation Data'!F176))="","",OFFSET('Sanitation Data'!$F$29,0,10*ROW('Sanitation Data'!F176)))</f>
        <v/>
      </c>
      <c r="CW182" s="278" t="str">
        <f ca="true">+IF(OFFSET('Sanitation Data'!$F$30,0,10*ROW('Sanitation Data'!F176))="","",OFFSET('Sanitation Data'!$F$30,0,10*ROW('Sanitation Data'!F176)))</f>
        <v/>
      </c>
      <c r="CX182" s="278" t="str">
        <f ca="true">+IF(OFFSET('Sanitation Data'!$F$31,0,10*ROW('Sanitation Data'!F176))="","",OFFSET('Sanitation Data'!$F$31,0,10*ROW('Sanitation Data'!F176)))</f>
        <v/>
      </c>
      <c r="CY182" s="278" t="str">
        <f ca="true">+IF(OFFSET('Sanitation Data'!$F$32,0,10*ROW('Sanitation Data'!F176))="","",OFFSET('Sanitation Data'!$F$32,0,10*ROW('Sanitation Data'!F176)))</f>
        <v/>
      </c>
      <c r="CZ182" s="278" t="str">
        <f ca="true">+IF(OFFSET('Sanitation Data'!$G$28,0,10*ROW('Sanitation Data'!G176))="","",OFFSET('Sanitation Data'!$G$28,0,10*ROW('Sanitation Data'!G176)))</f>
        <v/>
      </c>
      <c r="DA182" s="278" t="str">
        <f ca="true">+IF(OFFSET('Sanitation Data'!$G$29,0,10*ROW('Sanitation Data'!G176))="","",OFFSET('Sanitation Data'!$G$29,0,10*ROW('Sanitation Data'!G176)))</f>
        <v/>
      </c>
      <c r="DB182" s="278" t="str">
        <f ca="true">+IF(OFFSET('Sanitation Data'!$G$30,0,10*ROW('Sanitation Data'!G176))="","",OFFSET('Sanitation Data'!$G$30,0,10*ROW('Sanitation Data'!G176)))</f>
        <v/>
      </c>
      <c r="DC182" s="278" t="str">
        <f ca="true">+IF(OFFSET('Sanitation Data'!$G$31,0,10*ROW('Sanitation Data'!G176))="","",OFFSET('Sanitation Data'!$G$31,0,10*ROW('Sanitation Data'!G176)))</f>
        <v/>
      </c>
      <c r="DD182" s="278" t="str">
        <f ca="true">+IF(OFFSET('Sanitation Data'!$G$32,0,10*ROW('Sanitation Data'!G176))="","",OFFSET('Sanitation Data'!$G$32,0,10*ROW('Sanitation Data'!G176)))</f>
        <v/>
      </c>
      <c r="DE182" s="278" t="str">
        <f ca="true">+IF(OFFSET('Sanitation Data'!$H$28,0,10*ROW('Sanitation Data'!H176))="","",OFFSET('Sanitation Data'!$H$28,0,10*ROW('Sanitation Data'!H176)))</f>
        <v/>
      </c>
      <c r="DF182" s="278" t="str">
        <f ca="true">+IF(OFFSET('Sanitation Data'!$H$29,0,10*ROW('Sanitation Data'!H176))="","",OFFSET('Sanitation Data'!$H$29,0,10*ROW('Sanitation Data'!H176)))</f>
        <v/>
      </c>
      <c r="DG182" s="278" t="str">
        <f ca="true">+IF(OFFSET('Sanitation Data'!$H$30,0,10*ROW('Sanitation Data'!H176))="","",OFFSET('Sanitation Data'!$H$30,0,10*ROW('Sanitation Data'!H176)))</f>
        <v/>
      </c>
      <c r="DH182" s="278" t="str">
        <f ca="true">+IF(OFFSET('Sanitation Data'!$H$31,0,10*ROW('Sanitation Data'!H176))="","",OFFSET('Sanitation Data'!$H$31,0,10*ROW('Sanitation Data'!H176)))</f>
        <v/>
      </c>
      <c r="DI182" s="278" t="str">
        <f ca="true">+IF(OFFSET('Sanitation Data'!$H$32,0,10*ROW('Sanitation Data'!H176))="","",OFFSET('Sanitation Data'!$H$32,0,10*ROW('Sanitation Data'!H176)))</f>
        <v/>
      </c>
      <c r="DJ182" s="278" t="str">
        <f ca="true">+IF(OFFSET('Sanitation Data'!$I$28,0,10*ROW('Sanitation Data'!I176))="","",OFFSET('Sanitation Data'!$I$28,0,10*ROW('Sanitation Data'!I176)))</f>
        <v/>
      </c>
      <c r="DK182" s="278" t="str">
        <f ca="true">+IF(OFFSET('Sanitation Data'!$I$29,0,10*ROW('Sanitation Data'!I176))="","",OFFSET('Sanitation Data'!$I$29,0,10*ROW('Sanitation Data'!I176)))</f>
        <v/>
      </c>
      <c r="DL182" s="278" t="str">
        <f ca="true">+IF(OFFSET('Sanitation Data'!$I$30,0,10*ROW('Sanitation Data'!I176))="","",OFFSET('Sanitation Data'!$I$30,0,10*ROW('Sanitation Data'!I176)))</f>
        <v/>
      </c>
      <c r="DM182" s="278" t="str">
        <f ca="true">+IF(OFFSET('Sanitation Data'!$I$31,0,10*ROW('Sanitation Data'!I176))="","",OFFSET('Sanitation Data'!$I$31,0,10*ROW('Sanitation Data'!I176)))</f>
        <v/>
      </c>
      <c r="DN182" s="278" t="str">
        <f ca="true">+IF(OFFSET('Sanitation Data'!$I$32,0,10*ROW('Sanitation Data'!I176))="","",OFFSET('Sanitation Data'!$I$32,0,10*ROW('Sanitation Data'!I176)))</f>
        <v/>
      </c>
      <c r="DO182" s="278" t="str">
        <f ca="true">+IF(OFFSET('Hygiene Data'!$D$11,0,10*ROW('Hygiene Data'!D176))="","",OFFSET('Hygiene Data'!$D$11,0,10*ROW('Hygiene Data'!D176)))</f>
        <v/>
      </c>
      <c r="DP182" s="278" t="str">
        <f ca="true">+IF(OFFSET('Hygiene Data'!$D$12,0,10*ROW('Hygiene Data'!D176))="","",OFFSET('Hygiene Data'!$D$12,0,10*ROW('Hygiene Data'!D176)))</f>
        <v/>
      </c>
      <c r="DQ182" s="278" t="str">
        <f ca="true">+IF(OFFSET('Hygiene Data'!$D$13,0,10*ROW('Hygiene Data'!D176))="","",OFFSET('Hygiene Data'!$D$13,0,10*ROW('Hygiene Data'!D176)))</f>
        <v/>
      </c>
      <c r="DR182" s="278" t="str">
        <f ca="true">+IF(OFFSET('Hygiene Data'!$E$11,0,10*ROW('Hygiene Data'!E176))="","",OFFSET('Hygiene Data'!$E$11,0,10*ROW('Hygiene Data'!E176)))</f>
        <v/>
      </c>
      <c r="DS182" s="278" t="str">
        <f ca="true">+IF(OFFSET('Hygiene Data'!$E$12,0,10*ROW('Hygiene Data'!E176))="","",OFFSET('Hygiene Data'!$E$12,0,10*ROW('Hygiene Data'!E176)))</f>
        <v/>
      </c>
      <c r="DT182" s="278" t="str">
        <f ca="true">+IF(OFFSET('Hygiene Data'!$E$13,0,10*ROW('Hygiene Data'!E176))="","",OFFSET('Hygiene Data'!$E$13,0,10*ROW('Hygiene Data'!E176)))</f>
        <v/>
      </c>
      <c r="DU182" s="278" t="str">
        <f ca="true">+IF(OFFSET('Hygiene Data'!$F$11,0,10*ROW('Hygiene Data'!F176))="","",OFFSET('Hygiene Data'!$F$11,0,10*ROW('Hygiene Data'!F176)))</f>
        <v/>
      </c>
      <c r="DV182" s="278" t="str">
        <f ca="true">+IF(OFFSET('Hygiene Data'!$F$12,0,10*ROW('Hygiene Data'!F176))="","",OFFSET('Hygiene Data'!$F$12,0,10*ROW('Hygiene Data'!F176)))</f>
        <v/>
      </c>
      <c r="DW182" s="278" t="str">
        <f ca="true">+IF(OFFSET('Hygiene Data'!$F$13,0,10*ROW('Hygiene Data'!F176))="","",OFFSET('Hygiene Data'!$F$13,0,10*ROW('Hygiene Data'!F176)))</f>
        <v/>
      </c>
      <c r="DX182" s="278" t="str">
        <f ca="true">+IF(OFFSET('Hygiene Data'!$G$11,0,10*ROW('Hygiene Data'!G176))="","",OFFSET('Hygiene Data'!$G$11,0,10*ROW('Hygiene Data'!G176)))</f>
        <v/>
      </c>
      <c r="DY182" s="278" t="str">
        <f ca="true">+IF(OFFSET('Hygiene Data'!$G$12,0,10*ROW('Hygiene Data'!G176))="","",OFFSET('Hygiene Data'!$G$12,0,10*ROW('Hygiene Data'!G176)))</f>
        <v/>
      </c>
      <c r="DZ182" s="278" t="str">
        <f ca="true">+IF(OFFSET('Hygiene Data'!$G$13,0,10*ROW('Hygiene Data'!G176))="","",OFFSET('Hygiene Data'!$G$13,0,10*ROW('Hygiene Data'!G176)))</f>
        <v/>
      </c>
      <c r="EA182" s="278" t="str">
        <f ca="true">+IF(OFFSET('Hygiene Data'!$H$11,0,10*ROW('Hygiene Data'!H176))="","",OFFSET('Hygiene Data'!$H$11,0,10*ROW('Hygiene Data'!H176)))</f>
        <v/>
      </c>
      <c r="EB182" s="278" t="str">
        <f ca="true">+IF(OFFSET('Hygiene Data'!$H$12,0,10*ROW('Hygiene Data'!H176))="","",OFFSET('Hygiene Data'!$H$12,0,10*ROW('Hygiene Data'!H176)))</f>
        <v/>
      </c>
      <c r="EC182" s="278" t="str">
        <f ca="true">+IF(OFFSET('Hygiene Data'!$H$13,0,10*ROW('Hygiene Data'!H176))="","",OFFSET('Hygiene Data'!$H$13,0,10*ROW('Hygiene Data'!H176)))</f>
        <v/>
      </c>
      <c r="ED182" s="278" t="str">
        <f ca="true">+IF(OFFSET('Hygiene Data'!$I$11,0,10*ROW('Hygiene Data'!I176))="","",OFFSET('Hygiene Data'!$I$11,0,10*ROW('Hygiene Data'!I176)))</f>
        <v/>
      </c>
      <c r="EE182" s="278" t="str">
        <f ca="true">+IF(OFFSET('Hygiene Data'!$I$12,0,10*ROW('Hygiene Data'!I176))="","",OFFSET('Hygiene Data'!$I$12,0,10*ROW('Hygiene Data'!I176)))</f>
        <v/>
      </c>
      <c r="EF182" s="27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4"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8"/>
      <c r="BS183" s="278" t="str">
        <f ca="true">+IF(OFFSET('Water Data'!$D$27,0,10*ROW('Water Data'!D177))="","",OFFSET('Water Data'!$D$27,0,10*ROW('Water Data'!D177)))</f>
        <v/>
      </c>
      <c r="BT183" s="278" t="str">
        <f ca="true">+IF(OFFSET('Water Data'!$D$28,0,10*ROW('Water Data'!D177))="","",OFFSET('Water Data'!$D$28,0,10*ROW('Water Data'!D177)))</f>
        <v/>
      </c>
      <c r="BU183" s="278" t="str">
        <f ca="true">+IF(OFFSET('Water Data'!$D$29,0,10*ROW('Water Data'!D177))="","",OFFSET('Water Data'!$D$29,0,10*ROW('Water Data'!D177)))</f>
        <v/>
      </c>
      <c r="BV183" s="278" t="str">
        <f ca="true">+IF(OFFSET('Water Data'!$E$27,0,10*ROW('Water Data'!E177))="","",OFFSET('Water Data'!$E$27,0,10*ROW('Water Data'!E177)))</f>
        <v/>
      </c>
      <c r="BW183" s="278" t="str">
        <f ca="true">+IF(OFFSET('Water Data'!$E$28,0,10*ROW('Water Data'!E177))="","",OFFSET('Water Data'!$E$28,0,10*ROW('Water Data'!E177)))</f>
        <v/>
      </c>
      <c r="BX183" s="278" t="str">
        <f ca="true">+IF(OFFSET('Water Data'!$E$29,0,10*ROW('Water Data'!E177))="","",OFFSET('Water Data'!$E$29,0,10*ROW('Water Data'!E177)))</f>
        <v/>
      </c>
      <c r="BY183" s="278" t="str">
        <f ca="true">+IF(OFFSET('Water Data'!$F$27,0,10*ROW('Water Data'!F177))="","",OFFSET('Water Data'!$F$27,0,10*ROW('Water Data'!F177)))</f>
        <v/>
      </c>
      <c r="BZ183" s="278" t="str">
        <f ca="true">+IF(OFFSET('Water Data'!$F$28,0,10*ROW('Water Data'!F177))="","",OFFSET('Water Data'!$F$28,0,10*ROW('Water Data'!F177)))</f>
        <v/>
      </c>
      <c r="CA183" s="278" t="str">
        <f ca="true">+IF(OFFSET('Water Data'!$F$29,0,10*ROW('Water Data'!F177))="","",OFFSET('Water Data'!$F$29,0,10*ROW('Water Data'!F177)))</f>
        <v/>
      </c>
      <c r="CB183" s="278" t="str">
        <f ca="true">+IF(OFFSET('Water Data'!$G$27,0,10*ROW('Water Data'!G177))="","",OFFSET('Water Data'!$G$27,0,10*ROW('Water Data'!G177)))</f>
        <v/>
      </c>
      <c r="CC183" s="278" t="str">
        <f ca="true">+IF(OFFSET('Water Data'!$G$28,0,10*ROW('Water Data'!G177))="","",OFFSET('Water Data'!$G$28,0,10*ROW('Water Data'!G177)))</f>
        <v/>
      </c>
      <c r="CD183" s="278" t="str">
        <f ca="true">+IF(OFFSET('Water Data'!$G$29,0,10*ROW('Water Data'!G177))="","",OFFSET('Water Data'!$G$29,0,10*ROW('Water Data'!G177)))</f>
        <v/>
      </c>
      <c r="CE183" s="278" t="str">
        <f ca="true">+IF(OFFSET('Water Data'!$H$27,0,10*ROW('Water Data'!H177))="","",OFFSET('Water Data'!$H$27,0,10*ROW('Water Data'!H177)))</f>
        <v/>
      </c>
      <c r="CF183" s="278" t="str">
        <f ca="true">+IF(OFFSET('Water Data'!$H$28,0,10*ROW('Water Data'!H177))="","",OFFSET('Water Data'!$H$28,0,10*ROW('Water Data'!H177)))</f>
        <v/>
      </c>
      <c r="CG183" s="278" t="str">
        <f ca="true">+IF(OFFSET('Water Data'!$H$29,0,10*ROW('Water Data'!H177))="","",OFFSET('Water Data'!$H$29,0,10*ROW('Water Data'!H177)))</f>
        <v/>
      </c>
      <c r="CH183" s="278" t="str">
        <f ca="true">+IF(OFFSET('Water Data'!$I$27,0,10*ROW('Water Data'!I177))="","",OFFSET('Water Data'!$I$27,0,10*ROW('Water Data'!I177)))</f>
        <v/>
      </c>
      <c r="CI183" s="278" t="str">
        <f ca="true">+IF(OFFSET('Water Data'!$I$28,0,10*ROW('Water Data'!I177))="","",OFFSET('Water Data'!$I$28,0,10*ROW('Water Data'!I177)))</f>
        <v/>
      </c>
      <c r="CJ183" s="278" t="str">
        <f ca="true">+IF(OFFSET('Water Data'!$I$29,0,10*ROW('Water Data'!I177))="","",OFFSET('Water Data'!$I$29,0,10*ROW('Water Data'!I177)))</f>
        <v/>
      </c>
      <c r="CK183" s="278" t="str">
        <f ca="true">+IF(OFFSET('Sanitation Data'!$D$28,0,10*ROW('Sanitation Data'!D177))="","",OFFSET('Sanitation Data'!$D$28,0,10*ROW('Sanitation Data'!D177)))</f>
        <v/>
      </c>
      <c r="CL183" s="278" t="str">
        <f ca="true">+IF(OFFSET('Sanitation Data'!$D$29,0,10*ROW('Sanitation Data'!D177))="","",OFFSET('Sanitation Data'!$D$29,0,10*ROW('Sanitation Data'!D177)))</f>
        <v/>
      </c>
      <c r="CM183" s="278" t="str">
        <f ca="true">+IF(OFFSET('Sanitation Data'!$D$30,0,10*ROW('Sanitation Data'!D177))="","",OFFSET('Sanitation Data'!$D$30,0,10*ROW('Sanitation Data'!D177)))</f>
        <v/>
      </c>
      <c r="CN183" s="278" t="str">
        <f ca="true">+IF(OFFSET('Sanitation Data'!$D$31,0,10*ROW('Sanitation Data'!D177))="","",OFFSET('Sanitation Data'!$D$31,0,10*ROW('Sanitation Data'!D177)))</f>
        <v/>
      </c>
      <c r="CO183" s="278" t="str">
        <f ca="true">+IF(OFFSET('Sanitation Data'!$D$32,0,10*ROW('Sanitation Data'!D177))="","",OFFSET('Sanitation Data'!$D$32,0,10*ROW('Sanitation Data'!D177)))</f>
        <v/>
      </c>
      <c r="CP183" s="278" t="str">
        <f ca="true">+IF(OFFSET('Sanitation Data'!$E$28,0,10*ROW('Sanitation Data'!E177))="","",OFFSET('Sanitation Data'!$E$28,0,10*ROW('Sanitation Data'!E177)))</f>
        <v/>
      </c>
      <c r="CQ183" s="278" t="str">
        <f ca="true">+IF(OFFSET('Sanitation Data'!$E$29,0,10*ROW('Sanitation Data'!E177))="","",OFFSET('Sanitation Data'!$E$29,0,10*ROW('Sanitation Data'!E177)))</f>
        <v/>
      </c>
      <c r="CR183" s="278" t="str">
        <f ca="true">+IF(OFFSET('Sanitation Data'!$E$30,0,10*ROW('Sanitation Data'!E177))="","",OFFSET('Sanitation Data'!$E$30,0,10*ROW('Sanitation Data'!E177)))</f>
        <v/>
      </c>
      <c r="CS183" s="278" t="str">
        <f ca="true">+IF(OFFSET('Sanitation Data'!$E$31,0,10*ROW('Sanitation Data'!E177))="","",OFFSET('Sanitation Data'!$E$31,0,10*ROW('Sanitation Data'!E177)))</f>
        <v/>
      </c>
      <c r="CT183" s="278" t="str">
        <f ca="true">+IF(OFFSET('Sanitation Data'!$E$32,0,10*ROW('Sanitation Data'!E177))="","",OFFSET('Sanitation Data'!$E$32,0,10*ROW('Sanitation Data'!E177)))</f>
        <v/>
      </c>
      <c r="CU183" s="278" t="str">
        <f ca="true">+IF(OFFSET('Sanitation Data'!$F$28,0,10*ROW('Sanitation Data'!F177))="","",OFFSET('Sanitation Data'!$F$28,0,10*ROW('Sanitation Data'!F177)))</f>
        <v/>
      </c>
      <c r="CV183" s="278" t="str">
        <f ca="true">+IF(OFFSET('Sanitation Data'!$F$29,0,10*ROW('Sanitation Data'!F177))="","",OFFSET('Sanitation Data'!$F$29,0,10*ROW('Sanitation Data'!F177)))</f>
        <v/>
      </c>
      <c r="CW183" s="278" t="str">
        <f ca="true">+IF(OFFSET('Sanitation Data'!$F$30,0,10*ROW('Sanitation Data'!F177))="","",OFFSET('Sanitation Data'!$F$30,0,10*ROW('Sanitation Data'!F177)))</f>
        <v/>
      </c>
      <c r="CX183" s="278" t="str">
        <f ca="true">+IF(OFFSET('Sanitation Data'!$F$31,0,10*ROW('Sanitation Data'!F177))="","",OFFSET('Sanitation Data'!$F$31,0,10*ROW('Sanitation Data'!F177)))</f>
        <v/>
      </c>
      <c r="CY183" s="278" t="str">
        <f ca="true">+IF(OFFSET('Sanitation Data'!$F$32,0,10*ROW('Sanitation Data'!F177))="","",OFFSET('Sanitation Data'!$F$32,0,10*ROW('Sanitation Data'!F177)))</f>
        <v/>
      </c>
      <c r="CZ183" s="278" t="str">
        <f ca="true">+IF(OFFSET('Sanitation Data'!$G$28,0,10*ROW('Sanitation Data'!G177))="","",OFFSET('Sanitation Data'!$G$28,0,10*ROW('Sanitation Data'!G177)))</f>
        <v/>
      </c>
      <c r="DA183" s="278" t="str">
        <f ca="true">+IF(OFFSET('Sanitation Data'!$G$29,0,10*ROW('Sanitation Data'!G177))="","",OFFSET('Sanitation Data'!$G$29,0,10*ROW('Sanitation Data'!G177)))</f>
        <v/>
      </c>
      <c r="DB183" s="278" t="str">
        <f ca="true">+IF(OFFSET('Sanitation Data'!$G$30,0,10*ROW('Sanitation Data'!G177))="","",OFFSET('Sanitation Data'!$G$30,0,10*ROW('Sanitation Data'!G177)))</f>
        <v/>
      </c>
      <c r="DC183" s="278" t="str">
        <f ca="true">+IF(OFFSET('Sanitation Data'!$G$31,0,10*ROW('Sanitation Data'!G177))="","",OFFSET('Sanitation Data'!$G$31,0,10*ROW('Sanitation Data'!G177)))</f>
        <v/>
      </c>
      <c r="DD183" s="278" t="str">
        <f ca="true">+IF(OFFSET('Sanitation Data'!$G$32,0,10*ROW('Sanitation Data'!G177))="","",OFFSET('Sanitation Data'!$G$32,0,10*ROW('Sanitation Data'!G177)))</f>
        <v/>
      </c>
      <c r="DE183" s="278" t="str">
        <f ca="true">+IF(OFFSET('Sanitation Data'!$H$28,0,10*ROW('Sanitation Data'!H177))="","",OFFSET('Sanitation Data'!$H$28,0,10*ROW('Sanitation Data'!H177)))</f>
        <v/>
      </c>
      <c r="DF183" s="278" t="str">
        <f ca="true">+IF(OFFSET('Sanitation Data'!$H$29,0,10*ROW('Sanitation Data'!H177))="","",OFFSET('Sanitation Data'!$H$29,0,10*ROW('Sanitation Data'!H177)))</f>
        <v/>
      </c>
      <c r="DG183" s="278" t="str">
        <f ca="true">+IF(OFFSET('Sanitation Data'!$H$30,0,10*ROW('Sanitation Data'!H177))="","",OFFSET('Sanitation Data'!$H$30,0,10*ROW('Sanitation Data'!H177)))</f>
        <v/>
      </c>
      <c r="DH183" s="278" t="str">
        <f ca="true">+IF(OFFSET('Sanitation Data'!$H$31,0,10*ROW('Sanitation Data'!H177))="","",OFFSET('Sanitation Data'!$H$31,0,10*ROW('Sanitation Data'!H177)))</f>
        <v/>
      </c>
      <c r="DI183" s="278" t="str">
        <f ca="true">+IF(OFFSET('Sanitation Data'!$H$32,0,10*ROW('Sanitation Data'!H177))="","",OFFSET('Sanitation Data'!$H$32,0,10*ROW('Sanitation Data'!H177)))</f>
        <v/>
      </c>
      <c r="DJ183" s="278" t="str">
        <f ca="true">+IF(OFFSET('Sanitation Data'!$I$28,0,10*ROW('Sanitation Data'!I177))="","",OFFSET('Sanitation Data'!$I$28,0,10*ROW('Sanitation Data'!I177)))</f>
        <v/>
      </c>
      <c r="DK183" s="278" t="str">
        <f ca="true">+IF(OFFSET('Sanitation Data'!$I$29,0,10*ROW('Sanitation Data'!I177))="","",OFFSET('Sanitation Data'!$I$29,0,10*ROW('Sanitation Data'!I177)))</f>
        <v/>
      </c>
      <c r="DL183" s="278" t="str">
        <f ca="true">+IF(OFFSET('Sanitation Data'!$I$30,0,10*ROW('Sanitation Data'!I177))="","",OFFSET('Sanitation Data'!$I$30,0,10*ROW('Sanitation Data'!I177)))</f>
        <v/>
      </c>
      <c r="DM183" s="278" t="str">
        <f ca="true">+IF(OFFSET('Sanitation Data'!$I$31,0,10*ROW('Sanitation Data'!I177))="","",OFFSET('Sanitation Data'!$I$31,0,10*ROW('Sanitation Data'!I177)))</f>
        <v/>
      </c>
      <c r="DN183" s="278" t="str">
        <f ca="true">+IF(OFFSET('Sanitation Data'!$I$32,0,10*ROW('Sanitation Data'!I177))="","",OFFSET('Sanitation Data'!$I$32,0,10*ROW('Sanitation Data'!I177)))</f>
        <v/>
      </c>
      <c r="DO183" s="278" t="str">
        <f ca="true">+IF(OFFSET('Hygiene Data'!$D$11,0,10*ROW('Hygiene Data'!D177))="","",OFFSET('Hygiene Data'!$D$11,0,10*ROW('Hygiene Data'!D177)))</f>
        <v/>
      </c>
      <c r="DP183" s="278" t="str">
        <f ca="true">+IF(OFFSET('Hygiene Data'!$D$12,0,10*ROW('Hygiene Data'!D177))="","",OFFSET('Hygiene Data'!$D$12,0,10*ROW('Hygiene Data'!D177)))</f>
        <v/>
      </c>
      <c r="DQ183" s="278" t="str">
        <f ca="true">+IF(OFFSET('Hygiene Data'!$D$13,0,10*ROW('Hygiene Data'!D177))="","",OFFSET('Hygiene Data'!$D$13,0,10*ROW('Hygiene Data'!D177)))</f>
        <v/>
      </c>
      <c r="DR183" s="278" t="str">
        <f ca="true">+IF(OFFSET('Hygiene Data'!$E$11,0,10*ROW('Hygiene Data'!E177))="","",OFFSET('Hygiene Data'!$E$11,0,10*ROW('Hygiene Data'!E177)))</f>
        <v/>
      </c>
      <c r="DS183" s="278" t="str">
        <f ca="true">+IF(OFFSET('Hygiene Data'!$E$12,0,10*ROW('Hygiene Data'!E177))="","",OFFSET('Hygiene Data'!$E$12,0,10*ROW('Hygiene Data'!E177)))</f>
        <v/>
      </c>
      <c r="DT183" s="278" t="str">
        <f ca="true">+IF(OFFSET('Hygiene Data'!$E$13,0,10*ROW('Hygiene Data'!E177))="","",OFFSET('Hygiene Data'!$E$13,0,10*ROW('Hygiene Data'!E177)))</f>
        <v/>
      </c>
      <c r="DU183" s="278" t="str">
        <f ca="true">+IF(OFFSET('Hygiene Data'!$F$11,0,10*ROW('Hygiene Data'!F177))="","",OFFSET('Hygiene Data'!$F$11,0,10*ROW('Hygiene Data'!F177)))</f>
        <v/>
      </c>
      <c r="DV183" s="278" t="str">
        <f ca="true">+IF(OFFSET('Hygiene Data'!$F$12,0,10*ROW('Hygiene Data'!F177))="","",OFFSET('Hygiene Data'!$F$12,0,10*ROW('Hygiene Data'!F177)))</f>
        <v/>
      </c>
      <c r="DW183" s="278" t="str">
        <f ca="true">+IF(OFFSET('Hygiene Data'!$F$13,0,10*ROW('Hygiene Data'!F177))="","",OFFSET('Hygiene Data'!$F$13,0,10*ROW('Hygiene Data'!F177)))</f>
        <v/>
      </c>
      <c r="DX183" s="278" t="str">
        <f ca="true">+IF(OFFSET('Hygiene Data'!$G$11,0,10*ROW('Hygiene Data'!G177))="","",OFFSET('Hygiene Data'!$G$11,0,10*ROW('Hygiene Data'!G177)))</f>
        <v/>
      </c>
      <c r="DY183" s="278" t="str">
        <f ca="true">+IF(OFFSET('Hygiene Data'!$G$12,0,10*ROW('Hygiene Data'!G177))="","",OFFSET('Hygiene Data'!$G$12,0,10*ROW('Hygiene Data'!G177)))</f>
        <v/>
      </c>
      <c r="DZ183" s="278" t="str">
        <f ca="true">+IF(OFFSET('Hygiene Data'!$G$13,0,10*ROW('Hygiene Data'!G177))="","",OFFSET('Hygiene Data'!$G$13,0,10*ROW('Hygiene Data'!G177)))</f>
        <v/>
      </c>
      <c r="EA183" s="278" t="str">
        <f ca="true">+IF(OFFSET('Hygiene Data'!$H$11,0,10*ROW('Hygiene Data'!H177))="","",OFFSET('Hygiene Data'!$H$11,0,10*ROW('Hygiene Data'!H177)))</f>
        <v/>
      </c>
      <c r="EB183" s="278" t="str">
        <f ca="true">+IF(OFFSET('Hygiene Data'!$H$12,0,10*ROW('Hygiene Data'!H177))="","",OFFSET('Hygiene Data'!$H$12,0,10*ROW('Hygiene Data'!H177)))</f>
        <v/>
      </c>
      <c r="EC183" s="278" t="str">
        <f ca="true">+IF(OFFSET('Hygiene Data'!$H$13,0,10*ROW('Hygiene Data'!H177))="","",OFFSET('Hygiene Data'!$H$13,0,10*ROW('Hygiene Data'!H177)))</f>
        <v/>
      </c>
      <c r="ED183" s="278" t="str">
        <f ca="true">+IF(OFFSET('Hygiene Data'!$I$11,0,10*ROW('Hygiene Data'!I177))="","",OFFSET('Hygiene Data'!$I$11,0,10*ROW('Hygiene Data'!I177)))</f>
        <v/>
      </c>
      <c r="EE183" s="278" t="str">
        <f ca="true">+IF(OFFSET('Hygiene Data'!$I$12,0,10*ROW('Hygiene Data'!I177))="","",OFFSET('Hygiene Data'!$I$12,0,10*ROW('Hygiene Data'!I177)))</f>
        <v/>
      </c>
      <c r="EF183" s="27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4"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8"/>
      <c r="BS184" s="278" t="str">
        <f ca="true">+IF(OFFSET('Water Data'!$D$27,0,10*ROW('Water Data'!D178))="","",OFFSET('Water Data'!$D$27,0,10*ROW('Water Data'!D178)))</f>
        <v/>
      </c>
      <c r="BT184" s="278" t="str">
        <f ca="true">+IF(OFFSET('Water Data'!$D$28,0,10*ROW('Water Data'!D178))="","",OFFSET('Water Data'!$D$28,0,10*ROW('Water Data'!D178)))</f>
        <v/>
      </c>
      <c r="BU184" s="278" t="str">
        <f ca="true">+IF(OFFSET('Water Data'!$D$29,0,10*ROW('Water Data'!D178))="","",OFFSET('Water Data'!$D$29,0,10*ROW('Water Data'!D178)))</f>
        <v/>
      </c>
      <c r="BV184" s="278" t="str">
        <f ca="true">+IF(OFFSET('Water Data'!$E$27,0,10*ROW('Water Data'!E178))="","",OFFSET('Water Data'!$E$27,0,10*ROW('Water Data'!E178)))</f>
        <v/>
      </c>
      <c r="BW184" s="278" t="str">
        <f ca="true">+IF(OFFSET('Water Data'!$E$28,0,10*ROW('Water Data'!E178))="","",OFFSET('Water Data'!$E$28,0,10*ROW('Water Data'!E178)))</f>
        <v/>
      </c>
      <c r="BX184" s="278" t="str">
        <f ca="true">+IF(OFFSET('Water Data'!$E$29,0,10*ROW('Water Data'!E178))="","",OFFSET('Water Data'!$E$29,0,10*ROW('Water Data'!E178)))</f>
        <v/>
      </c>
      <c r="BY184" s="278" t="str">
        <f ca="true">+IF(OFFSET('Water Data'!$F$27,0,10*ROW('Water Data'!F178))="","",OFFSET('Water Data'!$F$27,0,10*ROW('Water Data'!F178)))</f>
        <v/>
      </c>
      <c r="BZ184" s="278" t="str">
        <f ca="true">+IF(OFFSET('Water Data'!$F$28,0,10*ROW('Water Data'!F178))="","",OFFSET('Water Data'!$F$28,0,10*ROW('Water Data'!F178)))</f>
        <v/>
      </c>
      <c r="CA184" s="278" t="str">
        <f ca="true">+IF(OFFSET('Water Data'!$F$29,0,10*ROW('Water Data'!F178))="","",OFFSET('Water Data'!$F$29,0,10*ROW('Water Data'!F178)))</f>
        <v/>
      </c>
      <c r="CB184" s="278" t="str">
        <f ca="true">+IF(OFFSET('Water Data'!$G$27,0,10*ROW('Water Data'!G178))="","",OFFSET('Water Data'!$G$27,0,10*ROW('Water Data'!G178)))</f>
        <v/>
      </c>
      <c r="CC184" s="278" t="str">
        <f ca="true">+IF(OFFSET('Water Data'!$G$28,0,10*ROW('Water Data'!G178))="","",OFFSET('Water Data'!$G$28,0,10*ROW('Water Data'!G178)))</f>
        <v/>
      </c>
      <c r="CD184" s="278" t="str">
        <f ca="true">+IF(OFFSET('Water Data'!$G$29,0,10*ROW('Water Data'!G178))="","",OFFSET('Water Data'!$G$29,0,10*ROW('Water Data'!G178)))</f>
        <v/>
      </c>
      <c r="CE184" s="278" t="str">
        <f ca="true">+IF(OFFSET('Water Data'!$H$27,0,10*ROW('Water Data'!H178))="","",OFFSET('Water Data'!$H$27,0,10*ROW('Water Data'!H178)))</f>
        <v/>
      </c>
      <c r="CF184" s="278" t="str">
        <f ca="true">+IF(OFFSET('Water Data'!$H$28,0,10*ROW('Water Data'!H178))="","",OFFSET('Water Data'!$H$28,0,10*ROW('Water Data'!H178)))</f>
        <v/>
      </c>
      <c r="CG184" s="278" t="str">
        <f ca="true">+IF(OFFSET('Water Data'!$H$29,0,10*ROW('Water Data'!H178))="","",OFFSET('Water Data'!$H$29,0,10*ROW('Water Data'!H178)))</f>
        <v/>
      </c>
      <c r="CH184" s="278" t="str">
        <f ca="true">+IF(OFFSET('Water Data'!$I$27,0,10*ROW('Water Data'!I178))="","",OFFSET('Water Data'!$I$27,0,10*ROW('Water Data'!I178)))</f>
        <v/>
      </c>
      <c r="CI184" s="278" t="str">
        <f ca="true">+IF(OFFSET('Water Data'!$I$28,0,10*ROW('Water Data'!I178))="","",OFFSET('Water Data'!$I$28,0,10*ROW('Water Data'!I178)))</f>
        <v/>
      </c>
      <c r="CJ184" s="278" t="str">
        <f ca="true">+IF(OFFSET('Water Data'!$I$29,0,10*ROW('Water Data'!I178))="","",OFFSET('Water Data'!$I$29,0,10*ROW('Water Data'!I178)))</f>
        <v/>
      </c>
      <c r="CK184" s="278" t="str">
        <f ca="true">+IF(OFFSET('Sanitation Data'!$D$28,0,10*ROW('Sanitation Data'!D178))="","",OFFSET('Sanitation Data'!$D$28,0,10*ROW('Sanitation Data'!D178)))</f>
        <v/>
      </c>
      <c r="CL184" s="278" t="str">
        <f ca="true">+IF(OFFSET('Sanitation Data'!$D$29,0,10*ROW('Sanitation Data'!D178))="","",OFFSET('Sanitation Data'!$D$29,0,10*ROW('Sanitation Data'!D178)))</f>
        <v/>
      </c>
      <c r="CM184" s="278" t="str">
        <f ca="true">+IF(OFFSET('Sanitation Data'!$D$30,0,10*ROW('Sanitation Data'!D178))="","",OFFSET('Sanitation Data'!$D$30,0,10*ROW('Sanitation Data'!D178)))</f>
        <v/>
      </c>
      <c r="CN184" s="278" t="str">
        <f ca="true">+IF(OFFSET('Sanitation Data'!$D$31,0,10*ROW('Sanitation Data'!D178))="","",OFFSET('Sanitation Data'!$D$31,0,10*ROW('Sanitation Data'!D178)))</f>
        <v/>
      </c>
      <c r="CO184" s="278" t="str">
        <f ca="true">+IF(OFFSET('Sanitation Data'!$D$32,0,10*ROW('Sanitation Data'!D178))="","",OFFSET('Sanitation Data'!$D$32,0,10*ROW('Sanitation Data'!D178)))</f>
        <v/>
      </c>
      <c r="CP184" s="278" t="str">
        <f ca="true">+IF(OFFSET('Sanitation Data'!$E$28,0,10*ROW('Sanitation Data'!E178))="","",OFFSET('Sanitation Data'!$E$28,0,10*ROW('Sanitation Data'!E178)))</f>
        <v/>
      </c>
      <c r="CQ184" s="278" t="str">
        <f ca="true">+IF(OFFSET('Sanitation Data'!$E$29,0,10*ROW('Sanitation Data'!E178))="","",OFFSET('Sanitation Data'!$E$29,0,10*ROW('Sanitation Data'!E178)))</f>
        <v/>
      </c>
      <c r="CR184" s="278" t="str">
        <f ca="true">+IF(OFFSET('Sanitation Data'!$E$30,0,10*ROW('Sanitation Data'!E178))="","",OFFSET('Sanitation Data'!$E$30,0,10*ROW('Sanitation Data'!E178)))</f>
        <v/>
      </c>
      <c r="CS184" s="278" t="str">
        <f ca="true">+IF(OFFSET('Sanitation Data'!$E$31,0,10*ROW('Sanitation Data'!E178))="","",OFFSET('Sanitation Data'!$E$31,0,10*ROW('Sanitation Data'!E178)))</f>
        <v/>
      </c>
      <c r="CT184" s="278" t="str">
        <f ca="true">+IF(OFFSET('Sanitation Data'!$E$32,0,10*ROW('Sanitation Data'!E178))="","",OFFSET('Sanitation Data'!$E$32,0,10*ROW('Sanitation Data'!E178)))</f>
        <v/>
      </c>
      <c r="CU184" s="278" t="str">
        <f ca="true">+IF(OFFSET('Sanitation Data'!$F$28,0,10*ROW('Sanitation Data'!F178))="","",OFFSET('Sanitation Data'!$F$28,0,10*ROW('Sanitation Data'!F178)))</f>
        <v/>
      </c>
      <c r="CV184" s="278" t="str">
        <f ca="true">+IF(OFFSET('Sanitation Data'!$F$29,0,10*ROW('Sanitation Data'!F178))="","",OFFSET('Sanitation Data'!$F$29,0,10*ROW('Sanitation Data'!F178)))</f>
        <v/>
      </c>
      <c r="CW184" s="278" t="str">
        <f ca="true">+IF(OFFSET('Sanitation Data'!$F$30,0,10*ROW('Sanitation Data'!F178))="","",OFFSET('Sanitation Data'!$F$30,0,10*ROW('Sanitation Data'!F178)))</f>
        <v/>
      </c>
      <c r="CX184" s="278" t="str">
        <f ca="true">+IF(OFFSET('Sanitation Data'!$F$31,0,10*ROW('Sanitation Data'!F178))="","",OFFSET('Sanitation Data'!$F$31,0,10*ROW('Sanitation Data'!F178)))</f>
        <v/>
      </c>
      <c r="CY184" s="278" t="str">
        <f ca="true">+IF(OFFSET('Sanitation Data'!$F$32,0,10*ROW('Sanitation Data'!F178))="","",OFFSET('Sanitation Data'!$F$32,0,10*ROW('Sanitation Data'!F178)))</f>
        <v/>
      </c>
      <c r="CZ184" s="278" t="str">
        <f ca="true">+IF(OFFSET('Sanitation Data'!$G$28,0,10*ROW('Sanitation Data'!G178))="","",OFFSET('Sanitation Data'!$G$28,0,10*ROW('Sanitation Data'!G178)))</f>
        <v/>
      </c>
      <c r="DA184" s="278" t="str">
        <f ca="true">+IF(OFFSET('Sanitation Data'!$G$29,0,10*ROW('Sanitation Data'!G178))="","",OFFSET('Sanitation Data'!$G$29,0,10*ROW('Sanitation Data'!G178)))</f>
        <v/>
      </c>
      <c r="DB184" s="278" t="str">
        <f ca="true">+IF(OFFSET('Sanitation Data'!$G$30,0,10*ROW('Sanitation Data'!G178))="","",OFFSET('Sanitation Data'!$G$30,0,10*ROW('Sanitation Data'!G178)))</f>
        <v/>
      </c>
      <c r="DC184" s="278" t="str">
        <f ca="true">+IF(OFFSET('Sanitation Data'!$G$31,0,10*ROW('Sanitation Data'!G178))="","",OFFSET('Sanitation Data'!$G$31,0,10*ROW('Sanitation Data'!G178)))</f>
        <v/>
      </c>
      <c r="DD184" s="278" t="str">
        <f ca="true">+IF(OFFSET('Sanitation Data'!$G$32,0,10*ROW('Sanitation Data'!G178))="","",OFFSET('Sanitation Data'!$G$32,0,10*ROW('Sanitation Data'!G178)))</f>
        <v/>
      </c>
      <c r="DE184" s="278" t="str">
        <f ca="true">+IF(OFFSET('Sanitation Data'!$H$28,0,10*ROW('Sanitation Data'!H178))="","",OFFSET('Sanitation Data'!$H$28,0,10*ROW('Sanitation Data'!H178)))</f>
        <v/>
      </c>
      <c r="DF184" s="278" t="str">
        <f ca="true">+IF(OFFSET('Sanitation Data'!$H$29,0,10*ROW('Sanitation Data'!H178))="","",OFFSET('Sanitation Data'!$H$29,0,10*ROW('Sanitation Data'!H178)))</f>
        <v/>
      </c>
      <c r="DG184" s="278" t="str">
        <f ca="true">+IF(OFFSET('Sanitation Data'!$H$30,0,10*ROW('Sanitation Data'!H178))="","",OFFSET('Sanitation Data'!$H$30,0,10*ROW('Sanitation Data'!H178)))</f>
        <v/>
      </c>
      <c r="DH184" s="278" t="str">
        <f ca="true">+IF(OFFSET('Sanitation Data'!$H$31,0,10*ROW('Sanitation Data'!H178))="","",OFFSET('Sanitation Data'!$H$31,0,10*ROW('Sanitation Data'!H178)))</f>
        <v/>
      </c>
      <c r="DI184" s="278" t="str">
        <f ca="true">+IF(OFFSET('Sanitation Data'!$H$32,0,10*ROW('Sanitation Data'!H178))="","",OFFSET('Sanitation Data'!$H$32,0,10*ROW('Sanitation Data'!H178)))</f>
        <v/>
      </c>
      <c r="DJ184" s="278" t="str">
        <f ca="true">+IF(OFFSET('Sanitation Data'!$I$28,0,10*ROW('Sanitation Data'!I178))="","",OFFSET('Sanitation Data'!$I$28,0,10*ROW('Sanitation Data'!I178)))</f>
        <v/>
      </c>
      <c r="DK184" s="278" t="str">
        <f ca="true">+IF(OFFSET('Sanitation Data'!$I$29,0,10*ROW('Sanitation Data'!I178))="","",OFFSET('Sanitation Data'!$I$29,0,10*ROW('Sanitation Data'!I178)))</f>
        <v/>
      </c>
      <c r="DL184" s="278" t="str">
        <f ca="true">+IF(OFFSET('Sanitation Data'!$I$30,0,10*ROW('Sanitation Data'!I178))="","",OFFSET('Sanitation Data'!$I$30,0,10*ROW('Sanitation Data'!I178)))</f>
        <v/>
      </c>
      <c r="DM184" s="278" t="str">
        <f ca="true">+IF(OFFSET('Sanitation Data'!$I$31,0,10*ROW('Sanitation Data'!I178))="","",OFFSET('Sanitation Data'!$I$31,0,10*ROW('Sanitation Data'!I178)))</f>
        <v/>
      </c>
      <c r="DN184" s="278" t="str">
        <f ca="true">+IF(OFFSET('Sanitation Data'!$I$32,0,10*ROW('Sanitation Data'!I178))="","",OFFSET('Sanitation Data'!$I$32,0,10*ROW('Sanitation Data'!I178)))</f>
        <v/>
      </c>
      <c r="DO184" s="278" t="str">
        <f ca="true">+IF(OFFSET('Hygiene Data'!$D$11,0,10*ROW('Hygiene Data'!D178))="","",OFFSET('Hygiene Data'!$D$11,0,10*ROW('Hygiene Data'!D178)))</f>
        <v/>
      </c>
      <c r="DP184" s="278" t="str">
        <f ca="true">+IF(OFFSET('Hygiene Data'!$D$12,0,10*ROW('Hygiene Data'!D178))="","",OFFSET('Hygiene Data'!$D$12,0,10*ROW('Hygiene Data'!D178)))</f>
        <v/>
      </c>
      <c r="DQ184" s="278" t="str">
        <f ca="true">+IF(OFFSET('Hygiene Data'!$D$13,0,10*ROW('Hygiene Data'!D178))="","",OFFSET('Hygiene Data'!$D$13,0,10*ROW('Hygiene Data'!D178)))</f>
        <v/>
      </c>
      <c r="DR184" s="278" t="str">
        <f ca="true">+IF(OFFSET('Hygiene Data'!$E$11,0,10*ROW('Hygiene Data'!E178))="","",OFFSET('Hygiene Data'!$E$11,0,10*ROW('Hygiene Data'!E178)))</f>
        <v/>
      </c>
      <c r="DS184" s="278" t="str">
        <f ca="true">+IF(OFFSET('Hygiene Data'!$E$12,0,10*ROW('Hygiene Data'!E178))="","",OFFSET('Hygiene Data'!$E$12,0,10*ROW('Hygiene Data'!E178)))</f>
        <v/>
      </c>
      <c r="DT184" s="278" t="str">
        <f ca="true">+IF(OFFSET('Hygiene Data'!$E$13,0,10*ROW('Hygiene Data'!E178))="","",OFFSET('Hygiene Data'!$E$13,0,10*ROW('Hygiene Data'!E178)))</f>
        <v/>
      </c>
      <c r="DU184" s="278" t="str">
        <f ca="true">+IF(OFFSET('Hygiene Data'!$F$11,0,10*ROW('Hygiene Data'!F178))="","",OFFSET('Hygiene Data'!$F$11,0,10*ROW('Hygiene Data'!F178)))</f>
        <v/>
      </c>
      <c r="DV184" s="278" t="str">
        <f ca="true">+IF(OFFSET('Hygiene Data'!$F$12,0,10*ROW('Hygiene Data'!F178))="","",OFFSET('Hygiene Data'!$F$12,0,10*ROW('Hygiene Data'!F178)))</f>
        <v/>
      </c>
      <c r="DW184" s="278" t="str">
        <f ca="true">+IF(OFFSET('Hygiene Data'!$F$13,0,10*ROW('Hygiene Data'!F178))="","",OFFSET('Hygiene Data'!$F$13,0,10*ROW('Hygiene Data'!F178)))</f>
        <v/>
      </c>
      <c r="DX184" s="278" t="str">
        <f ca="true">+IF(OFFSET('Hygiene Data'!$G$11,0,10*ROW('Hygiene Data'!G178))="","",OFFSET('Hygiene Data'!$G$11,0,10*ROW('Hygiene Data'!G178)))</f>
        <v/>
      </c>
      <c r="DY184" s="278" t="str">
        <f ca="true">+IF(OFFSET('Hygiene Data'!$G$12,0,10*ROW('Hygiene Data'!G178))="","",OFFSET('Hygiene Data'!$G$12,0,10*ROW('Hygiene Data'!G178)))</f>
        <v/>
      </c>
      <c r="DZ184" s="278" t="str">
        <f ca="true">+IF(OFFSET('Hygiene Data'!$G$13,0,10*ROW('Hygiene Data'!G178))="","",OFFSET('Hygiene Data'!$G$13,0,10*ROW('Hygiene Data'!G178)))</f>
        <v/>
      </c>
      <c r="EA184" s="278" t="str">
        <f ca="true">+IF(OFFSET('Hygiene Data'!$H$11,0,10*ROW('Hygiene Data'!H178))="","",OFFSET('Hygiene Data'!$H$11,0,10*ROW('Hygiene Data'!H178)))</f>
        <v/>
      </c>
      <c r="EB184" s="278" t="str">
        <f ca="true">+IF(OFFSET('Hygiene Data'!$H$12,0,10*ROW('Hygiene Data'!H178))="","",OFFSET('Hygiene Data'!$H$12,0,10*ROW('Hygiene Data'!H178)))</f>
        <v/>
      </c>
      <c r="EC184" s="278" t="str">
        <f ca="true">+IF(OFFSET('Hygiene Data'!$H$13,0,10*ROW('Hygiene Data'!H178))="","",OFFSET('Hygiene Data'!$H$13,0,10*ROW('Hygiene Data'!H178)))</f>
        <v/>
      </c>
      <c r="ED184" s="278" t="str">
        <f ca="true">+IF(OFFSET('Hygiene Data'!$I$11,0,10*ROW('Hygiene Data'!I178))="","",OFFSET('Hygiene Data'!$I$11,0,10*ROW('Hygiene Data'!I178)))</f>
        <v/>
      </c>
      <c r="EE184" s="278" t="str">
        <f ca="true">+IF(OFFSET('Hygiene Data'!$I$12,0,10*ROW('Hygiene Data'!I178))="","",OFFSET('Hygiene Data'!$I$12,0,10*ROW('Hygiene Data'!I178)))</f>
        <v/>
      </c>
      <c r="EF184" s="27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4"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8"/>
      <c r="BS185" s="278" t="str">
        <f ca="true">+IF(OFFSET('Water Data'!$D$27,0,10*ROW('Water Data'!D179))="","",OFFSET('Water Data'!$D$27,0,10*ROW('Water Data'!D179)))</f>
        <v/>
      </c>
      <c r="BT185" s="278" t="str">
        <f ca="true">+IF(OFFSET('Water Data'!$D$28,0,10*ROW('Water Data'!D179))="","",OFFSET('Water Data'!$D$28,0,10*ROW('Water Data'!D179)))</f>
        <v/>
      </c>
      <c r="BU185" s="278" t="str">
        <f ca="true">+IF(OFFSET('Water Data'!$D$29,0,10*ROW('Water Data'!D179))="","",OFFSET('Water Data'!$D$29,0,10*ROW('Water Data'!D179)))</f>
        <v/>
      </c>
      <c r="BV185" s="278" t="str">
        <f ca="true">+IF(OFFSET('Water Data'!$E$27,0,10*ROW('Water Data'!E179))="","",OFFSET('Water Data'!$E$27,0,10*ROW('Water Data'!E179)))</f>
        <v/>
      </c>
      <c r="BW185" s="278" t="str">
        <f ca="true">+IF(OFFSET('Water Data'!$E$28,0,10*ROW('Water Data'!E179))="","",OFFSET('Water Data'!$E$28,0,10*ROW('Water Data'!E179)))</f>
        <v/>
      </c>
      <c r="BX185" s="278" t="str">
        <f ca="true">+IF(OFFSET('Water Data'!$E$29,0,10*ROW('Water Data'!E179))="","",OFFSET('Water Data'!$E$29,0,10*ROW('Water Data'!E179)))</f>
        <v/>
      </c>
      <c r="BY185" s="278" t="str">
        <f ca="true">+IF(OFFSET('Water Data'!$F$27,0,10*ROW('Water Data'!F179))="","",OFFSET('Water Data'!$F$27,0,10*ROW('Water Data'!F179)))</f>
        <v/>
      </c>
      <c r="BZ185" s="278" t="str">
        <f ca="true">+IF(OFFSET('Water Data'!$F$28,0,10*ROW('Water Data'!F179))="","",OFFSET('Water Data'!$F$28,0,10*ROW('Water Data'!F179)))</f>
        <v/>
      </c>
      <c r="CA185" s="278" t="str">
        <f ca="true">+IF(OFFSET('Water Data'!$F$29,0,10*ROW('Water Data'!F179))="","",OFFSET('Water Data'!$F$29,0,10*ROW('Water Data'!F179)))</f>
        <v/>
      </c>
      <c r="CB185" s="278" t="str">
        <f ca="true">+IF(OFFSET('Water Data'!$G$27,0,10*ROW('Water Data'!G179))="","",OFFSET('Water Data'!$G$27,0,10*ROW('Water Data'!G179)))</f>
        <v/>
      </c>
      <c r="CC185" s="278" t="str">
        <f ca="true">+IF(OFFSET('Water Data'!$G$28,0,10*ROW('Water Data'!G179))="","",OFFSET('Water Data'!$G$28,0,10*ROW('Water Data'!G179)))</f>
        <v/>
      </c>
      <c r="CD185" s="278" t="str">
        <f ca="true">+IF(OFFSET('Water Data'!$G$29,0,10*ROW('Water Data'!G179))="","",OFFSET('Water Data'!$G$29,0,10*ROW('Water Data'!G179)))</f>
        <v/>
      </c>
      <c r="CE185" s="278" t="str">
        <f ca="true">+IF(OFFSET('Water Data'!$H$27,0,10*ROW('Water Data'!H179))="","",OFFSET('Water Data'!$H$27,0,10*ROW('Water Data'!H179)))</f>
        <v/>
      </c>
      <c r="CF185" s="278" t="str">
        <f ca="true">+IF(OFFSET('Water Data'!$H$28,0,10*ROW('Water Data'!H179))="","",OFFSET('Water Data'!$H$28,0,10*ROW('Water Data'!H179)))</f>
        <v/>
      </c>
      <c r="CG185" s="278" t="str">
        <f ca="true">+IF(OFFSET('Water Data'!$H$29,0,10*ROW('Water Data'!H179))="","",OFFSET('Water Data'!$H$29,0,10*ROW('Water Data'!H179)))</f>
        <v/>
      </c>
      <c r="CH185" s="278" t="str">
        <f ca="true">+IF(OFFSET('Water Data'!$I$27,0,10*ROW('Water Data'!I179))="","",OFFSET('Water Data'!$I$27,0,10*ROW('Water Data'!I179)))</f>
        <v/>
      </c>
      <c r="CI185" s="278" t="str">
        <f ca="true">+IF(OFFSET('Water Data'!$I$28,0,10*ROW('Water Data'!I179))="","",OFFSET('Water Data'!$I$28,0,10*ROW('Water Data'!I179)))</f>
        <v/>
      </c>
      <c r="CJ185" s="278" t="str">
        <f ca="true">+IF(OFFSET('Water Data'!$I$29,0,10*ROW('Water Data'!I179))="","",OFFSET('Water Data'!$I$29,0,10*ROW('Water Data'!I179)))</f>
        <v/>
      </c>
      <c r="CK185" s="278" t="str">
        <f ca="true">+IF(OFFSET('Sanitation Data'!$D$28,0,10*ROW('Sanitation Data'!D179))="","",OFFSET('Sanitation Data'!$D$28,0,10*ROW('Sanitation Data'!D179)))</f>
        <v/>
      </c>
      <c r="CL185" s="278" t="str">
        <f ca="true">+IF(OFFSET('Sanitation Data'!$D$29,0,10*ROW('Sanitation Data'!D179))="","",OFFSET('Sanitation Data'!$D$29,0,10*ROW('Sanitation Data'!D179)))</f>
        <v/>
      </c>
      <c r="CM185" s="278" t="str">
        <f ca="true">+IF(OFFSET('Sanitation Data'!$D$30,0,10*ROW('Sanitation Data'!D179))="","",OFFSET('Sanitation Data'!$D$30,0,10*ROW('Sanitation Data'!D179)))</f>
        <v/>
      </c>
      <c r="CN185" s="278" t="str">
        <f ca="true">+IF(OFFSET('Sanitation Data'!$D$31,0,10*ROW('Sanitation Data'!D179))="","",OFFSET('Sanitation Data'!$D$31,0,10*ROW('Sanitation Data'!D179)))</f>
        <v/>
      </c>
      <c r="CO185" s="278" t="str">
        <f ca="true">+IF(OFFSET('Sanitation Data'!$D$32,0,10*ROW('Sanitation Data'!D179))="","",OFFSET('Sanitation Data'!$D$32,0,10*ROW('Sanitation Data'!D179)))</f>
        <v/>
      </c>
      <c r="CP185" s="278" t="str">
        <f ca="true">+IF(OFFSET('Sanitation Data'!$E$28,0,10*ROW('Sanitation Data'!E179))="","",OFFSET('Sanitation Data'!$E$28,0,10*ROW('Sanitation Data'!E179)))</f>
        <v/>
      </c>
      <c r="CQ185" s="278" t="str">
        <f ca="true">+IF(OFFSET('Sanitation Data'!$E$29,0,10*ROW('Sanitation Data'!E179))="","",OFFSET('Sanitation Data'!$E$29,0,10*ROW('Sanitation Data'!E179)))</f>
        <v/>
      </c>
      <c r="CR185" s="278" t="str">
        <f ca="true">+IF(OFFSET('Sanitation Data'!$E$30,0,10*ROW('Sanitation Data'!E179))="","",OFFSET('Sanitation Data'!$E$30,0,10*ROW('Sanitation Data'!E179)))</f>
        <v/>
      </c>
      <c r="CS185" s="278" t="str">
        <f ca="true">+IF(OFFSET('Sanitation Data'!$E$31,0,10*ROW('Sanitation Data'!E179))="","",OFFSET('Sanitation Data'!$E$31,0,10*ROW('Sanitation Data'!E179)))</f>
        <v/>
      </c>
      <c r="CT185" s="278" t="str">
        <f ca="true">+IF(OFFSET('Sanitation Data'!$E$32,0,10*ROW('Sanitation Data'!E179))="","",OFFSET('Sanitation Data'!$E$32,0,10*ROW('Sanitation Data'!E179)))</f>
        <v/>
      </c>
      <c r="CU185" s="278" t="str">
        <f ca="true">+IF(OFFSET('Sanitation Data'!$F$28,0,10*ROW('Sanitation Data'!F179))="","",OFFSET('Sanitation Data'!$F$28,0,10*ROW('Sanitation Data'!F179)))</f>
        <v/>
      </c>
      <c r="CV185" s="278" t="str">
        <f ca="true">+IF(OFFSET('Sanitation Data'!$F$29,0,10*ROW('Sanitation Data'!F179))="","",OFFSET('Sanitation Data'!$F$29,0,10*ROW('Sanitation Data'!F179)))</f>
        <v/>
      </c>
      <c r="CW185" s="278" t="str">
        <f ca="true">+IF(OFFSET('Sanitation Data'!$F$30,0,10*ROW('Sanitation Data'!F179))="","",OFFSET('Sanitation Data'!$F$30,0,10*ROW('Sanitation Data'!F179)))</f>
        <v/>
      </c>
      <c r="CX185" s="278" t="str">
        <f ca="true">+IF(OFFSET('Sanitation Data'!$F$31,0,10*ROW('Sanitation Data'!F179))="","",OFFSET('Sanitation Data'!$F$31,0,10*ROW('Sanitation Data'!F179)))</f>
        <v/>
      </c>
      <c r="CY185" s="278" t="str">
        <f ca="true">+IF(OFFSET('Sanitation Data'!$F$32,0,10*ROW('Sanitation Data'!F179))="","",OFFSET('Sanitation Data'!$F$32,0,10*ROW('Sanitation Data'!F179)))</f>
        <v/>
      </c>
      <c r="CZ185" s="278" t="str">
        <f ca="true">+IF(OFFSET('Sanitation Data'!$G$28,0,10*ROW('Sanitation Data'!G179))="","",OFFSET('Sanitation Data'!$G$28,0,10*ROW('Sanitation Data'!G179)))</f>
        <v/>
      </c>
      <c r="DA185" s="278" t="str">
        <f ca="true">+IF(OFFSET('Sanitation Data'!$G$29,0,10*ROW('Sanitation Data'!G179))="","",OFFSET('Sanitation Data'!$G$29,0,10*ROW('Sanitation Data'!G179)))</f>
        <v/>
      </c>
      <c r="DB185" s="278" t="str">
        <f ca="true">+IF(OFFSET('Sanitation Data'!$G$30,0,10*ROW('Sanitation Data'!G179))="","",OFFSET('Sanitation Data'!$G$30,0,10*ROW('Sanitation Data'!G179)))</f>
        <v/>
      </c>
      <c r="DC185" s="278" t="str">
        <f ca="true">+IF(OFFSET('Sanitation Data'!$G$31,0,10*ROW('Sanitation Data'!G179))="","",OFFSET('Sanitation Data'!$G$31,0,10*ROW('Sanitation Data'!G179)))</f>
        <v/>
      </c>
      <c r="DD185" s="278" t="str">
        <f ca="true">+IF(OFFSET('Sanitation Data'!$G$32,0,10*ROW('Sanitation Data'!G179))="","",OFFSET('Sanitation Data'!$G$32,0,10*ROW('Sanitation Data'!G179)))</f>
        <v/>
      </c>
      <c r="DE185" s="278" t="str">
        <f ca="true">+IF(OFFSET('Sanitation Data'!$H$28,0,10*ROW('Sanitation Data'!H179))="","",OFFSET('Sanitation Data'!$H$28,0,10*ROW('Sanitation Data'!H179)))</f>
        <v/>
      </c>
      <c r="DF185" s="278" t="str">
        <f ca="true">+IF(OFFSET('Sanitation Data'!$H$29,0,10*ROW('Sanitation Data'!H179))="","",OFFSET('Sanitation Data'!$H$29,0,10*ROW('Sanitation Data'!H179)))</f>
        <v/>
      </c>
      <c r="DG185" s="278" t="str">
        <f ca="true">+IF(OFFSET('Sanitation Data'!$H$30,0,10*ROW('Sanitation Data'!H179))="","",OFFSET('Sanitation Data'!$H$30,0,10*ROW('Sanitation Data'!H179)))</f>
        <v/>
      </c>
      <c r="DH185" s="278" t="str">
        <f ca="true">+IF(OFFSET('Sanitation Data'!$H$31,0,10*ROW('Sanitation Data'!H179))="","",OFFSET('Sanitation Data'!$H$31,0,10*ROW('Sanitation Data'!H179)))</f>
        <v/>
      </c>
      <c r="DI185" s="278" t="str">
        <f ca="true">+IF(OFFSET('Sanitation Data'!$H$32,0,10*ROW('Sanitation Data'!H179))="","",OFFSET('Sanitation Data'!$H$32,0,10*ROW('Sanitation Data'!H179)))</f>
        <v/>
      </c>
      <c r="DJ185" s="278" t="str">
        <f ca="true">+IF(OFFSET('Sanitation Data'!$I$28,0,10*ROW('Sanitation Data'!I179))="","",OFFSET('Sanitation Data'!$I$28,0,10*ROW('Sanitation Data'!I179)))</f>
        <v/>
      </c>
      <c r="DK185" s="278" t="str">
        <f ca="true">+IF(OFFSET('Sanitation Data'!$I$29,0,10*ROW('Sanitation Data'!I179))="","",OFFSET('Sanitation Data'!$I$29,0,10*ROW('Sanitation Data'!I179)))</f>
        <v/>
      </c>
      <c r="DL185" s="278" t="str">
        <f ca="true">+IF(OFFSET('Sanitation Data'!$I$30,0,10*ROW('Sanitation Data'!I179))="","",OFFSET('Sanitation Data'!$I$30,0,10*ROW('Sanitation Data'!I179)))</f>
        <v/>
      </c>
      <c r="DM185" s="278" t="str">
        <f ca="true">+IF(OFFSET('Sanitation Data'!$I$31,0,10*ROW('Sanitation Data'!I179))="","",OFFSET('Sanitation Data'!$I$31,0,10*ROW('Sanitation Data'!I179)))</f>
        <v/>
      </c>
      <c r="DN185" s="278" t="str">
        <f ca="true">+IF(OFFSET('Sanitation Data'!$I$32,0,10*ROW('Sanitation Data'!I179))="","",OFFSET('Sanitation Data'!$I$32,0,10*ROW('Sanitation Data'!I179)))</f>
        <v/>
      </c>
      <c r="DO185" s="278" t="str">
        <f ca="true">+IF(OFFSET('Hygiene Data'!$D$11,0,10*ROW('Hygiene Data'!D179))="","",OFFSET('Hygiene Data'!$D$11,0,10*ROW('Hygiene Data'!D179)))</f>
        <v/>
      </c>
      <c r="DP185" s="278" t="str">
        <f ca="true">+IF(OFFSET('Hygiene Data'!$D$12,0,10*ROW('Hygiene Data'!D179))="","",OFFSET('Hygiene Data'!$D$12,0,10*ROW('Hygiene Data'!D179)))</f>
        <v/>
      </c>
      <c r="DQ185" s="278" t="str">
        <f ca="true">+IF(OFFSET('Hygiene Data'!$D$13,0,10*ROW('Hygiene Data'!D179))="","",OFFSET('Hygiene Data'!$D$13,0,10*ROW('Hygiene Data'!D179)))</f>
        <v/>
      </c>
      <c r="DR185" s="278" t="str">
        <f ca="true">+IF(OFFSET('Hygiene Data'!$E$11,0,10*ROW('Hygiene Data'!E179))="","",OFFSET('Hygiene Data'!$E$11,0,10*ROW('Hygiene Data'!E179)))</f>
        <v/>
      </c>
      <c r="DS185" s="278" t="str">
        <f ca="true">+IF(OFFSET('Hygiene Data'!$E$12,0,10*ROW('Hygiene Data'!E179))="","",OFFSET('Hygiene Data'!$E$12,0,10*ROW('Hygiene Data'!E179)))</f>
        <v/>
      </c>
      <c r="DT185" s="278" t="str">
        <f ca="true">+IF(OFFSET('Hygiene Data'!$E$13,0,10*ROW('Hygiene Data'!E179))="","",OFFSET('Hygiene Data'!$E$13,0,10*ROW('Hygiene Data'!E179)))</f>
        <v/>
      </c>
      <c r="DU185" s="278" t="str">
        <f ca="true">+IF(OFFSET('Hygiene Data'!$F$11,0,10*ROW('Hygiene Data'!F179))="","",OFFSET('Hygiene Data'!$F$11,0,10*ROW('Hygiene Data'!F179)))</f>
        <v/>
      </c>
      <c r="DV185" s="278" t="str">
        <f ca="true">+IF(OFFSET('Hygiene Data'!$F$12,0,10*ROW('Hygiene Data'!F179))="","",OFFSET('Hygiene Data'!$F$12,0,10*ROW('Hygiene Data'!F179)))</f>
        <v/>
      </c>
      <c r="DW185" s="278" t="str">
        <f ca="true">+IF(OFFSET('Hygiene Data'!$F$13,0,10*ROW('Hygiene Data'!F179))="","",OFFSET('Hygiene Data'!$F$13,0,10*ROW('Hygiene Data'!F179)))</f>
        <v/>
      </c>
      <c r="DX185" s="278" t="str">
        <f ca="true">+IF(OFFSET('Hygiene Data'!$G$11,0,10*ROW('Hygiene Data'!G179))="","",OFFSET('Hygiene Data'!$G$11,0,10*ROW('Hygiene Data'!G179)))</f>
        <v/>
      </c>
      <c r="DY185" s="278" t="str">
        <f ca="true">+IF(OFFSET('Hygiene Data'!$G$12,0,10*ROW('Hygiene Data'!G179))="","",OFFSET('Hygiene Data'!$G$12,0,10*ROW('Hygiene Data'!G179)))</f>
        <v/>
      </c>
      <c r="DZ185" s="278" t="str">
        <f ca="true">+IF(OFFSET('Hygiene Data'!$G$13,0,10*ROW('Hygiene Data'!G179))="","",OFFSET('Hygiene Data'!$G$13,0,10*ROW('Hygiene Data'!G179)))</f>
        <v/>
      </c>
      <c r="EA185" s="278" t="str">
        <f ca="true">+IF(OFFSET('Hygiene Data'!$H$11,0,10*ROW('Hygiene Data'!H179))="","",OFFSET('Hygiene Data'!$H$11,0,10*ROW('Hygiene Data'!H179)))</f>
        <v/>
      </c>
      <c r="EB185" s="278" t="str">
        <f ca="true">+IF(OFFSET('Hygiene Data'!$H$12,0,10*ROW('Hygiene Data'!H179))="","",OFFSET('Hygiene Data'!$H$12,0,10*ROW('Hygiene Data'!H179)))</f>
        <v/>
      </c>
      <c r="EC185" s="278" t="str">
        <f ca="true">+IF(OFFSET('Hygiene Data'!$H$13,0,10*ROW('Hygiene Data'!H179))="","",OFFSET('Hygiene Data'!$H$13,0,10*ROW('Hygiene Data'!H179)))</f>
        <v/>
      </c>
      <c r="ED185" s="278" t="str">
        <f ca="true">+IF(OFFSET('Hygiene Data'!$I$11,0,10*ROW('Hygiene Data'!I179))="","",OFFSET('Hygiene Data'!$I$11,0,10*ROW('Hygiene Data'!I179)))</f>
        <v/>
      </c>
      <c r="EE185" s="278" t="str">
        <f ca="true">+IF(OFFSET('Hygiene Data'!$I$12,0,10*ROW('Hygiene Data'!I179))="","",OFFSET('Hygiene Data'!$I$12,0,10*ROW('Hygiene Data'!I179)))</f>
        <v/>
      </c>
      <c r="EF185" s="27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4"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8"/>
      <c r="BS186" s="278" t="str">
        <f ca="true">+IF(OFFSET('Water Data'!$D$27,0,10*ROW('Water Data'!D180))="","",OFFSET('Water Data'!$D$27,0,10*ROW('Water Data'!D180)))</f>
        <v/>
      </c>
      <c r="BT186" s="278" t="str">
        <f ca="true">+IF(OFFSET('Water Data'!$D$28,0,10*ROW('Water Data'!D180))="","",OFFSET('Water Data'!$D$28,0,10*ROW('Water Data'!D180)))</f>
        <v/>
      </c>
      <c r="BU186" s="278" t="str">
        <f ca="true">+IF(OFFSET('Water Data'!$D$29,0,10*ROW('Water Data'!D180))="","",OFFSET('Water Data'!$D$29,0,10*ROW('Water Data'!D180)))</f>
        <v/>
      </c>
      <c r="BV186" s="278" t="str">
        <f ca="true">+IF(OFFSET('Water Data'!$E$27,0,10*ROW('Water Data'!E180))="","",OFFSET('Water Data'!$E$27,0,10*ROW('Water Data'!E180)))</f>
        <v/>
      </c>
      <c r="BW186" s="278" t="str">
        <f ca="true">+IF(OFFSET('Water Data'!$E$28,0,10*ROW('Water Data'!E180))="","",OFFSET('Water Data'!$E$28,0,10*ROW('Water Data'!E180)))</f>
        <v/>
      </c>
      <c r="BX186" s="278" t="str">
        <f ca="true">+IF(OFFSET('Water Data'!$E$29,0,10*ROW('Water Data'!E180))="","",OFFSET('Water Data'!$E$29,0,10*ROW('Water Data'!E180)))</f>
        <v/>
      </c>
      <c r="BY186" s="278" t="str">
        <f ca="true">+IF(OFFSET('Water Data'!$F$27,0,10*ROW('Water Data'!F180))="","",OFFSET('Water Data'!$F$27,0,10*ROW('Water Data'!F180)))</f>
        <v/>
      </c>
      <c r="BZ186" s="278" t="str">
        <f ca="true">+IF(OFFSET('Water Data'!$F$28,0,10*ROW('Water Data'!F180))="","",OFFSET('Water Data'!$F$28,0,10*ROW('Water Data'!F180)))</f>
        <v/>
      </c>
      <c r="CA186" s="278" t="str">
        <f ca="true">+IF(OFFSET('Water Data'!$F$29,0,10*ROW('Water Data'!F180))="","",OFFSET('Water Data'!$F$29,0,10*ROW('Water Data'!F180)))</f>
        <v/>
      </c>
      <c r="CB186" s="278" t="str">
        <f ca="true">+IF(OFFSET('Water Data'!$G$27,0,10*ROW('Water Data'!G180))="","",OFFSET('Water Data'!$G$27,0,10*ROW('Water Data'!G180)))</f>
        <v/>
      </c>
      <c r="CC186" s="278" t="str">
        <f ca="true">+IF(OFFSET('Water Data'!$G$28,0,10*ROW('Water Data'!G180))="","",OFFSET('Water Data'!$G$28,0,10*ROW('Water Data'!G180)))</f>
        <v/>
      </c>
      <c r="CD186" s="278" t="str">
        <f ca="true">+IF(OFFSET('Water Data'!$G$29,0,10*ROW('Water Data'!G180))="","",OFFSET('Water Data'!$G$29,0,10*ROW('Water Data'!G180)))</f>
        <v/>
      </c>
      <c r="CE186" s="278" t="str">
        <f ca="true">+IF(OFFSET('Water Data'!$H$27,0,10*ROW('Water Data'!H180))="","",OFFSET('Water Data'!$H$27,0,10*ROW('Water Data'!H180)))</f>
        <v/>
      </c>
      <c r="CF186" s="278" t="str">
        <f ca="true">+IF(OFFSET('Water Data'!$H$28,0,10*ROW('Water Data'!H180))="","",OFFSET('Water Data'!$H$28,0,10*ROW('Water Data'!H180)))</f>
        <v/>
      </c>
      <c r="CG186" s="278" t="str">
        <f ca="true">+IF(OFFSET('Water Data'!$H$29,0,10*ROW('Water Data'!H180))="","",OFFSET('Water Data'!$H$29,0,10*ROW('Water Data'!H180)))</f>
        <v/>
      </c>
      <c r="CH186" s="278" t="str">
        <f ca="true">+IF(OFFSET('Water Data'!$I$27,0,10*ROW('Water Data'!I180))="","",OFFSET('Water Data'!$I$27,0,10*ROW('Water Data'!I180)))</f>
        <v/>
      </c>
      <c r="CI186" s="278" t="str">
        <f ca="true">+IF(OFFSET('Water Data'!$I$28,0,10*ROW('Water Data'!I180))="","",OFFSET('Water Data'!$I$28,0,10*ROW('Water Data'!I180)))</f>
        <v/>
      </c>
      <c r="CJ186" s="278" t="str">
        <f ca="true">+IF(OFFSET('Water Data'!$I$29,0,10*ROW('Water Data'!I180))="","",OFFSET('Water Data'!$I$29,0,10*ROW('Water Data'!I180)))</f>
        <v/>
      </c>
      <c r="CK186" s="278" t="str">
        <f ca="true">+IF(OFFSET('Sanitation Data'!$D$28,0,10*ROW('Sanitation Data'!D180))="","",OFFSET('Sanitation Data'!$D$28,0,10*ROW('Sanitation Data'!D180)))</f>
        <v/>
      </c>
      <c r="CL186" s="278" t="str">
        <f ca="true">+IF(OFFSET('Sanitation Data'!$D$29,0,10*ROW('Sanitation Data'!D180))="","",OFFSET('Sanitation Data'!$D$29,0,10*ROW('Sanitation Data'!D180)))</f>
        <v/>
      </c>
      <c r="CM186" s="278" t="str">
        <f ca="true">+IF(OFFSET('Sanitation Data'!$D$30,0,10*ROW('Sanitation Data'!D180))="","",OFFSET('Sanitation Data'!$D$30,0,10*ROW('Sanitation Data'!D180)))</f>
        <v/>
      </c>
      <c r="CN186" s="278" t="str">
        <f ca="true">+IF(OFFSET('Sanitation Data'!$D$31,0,10*ROW('Sanitation Data'!D180))="","",OFFSET('Sanitation Data'!$D$31,0,10*ROW('Sanitation Data'!D180)))</f>
        <v/>
      </c>
      <c r="CO186" s="278" t="str">
        <f ca="true">+IF(OFFSET('Sanitation Data'!$D$32,0,10*ROW('Sanitation Data'!D180))="","",OFFSET('Sanitation Data'!$D$32,0,10*ROW('Sanitation Data'!D180)))</f>
        <v/>
      </c>
      <c r="CP186" s="278" t="str">
        <f ca="true">+IF(OFFSET('Sanitation Data'!$E$28,0,10*ROW('Sanitation Data'!E180))="","",OFFSET('Sanitation Data'!$E$28,0,10*ROW('Sanitation Data'!E180)))</f>
        <v/>
      </c>
      <c r="CQ186" s="278" t="str">
        <f ca="true">+IF(OFFSET('Sanitation Data'!$E$29,0,10*ROW('Sanitation Data'!E180))="","",OFFSET('Sanitation Data'!$E$29,0,10*ROW('Sanitation Data'!E180)))</f>
        <v/>
      </c>
      <c r="CR186" s="278" t="str">
        <f ca="true">+IF(OFFSET('Sanitation Data'!$E$30,0,10*ROW('Sanitation Data'!E180))="","",OFFSET('Sanitation Data'!$E$30,0,10*ROW('Sanitation Data'!E180)))</f>
        <v/>
      </c>
      <c r="CS186" s="278" t="str">
        <f ca="true">+IF(OFFSET('Sanitation Data'!$E$31,0,10*ROW('Sanitation Data'!E180))="","",OFFSET('Sanitation Data'!$E$31,0,10*ROW('Sanitation Data'!E180)))</f>
        <v/>
      </c>
      <c r="CT186" s="278" t="str">
        <f ca="true">+IF(OFFSET('Sanitation Data'!$E$32,0,10*ROW('Sanitation Data'!E180))="","",OFFSET('Sanitation Data'!$E$32,0,10*ROW('Sanitation Data'!E180)))</f>
        <v/>
      </c>
      <c r="CU186" s="278" t="str">
        <f ca="true">+IF(OFFSET('Sanitation Data'!$F$28,0,10*ROW('Sanitation Data'!F180))="","",OFFSET('Sanitation Data'!$F$28,0,10*ROW('Sanitation Data'!F180)))</f>
        <v/>
      </c>
      <c r="CV186" s="278" t="str">
        <f ca="true">+IF(OFFSET('Sanitation Data'!$F$29,0,10*ROW('Sanitation Data'!F180))="","",OFFSET('Sanitation Data'!$F$29,0,10*ROW('Sanitation Data'!F180)))</f>
        <v/>
      </c>
      <c r="CW186" s="278" t="str">
        <f ca="true">+IF(OFFSET('Sanitation Data'!$F$30,0,10*ROW('Sanitation Data'!F180))="","",OFFSET('Sanitation Data'!$F$30,0,10*ROW('Sanitation Data'!F180)))</f>
        <v/>
      </c>
      <c r="CX186" s="278" t="str">
        <f ca="true">+IF(OFFSET('Sanitation Data'!$F$31,0,10*ROW('Sanitation Data'!F180))="","",OFFSET('Sanitation Data'!$F$31,0,10*ROW('Sanitation Data'!F180)))</f>
        <v/>
      </c>
      <c r="CY186" s="278" t="str">
        <f ca="true">+IF(OFFSET('Sanitation Data'!$F$32,0,10*ROW('Sanitation Data'!F180))="","",OFFSET('Sanitation Data'!$F$32,0,10*ROW('Sanitation Data'!F180)))</f>
        <v/>
      </c>
      <c r="CZ186" s="278" t="str">
        <f ca="true">+IF(OFFSET('Sanitation Data'!$G$28,0,10*ROW('Sanitation Data'!G180))="","",OFFSET('Sanitation Data'!$G$28,0,10*ROW('Sanitation Data'!G180)))</f>
        <v/>
      </c>
      <c r="DA186" s="278" t="str">
        <f ca="true">+IF(OFFSET('Sanitation Data'!$G$29,0,10*ROW('Sanitation Data'!G180))="","",OFFSET('Sanitation Data'!$G$29,0,10*ROW('Sanitation Data'!G180)))</f>
        <v/>
      </c>
      <c r="DB186" s="278" t="str">
        <f ca="true">+IF(OFFSET('Sanitation Data'!$G$30,0,10*ROW('Sanitation Data'!G180))="","",OFFSET('Sanitation Data'!$G$30,0,10*ROW('Sanitation Data'!G180)))</f>
        <v/>
      </c>
      <c r="DC186" s="278" t="str">
        <f ca="true">+IF(OFFSET('Sanitation Data'!$G$31,0,10*ROW('Sanitation Data'!G180))="","",OFFSET('Sanitation Data'!$G$31,0,10*ROW('Sanitation Data'!G180)))</f>
        <v/>
      </c>
      <c r="DD186" s="278" t="str">
        <f ca="true">+IF(OFFSET('Sanitation Data'!$G$32,0,10*ROW('Sanitation Data'!G180))="","",OFFSET('Sanitation Data'!$G$32,0,10*ROW('Sanitation Data'!G180)))</f>
        <v/>
      </c>
      <c r="DE186" s="278" t="str">
        <f ca="true">+IF(OFFSET('Sanitation Data'!$H$28,0,10*ROW('Sanitation Data'!H180))="","",OFFSET('Sanitation Data'!$H$28,0,10*ROW('Sanitation Data'!H180)))</f>
        <v/>
      </c>
      <c r="DF186" s="278" t="str">
        <f ca="true">+IF(OFFSET('Sanitation Data'!$H$29,0,10*ROW('Sanitation Data'!H180))="","",OFFSET('Sanitation Data'!$H$29,0,10*ROW('Sanitation Data'!H180)))</f>
        <v/>
      </c>
      <c r="DG186" s="278" t="str">
        <f ca="true">+IF(OFFSET('Sanitation Data'!$H$30,0,10*ROW('Sanitation Data'!H180))="","",OFFSET('Sanitation Data'!$H$30,0,10*ROW('Sanitation Data'!H180)))</f>
        <v/>
      </c>
      <c r="DH186" s="278" t="str">
        <f ca="true">+IF(OFFSET('Sanitation Data'!$H$31,0,10*ROW('Sanitation Data'!H180))="","",OFFSET('Sanitation Data'!$H$31,0,10*ROW('Sanitation Data'!H180)))</f>
        <v/>
      </c>
      <c r="DI186" s="278" t="str">
        <f ca="true">+IF(OFFSET('Sanitation Data'!$H$32,0,10*ROW('Sanitation Data'!H180))="","",OFFSET('Sanitation Data'!$H$32,0,10*ROW('Sanitation Data'!H180)))</f>
        <v/>
      </c>
      <c r="DJ186" s="278" t="str">
        <f ca="true">+IF(OFFSET('Sanitation Data'!$I$28,0,10*ROW('Sanitation Data'!I180))="","",OFFSET('Sanitation Data'!$I$28,0,10*ROW('Sanitation Data'!I180)))</f>
        <v/>
      </c>
      <c r="DK186" s="278" t="str">
        <f ca="true">+IF(OFFSET('Sanitation Data'!$I$29,0,10*ROW('Sanitation Data'!I180))="","",OFFSET('Sanitation Data'!$I$29,0,10*ROW('Sanitation Data'!I180)))</f>
        <v/>
      </c>
      <c r="DL186" s="278" t="str">
        <f ca="true">+IF(OFFSET('Sanitation Data'!$I$30,0,10*ROW('Sanitation Data'!I180))="","",OFFSET('Sanitation Data'!$I$30,0,10*ROW('Sanitation Data'!I180)))</f>
        <v/>
      </c>
      <c r="DM186" s="278" t="str">
        <f ca="true">+IF(OFFSET('Sanitation Data'!$I$31,0,10*ROW('Sanitation Data'!I180))="","",OFFSET('Sanitation Data'!$I$31,0,10*ROW('Sanitation Data'!I180)))</f>
        <v/>
      </c>
      <c r="DN186" s="278" t="str">
        <f ca="true">+IF(OFFSET('Sanitation Data'!$I$32,0,10*ROW('Sanitation Data'!I180))="","",OFFSET('Sanitation Data'!$I$32,0,10*ROW('Sanitation Data'!I180)))</f>
        <v/>
      </c>
      <c r="DO186" s="278" t="str">
        <f ca="true">+IF(OFFSET('Hygiene Data'!$D$11,0,10*ROW('Hygiene Data'!D180))="","",OFFSET('Hygiene Data'!$D$11,0,10*ROW('Hygiene Data'!D180)))</f>
        <v/>
      </c>
      <c r="DP186" s="278" t="str">
        <f ca="true">+IF(OFFSET('Hygiene Data'!$D$12,0,10*ROW('Hygiene Data'!D180))="","",OFFSET('Hygiene Data'!$D$12,0,10*ROW('Hygiene Data'!D180)))</f>
        <v/>
      </c>
      <c r="DQ186" s="278" t="str">
        <f ca="true">+IF(OFFSET('Hygiene Data'!$D$13,0,10*ROW('Hygiene Data'!D180))="","",OFFSET('Hygiene Data'!$D$13,0,10*ROW('Hygiene Data'!D180)))</f>
        <v/>
      </c>
      <c r="DR186" s="278" t="str">
        <f ca="true">+IF(OFFSET('Hygiene Data'!$E$11,0,10*ROW('Hygiene Data'!E180))="","",OFFSET('Hygiene Data'!$E$11,0,10*ROW('Hygiene Data'!E180)))</f>
        <v/>
      </c>
      <c r="DS186" s="278" t="str">
        <f ca="true">+IF(OFFSET('Hygiene Data'!$E$12,0,10*ROW('Hygiene Data'!E180))="","",OFFSET('Hygiene Data'!$E$12,0,10*ROW('Hygiene Data'!E180)))</f>
        <v/>
      </c>
      <c r="DT186" s="278" t="str">
        <f ca="true">+IF(OFFSET('Hygiene Data'!$E$13,0,10*ROW('Hygiene Data'!E180))="","",OFFSET('Hygiene Data'!$E$13,0,10*ROW('Hygiene Data'!E180)))</f>
        <v/>
      </c>
      <c r="DU186" s="278" t="str">
        <f ca="true">+IF(OFFSET('Hygiene Data'!$F$11,0,10*ROW('Hygiene Data'!F180))="","",OFFSET('Hygiene Data'!$F$11,0,10*ROW('Hygiene Data'!F180)))</f>
        <v/>
      </c>
      <c r="DV186" s="278" t="str">
        <f ca="true">+IF(OFFSET('Hygiene Data'!$F$12,0,10*ROW('Hygiene Data'!F180))="","",OFFSET('Hygiene Data'!$F$12,0,10*ROW('Hygiene Data'!F180)))</f>
        <v/>
      </c>
      <c r="DW186" s="278" t="str">
        <f ca="true">+IF(OFFSET('Hygiene Data'!$F$13,0,10*ROW('Hygiene Data'!F180))="","",OFFSET('Hygiene Data'!$F$13,0,10*ROW('Hygiene Data'!F180)))</f>
        <v/>
      </c>
      <c r="DX186" s="278" t="str">
        <f ca="true">+IF(OFFSET('Hygiene Data'!$G$11,0,10*ROW('Hygiene Data'!G180))="","",OFFSET('Hygiene Data'!$G$11,0,10*ROW('Hygiene Data'!G180)))</f>
        <v/>
      </c>
      <c r="DY186" s="278" t="str">
        <f ca="true">+IF(OFFSET('Hygiene Data'!$G$12,0,10*ROW('Hygiene Data'!G180))="","",OFFSET('Hygiene Data'!$G$12,0,10*ROW('Hygiene Data'!G180)))</f>
        <v/>
      </c>
      <c r="DZ186" s="278" t="str">
        <f ca="true">+IF(OFFSET('Hygiene Data'!$G$13,0,10*ROW('Hygiene Data'!G180))="","",OFFSET('Hygiene Data'!$G$13,0,10*ROW('Hygiene Data'!G180)))</f>
        <v/>
      </c>
      <c r="EA186" s="278" t="str">
        <f ca="true">+IF(OFFSET('Hygiene Data'!$H$11,0,10*ROW('Hygiene Data'!H180))="","",OFFSET('Hygiene Data'!$H$11,0,10*ROW('Hygiene Data'!H180)))</f>
        <v/>
      </c>
      <c r="EB186" s="278" t="str">
        <f ca="true">+IF(OFFSET('Hygiene Data'!$H$12,0,10*ROW('Hygiene Data'!H180))="","",OFFSET('Hygiene Data'!$H$12,0,10*ROW('Hygiene Data'!H180)))</f>
        <v/>
      </c>
      <c r="EC186" s="278" t="str">
        <f ca="true">+IF(OFFSET('Hygiene Data'!$H$13,0,10*ROW('Hygiene Data'!H180))="","",OFFSET('Hygiene Data'!$H$13,0,10*ROW('Hygiene Data'!H180)))</f>
        <v/>
      </c>
      <c r="ED186" s="278" t="str">
        <f ca="true">+IF(OFFSET('Hygiene Data'!$I$11,0,10*ROW('Hygiene Data'!I180))="","",OFFSET('Hygiene Data'!$I$11,0,10*ROW('Hygiene Data'!I180)))</f>
        <v/>
      </c>
      <c r="EE186" s="278" t="str">
        <f ca="true">+IF(OFFSET('Hygiene Data'!$I$12,0,10*ROW('Hygiene Data'!I180))="","",OFFSET('Hygiene Data'!$I$12,0,10*ROW('Hygiene Data'!I180)))</f>
        <v/>
      </c>
      <c r="EF186" s="27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4"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8"/>
      <c r="BS187" s="278" t="str">
        <f ca="true">+IF(OFFSET('Water Data'!$D$27,0,10*ROW('Water Data'!D181))="","",OFFSET('Water Data'!$D$27,0,10*ROW('Water Data'!D181)))</f>
        <v/>
      </c>
      <c r="BT187" s="278" t="str">
        <f ca="true">+IF(OFFSET('Water Data'!$D$28,0,10*ROW('Water Data'!D181))="","",OFFSET('Water Data'!$D$28,0,10*ROW('Water Data'!D181)))</f>
        <v/>
      </c>
      <c r="BU187" s="278" t="str">
        <f ca="true">+IF(OFFSET('Water Data'!$D$29,0,10*ROW('Water Data'!D181))="","",OFFSET('Water Data'!$D$29,0,10*ROW('Water Data'!D181)))</f>
        <v/>
      </c>
      <c r="BV187" s="278" t="str">
        <f ca="true">+IF(OFFSET('Water Data'!$E$27,0,10*ROW('Water Data'!E181))="","",OFFSET('Water Data'!$E$27,0,10*ROW('Water Data'!E181)))</f>
        <v/>
      </c>
      <c r="BW187" s="278" t="str">
        <f ca="true">+IF(OFFSET('Water Data'!$E$28,0,10*ROW('Water Data'!E181))="","",OFFSET('Water Data'!$E$28,0,10*ROW('Water Data'!E181)))</f>
        <v/>
      </c>
      <c r="BX187" s="278" t="str">
        <f ca="true">+IF(OFFSET('Water Data'!$E$29,0,10*ROW('Water Data'!E181))="","",OFFSET('Water Data'!$E$29,0,10*ROW('Water Data'!E181)))</f>
        <v/>
      </c>
      <c r="BY187" s="278" t="str">
        <f ca="true">+IF(OFFSET('Water Data'!$F$27,0,10*ROW('Water Data'!F181))="","",OFFSET('Water Data'!$F$27,0,10*ROW('Water Data'!F181)))</f>
        <v/>
      </c>
      <c r="BZ187" s="278" t="str">
        <f ca="true">+IF(OFFSET('Water Data'!$F$28,0,10*ROW('Water Data'!F181))="","",OFFSET('Water Data'!$F$28,0,10*ROW('Water Data'!F181)))</f>
        <v/>
      </c>
      <c r="CA187" s="278" t="str">
        <f ca="true">+IF(OFFSET('Water Data'!$F$29,0,10*ROW('Water Data'!F181))="","",OFFSET('Water Data'!$F$29,0,10*ROW('Water Data'!F181)))</f>
        <v/>
      </c>
      <c r="CB187" s="278" t="str">
        <f ca="true">+IF(OFFSET('Water Data'!$G$27,0,10*ROW('Water Data'!G181))="","",OFFSET('Water Data'!$G$27,0,10*ROW('Water Data'!G181)))</f>
        <v/>
      </c>
      <c r="CC187" s="278" t="str">
        <f ca="true">+IF(OFFSET('Water Data'!$G$28,0,10*ROW('Water Data'!G181))="","",OFFSET('Water Data'!$G$28,0,10*ROW('Water Data'!G181)))</f>
        <v/>
      </c>
      <c r="CD187" s="278" t="str">
        <f ca="true">+IF(OFFSET('Water Data'!$G$29,0,10*ROW('Water Data'!G181))="","",OFFSET('Water Data'!$G$29,0,10*ROW('Water Data'!G181)))</f>
        <v/>
      </c>
      <c r="CE187" s="278" t="str">
        <f ca="true">+IF(OFFSET('Water Data'!$H$27,0,10*ROW('Water Data'!H181))="","",OFFSET('Water Data'!$H$27,0,10*ROW('Water Data'!H181)))</f>
        <v/>
      </c>
      <c r="CF187" s="278" t="str">
        <f ca="true">+IF(OFFSET('Water Data'!$H$28,0,10*ROW('Water Data'!H181))="","",OFFSET('Water Data'!$H$28,0,10*ROW('Water Data'!H181)))</f>
        <v/>
      </c>
      <c r="CG187" s="278" t="str">
        <f ca="true">+IF(OFFSET('Water Data'!$H$29,0,10*ROW('Water Data'!H181))="","",OFFSET('Water Data'!$H$29,0,10*ROW('Water Data'!H181)))</f>
        <v/>
      </c>
      <c r="CH187" s="278" t="str">
        <f ca="true">+IF(OFFSET('Water Data'!$I$27,0,10*ROW('Water Data'!I181))="","",OFFSET('Water Data'!$I$27,0,10*ROW('Water Data'!I181)))</f>
        <v/>
      </c>
      <c r="CI187" s="278" t="str">
        <f ca="true">+IF(OFFSET('Water Data'!$I$28,0,10*ROW('Water Data'!I181))="","",OFFSET('Water Data'!$I$28,0,10*ROW('Water Data'!I181)))</f>
        <v/>
      </c>
      <c r="CJ187" s="278" t="str">
        <f ca="true">+IF(OFFSET('Water Data'!$I$29,0,10*ROW('Water Data'!I181))="","",OFFSET('Water Data'!$I$29,0,10*ROW('Water Data'!I181)))</f>
        <v/>
      </c>
      <c r="CK187" s="278" t="str">
        <f ca="true">+IF(OFFSET('Sanitation Data'!$D$28,0,10*ROW('Sanitation Data'!D181))="","",OFFSET('Sanitation Data'!$D$28,0,10*ROW('Sanitation Data'!D181)))</f>
        <v/>
      </c>
      <c r="CL187" s="278" t="str">
        <f ca="true">+IF(OFFSET('Sanitation Data'!$D$29,0,10*ROW('Sanitation Data'!D181))="","",OFFSET('Sanitation Data'!$D$29,0,10*ROW('Sanitation Data'!D181)))</f>
        <v/>
      </c>
      <c r="CM187" s="278" t="str">
        <f ca="true">+IF(OFFSET('Sanitation Data'!$D$30,0,10*ROW('Sanitation Data'!D181))="","",OFFSET('Sanitation Data'!$D$30,0,10*ROW('Sanitation Data'!D181)))</f>
        <v/>
      </c>
      <c r="CN187" s="278" t="str">
        <f ca="true">+IF(OFFSET('Sanitation Data'!$D$31,0,10*ROW('Sanitation Data'!D181))="","",OFFSET('Sanitation Data'!$D$31,0,10*ROW('Sanitation Data'!D181)))</f>
        <v/>
      </c>
      <c r="CO187" s="278" t="str">
        <f ca="true">+IF(OFFSET('Sanitation Data'!$D$32,0,10*ROW('Sanitation Data'!D181))="","",OFFSET('Sanitation Data'!$D$32,0,10*ROW('Sanitation Data'!D181)))</f>
        <v/>
      </c>
      <c r="CP187" s="278" t="str">
        <f ca="true">+IF(OFFSET('Sanitation Data'!$E$28,0,10*ROW('Sanitation Data'!E181))="","",OFFSET('Sanitation Data'!$E$28,0,10*ROW('Sanitation Data'!E181)))</f>
        <v/>
      </c>
      <c r="CQ187" s="278" t="str">
        <f ca="true">+IF(OFFSET('Sanitation Data'!$E$29,0,10*ROW('Sanitation Data'!E181))="","",OFFSET('Sanitation Data'!$E$29,0,10*ROW('Sanitation Data'!E181)))</f>
        <v/>
      </c>
      <c r="CR187" s="278" t="str">
        <f ca="true">+IF(OFFSET('Sanitation Data'!$E$30,0,10*ROW('Sanitation Data'!E181))="","",OFFSET('Sanitation Data'!$E$30,0,10*ROW('Sanitation Data'!E181)))</f>
        <v/>
      </c>
      <c r="CS187" s="278" t="str">
        <f ca="true">+IF(OFFSET('Sanitation Data'!$E$31,0,10*ROW('Sanitation Data'!E181))="","",OFFSET('Sanitation Data'!$E$31,0,10*ROW('Sanitation Data'!E181)))</f>
        <v/>
      </c>
      <c r="CT187" s="278" t="str">
        <f ca="true">+IF(OFFSET('Sanitation Data'!$E$32,0,10*ROW('Sanitation Data'!E181))="","",OFFSET('Sanitation Data'!$E$32,0,10*ROW('Sanitation Data'!E181)))</f>
        <v/>
      </c>
      <c r="CU187" s="278" t="str">
        <f ca="true">+IF(OFFSET('Sanitation Data'!$F$28,0,10*ROW('Sanitation Data'!F181))="","",OFFSET('Sanitation Data'!$F$28,0,10*ROW('Sanitation Data'!F181)))</f>
        <v/>
      </c>
      <c r="CV187" s="278" t="str">
        <f ca="true">+IF(OFFSET('Sanitation Data'!$F$29,0,10*ROW('Sanitation Data'!F181))="","",OFFSET('Sanitation Data'!$F$29,0,10*ROW('Sanitation Data'!F181)))</f>
        <v/>
      </c>
      <c r="CW187" s="278" t="str">
        <f ca="true">+IF(OFFSET('Sanitation Data'!$F$30,0,10*ROW('Sanitation Data'!F181))="","",OFFSET('Sanitation Data'!$F$30,0,10*ROW('Sanitation Data'!F181)))</f>
        <v/>
      </c>
      <c r="CX187" s="278" t="str">
        <f ca="true">+IF(OFFSET('Sanitation Data'!$F$31,0,10*ROW('Sanitation Data'!F181))="","",OFFSET('Sanitation Data'!$F$31,0,10*ROW('Sanitation Data'!F181)))</f>
        <v/>
      </c>
      <c r="CY187" s="278" t="str">
        <f ca="true">+IF(OFFSET('Sanitation Data'!$F$32,0,10*ROW('Sanitation Data'!F181))="","",OFFSET('Sanitation Data'!$F$32,0,10*ROW('Sanitation Data'!F181)))</f>
        <v/>
      </c>
      <c r="CZ187" s="278" t="str">
        <f ca="true">+IF(OFFSET('Sanitation Data'!$G$28,0,10*ROW('Sanitation Data'!G181))="","",OFFSET('Sanitation Data'!$G$28,0,10*ROW('Sanitation Data'!G181)))</f>
        <v/>
      </c>
      <c r="DA187" s="278" t="str">
        <f ca="true">+IF(OFFSET('Sanitation Data'!$G$29,0,10*ROW('Sanitation Data'!G181))="","",OFFSET('Sanitation Data'!$G$29,0,10*ROW('Sanitation Data'!G181)))</f>
        <v/>
      </c>
      <c r="DB187" s="278" t="str">
        <f ca="true">+IF(OFFSET('Sanitation Data'!$G$30,0,10*ROW('Sanitation Data'!G181))="","",OFFSET('Sanitation Data'!$G$30,0,10*ROW('Sanitation Data'!G181)))</f>
        <v/>
      </c>
      <c r="DC187" s="278" t="str">
        <f ca="true">+IF(OFFSET('Sanitation Data'!$G$31,0,10*ROW('Sanitation Data'!G181))="","",OFFSET('Sanitation Data'!$G$31,0,10*ROW('Sanitation Data'!G181)))</f>
        <v/>
      </c>
      <c r="DD187" s="278" t="str">
        <f ca="true">+IF(OFFSET('Sanitation Data'!$G$32,0,10*ROW('Sanitation Data'!G181))="","",OFFSET('Sanitation Data'!$G$32,0,10*ROW('Sanitation Data'!G181)))</f>
        <v/>
      </c>
      <c r="DE187" s="278" t="str">
        <f ca="true">+IF(OFFSET('Sanitation Data'!$H$28,0,10*ROW('Sanitation Data'!H181))="","",OFFSET('Sanitation Data'!$H$28,0,10*ROW('Sanitation Data'!H181)))</f>
        <v/>
      </c>
      <c r="DF187" s="278" t="str">
        <f ca="true">+IF(OFFSET('Sanitation Data'!$H$29,0,10*ROW('Sanitation Data'!H181))="","",OFFSET('Sanitation Data'!$H$29,0,10*ROW('Sanitation Data'!H181)))</f>
        <v/>
      </c>
      <c r="DG187" s="278" t="str">
        <f ca="true">+IF(OFFSET('Sanitation Data'!$H$30,0,10*ROW('Sanitation Data'!H181))="","",OFFSET('Sanitation Data'!$H$30,0,10*ROW('Sanitation Data'!H181)))</f>
        <v/>
      </c>
      <c r="DH187" s="278" t="str">
        <f ca="true">+IF(OFFSET('Sanitation Data'!$H$31,0,10*ROW('Sanitation Data'!H181))="","",OFFSET('Sanitation Data'!$H$31,0,10*ROW('Sanitation Data'!H181)))</f>
        <v/>
      </c>
      <c r="DI187" s="278" t="str">
        <f ca="true">+IF(OFFSET('Sanitation Data'!$H$32,0,10*ROW('Sanitation Data'!H181))="","",OFFSET('Sanitation Data'!$H$32,0,10*ROW('Sanitation Data'!H181)))</f>
        <v/>
      </c>
      <c r="DJ187" s="278" t="str">
        <f ca="true">+IF(OFFSET('Sanitation Data'!$I$28,0,10*ROW('Sanitation Data'!I181))="","",OFFSET('Sanitation Data'!$I$28,0,10*ROW('Sanitation Data'!I181)))</f>
        <v/>
      </c>
      <c r="DK187" s="278" t="str">
        <f ca="true">+IF(OFFSET('Sanitation Data'!$I$29,0,10*ROW('Sanitation Data'!I181))="","",OFFSET('Sanitation Data'!$I$29,0,10*ROW('Sanitation Data'!I181)))</f>
        <v/>
      </c>
      <c r="DL187" s="278" t="str">
        <f ca="true">+IF(OFFSET('Sanitation Data'!$I$30,0,10*ROW('Sanitation Data'!I181))="","",OFFSET('Sanitation Data'!$I$30,0,10*ROW('Sanitation Data'!I181)))</f>
        <v/>
      </c>
      <c r="DM187" s="278" t="str">
        <f ca="true">+IF(OFFSET('Sanitation Data'!$I$31,0,10*ROW('Sanitation Data'!I181))="","",OFFSET('Sanitation Data'!$I$31,0,10*ROW('Sanitation Data'!I181)))</f>
        <v/>
      </c>
      <c r="DN187" s="278" t="str">
        <f ca="true">+IF(OFFSET('Sanitation Data'!$I$32,0,10*ROW('Sanitation Data'!I181))="","",OFFSET('Sanitation Data'!$I$32,0,10*ROW('Sanitation Data'!I181)))</f>
        <v/>
      </c>
      <c r="DO187" s="278" t="str">
        <f ca="true">+IF(OFFSET('Hygiene Data'!$D$11,0,10*ROW('Hygiene Data'!D181))="","",OFFSET('Hygiene Data'!$D$11,0,10*ROW('Hygiene Data'!D181)))</f>
        <v/>
      </c>
      <c r="DP187" s="278" t="str">
        <f ca="true">+IF(OFFSET('Hygiene Data'!$D$12,0,10*ROW('Hygiene Data'!D181))="","",OFFSET('Hygiene Data'!$D$12,0,10*ROW('Hygiene Data'!D181)))</f>
        <v/>
      </c>
      <c r="DQ187" s="278" t="str">
        <f ca="true">+IF(OFFSET('Hygiene Data'!$D$13,0,10*ROW('Hygiene Data'!D181))="","",OFFSET('Hygiene Data'!$D$13,0,10*ROW('Hygiene Data'!D181)))</f>
        <v/>
      </c>
      <c r="DR187" s="278" t="str">
        <f ca="true">+IF(OFFSET('Hygiene Data'!$E$11,0,10*ROW('Hygiene Data'!E181))="","",OFFSET('Hygiene Data'!$E$11,0,10*ROW('Hygiene Data'!E181)))</f>
        <v/>
      </c>
      <c r="DS187" s="278" t="str">
        <f ca="true">+IF(OFFSET('Hygiene Data'!$E$12,0,10*ROW('Hygiene Data'!E181))="","",OFFSET('Hygiene Data'!$E$12,0,10*ROW('Hygiene Data'!E181)))</f>
        <v/>
      </c>
      <c r="DT187" s="278" t="str">
        <f ca="true">+IF(OFFSET('Hygiene Data'!$E$13,0,10*ROW('Hygiene Data'!E181))="","",OFFSET('Hygiene Data'!$E$13,0,10*ROW('Hygiene Data'!E181)))</f>
        <v/>
      </c>
      <c r="DU187" s="278" t="str">
        <f ca="true">+IF(OFFSET('Hygiene Data'!$F$11,0,10*ROW('Hygiene Data'!F181))="","",OFFSET('Hygiene Data'!$F$11,0,10*ROW('Hygiene Data'!F181)))</f>
        <v/>
      </c>
      <c r="DV187" s="278" t="str">
        <f ca="true">+IF(OFFSET('Hygiene Data'!$F$12,0,10*ROW('Hygiene Data'!F181))="","",OFFSET('Hygiene Data'!$F$12,0,10*ROW('Hygiene Data'!F181)))</f>
        <v/>
      </c>
      <c r="DW187" s="278" t="str">
        <f ca="true">+IF(OFFSET('Hygiene Data'!$F$13,0,10*ROW('Hygiene Data'!F181))="","",OFFSET('Hygiene Data'!$F$13,0,10*ROW('Hygiene Data'!F181)))</f>
        <v/>
      </c>
      <c r="DX187" s="278" t="str">
        <f ca="true">+IF(OFFSET('Hygiene Data'!$G$11,0,10*ROW('Hygiene Data'!G181))="","",OFFSET('Hygiene Data'!$G$11,0,10*ROW('Hygiene Data'!G181)))</f>
        <v/>
      </c>
      <c r="DY187" s="278" t="str">
        <f ca="true">+IF(OFFSET('Hygiene Data'!$G$12,0,10*ROW('Hygiene Data'!G181))="","",OFFSET('Hygiene Data'!$G$12,0,10*ROW('Hygiene Data'!G181)))</f>
        <v/>
      </c>
      <c r="DZ187" s="278" t="str">
        <f ca="true">+IF(OFFSET('Hygiene Data'!$G$13,0,10*ROW('Hygiene Data'!G181))="","",OFFSET('Hygiene Data'!$G$13,0,10*ROW('Hygiene Data'!G181)))</f>
        <v/>
      </c>
      <c r="EA187" s="278" t="str">
        <f ca="true">+IF(OFFSET('Hygiene Data'!$H$11,0,10*ROW('Hygiene Data'!H181))="","",OFFSET('Hygiene Data'!$H$11,0,10*ROW('Hygiene Data'!H181)))</f>
        <v/>
      </c>
      <c r="EB187" s="278" t="str">
        <f ca="true">+IF(OFFSET('Hygiene Data'!$H$12,0,10*ROW('Hygiene Data'!H181))="","",OFFSET('Hygiene Data'!$H$12,0,10*ROW('Hygiene Data'!H181)))</f>
        <v/>
      </c>
      <c r="EC187" s="278" t="str">
        <f ca="true">+IF(OFFSET('Hygiene Data'!$H$13,0,10*ROW('Hygiene Data'!H181))="","",OFFSET('Hygiene Data'!$H$13,0,10*ROW('Hygiene Data'!H181)))</f>
        <v/>
      </c>
      <c r="ED187" s="278" t="str">
        <f ca="true">+IF(OFFSET('Hygiene Data'!$I$11,0,10*ROW('Hygiene Data'!I181))="","",OFFSET('Hygiene Data'!$I$11,0,10*ROW('Hygiene Data'!I181)))</f>
        <v/>
      </c>
      <c r="EE187" s="278" t="str">
        <f ca="true">+IF(OFFSET('Hygiene Data'!$I$12,0,10*ROW('Hygiene Data'!I181))="","",OFFSET('Hygiene Data'!$I$12,0,10*ROW('Hygiene Data'!I181)))</f>
        <v/>
      </c>
      <c r="EF187" s="27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4"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8"/>
      <c r="BS188" s="278" t="str">
        <f ca="true">+IF(OFFSET('Water Data'!$D$27,0,10*ROW('Water Data'!D182))="","",OFFSET('Water Data'!$D$27,0,10*ROW('Water Data'!D182)))</f>
        <v/>
      </c>
      <c r="BT188" s="278" t="str">
        <f ca="true">+IF(OFFSET('Water Data'!$D$28,0,10*ROW('Water Data'!D182))="","",OFFSET('Water Data'!$D$28,0,10*ROW('Water Data'!D182)))</f>
        <v/>
      </c>
      <c r="BU188" s="278" t="str">
        <f ca="true">+IF(OFFSET('Water Data'!$D$29,0,10*ROW('Water Data'!D182))="","",OFFSET('Water Data'!$D$29,0,10*ROW('Water Data'!D182)))</f>
        <v/>
      </c>
      <c r="BV188" s="278" t="str">
        <f ca="true">+IF(OFFSET('Water Data'!$E$27,0,10*ROW('Water Data'!E182))="","",OFFSET('Water Data'!$E$27,0,10*ROW('Water Data'!E182)))</f>
        <v/>
      </c>
      <c r="BW188" s="278" t="str">
        <f ca="true">+IF(OFFSET('Water Data'!$E$28,0,10*ROW('Water Data'!E182))="","",OFFSET('Water Data'!$E$28,0,10*ROW('Water Data'!E182)))</f>
        <v/>
      </c>
      <c r="BX188" s="278" t="str">
        <f ca="true">+IF(OFFSET('Water Data'!$E$29,0,10*ROW('Water Data'!E182))="","",OFFSET('Water Data'!$E$29,0,10*ROW('Water Data'!E182)))</f>
        <v/>
      </c>
      <c r="BY188" s="278" t="str">
        <f ca="true">+IF(OFFSET('Water Data'!$F$27,0,10*ROW('Water Data'!F182))="","",OFFSET('Water Data'!$F$27,0,10*ROW('Water Data'!F182)))</f>
        <v/>
      </c>
      <c r="BZ188" s="278" t="str">
        <f ca="true">+IF(OFFSET('Water Data'!$F$28,0,10*ROW('Water Data'!F182))="","",OFFSET('Water Data'!$F$28,0,10*ROW('Water Data'!F182)))</f>
        <v/>
      </c>
      <c r="CA188" s="278" t="str">
        <f ca="true">+IF(OFFSET('Water Data'!$F$29,0,10*ROW('Water Data'!F182))="","",OFFSET('Water Data'!$F$29,0,10*ROW('Water Data'!F182)))</f>
        <v/>
      </c>
      <c r="CB188" s="278" t="str">
        <f ca="true">+IF(OFFSET('Water Data'!$G$27,0,10*ROW('Water Data'!G182))="","",OFFSET('Water Data'!$G$27,0,10*ROW('Water Data'!G182)))</f>
        <v/>
      </c>
      <c r="CC188" s="278" t="str">
        <f ca="true">+IF(OFFSET('Water Data'!$G$28,0,10*ROW('Water Data'!G182))="","",OFFSET('Water Data'!$G$28,0,10*ROW('Water Data'!G182)))</f>
        <v/>
      </c>
      <c r="CD188" s="278" t="str">
        <f ca="true">+IF(OFFSET('Water Data'!$G$29,0,10*ROW('Water Data'!G182))="","",OFFSET('Water Data'!$G$29,0,10*ROW('Water Data'!G182)))</f>
        <v/>
      </c>
      <c r="CE188" s="278" t="str">
        <f ca="true">+IF(OFFSET('Water Data'!$H$27,0,10*ROW('Water Data'!H182))="","",OFFSET('Water Data'!$H$27,0,10*ROW('Water Data'!H182)))</f>
        <v/>
      </c>
      <c r="CF188" s="278" t="str">
        <f ca="true">+IF(OFFSET('Water Data'!$H$28,0,10*ROW('Water Data'!H182))="","",OFFSET('Water Data'!$H$28,0,10*ROW('Water Data'!H182)))</f>
        <v/>
      </c>
      <c r="CG188" s="278" t="str">
        <f ca="true">+IF(OFFSET('Water Data'!$H$29,0,10*ROW('Water Data'!H182))="","",OFFSET('Water Data'!$H$29,0,10*ROW('Water Data'!H182)))</f>
        <v/>
      </c>
      <c r="CH188" s="278" t="str">
        <f ca="true">+IF(OFFSET('Water Data'!$I$27,0,10*ROW('Water Data'!I182))="","",OFFSET('Water Data'!$I$27,0,10*ROW('Water Data'!I182)))</f>
        <v/>
      </c>
      <c r="CI188" s="278" t="str">
        <f ca="true">+IF(OFFSET('Water Data'!$I$28,0,10*ROW('Water Data'!I182))="","",OFFSET('Water Data'!$I$28,0,10*ROW('Water Data'!I182)))</f>
        <v/>
      </c>
      <c r="CJ188" s="278" t="str">
        <f ca="true">+IF(OFFSET('Water Data'!$I$29,0,10*ROW('Water Data'!I182))="","",OFFSET('Water Data'!$I$29,0,10*ROW('Water Data'!I182)))</f>
        <v/>
      </c>
      <c r="CK188" s="278" t="str">
        <f ca="true">+IF(OFFSET('Sanitation Data'!$D$28,0,10*ROW('Sanitation Data'!D182))="","",OFFSET('Sanitation Data'!$D$28,0,10*ROW('Sanitation Data'!D182)))</f>
        <v/>
      </c>
      <c r="CL188" s="278" t="str">
        <f ca="true">+IF(OFFSET('Sanitation Data'!$D$29,0,10*ROW('Sanitation Data'!D182))="","",OFFSET('Sanitation Data'!$D$29,0,10*ROW('Sanitation Data'!D182)))</f>
        <v/>
      </c>
      <c r="CM188" s="278" t="str">
        <f ca="true">+IF(OFFSET('Sanitation Data'!$D$30,0,10*ROW('Sanitation Data'!D182))="","",OFFSET('Sanitation Data'!$D$30,0,10*ROW('Sanitation Data'!D182)))</f>
        <v/>
      </c>
      <c r="CN188" s="278" t="str">
        <f ca="true">+IF(OFFSET('Sanitation Data'!$D$31,0,10*ROW('Sanitation Data'!D182))="","",OFFSET('Sanitation Data'!$D$31,0,10*ROW('Sanitation Data'!D182)))</f>
        <v/>
      </c>
      <c r="CO188" s="278" t="str">
        <f ca="true">+IF(OFFSET('Sanitation Data'!$D$32,0,10*ROW('Sanitation Data'!D182))="","",OFFSET('Sanitation Data'!$D$32,0,10*ROW('Sanitation Data'!D182)))</f>
        <v/>
      </c>
      <c r="CP188" s="278" t="str">
        <f ca="true">+IF(OFFSET('Sanitation Data'!$E$28,0,10*ROW('Sanitation Data'!E182))="","",OFFSET('Sanitation Data'!$E$28,0,10*ROW('Sanitation Data'!E182)))</f>
        <v/>
      </c>
      <c r="CQ188" s="278" t="str">
        <f ca="true">+IF(OFFSET('Sanitation Data'!$E$29,0,10*ROW('Sanitation Data'!E182))="","",OFFSET('Sanitation Data'!$E$29,0,10*ROW('Sanitation Data'!E182)))</f>
        <v/>
      </c>
      <c r="CR188" s="278" t="str">
        <f ca="true">+IF(OFFSET('Sanitation Data'!$E$30,0,10*ROW('Sanitation Data'!E182))="","",OFFSET('Sanitation Data'!$E$30,0,10*ROW('Sanitation Data'!E182)))</f>
        <v/>
      </c>
      <c r="CS188" s="278" t="str">
        <f ca="true">+IF(OFFSET('Sanitation Data'!$E$31,0,10*ROW('Sanitation Data'!E182))="","",OFFSET('Sanitation Data'!$E$31,0,10*ROW('Sanitation Data'!E182)))</f>
        <v/>
      </c>
      <c r="CT188" s="278" t="str">
        <f ca="true">+IF(OFFSET('Sanitation Data'!$E$32,0,10*ROW('Sanitation Data'!E182))="","",OFFSET('Sanitation Data'!$E$32,0,10*ROW('Sanitation Data'!E182)))</f>
        <v/>
      </c>
      <c r="CU188" s="278" t="str">
        <f ca="true">+IF(OFFSET('Sanitation Data'!$F$28,0,10*ROW('Sanitation Data'!F182))="","",OFFSET('Sanitation Data'!$F$28,0,10*ROW('Sanitation Data'!F182)))</f>
        <v/>
      </c>
      <c r="CV188" s="278" t="str">
        <f ca="true">+IF(OFFSET('Sanitation Data'!$F$29,0,10*ROW('Sanitation Data'!F182))="","",OFFSET('Sanitation Data'!$F$29,0,10*ROW('Sanitation Data'!F182)))</f>
        <v/>
      </c>
      <c r="CW188" s="278" t="str">
        <f ca="true">+IF(OFFSET('Sanitation Data'!$F$30,0,10*ROW('Sanitation Data'!F182))="","",OFFSET('Sanitation Data'!$F$30,0,10*ROW('Sanitation Data'!F182)))</f>
        <v/>
      </c>
      <c r="CX188" s="278" t="str">
        <f ca="true">+IF(OFFSET('Sanitation Data'!$F$31,0,10*ROW('Sanitation Data'!F182))="","",OFFSET('Sanitation Data'!$F$31,0,10*ROW('Sanitation Data'!F182)))</f>
        <v/>
      </c>
      <c r="CY188" s="278" t="str">
        <f ca="true">+IF(OFFSET('Sanitation Data'!$F$32,0,10*ROW('Sanitation Data'!F182))="","",OFFSET('Sanitation Data'!$F$32,0,10*ROW('Sanitation Data'!F182)))</f>
        <v/>
      </c>
      <c r="CZ188" s="278" t="str">
        <f ca="true">+IF(OFFSET('Sanitation Data'!$G$28,0,10*ROW('Sanitation Data'!G182))="","",OFFSET('Sanitation Data'!$G$28,0,10*ROW('Sanitation Data'!G182)))</f>
        <v/>
      </c>
      <c r="DA188" s="278" t="str">
        <f ca="true">+IF(OFFSET('Sanitation Data'!$G$29,0,10*ROW('Sanitation Data'!G182))="","",OFFSET('Sanitation Data'!$G$29,0,10*ROW('Sanitation Data'!G182)))</f>
        <v/>
      </c>
      <c r="DB188" s="278" t="str">
        <f ca="true">+IF(OFFSET('Sanitation Data'!$G$30,0,10*ROW('Sanitation Data'!G182))="","",OFFSET('Sanitation Data'!$G$30,0,10*ROW('Sanitation Data'!G182)))</f>
        <v/>
      </c>
      <c r="DC188" s="278" t="str">
        <f ca="true">+IF(OFFSET('Sanitation Data'!$G$31,0,10*ROW('Sanitation Data'!G182))="","",OFFSET('Sanitation Data'!$G$31,0,10*ROW('Sanitation Data'!G182)))</f>
        <v/>
      </c>
      <c r="DD188" s="278" t="str">
        <f ca="true">+IF(OFFSET('Sanitation Data'!$G$32,0,10*ROW('Sanitation Data'!G182))="","",OFFSET('Sanitation Data'!$G$32,0,10*ROW('Sanitation Data'!G182)))</f>
        <v/>
      </c>
      <c r="DE188" s="278" t="str">
        <f ca="true">+IF(OFFSET('Sanitation Data'!$H$28,0,10*ROW('Sanitation Data'!H182))="","",OFFSET('Sanitation Data'!$H$28,0,10*ROW('Sanitation Data'!H182)))</f>
        <v/>
      </c>
      <c r="DF188" s="278" t="str">
        <f ca="true">+IF(OFFSET('Sanitation Data'!$H$29,0,10*ROW('Sanitation Data'!H182))="","",OFFSET('Sanitation Data'!$H$29,0,10*ROW('Sanitation Data'!H182)))</f>
        <v/>
      </c>
      <c r="DG188" s="278" t="str">
        <f ca="true">+IF(OFFSET('Sanitation Data'!$H$30,0,10*ROW('Sanitation Data'!H182))="","",OFFSET('Sanitation Data'!$H$30,0,10*ROW('Sanitation Data'!H182)))</f>
        <v/>
      </c>
      <c r="DH188" s="278" t="str">
        <f ca="true">+IF(OFFSET('Sanitation Data'!$H$31,0,10*ROW('Sanitation Data'!H182))="","",OFFSET('Sanitation Data'!$H$31,0,10*ROW('Sanitation Data'!H182)))</f>
        <v/>
      </c>
      <c r="DI188" s="278" t="str">
        <f ca="true">+IF(OFFSET('Sanitation Data'!$H$32,0,10*ROW('Sanitation Data'!H182))="","",OFFSET('Sanitation Data'!$H$32,0,10*ROW('Sanitation Data'!H182)))</f>
        <v/>
      </c>
      <c r="DJ188" s="278" t="str">
        <f ca="true">+IF(OFFSET('Sanitation Data'!$I$28,0,10*ROW('Sanitation Data'!I182))="","",OFFSET('Sanitation Data'!$I$28,0,10*ROW('Sanitation Data'!I182)))</f>
        <v/>
      </c>
      <c r="DK188" s="278" t="str">
        <f ca="true">+IF(OFFSET('Sanitation Data'!$I$29,0,10*ROW('Sanitation Data'!I182))="","",OFFSET('Sanitation Data'!$I$29,0,10*ROW('Sanitation Data'!I182)))</f>
        <v/>
      </c>
      <c r="DL188" s="278" t="str">
        <f ca="true">+IF(OFFSET('Sanitation Data'!$I$30,0,10*ROW('Sanitation Data'!I182))="","",OFFSET('Sanitation Data'!$I$30,0,10*ROW('Sanitation Data'!I182)))</f>
        <v/>
      </c>
      <c r="DM188" s="278" t="str">
        <f ca="true">+IF(OFFSET('Sanitation Data'!$I$31,0,10*ROW('Sanitation Data'!I182))="","",OFFSET('Sanitation Data'!$I$31,0,10*ROW('Sanitation Data'!I182)))</f>
        <v/>
      </c>
      <c r="DN188" s="278" t="str">
        <f ca="true">+IF(OFFSET('Sanitation Data'!$I$32,0,10*ROW('Sanitation Data'!I182))="","",OFFSET('Sanitation Data'!$I$32,0,10*ROW('Sanitation Data'!I182)))</f>
        <v/>
      </c>
      <c r="DO188" s="278" t="str">
        <f ca="true">+IF(OFFSET('Hygiene Data'!$D$11,0,10*ROW('Hygiene Data'!D182))="","",OFFSET('Hygiene Data'!$D$11,0,10*ROW('Hygiene Data'!D182)))</f>
        <v/>
      </c>
      <c r="DP188" s="278" t="str">
        <f ca="true">+IF(OFFSET('Hygiene Data'!$D$12,0,10*ROW('Hygiene Data'!D182))="","",OFFSET('Hygiene Data'!$D$12,0,10*ROW('Hygiene Data'!D182)))</f>
        <v/>
      </c>
      <c r="DQ188" s="278" t="str">
        <f ca="true">+IF(OFFSET('Hygiene Data'!$D$13,0,10*ROW('Hygiene Data'!D182))="","",OFFSET('Hygiene Data'!$D$13,0,10*ROW('Hygiene Data'!D182)))</f>
        <v/>
      </c>
      <c r="DR188" s="278" t="str">
        <f ca="true">+IF(OFFSET('Hygiene Data'!$E$11,0,10*ROW('Hygiene Data'!E182))="","",OFFSET('Hygiene Data'!$E$11,0,10*ROW('Hygiene Data'!E182)))</f>
        <v/>
      </c>
      <c r="DS188" s="278" t="str">
        <f ca="true">+IF(OFFSET('Hygiene Data'!$E$12,0,10*ROW('Hygiene Data'!E182))="","",OFFSET('Hygiene Data'!$E$12,0,10*ROW('Hygiene Data'!E182)))</f>
        <v/>
      </c>
      <c r="DT188" s="278" t="str">
        <f ca="true">+IF(OFFSET('Hygiene Data'!$E$13,0,10*ROW('Hygiene Data'!E182))="","",OFFSET('Hygiene Data'!$E$13,0,10*ROW('Hygiene Data'!E182)))</f>
        <v/>
      </c>
      <c r="DU188" s="278" t="str">
        <f ca="true">+IF(OFFSET('Hygiene Data'!$F$11,0,10*ROW('Hygiene Data'!F182))="","",OFFSET('Hygiene Data'!$F$11,0,10*ROW('Hygiene Data'!F182)))</f>
        <v/>
      </c>
      <c r="DV188" s="278" t="str">
        <f ca="true">+IF(OFFSET('Hygiene Data'!$F$12,0,10*ROW('Hygiene Data'!F182))="","",OFFSET('Hygiene Data'!$F$12,0,10*ROW('Hygiene Data'!F182)))</f>
        <v/>
      </c>
      <c r="DW188" s="278" t="str">
        <f ca="true">+IF(OFFSET('Hygiene Data'!$F$13,0,10*ROW('Hygiene Data'!F182))="","",OFFSET('Hygiene Data'!$F$13,0,10*ROW('Hygiene Data'!F182)))</f>
        <v/>
      </c>
      <c r="DX188" s="278" t="str">
        <f ca="true">+IF(OFFSET('Hygiene Data'!$G$11,0,10*ROW('Hygiene Data'!G182))="","",OFFSET('Hygiene Data'!$G$11,0,10*ROW('Hygiene Data'!G182)))</f>
        <v/>
      </c>
      <c r="DY188" s="278" t="str">
        <f ca="true">+IF(OFFSET('Hygiene Data'!$G$12,0,10*ROW('Hygiene Data'!G182))="","",OFFSET('Hygiene Data'!$G$12,0,10*ROW('Hygiene Data'!G182)))</f>
        <v/>
      </c>
      <c r="DZ188" s="278" t="str">
        <f ca="true">+IF(OFFSET('Hygiene Data'!$G$13,0,10*ROW('Hygiene Data'!G182))="","",OFFSET('Hygiene Data'!$G$13,0,10*ROW('Hygiene Data'!G182)))</f>
        <v/>
      </c>
      <c r="EA188" s="278" t="str">
        <f ca="true">+IF(OFFSET('Hygiene Data'!$H$11,0,10*ROW('Hygiene Data'!H182))="","",OFFSET('Hygiene Data'!$H$11,0,10*ROW('Hygiene Data'!H182)))</f>
        <v/>
      </c>
      <c r="EB188" s="278" t="str">
        <f ca="true">+IF(OFFSET('Hygiene Data'!$H$12,0,10*ROW('Hygiene Data'!H182))="","",OFFSET('Hygiene Data'!$H$12,0,10*ROW('Hygiene Data'!H182)))</f>
        <v/>
      </c>
      <c r="EC188" s="278" t="str">
        <f ca="true">+IF(OFFSET('Hygiene Data'!$H$13,0,10*ROW('Hygiene Data'!H182))="","",OFFSET('Hygiene Data'!$H$13,0,10*ROW('Hygiene Data'!H182)))</f>
        <v/>
      </c>
      <c r="ED188" s="278" t="str">
        <f ca="true">+IF(OFFSET('Hygiene Data'!$I$11,0,10*ROW('Hygiene Data'!I182))="","",OFFSET('Hygiene Data'!$I$11,0,10*ROW('Hygiene Data'!I182)))</f>
        <v/>
      </c>
      <c r="EE188" s="278" t="str">
        <f ca="true">+IF(OFFSET('Hygiene Data'!$I$12,0,10*ROW('Hygiene Data'!I182))="","",OFFSET('Hygiene Data'!$I$12,0,10*ROW('Hygiene Data'!I182)))</f>
        <v/>
      </c>
      <c r="EF188" s="27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4"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8"/>
      <c r="BS189" s="278" t="str">
        <f ca="true">+IF(OFFSET('Water Data'!$D$27,0,10*ROW('Water Data'!D183))="","",OFFSET('Water Data'!$D$27,0,10*ROW('Water Data'!D183)))</f>
        <v/>
      </c>
      <c r="BT189" s="278" t="str">
        <f ca="true">+IF(OFFSET('Water Data'!$D$28,0,10*ROW('Water Data'!D183))="","",OFFSET('Water Data'!$D$28,0,10*ROW('Water Data'!D183)))</f>
        <v/>
      </c>
      <c r="BU189" s="278" t="str">
        <f ca="true">+IF(OFFSET('Water Data'!$D$29,0,10*ROW('Water Data'!D183))="","",OFFSET('Water Data'!$D$29,0,10*ROW('Water Data'!D183)))</f>
        <v/>
      </c>
      <c r="BV189" s="278" t="str">
        <f ca="true">+IF(OFFSET('Water Data'!$E$27,0,10*ROW('Water Data'!E183))="","",OFFSET('Water Data'!$E$27,0,10*ROW('Water Data'!E183)))</f>
        <v/>
      </c>
      <c r="BW189" s="278" t="str">
        <f ca="true">+IF(OFFSET('Water Data'!$E$28,0,10*ROW('Water Data'!E183))="","",OFFSET('Water Data'!$E$28,0,10*ROW('Water Data'!E183)))</f>
        <v/>
      </c>
      <c r="BX189" s="278" t="str">
        <f ca="true">+IF(OFFSET('Water Data'!$E$29,0,10*ROW('Water Data'!E183))="","",OFFSET('Water Data'!$E$29,0,10*ROW('Water Data'!E183)))</f>
        <v/>
      </c>
      <c r="BY189" s="278" t="str">
        <f ca="true">+IF(OFFSET('Water Data'!$F$27,0,10*ROW('Water Data'!F183))="","",OFFSET('Water Data'!$F$27,0,10*ROW('Water Data'!F183)))</f>
        <v/>
      </c>
      <c r="BZ189" s="278" t="str">
        <f ca="true">+IF(OFFSET('Water Data'!$F$28,0,10*ROW('Water Data'!F183))="","",OFFSET('Water Data'!$F$28,0,10*ROW('Water Data'!F183)))</f>
        <v/>
      </c>
      <c r="CA189" s="278" t="str">
        <f ca="true">+IF(OFFSET('Water Data'!$F$29,0,10*ROW('Water Data'!F183))="","",OFFSET('Water Data'!$F$29,0,10*ROW('Water Data'!F183)))</f>
        <v/>
      </c>
      <c r="CB189" s="278" t="str">
        <f ca="true">+IF(OFFSET('Water Data'!$G$27,0,10*ROW('Water Data'!G183))="","",OFFSET('Water Data'!$G$27,0,10*ROW('Water Data'!G183)))</f>
        <v/>
      </c>
      <c r="CC189" s="278" t="str">
        <f ca="true">+IF(OFFSET('Water Data'!$G$28,0,10*ROW('Water Data'!G183))="","",OFFSET('Water Data'!$G$28,0,10*ROW('Water Data'!G183)))</f>
        <v/>
      </c>
      <c r="CD189" s="278" t="str">
        <f ca="true">+IF(OFFSET('Water Data'!$G$29,0,10*ROW('Water Data'!G183))="","",OFFSET('Water Data'!$G$29,0,10*ROW('Water Data'!G183)))</f>
        <v/>
      </c>
      <c r="CE189" s="278" t="str">
        <f ca="true">+IF(OFFSET('Water Data'!$H$27,0,10*ROW('Water Data'!H183))="","",OFFSET('Water Data'!$H$27,0,10*ROW('Water Data'!H183)))</f>
        <v/>
      </c>
      <c r="CF189" s="278" t="str">
        <f ca="true">+IF(OFFSET('Water Data'!$H$28,0,10*ROW('Water Data'!H183))="","",OFFSET('Water Data'!$H$28,0,10*ROW('Water Data'!H183)))</f>
        <v/>
      </c>
      <c r="CG189" s="278" t="str">
        <f ca="true">+IF(OFFSET('Water Data'!$H$29,0,10*ROW('Water Data'!H183))="","",OFFSET('Water Data'!$H$29,0,10*ROW('Water Data'!H183)))</f>
        <v/>
      </c>
      <c r="CH189" s="278" t="str">
        <f ca="true">+IF(OFFSET('Water Data'!$I$27,0,10*ROW('Water Data'!I183))="","",OFFSET('Water Data'!$I$27,0,10*ROW('Water Data'!I183)))</f>
        <v/>
      </c>
      <c r="CI189" s="278" t="str">
        <f ca="true">+IF(OFFSET('Water Data'!$I$28,0,10*ROW('Water Data'!I183))="","",OFFSET('Water Data'!$I$28,0,10*ROW('Water Data'!I183)))</f>
        <v/>
      </c>
      <c r="CJ189" s="278" t="str">
        <f ca="true">+IF(OFFSET('Water Data'!$I$29,0,10*ROW('Water Data'!I183))="","",OFFSET('Water Data'!$I$29,0,10*ROW('Water Data'!I183)))</f>
        <v/>
      </c>
      <c r="CK189" s="278" t="str">
        <f ca="true">+IF(OFFSET('Sanitation Data'!$D$28,0,10*ROW('Sanitation Data'!D183))="","",OFFSET('Sanitation Data'!$D$28,0,10*ROW('Sanitation Data'!D183)))</f>
        <v/>
      </c>
      <c r="CL189" s="278" t="str">
        <f ca="true">+IF(OFFSET('Sanitation Data'!$D$29,0,10*ROW('Sanitation Data'!D183))="","",OFFSET('Sanitation Data'!$D$29,0,10*ROW('Sanitation Data'!D183)))</f>
        <v/>
      </c>
      <c r="CM189" s="278" t="str">
        <f ca="true">+IF(OFFSET('Sanitation Data'!$D$30,0,10*ROW('Sanitation Data'!D183))="","",OFFSET('Sanitation Data'!$D$30,0,10*ROW('Sanitation Data'!D183)))</f>
        <v/>
      </c>
      <c r="CN189" s="278" t="str">
        <f ca="true">+IF(OFFSET('Sanitation Data'!$D$31,0,10*ROW('Sanitation Data'!D183))="","",OFFSET('Sanitation Data'!$D$31,0,10*ROW('Sanitation Data'!D183)))</f>
        <v/>
      </c>
      <c r="CO189" s="278" t="str">
        <f ca="true">+IF(OFFSET('Sanitation Data'!$D$32,0,10*ROW('Sanitation Data'!D183))="","",OFFSET('Sanitation Data'!$D$32,0,10*ROW('Sanitation Data'!D183)))</f>
        <v/>
      </c>
      <c r="CP189" s="278" t="str">
        <f ca="true">+IF(OFFSET('Sanitation Data'!$E$28,0,10*ROW('Sanitation Data'!E183))="","",OFFSET('Sanitation Data'!$E$28,0,10*ROW('Sanitation Data'!E183)))</f>
        <v/>
      </c>
      <c r="CQ189" s="278" t="str">
        <f ca="true">+IF(OFFSET('Sanitation Data'!$E$29,0,10*ROW('Sanitation Data'!E183))="","",OFFSET('Sanitation Data'!$E$29,0,10*ROW('Sanitation Data'!E183)))</f>
        <v/>
      </c>
      <c r="CR189" s="278" t="str">
        <f ca="true">+IF(OFFSET('Sanitation Data'!$E$30,0,10*ROW('Sanitation Data'!E183))="","",OFFSET('Sanitation Data'!$E$30,0,10*ROW('Sanitation Data'!E183)))</f>
        <v/>
      </c>
      <c r="CS189" s="278" t="str">
        <f ca="true">+IF(OFFSET('Sanitation Data'!$E$31,0,10*ROW('Sanitation Data'!E183))="","",OFFSET('Sanitation Data'!$E$31,0,10*ROW('Sanitation Data'!E183)))</f>
        <v/>
      </c>
      <c r="CT189" s="278" t="str">
        <f ca="true">+IF(OFFSET('Sanitation Data'!$E$32,0,10*ROW('Sanitation Data'!E183))="","",OFFSET('Sanitation Data'!$E$32,0,10*ROW('Sanitation Data'!E183)))</f>
        <v/>
      </c>
      <c r="CU189" s="278" t="str">
        <f ca="true">+IF(OFFSET('Sanitation Data'!$F$28,0,10*ROW('Sanitation Data'!F183))="","",OFFSET('Sanitation Data'!$F$28,0,10*ROW('Sanitation Data'!F183)))</f>
        <v/>
      </c>
      <c r="CV189" s="278" t="str">
        <f ca="true">+IF(OFFSET('Sanitation Data'!$F$29,0,10*ROW('Sanitation Data'!F183))="","",OFFSET('Sanitation Data'!$F$29,0,10*ROW('Sanitation Data'!F183)))</f>
        <v/>
      </c>
      <c r="CW189" s="278" t="str">
        <f ca="true">+IF(OFFSET('Sanitation Data'!$F$30,0,10*ROW('Sanitation Data'!F183))="","",OFFSET('Sanitation Data'!$F$30,0,10*ROW('Sanitation Data'!F183)))</f>
        <v/>
      </c>
      <c r="CX189" s="278" t="str">
        <f ca="true">+IF(OFFSET('Sanitation Data'!$F$31,0,10*ROW('Sanitation Data'!F183))="","",OFFSET('Sanitation Data'!$F$31,0,10*ROW('Sanitation Data'!F183)))</f>
        <v/>
      </c>
      <c r="CY189" s="278" t="str">
        <f ca="true">+IF(OFFSET('Sanitation Data'!$F$32,0,10*ROW('Sanitation Data'!F183))="","",OFFSET('Sanitation Data'!$F$32,0,10*ROW('Sanitation Data'!F183)))</f>
        <v/>
      </c>
      <c r="CZ189" s="278" t="str">
        <f ca="true">+IF(OFFSET('Sanitation Data'!$G$28,0,10*ROW('Sanitation Data'!G183))="","",OFFSET('Sanitation Data'!$G$28,0,10*ROW('Sanitation Data'!G183)))</f>
        <v/>
      </c>
      <c r="DA189" s="278" t="str">
        <f ca="true">+IF(OFFSET('Sanitation Data'!$G$29,0,10*ROW('Sanitation Data'!G183))="","",OFFSET('Sanitation Data'!$G$29,0,10*ROW('Sanitation Data'!G183)))</f>
        <v/>
      </c>
      <c r="DB189" s="278" t="str">
        <f ca="true">+IF(OFFSET('Sanitation Data'!$G$30,0,10*ROW('Sanitation Data'!G183))="","",OFFSET('Sanitation Data'!$G$30,0,10*ROW('Sanitation Data'!G183)))</f>
        <v/>
      </c>
      <c r="DC189" s="278" t="str">
        <f ca="true">+IF(OFFSET('Sanitation Data'!$G$31,0,10*ROW('Sanitation Data'!G183))="","",OFFSET('Sanitation Data'!$G$31,0,10*ROW('Sanitation Data'!G183)))</f>
        <v/>
      </c>
      <c r="DD189" s="278" t="str">
        <f ca="true">+IF(OFFSET('Sanitation Data'!$G$32,0,10*ROW('Sanitation Data'!G183))="","",OFFSET('Sanitation Data'!$G$32,0,10*ROW('Sanitation Data'!G183)))</f>
        <v/>
      </c>
      <c r="DE189" s="278" t="str">
        <f ca="true">+IF(OFFSET('Sanitation Data'!$H$28,0,10*ROW('Sanitation Data'!H183))="","",OFFSET('Sanitation Data'!$H$28,0,10*ROW('Sanitation Data'!H183)))</f>
        <v/>
      </c>
      <c r="DF189" s="278" t="str">
        <f ca="true">+IF(OFFSET('Sanitation Data'!$H$29,0,10*ROW('Sanitation Data'!H183))="","",OFFSET('Sanitation Data'!$H$29,0,10*ROW('Sanitation Data'!H183)))</f>
        <v/>
      </c>
      <c r="DG189" s="278" t="str">
        <f ca="true">+IF(OFFSET('Sanitation Data'!$H$30,0,10*ROW('Sanitation Data'!H183))="","",OFFSET('Sanitation Data'!$H$30,0,10*ROW('Sanitation Data'!H183)))</f>
        <v/>
      </c>
      <c r="DH189" s="278" t="str">
        <f ca="true">+IF(OFFSET('Sanitation Data'!$H$31,0,10*ROW('Sanitation Data'!H183))="","",OFFSET('Sanitation Data'!$H$31,0,10*ROW('Sanitation Data'!H183)))</f>
        <v/>
      </c>
      <c r="DI189" s="278" t="str">
        <f ca="true">+IF(OFFSET('Sanitation Data'!$H$32,0,10*ROW('Sanitation Data'!H183))="","",OFFSET('Sanitation Data'!$H$32,0,10*ROW('Sanitation Data'!H183)))</f>
        <v/>
      </c>
      <c r="DJ189" s="278" t="str">
        <f ca="true">+IF(OFFSET('Sanitation Data'!$I$28,0,10*ROW('Sanitation Data'!I183))="","",OFFSET('Sanitation Data'!$I$28,0,10*ROW('Sanitation Data'!I183)))</f>
        <v/>
      </c>
      <c r="DK189" s="278" t="str">
        <f ca="true">+IF(OFFSET('Sanitation Data'!$I$29,0,10*ROW('Sanitation Data'!I183))="","",OFFSET('Sanitation Data'!$I$29,0,10*ROW('Sanitation Data'!I183)))</f>
        <v/>
      </c>
      <c r="DL189" s="278" t="str">
        <f ca="true">+IF(OFFSET('Sanitation Data'!$I$30,0,10*ROW('Sanitation Data'!I183))="","",OFFSET('Sanitation Data'!$I$30,0,10*ROW('Sanitation Data'!I183)))</f>
        <v/>
      </c>
      <c r="DM189" s="278" t="str">
        <f ca="true">+IF(OFFSET('Sanitation Data'!$I$31,0,10*ROW('Sanitation Data'!I183))="","",OFFSET('Sanitation Data'!$I$31,0,10*ROW('Sanitation Data'!I183)))</f>
        <v/>
      </c>
      <c r="DN189" s="278" t="str">
        <f ca="true">+IF(OFFSET('Sanitation Data'!$I$32,0,10*ROW('Sanitation Data'!I183))="","",OFFSET('Sanitation Data'!$I$32,0,10*ROW('Sanitation Data'!I183)))</f>
        <v/>
      </c>
      <c r="DO189" s="278" t="str">
        <f ca="true">+IF(OFFSET('Hygiene Data'!$D$11,0,10*ROW('Hygiene Data'!D183))="","",OFFSET('Hygiene Data'!$D$11,0,10*ROW('Hygiene Data'!D183)))</f>
        <v/>
      </c>
      <c r="DP189" s="278" t="str">
        <f ca="true">+IF(OFFSET('Hygiene Data'!$D$12,0,10*ROW('Hygiene Data'!D183))="","",OFFSET('Hygiene Data'!$D$12,0,10*ROW('Hygiene Data'!D183)))</f>
        <v/>
      </c>
      <c r="DQ189" s="278" t="str">
        <f ca="true">+IF(OFFSET('Hygiene Data'!$D$13,0,10*ROW('Hygiene Data'!D183))="","",OFFSET('Hygiene Data'!$D$13,0,10*ROW('Hygiene Data'!D183)))</f>
        <v/>
      </c>
      <c r="DR189" s="278" t="str">
        <f ca="true">+IF(OFFSET('Hygiene Data'!$E$11,0,10*ROW('Hygiene Data'!E183))="","",OFFSET('Hygiene Data'!$E$11,0,10*ROW('Hygiene Data'!E183)))</f>
        <v/>
      </c>
      <c r="DS189" s="278" t="str">
        <f ca="true">+IF(OFFSET('Hygiene Data'!$E$12,0,10*ROW('Hygiene Data'!E183))="","",OFFSET('Hygiene Data'!$E$12,0,10*ROW('Hygiene Data'!E183)))</f>
        <v/>
      </c>
      <c r="DT189" s="278" t="str">
        <f ca="true">+IF(OFFSET('Hygiene Data'!$E$13,0,10*ROW('Hygiene Data'!E183))="","",OFFSET('Hygiene Data'!$E$13,0,10*ROW('Hygiene Data'!E183)))</f>
        <v/>
      </c>
      <c r="DU189" s="278" t="str">
        <f ca="true">+IF(OFFSET('Hygiene Data'!$F$11,0,10*ROW('Hygiene Data'!F183))="","",OFFSET('Hygiene Data'!$F$11,0,10*ROW('Hygiene Data'!F183)))</f>
        <v/>
      </c>
      <c r="DV189" s="278" t="str">
        <f ca="true">+IF(OFFSET('Hygiene Data'!$F$12,0,10*ROW('Hygiene Data'!F183))="","",OFFSET('Hygiene Data'!$F$12,0,10*ROW('Hygiene Data'!F183)))</f>
        <v/>
      </c>
      <c r="DW189" s="278" t="str">
        <f ca="true">+IF(OFFSET('Hygiene Data'!$F$13,0,10*ROW('Hygiene Data'!F183))="","",OFFSET('Hygiene Data'!$F$13,0,10*ROW('Hygiene Data'!F183)))</f>
        <v/>
      </c>
      <c r="DX189" s="278" t="str">
        <f ca="true">+IF(OFFSET('Hygiene Data'!$G$11,0,10*ROW('Hygiene Data'!G183))="","",OFFSET('Hygiene Data'!$G$11,0,10*ROW('Hygiene Data'!G183)))</f>
        <v/>
      </c>
      <c r="DY189" s="278" t="str">
        <f ca="true">+IF(OFFSET('Hygiene Data'!$G$12,0,10*ROW('Hygiene Data'!G183))="","",OFFSET('Hygiene Data'!$G$12,0,10*ROW('Hygiene Data'!G183)))</f>
        <v/>
      </c>
      <c r="DZ189" s="278" t="str">
        <f ca="true">+IF(OFFSET('Hygiene Data'!$G$13,0,10*ROW('Hygiene Data'!G183))="","",OFFSET('Hygiene Data'!$G$13,0,10*ROW('Hygiene Data'!G183)))</f>
        <v/>
      </c>
      <c r="EA189" s="278" t="str">
        <f ca="true">+IF(OFFSET('Hygiene Data'!$H$11,0,10*ROW('Hygiene Data'!H183))="","",OFFSET('Hygiene Data'!$H$11,0,10*ROW('Hygiene Data'!H183)))</f>
        <v/>
      </c>
      <c r="EB189" s="278" t="str">
        <f ca="true">+IF(OFFSET('Hygiene Data'!$H$12,0,10*ROW('Hygiene Data'!H183))="","",OFFSET('Hygiene Data'!$H$12,0,10*ROW('Hygiene Data'!H183)))</f>
        <v/>
      </c>
      <c r="EC189" s="278" t="str">
        <f ca="true">+IF(OFFSET('Hygiene Data'!$H$13,0,10*ROW('Hygiene Data'!H183))="","",OFFSET('Hygiene Data'!$H$13,0,10*ROW('Hygiene Data'!H183)))</f>
        <v/>
      </c>
      <c r="ED189" s="278" t="str">
        <f ca="true">+IF(OFFSET('Hygiene Data'!$I$11,0,10*ROW('Hygiene Data'!I183))="","",OFFSET('Hygiene Data'!$I$11,0,10*ROW('Hygiene Data'!I183)))</f>
        <v/>
      </c>
      <c r="EE189" s="278" t="str">
        <f ca="true">+IF(OFFSET('Hygiene Data'!$I$12,0,10*ROW('Hygiene Data'!I183))="","",OFFSET('Hygiene Data'!$I$12,0,10*ROW('Hygiene Data'!I183)))</f>
        <v/>
      </c>
      <c r="EF189" s="27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4"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8"/>
      <c r="BS190" s="278" t="str">
        <f ca="true">+IF(OFFSET('Water Data'!$D$27,0,10*ROW('Water Data'!D184))="","",OFFSET('Water Data'!$D$27,0,10*ROW('Water Data'!D184)))</f>
        <v/>
      </c>
      <c r="BT190" s="278" t="str">
        <f ca="true">+IF(OFFSET('Water Data'!$D$28,0,10*ROW('Water Data'!D184))="","",OFFSET('Water Data'!$D$28,0,10*ROW('Water Data'!D184)))</f>
        <v/>
      </c>
      <c r="BU190" s="278" t="str">
        <f ca="true">+IF(OFFSET('Water Data'!$D$29,0,10*ROW('Water Data'!D184))="","",OFFSET('Water Data'!$D$29,0,10*ROW('Water Data'!D184)))</f>
        <v/>
      </c>
      <c r="BV190" s="278" t="str">
        <f ca="true">+IF(OFFSET('Water Data'!$E$27,0,10*ROW('Water Data'!E184))="","",OFFSET('Water Data'!$E$27,0,10*ROW('Water Data'!E184)))</f>
        <v/>
      </c>
      <c r="BW190" s="278" t="str">
        <f ca="true">+IF(OFFSET('Water Data'!$E$28,0,10*ROW('Water Data'!E184))="","",OFFSET('Water Data'!$E$28,0,10*ROW('Water Data'!E184)))</f>
        <v/>
      </c>
      <c r="BX190" s="278" t="str">
        <f ca="true">+IF(OFFSET('Water Data'!$E$29,0,10*ROW('Water Data'!E184))="","",OFFSET('Water Data'!$E$29,0,10*ROW('Water Data'!E184)))</f>
        <v/>
      </c>
      <c r="BY190" s="278" t="str">
        <f ca="true">+IF(OFFSET('Water Data'!$F$27,0,10*ROW('Water Data'!F184))="","",OFFSET('Water Data'!$F$27,0,10*ROW('Water Data'!F184)))</f>
        <v/>
      </c>
      <c r="BZ190" s="278" t="str">
        <f ca="true">+IF(OFFSET('Water Data'!$F$28,0,10*ROW('Water Data'!F184))="","",OFFSET('Water Data'!$F$28,0,10*ROW('Water Data'!F184)))</f>
        <v/>
      </c>
      <c r="CA190" s="278" t="str">
        <f ca="true">+IF(OFFSET('Water Data'!$F$29,0,10*ROW('Water Data'!F184))="","",OFFSET('Water Data'!$F$29,0,10*ROW('Water Data'!F184)))</f>
        <v/>
      </c>
      <c r="CB190" s="278" t="str">
        <f ca="true">+IF(OFFSET('Water Data'!$G$27,0,10*ROW('Water Data'!G184))="","",OFFSET('Water Data'!$G$27,0,10*ROW('Water Data'!G184)))</f>
        <v/>
      </c>
      <c r="CC190" s="278" t="str">
        <f ca="true">+IF(OFFSET('Water Data'!$G$28,0,10*ROW('Water Data'!G184))="","",OFFSET('Water Data'!$G$28,0,10*ROW('Water Data'!G184)))</f>
        <v/>
      </c>
      <c r="CD190" s="278" t="str">
        <f ca="true">+IF(OFFSET('Water Data'!$G$29,0,10*ROW('Water Data'!G184))="","",OFFSET('Water Data'!$G$29,0,10*ROW('Water Data'!G184)))</f>
        <v/>
      </c>
      <c r="CE190" s="278" t="str">
        <f ca="true">+IF(OFFSET('Water Data'!$H$27,0,10*ROW('Water Data'!H184))="","",OFFSET('Water Data'!$H$27,0,10*ROW('Water Data'!H184)))</f>
        <v/>
      </c>
      <c r="CF190" s="278" t="str">
        <f ca="true">+IF(OFFSET('Water Data'!$H$28,0,10*ROW('Water Data'!H184))="","",OFFSET('Water Data'!$H$28,0,10*ROW('Water Data'!H184)))</f>
        <v/>
      </c>
      <c r="CG190" s="278" t="str">
        <f ca="true">+IF(OFFSET('Water Data'!$H$29,0,10*ROW('Water Data'!H184))="","",OFFSET('Water Data'!$H$29,0,10*ROW('Water Data'!H184)))</f>
        <v/>
      </c>
      <c r="CH190" s="278" t="str">
        <f ca="true">+IF(OFFSET('Water Data'!$I$27,0,10*ROW('Water Data'!I184))="","",OFFSET('Water Data'!$I$27,0,10*ROW('Water Data'!I184)))</f>
        <v/>
      </c>
      <c r="CI190" s="278" t="str">
        <f ca="true">+IF(OFFSET('Water Data'!$I$28,0,10*ROW('Water Data'!I184))="","",OFFSET('Water Data'!$I$28,0,10*ROW('Water Data'!I184)))</f>
        <v/>
      </c>
      <c r="CJ190" s="278" t="str">
        <f ca="true">+IF(OFFSET('Water Data'!$I$29,0,10*ROW('Water Data'!I184))="","",OFFSET('Water Data'!$I$29,0,10*ROW('Water Data'!I184)))</f>
        <v/>
      </c>
      <c r="CK190" s="278" t="str">
        <f ca="true">+IF(OFFSET('Sanitation Data'!$D$28,0,10*ROW('Sanitation Data'!D184))="","",OFFSET('Sanitation Data'!$D$28,0,10*ROW('Sanitation Data'!D184)))</f>
        <v/>
      </c>
      <c r="CL190" s="278" t="str">
        <f ca="true">+IF(OFFSET('Sanitation Data'!$D$29,0,10*ROW('Sanitation Data'!D184))="","",OFFSET('Sanitation Data'!$D$29,0,10*ROW('Sanitation Data'!D184)))</f>
        <v/>
      </c>
      <c r="CM190" s="278" t="str">
        <f ca="true">+IF(OFFSET('Sanitation Data'!$D$30,0,10*ROW('Sanitation Data'!D184))="","",OFFSET('Sanitation Data'!$D$30,0,10*ROW('Sanitation Data'!D184)))</f>
        <v/>
      </c>
      <c r="CN190" s="278" t="str">
        <f ca="true">+IF(OFFSET('Sanitation Data'!$D$31,0,10*ROW('Sanitation Data'!D184))="","",OFFSET('Sanitation Data'!$D$31,0,10*ROW('Sanitation Data'!D184)))</f>
        <v/>
      </c>
      <c r="CO190" s="278" t="str">
        <f ca="true">+IF(OFFSET('Sanitation Data'!$D$32,0,10*ROW('Sanitation Data'!D184))="","",OFFSET('Sanitation Data'!$D$32,0,10*ROW('Sanitation Data'!D184)))</f>
        <v/>
      </c>
      <c r="CP190" s="278" t="str">
        <f ca="true">+IF(OFFSET('Sanitation Data'!$E$28,0,10*ROW('Sanitation Data'!E184))="","",OFFSET('Sanitation Data'!$E$28,0,10*ROW('Sanitation Data'!E184)))</f>
        <v/>
      </c>
      <c r="CQ190" s="278" t="str">
        <f ca="true">+IF(OFFSET('Sanitation Data'!$E$29,0,10*ROW('Sanitation Data'!E184))="","",OFFSET('Sanitation Data'!$E$29,0,10*ROW('Sanitation Data'!E184)))</f>
        <v/>
      </c>
      <c r="CR190" s="278" t="str">
        <f ca="true">+IF(OFFSET('Sanitation Data'!$E$30,0,10*ROW('Sanitation Data'!E184))="","",OFFSET('Sanitation Data'!$E$30,0,10*ROW('Sanitation Data'!E184)))</f>
        <v/>
      </c>
      <c r="CS190" s="278" t="str">
        <f ca="true">+IF(OFFSET('Sanitation Data'!$E$31,0,10*ROW('Sanitation Data'!E184))="","",OFFSET('Sanitation Data'!$E$31,0,10*ROW('Sanitation Data'!E184)))</f>
        <v/>
      </c>
      <c r="CT190" s="278" t="str">
        <f ca="true">+IF(OFFSET('Sanitation Data'!$E$32,0,10*ROW('Sanitation Data'!E184))="","",OFFSET('Sanitation Data'!$E$32,0,10*ROW('Sanitation Data'!E184)))</f>
        <v/>
      </c>
      <c r="CU190" s="278" t="str">
        <f ca="true">+IF(OFFSET('Sanitation Data'!$F$28,0,10*ROW('Sanitation Data'!F184))="","",OFFSET('Sanitation Data'!$F$28,0,10*ROW('Sanitation Data'!F184)))</f>
        <v/>
      </c>
      <c r="CV190" s="278" t="str">
        <f ca="true">+IF(OFFSET('Sanitation Data'!$F$29,0,10*ROW('Sanitation Data'!F184))="","",OFFSET('Sanitation Data'!$F$29,0,10*ROW('Sanitation Data'!F184)))</f>
        <v/>
      </c>
      <c r="CW190" s="278" t="str">
        <f ca="true">+IF(OFFSET('Sanitation Data'!$F$30,0,10*ROW('Sanitation Data'!F184))="","",OFFSET('Sanitation Data'!$F$30,0,10*ROW('Sanitation Data'!F184)))</f>
        <v/>
      </c>
      <c r="CX190" s="278" t="str">
        <f ca="true">+IF(OFFSET('Sanitation Data'!$F$31,0,10*ROW('Sanitation Data'!F184))="","",OFFSET('Sanitation Data'!$F$31,0,10*ROW('Sanitation Data'!F184)))</f>
        <v/>
      </c>
      <c r="CY190" s="278" t="str">
        <f ca="true">+IF(OFFSET('Sanitation Data'!$F$32,0,10*ROW('Sanitation Data'!F184))="","",OFFSET('Sanitation Data'!$F$32,0,10*ROW('Sanitation Data'!F184)))</f>
        <v/>
      </c>
      <c r="CZ190" s="278" t="str">
        <f ca="true">+IF(OFFSET('Sanitation Data'!$G$28,0,10*ROW('Sanitation Data'!G184))="","",OFFSET('Sanitation Data'!$G$28,0,10*ROW('Sanitation Data'!G184)))</f>
        <v/>
      </c>
      <c r="DA190" s="278" t="str">
        <f ca="true">+IF(OFFSET('Sanitation Data'!$G$29,0,10*ROW('Sanitation Data'!G184))="","",OFFSET('Sanitation Data'!$G$29,0,10*ROW('Sanitation Data'!G184)))</f>
        <v/>
      </c>
      <c r="DB190" s="278" t="str">
        <f ca="true">+IF(OFFSET('Sanitation Data'!$G$30,0,10*ROW('Sanitation Data'!G184))="","",OFFSET('Sanitation Data'!$G$30,0,10*ROW('Sanitation Data'!G184)))</f>
        <v/>
      </c>
      <c r="DC190" s="278" t="str">
        <f ca="true">+IF(OFFSET('Sanitation Data'!$G$31,0,10*ROW('Sanitation Data'!G184))="","",OFFSET('Sanitation Data'!$G$31,0,10*ROW('Sanitation Data'!G184)))</f>
        <v/>
      </c>
      <c r="DD190" s="278" t="str">
        <f ca="true">+IF(OFFSET('Sanitation Data'!$G$32,0,10*ROW('Sanitation Data'!G184))="","",OFFSET('Sanitation Data'!$G$32,0,10*ROW('Sanitation Data'!G184)))</f>
        <v/>
      </c>
      <c r="DE190" s="278" t="str">
        <f ca="true">+IF(OFFSET('Sanitation Data'!$H$28,0,10*ROW('Sanitation Data'!H184))="","",OFFSET('Sanitation Data'!$H$28,0,10*ROW('Sanitation Data'!H184)))</f>
        <v/>
      </c>
      <c r="DF190" s="278" t="str">
        <f ca="true">+IF(OFFSET('Sanitation Data'!$H$29,0,10*ROW('Sanitation Data'!H184))="","",OFFSET('Sanitation Data'!$H$29,0,10*ROW('Sanitation Data'!H184)))</f>
        <v/>
      </c>
      <c r="DG190" s="278" t="str">
        <f ca="true">+IF(OFFSET('Sanitation Data'!$H$30,0,10*ROW('Sanitation Data'!H184))="","",OFFSET('Sanitation Data'!$H$30,0,10*ROW('Sanitation Data'!H184)))</f>
        <v/>
      </c>
      <c r="DH190" s="278" t="str">
        <f ca="true">+IF(OFFSET('Sanitation Data'!$H$31,0,10*ROW('Sanitation Data'!H184))="","",OFFSET('Sanitation Data'!$H$31,0,10*ROW('Sanitation Data'!H184)))</f>
        <v/>
      </c>
      <c r="DI190" s="278" t="str">
        <f ca="true">+IF(OFFSET('Sanitation Data'!$H$32,0,10*ROW('Sanitation Data'!H184))="","",OFFSET('Sanitation Data'!$H$32,0,10*ROW('Sanitation Data'!H184)))</f>
        <v/>
      </c>
      <c r="DJ190" s="278" t="str">
        <f ca="true">+IF(OFFSET('Sanitation Data'!$I$28,0,10*ROW('Sanitation Data'!I184))="","",OFFSET('Sanitation Data'!$I$28,0,10*ROW('Sanitation Data'!I184)))</f>
        <v/>
      </c>
      <c r="DK190" s="278" t="str">
        <f ca="true">+IF(OFFSET('Sanitation Data'!$I$29,0,10*ROW('Sanitation Data'!I184))="","",OFFSET('Sanitation Data'!$I$29,0,10*ROW('Sanitation Data'!I184)))</f>
        <v/>
      </c>
      <c r="DL190" s="278" t="str">
        <f ca="true">+IF(OFFSET('Sanitation Data'!$I$30,0,10*ROW('Sanitation Data'!I184))="","",OFFSET('Sanitation Data'!$I$30,0,10*ROW('Sanitation Data'!I184)))</f>
        <v/>
      </c>
      <c r="DM190" s="278" t="str">
        <f ca="true">+IF(OFFSET('Sanitation Data'!$I$31,0,10*ROW('Sanitation Data'!I184))="","",OFFSET('Sanitation Data'!$I$31,0,10*ROW('Sanitation Data'!I184)))</f>
        <v/>
      </c>
      <c r="DN190" s="278" t="str">
        <f ca="true">+IF(OFFSET('Sanitation Data'!$I$32,0,10*ROW('Sanitation Data'!I184))="","",OFFSET('Sanitation Data'!$I$32,0,10*ROW('Sanitation Data'!I184)))</f>
        <v/>
      </c>
      <c r="DO190" s="278" t="str">
        <f ca="true">+IF(OFFSET('Hygiene Data'!$D$11,0,10*ROW('Hygiene Data'!D184))="","",OFFSET('Hygiene Data'!$D$11,0,10*ROW('Hygiene Data'!D184)))</f>
        <v/>
      </c>
      <c r="DP190" s="278" t="str">
        <f ca="true">+IF(OFFSET('Hygiene Data'!$D$12,0,10*ROW('Hygiene Data'!D184))="","",OFFSET('Hygiene Data'!$D$12,0,10*ROW('Hygiene Data'!D184)))</f>
        <v/>
      </c>
      <c r="DQ190" s="278" t="str">
        <f ca="true">+IF(OFFSET('Hygiene Data'!$D$13,0,10*ROW('Hygiene Data'!D184))="","",OFFSET('Hygiene Data'!$D$13,0,10*ROW('Hygiene Data'!D184)))</f>
        <v/>
      </c>
      <c r="DR190" s="278" t="str">
        <f ca="true">+IF(OFFSET('Hygiene Data'!$E$11,0,10*ROW('Hygiene Data'!E184))="","",OFFSET('Hygiene Data'!$E$11,0,10*ROW('Hygiene Data'!E184)))</f>
        <v/>
      </c>
      <c r="DS190" s="278" t="str">
        <f ca="true">+IF(OFFSET('Hygiene Data'!$E$12,0,10*ROW('Hygiene Data'!E184))="","",OFFSET('Hygiene Data'!$E$12,0,10*ROW('Hygiene Data'!E184)))</f>
        <v/>
      </c>
      <c r="DT190" s="278" t="str">
        <f ca="true">+IF(OFFSET('Hygiene Data'!$E$13,0,10*ROW('Hygiene Data'!E184))="","",OFFSET('Hygiene Data'!$E$13,0,10*ROW('Hygiene Data'!E184)))</f>
        <v/>
      </c>
      <c r="DU190" s="278" t="str">
        <f ca="true">+IF(OFFSET('Hygiene Data'!$F$11,0,10*ROW('Hygiene Data'!F184))="","",OFFSET('Hygiene Data'!$F$11,0,10*ROW('Hygiene Data'!F184)))</f>
        <v/>
      </c>
      <c r="DV190" s="278" t="str">
        <f ca="true">+IF(OFFSET('Hygiene Data'!$F$12,0,10*ROW('Hygiene Data'!F184))="","",OFFSET('Hygiene Data'!$F$12,0,10*ROW('Hygiene Data'!F184)))</f>
        <v/>
      </c>
      <c r="DW190" s="278" t="str">
        <f ca="true">+IF(OFFSET('Hygiene Data'!$F$13,0,10*ROW('Hygiene Data'!F184))="","",OFFSET('Hygiene Data'!$F$13,0,10*ROW('Hygiene Data'!F184)))</f>
        <v/>
      </c>
      <c r="DX190" s="278" t="str">
        <f ca="true">+IF(OFFSET('Hygiene Data'!$G$11,0,10*ROW('Hygiene Data'!G184))="","",OFFSET('Hygiene Data'!$G$11,0,10*ROW('Hygiene Data'!G184)))</f>
        <v/>
      </c>
      <c r="DY190" s="278" t="str">
        <f ca="true">+IF(OFFSET('Hygiene Data'!$G$12,0,10*ROW('Hygiene Data'!G184))="","",OFFSET('Hygiene Data'!$G$12,0,10*ROW('Hygiene Data'!G184)))</f>
        <v/>
      </c>
      <c r="DZ190" s="278" t="str">
        <f ca="true">+IF(OFFSET('Hygiene Data'!$G$13,0,10*ROW('Hygiene Data'!G184))="","",OFFSET('Hygiene Data'!$G$13,0,10*ROW('Hygiene Data'!G184)))</f>
        <v/>
      </c>
      <c r="EA190" s="278" t="str">
        <f ca="true">+IF(OFFSET('Hygiene Data'!$H$11,0,10*ROW('Hygiene Data'!H184))="","",OFFSET('Hygiene Data'!$H$11,0,10*ROW('Hygiene Data'!H184)))</f>
        <v/>
      </c>
      <c r="EB190" s="278" t="str">
        <f ca="true">+IF(OFFSET('Hygiene Data'!$H$12,0,10*ROW('Hygiene Data'!H184))="","",OFFSET('Hygiene Data'!$H$12,0,10*ROW('Hygiene Data'!H184)))</f>
        <v/>
      </c>
      <c r="EC190" s="278" t="str">
        <f ca="true">+IF(OFFSET('Hygiene Data'!$H$13,0,10*ROW('Hygiene Data'!H184))="","",OFFSET('Hygiene Data'!$H$13,0,10*ROW('Hygiene Data'!H184)))</f>
        <v/>
      </c>
      <c r="ED190" s="278" t="str">
        <f ca="true">+IF(OFFSET('Hygiene Data'!$I$11,0,10*ROW('Hygiene Data'!I184))="","",OFFSET('Hygiene Data'!$I$11,0,10*ROW('Hygiene Data'!I184)))</f>
        <v/>
      </c>
      <c r="EE190" s="278" t="str">
        <f ca="true">+IF(OFFSET('Hygiene Data'!$I$12,0,10*ROW('Hygiene Data'!I184))="","",OFFSET('Hygiene Data'!$I$12,0,10*ROW('Hygiene Data'!I184)))</f>
        <v/>
      </c>
      <c r="EF190" s="27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4"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8"/>
      <c r="BS191" s="278" t="str">
        <f ca="true">+IF(OFFSET('Water Data'!$D$27,0,10*ROW('Water Data'!D185))="","",OFFSET('Water Data'!$D$27,0,10*ROW('Water Data'!D185)))</f>
        <v/>
      </c>
      <c r="BT191" s="278" t="str">
        <f ca="true">+IF(OFFSET('Water Data'!$D$28,0,10*ROW('Water Data'!D185))="","",OFFSET('Water Data'!$D$28,0,10*ROW('Water Data'!D185)))</f>
        <v/>
      </c>
      <c r="BU191" s="278" t="str">
        <f ca="true">+IF(OFFSET('Water Data'!$D$29,0,10*ROW('Water Data'!D185))="","",OFFSET('Water Data'!$D$29,0,10*ROW('Water Data'!D185)))</f>
        <v/>
      </c>
      <c r="BV191" s="278" t="str">
        <f ca="true">+IF(OFFSET('Water Data'!$E$27,0,10*ROW('Water Data'!E185))="","",OFFSET('Water Data'!$E$27,0,10*ROW('Water Data'!E185)))</f>
        <v/>
      </c>
      <c r="BW191" s="278" t="str">
        <f ca="true">+IF(OFFSET('Water Data'!$E$28,0,10*ROW('Water Data'!E185))="","",OFFSET('Water Data'!$E$28,0,10*ROW('Water Data'!E185)))</f>
        <v/>
      </c>
      <c r="BX191" s="278" t="str">
        <f ca="true">+IF(OFFSET('Water Data'!$E$29,0,10*ROW('Water Data'!E185))="","",OFFSET('Water Data'!$E$29,0,10*ROW('Water Data'!E185)))</f>
        <v/>
      </c>
      <c r="BY191" s="278" t="str">
        <f ca="true">+IF(OFFSET('Water Data'!$F$27,0,10*ROW('Water Data'!F185))="","",OFFSET('Water Data'!$F$27,0,10*ROW('Water Data'!F185)))</f>
        <v/>
      </c>
      <c r="BZ191" s="278" t="str">
        <f ca="true">+IF(OFFSET('Water Data'!$F$28,0,10*ROW('Water Data'!F185))="","",OFFSET('Water Data'!$F$28,0,10*ROW('Water Data'!F185)))</f>
        <v/>
      </c>
      <c r="CA191" s="278" t="str">
        <f ca="true">+IF(OFFSET('Water Data'!$F$29,0,10*ROW('Water Data'!F185))="","",OFFSET('Water Data'!$F$29,0,10*ROW('Water Data'!F185)))</f>
        <v/>
      </c>
      <c r="CB191" s="278" t="str">
        <f ca="true">+IF(OFFSET('Water Data'!$G$27,0,10*ROW('Water Data'!G185))="","",OFFSET('Water Data'!$G$27,0,10*ROW('Water Data'!G185)))</f>
        <v/>
      </c>
      <c r="CC191" s="278" t="str">
        <f ca="true">+IF(OFFSET('Water Data'!$G$28,0,10*ROW('Water Data'!G185))="","",OFFSET('Water Data'!$G$28,0,10*ROW('Water Data'!G185)))</f>
        <v/>
      </c>
      <c r="CD191" s="278" t="str">
        <f ca="true">+IF(OFFSET('Water Data'!$G$29,0,10*ROW('Water Data'!G185))="","",OFFSET('Water Data'!$G$29,0,10*ROW('Water Data'!G185)))</f>
        <v/>
      </c>
      <c r="CE191" s="278" t="str">
        <f ca="true">+IF(OFFSET('Water Data'!$H$27,0,10*ROW('Water Data'!H185))="","",OFFSET('Water Data'!$H$27,0,10*ROW('Water Data'!H185)))</f>
        <v/>
      </c>
      <c r="CF191" s="278" t="str">
        <f ca="true">+IF(OFFSET('Water Data'!$H$28,0,10*ROW('Water Data'!H185))="","",OFFSET('Water Data'!$H$28,0,10*ROW('Water Data'!H185)))</f>
        <v/>
      </c>
      <c r="CG191" s="278" t="str">
        <f ca="true">+IF(OFFSET('Water Data'!$H$29,0,10*ROW('Water Data'!H185))="","",OFFSET('Water Data'!$H$29,0,10*ROW('Water Data'!H185)))</f>
        <v/>
      </c>
      <c r="CH191" s="278" t="str">
        <f ca="true">+IF(OFFSET('Water Data'!$I$27,0,10*ROW('Water Data'!I185))="","",OFFSET('Water Data'!$I$27,0,10*ROW('Water Data'!I185)))</f>
        <v/>
      </c>
      <c r="CI191" s="278" t="str">
        <f ca="true">+IF(OFFSET('Water Data'!$I$28,0,10*ROW('Water Data'!I185))="","",OFFSET('Water Data'!$I$28,0,10*ROW('Water Data'!I185)))</f>
        <v/>
      </c>
      <c r="CJ191" s="278" t="str">
        <f ca="true">+IF(OFFSET('Water Data'!$I$29,0,10*ROW('Water Data'!I185))="","",OFFSET('Water Data'!$I$29,0,10*ROW('Water Data'!I185)))</f>
        <v/>
      </c>
      <c r="CK191" s="278" t="str">
        <f ca="true">+IF(OFFSET('Sanitation Data'!$D$28,0,10*ROW('Sanitation Data'!D185))="","",OFFSET('Sanitation Data'!$D$28,0,10*ROW('Sanitation Data'!D185)))</f>
        <v/>
      </c>
      <c r="CL191" s="278" t="str">
        <f ca="true">+IF(OFFSET('Sanitation Data'!$D$29,0,10*ROW('Sanitation Data'!D185))="","",OFFSET('Sanitation Data'!$D$29,0,10*ROW('Sanitation Data'!D185)))</f>
        <v/>
      </c>
      <c r="CM191" s="278" t="str">
        <f ca="true">+IF(OFFSET('Sanitation Data'!$D$30,0,10*ROW('Sanitation Data'!D185))="","",OFFSET('Sanitation Data'!$D$30,0,10*ROW('Sanitation Data'!D185)))</f>
        <v/>
      </c>
      <c r="CN191" s="278" t="str">
        <f ca="true">+IF(OFFSET('Sanitation Data'!$D$31,0,10*ROW('Sanitation Data'!D185))="","",OFFSET('Sanitation Data'!$D$31,0,10*ROW('Sanitation Data'!D185)))</f>
        <v/>
      </c>
      <c r="CO191" s="278" t="str">
        <f ca="true">+IF(OFFSET('Sanitation Data'!$D$32,0,10*ROW('Sanitation Data'!D185))="","",OFFSET('Sanitation Data'!$D$32,0,10*ROW('Sanitation Data'!D185)))</f>
        <v/>
      </c>
      <c r="CP191" s="278" t="str">
        <f ca="true">+IF(OFFSET('Sanitation Data'!$E$28,0,10*ROW('Sanitation Data'!E185))="","",OFFSET('Sanitation Data'!$E$28,0,10*ROW('Sanitation Data'!E185)))</f>
        <v/>
      </c>
      <c r="CQ191" s="278" t="str">
        <f ca="true">+IF(OFFSET('Sanitation Data'!$E$29,0,10*ROW('Sanitation Data'!E185))="","",OFFSET('Sanitation Data'!$E$29,0,10*ROW('Sanitation Data'!E185)))</f>
        <v/>
      </c>
      <c r="CR191" s="278" t="str">
        <f ca="true">+IF(OFFSET('Sanitation Data'!$E$30,0,10*ROW('Sanitation Data'!E185))="","",OFFSET('Sanitation Data'!$E$30,0,10*ROW('Sanitation Data'!E185)))</f>
        <v/>
      </c>
      <c r="CS191" s="278" t="str">
        <f ca="true">+IF(OFFSET('Sanitation Data'!$E$31,0,10*ROW('Sanitation Data'!E185))="","",OFFSET('Sanitation Data'!$E$31,0,10*ROW('Sanitation Data'!E185)))</f>
        <v/>
      </c>
      <c r="CT191" s="278" t="str">
        <f ca="true">+IF(OFFSET('Sanitation Data'!$E$32,0,10*ROW('Sanitation Data'!E185))="","",OFFSET('Sanitation Data'!$E$32,0,10*ROW('Sanitation Data'!E185)))</f>
        <v/>
      </c>
      <c r="CU191" s="278" t="str">
        <f ca="true">+IF(OFFSET('Sanitation Data'!$F$28,0,10*ROW('Sanitation Data'!F185))="","",OFFSET('Sanitation Data'!$F$28,0,10*ROW('Sanitation Data'!F185)))</f>
        <v/>
      </c>
      <c r="CV191" s="278" t="str">
        <f ca="true">+IF(OFFSET('Sanitation Data'!$F$29,0,10*ROW('Sanitation Data'!F185))="","",OFFSET('Sanitation Data'!$F$29,0,10*ROW('Sanitation Data'!F185)))</f>
        <v/>
      </c>
      <c r="CW191" s="278" t="str">
        <f ca="true">+IF(OFFSET('Sanitation Data'!$F$30,0,10*ROW('Sanitation Data'!F185))="","",OFFSET('Sanitation Data'!$F$30,0,10*ROW('Sanitation Data'!F185)))</f>
        <v/>
      </c>
      <c r="CX191" s="278" t="str">
        <f ca="true">+IF(OFFSET('Sanitation Data'!$F$31,0,10*ROW('Sanitation Data'!F185))="","",OFFSET('Sanitation Data'!$F$31,0,10*ROW('Sanitation Data'!F185)))</f>
        <v/>
      </c>
      <c r="CY191" s="278" t="str">
        <f ca="true">+IF(OFFSET('Sanitation Data'!$F$32,0,10*ROW('Sanitation Data'!F185))="","",OFFSET('Sanitation Data'!$F$32,0,10*ROW('Sanitation Data'!F185)))</f>
        <v/>
      </c>
      <c r="CZ191" s="278" t="str">
        <f ca="true">+IF(OFFSET('Sanitation Data'!$G$28,0,10*ROW('Sanitation Data'!G185))="","",OFFSET('Sanitation Data'!$G$28,0,10*ROW('Sanitation Data'!G185)))</f>
        <v/>
      </c>
      <c r="DA191" s="278" t="str">
        <f ca="true">+IF(OFFSET('Sanitation Data'!$G$29,0,10*ROW('Sanitation Data'!G185))="","",OFFSET('Sanitation Data'!$G$29,0,10*ROW('Sanitation Data'!G185)))</f>
        <v/>
      </c>
      <c r="DB191" s="278" t="str">
        <f ca="true">+IF(OFFSET('Sanitation Data'!$G$30,0,10*ROW('Sanitation Data'!G185))="","",OFFSET('Sanitation Data'!$G$30,0,10*ROW('Sanitation Data'!G185)))</f>
        <v/>
      </c>
      <c r="DC191" s="278" t="str">
        <f ca="true">+IF(OFFSET('Sanitation Data'!$G$31,0,10*ROW('Sanitation Data'!G185))="","",OFFSET('Sanitation Data'!$G$31,0,10*ROW('Sanitation Data'!G185)))</f>
        <v/>
      </c>
      <c r="DD191" s="278" t="str">
        <f ca="true">+IF(OFFSET('Sanitation Data'!$G$32,0,10*ROW('Sanitation Data'!G185))="","",OFFSET('Sanitation Data'!$G$32,0,10*ROW('Sanitation Data'!G185)))</f>
        <v/>
      </c>
      <c r="DE191" s="278" t="str">
        <f ca="true">+IF(OFFSET('Sanitation Data'!$H$28,0,10*ROW('Sanitation Data'!H185))="","",OFFSET('Sanitation Data'!$H$28,0,10*ROW('Sanitation Data'!H185)))</f>
        <v/>
      </c>
      <c r="DF191" s="278" t="str">
        <f ca="true">+IF(OFFSET('Sanitation Data'!$H$29,0,10*ROW('Sanitation Data'!H185))="","",OFFSET('Sanitation Data'!$H$29,0,10*ROW('Sanitation Data'!H185)))</f>
        <v/>
      </c>
      <c r="DG191" s="278" t="str">
        <f ca="true">+IF(OFFSET('Sanitation Data'!$H$30,0,10*ROW('Sanitation Data'!H185))="","",OFFSET('Sanitation Data'!$H$30,0,10*ROW('Sanitation Data'!H185)))</f>
        <v/>
      </c>
      <c r="DH191" s="278" t="str">
        <f ca="true">+IF(OFFSET('Sanitation Data'!$H$31,0,10*ROW('Sanitation Data'!H185))="","",OFFSET('Sanitation Data'!$H$31,0,10*ROW('Sanitation Data'!H185)))</f>
        <v/>
      </c>
      <c r="DI191" s="278" t="str">
        <f ca="true">+IF(OFFSET('Sanitation Data'!$H$32,0,10*ROW('Sanitation Data'!H185))="","",OFFSET('Sanitation Data'!$H$32,0,10*ROW('Sanitation Data'!H185)))</f>
        <v/>
      </c>
      <c r="DJ191" s="278" t="str">
        <f ca="true">+IF(OFFSET('Sanitation Data'!$I$28,0,10*ROW('Sanitation Data'!I185))="","",OFFSET('Sanitation Data'!$I$28,0,10*ROW('Sanitation Data'!I185)))</f>
        <v/>
      </c>
      <c r="DK191" s="278" t="str">
        <f ca="true">+IF(OFFSET('Sanitation Data'!$I$29,0,10*ROW('Sanitation Data'!I185))="","",OFFSET('Sanitation Data'!$I$29,0,10*ROW('Sanitation Data'!I185)))</f>
        <v/>
      </c>
      <c r="DL191" s="278" t="str">
        <f ca="true">+IF(OFFSET('Sanitation Data'!$I$30,0,10*ROW('Sanitation Data'!I185))="","",OFFSET('Sanitation Data'!$I$30,0,10*ROW('Sanitation Data'!I185)))</f>
        <v/>
      </c>
      <c r="DM191" s="278" t="str">
        <f ca="true">+IF(OFFSET('Sanitation Data'!$I$31,0,10*ROW('Sanitation Data'!I185))="","",OFFSET('Sanitation Data'!$I$31,0,10*ROW('Sanitation Data'!I185)))</f>
        <v/>
      </c>
      <c r="DN191" s="278" t="str">
        <f ca="true">+IF(OFFSET('Sanitation Data'!$I$32,0,10*ROW('Sanitation Data'!I185))="","",OFFSET('Sanitation Data'!$I$32,0,10*ROW('Sanitation Data'!I185)))</f>
        <v/>
      </c>
      <c r="DO191" s="278" t="str">
        <f ca="true">+IF(OFFSET('Hygiene Data'!$D$11,0,10*ROW('Hygiene Data'!D185))="","",OFFSET('Hygiene Data'!$D$11,0,10*ROW('Hygiene Data'!D185)))</f>
        <v/>
      </c>
      <c r="DP191" s="278" t="str">
        <f ca="true">+IF(OFFSET('Hygiene Data'!$D$12,0,10*ROW('Hygiene Data'!D185))="","",OFFSET('Hygiene Data'!$D$12,0,10*ROW('Hygiene Data'!D185)))</f>
        <v/>
      </c>
      <c r="DQ191" s="278" t="str">
        <f ca="true">+IF(OFFSET('Hygiene Data'!$D$13,0,10*ROW('Hygiene Data'!D185))="","",OFFSET('Hygiene Data'!$D$13,0,10*ROW('Hygiene Data'!D185)))</f>
        <v/>
      </c>
      <c r="DR191" s="278" t="str">
        <f ca="true">+IF(OFFSET('Hygiene Data'!$E$11,0,10*ROW('Hygiene Data'!E185))="","",OFFSET('Hygiene Data'!$E$11,0,10*ROW('Hygiene Data'!E185)))</f>
        <v/>
      </c>
      <c r="DS191" s="278" t="str">
        <f ca="true">+IF(OFFSET('Hygiene Data'!$E$12,0,10*ROW('Hygiene Data'!E185))="","",OFFSET('Hygiene Data'!$E$12,0,10*ROW('Hygiene Data'!E185)))</f>
        <v/>
      </c>
      <c r="DT191" s="278" t="str">
        <f ca="true">+IF(OFFSET('Hygiene Data'!$E$13,0,10*ROW('Hygiene Data'!E185))="","",OFFSET('Hygiene Data'!$E$13,0,10*ROW('Hygiene Data'!E185)))</f>
        <v/>
      </c>
      <c r="DU191" s="278" t="str">
        <f ca="true">+IF(OFFSET('Hygiene Data'!$F$11,0,10*ROW('Hygiene Data'!F185))="","",OFFSET('Hygiene Data'!$F$11,0,10*ROW('Hygiene Data'!F185)))</f>
        <v/>
      </c>
      <c r="DV191" s="278" t="str">
        <f ca="true">+IF(OFFSET('Hygiene Data'!$F$12,0,10*ROW('Hygiene Data'!F185))="","",OFFSET('Hygiene Data'!$F$12,0,10*ROW('Hygiene Data'!F185)))</f>
        <v/>
      </c>
      <c r="DW191" s="278" t="str">
        <f ca="true">+IF(OFFSET('Hygiene Data'!$F$13,0,10*ROW('Hygiene Data'!F185))="","",OFFSET('Hygiene Data'!$F$13,0,10*ROW('Hygiene Data'!F185)))</f>
        <v/>
      </c>
      <c r="DX191" s="278" t="str">
        <f ca="true">+IF(OFFSET('Hygiene Data'!$G$11,0,10*ROW('Hygiene Data'!G185))="","",OFFSET('Hygiene Data'!$G$11,0,10*ROW('Hygiene Data'!G185)))</f>
        <v/>
      </c>
      <c r="DY191" s="278" t="str">
        <f ca="true">+IF(OFFSET('Hygiene Data'!$G$12,0,10*ROW('Hygiene Data'!G185))="","",OFFSET('Hygiene Data'!$G$12,0,10*ROW('Hygiene Data'!G185)))</f>
        <v/>
      </c>
      <c r="DZ191" s="278" t="str">
        <f ca="true">+IF(OFFSET('Hygiene Data'!$G$13,0,10*ROW('Hygiene Data'!G185))="","",OFFSET('Hygiene Data'!$G$13,0,10*ROW('Hygiene Data'!G185)))</f>
        <v/>
      </c>
      <c r="EA191" s="278" t="str">
        <f ca="true">+IF(OFFSET('Hygiene Data'!$H$11,0,10*ROW('Hygiene Data'!H185))="","",OFFSET('Hygiene Data'!$H$11,0,10*ROW('Hygiene Data'!H185)))</f>
        <v/>
      </c>
      <c r="EB191" s="278" t="str">
        <f ca="true">+IF(OFFSET('Hygiene Data'!$H$12,0,10*ROW('Hygiene Data'!H185))="","",OFFSET('Hygiene Data'!$H$12,0,10*ROW('Hygiene Data'!H185)))</f>
        <v/>
      </c>
      <c r="EC191" s="278" t="str">
        <f ca="true">+IF(OFFSET('Hygiene Data'!$H$13,0,10*ROW('Hygiene Data'!H185))="","",OFFSET('Hygiene Data'!$H$13,0,10*ROW('Hygiene Data'!H185)))</f>
        <v/>
      </c>
      <c r="ED191" s="278" t="str">
        <f ca="true">+IF(OFFSET('Hygiene Data'!$I$11,0,10*ROW('Hygiene Data'!I185))="","",OFFSET('Hygiene Data'!$I$11,0,10*ROW('Hygiene Data'!I185)))</f>
        <v/>
      </c>
      <c r="EE191" s="278" t="str">
        <f ca="true">+IF(OFFSET('Hygiene Data'!$I$12,0,10*ROW('Hygiene Data'!I185))="","",OFFSET('Hygiene Data'!$I$12,0,10*ROW('Hygiene Data'!I185)))</f>
        <v/>
      </c>
      <c r="EF191" s="27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4"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8"/>
      <c r="BS192" s="278" t="str">
        <f ca="true">+IF(OFFSET('Water Data'!$D$27,0,10*ROW('Water Data'!D186))="","",OFFSET('Water Data'!$D$27,0,10*ROW('Water Data'!D186)))</f>
        <v/>
      </c>
      <c r="BT192" s="278" t="str">
        <f ca="true">+IF(OFFSET('Water Data'!$D$28,0,10*ROW('Water Data'!D186))="","",OFFSET('Water Data'!$D$28,0,10*ROW('Water Data'!D186)))</f>
        <v/>
      </c>
      <c r="BU192" s="278" t="str">
        <f ca="true">+IF(OFFSET('Water Data'!$D$29,0,10*ROW('Water Data'!D186))="","",OFFSET('Water Data'!$D$29,0,10*ROW('Water Data'!D186)))</f>
        <v/>
      </c>
      <c r="BV192" s="278" t="str">
        <f ca="true">+IF(OFFSET('Water Data'!$E$27,0,10*ROW('Water Data'!E186))="","",OFFSET('Water Data'!$E$27,0,10*ROW('Water Data'!E186)))</f>
        <v/>
      </c>
      <c r="BW192" s="278" t="str">
        <f ca="true">+IF(OFFSET('Water Data'!$E$28,0,10*ROW('Water Data'!E186))="","",OFFSET('Water Data'!$E$28,0,10*ROW('Water Data'!E186)))</f>
        <v/>
      </c>
      <c r="BX192" s="278" t="str">
        <f ca="true">+IF(OFFSET('Water Data'!$E$29,0,10*ROW('Water Data'!E186))="","",OFFSET('Water Data'!$E$29,0,10*ROW('Water Data'!E186)))</f>
        <v/>
      </c>
      <c r="BY192" s="278" t="str">
        <f ca="true">+IF(OFFSET('Water Data'!$F$27,0,10*ROW('Water Data'!F186))="","",OFFSET('Water Data'!$F$27,0,10*ROW('Water Data'!F186)))</f>
        <v/>
      </c>
      <c r="BZ192" s="278" t="str">
        <f ca="true">+IF(OFFSET('Water Data'!$F$28,0,10*ROW('Water Data'!F186))="","",OFFSET('Water Data'!$F$28,0,10*ROW('Water Data'!F186)))</f>
        <v/>
      </c>
      <c r="CA192" s="278" t="str">
        <f ca="true">+IF(OFFSET('Water Data'!$F$29,0,10*ROW('Water Data'!F186))="","",OFFSET('Water Data'!$F$29,0,10*ROW('Water Data'!F186)))</f>
        <v/>
      </c>
      <c r="CB192" s="278" t="str">
        <f ca="true">+IF(OFFSET('Water Data'!$G$27,0,10*ROW('Water Data'!G186))="","",OFFSET('Water Data'!$G$27,0,10*ROW('Water Data'!G186)))</f>
        <v/>
      </c>
      <c r="CC192" s="278" t="str">
        <f ca="true">+IF(OFFSET('Water Data'!$G$28,0,10*ROW('Water Data'!G186))="","",OFFSET('Water Data'!$G$28,0,10*ROW('Water Data'!G186)))</f>
        <v/>
      </c>
      <c r="CD192" s="278" t="str">
        <f ca="true">+IF(OFFSET('Water Data'!$G$29,0,10*ROW('Water Data'!G186))="","",OFFSET('Water Data'!$G$29,0,10*ROW('Water Data'!G186)))</f>
        <v/>
      </c>
      <c r="CE192" s="278" t="str">
        <f ca="true">+IF(OFFSET('Water Data'!$H$27,0,10*ROW('Water Data'!H186))="","",OFFSET('Water Data'!$H$27,0,10*ROW('Water Data'!H186)))</f>
        <v/>
      </c>
      <c r="CF192" s="278" t="str">
        <f ca="true">+IF(OFFSET('Water Data'!$H$28,0,10*ROW('Water Data'!H186))="","",OFFSET('Water Data'!$H$28,0,10*ROW('Water Data'!H186)))</f>
        <v/>
      </c>
      <c r="CG192" s="278" t="str">
        <f ca="true">+IF(OFFSET('Water Data'!$H$29,0,10*ROW('Water Data'!H186))="","",OFFSET('Water Data'!$H$29,0,10*ROW('Water Data'!H186)))</f>
        <v/>
      </c>
      <c r="CH192" s="278" t="str">
        <f ca="true">+IF(OFFSET('Water Data'!$I$27,0,10*ROW('Water Data'!I186))="","",OFFSET('Water Data'!$I$27,0,10*ROW('Water Data'!I186)))</f>
        <v/>
      </c>
      <c r="CI192" s="278" t="str">
        <f ca="true">+IF(OFFSET('Water Data'!$I$28,0,10*ROW('Water Data'!I186))="","",OFFSET('Water Data'!$I$28,0,10*ROW('Water Data'!I186)))</f>
        <v/>
      </c>
      <c r="CJ192" s="278" t="str">
        <f ca="true">+IF(OFFSET('Water Data'!$I$29,0,10*ROW('Water Data'!I186))="","",OFFSET('Water Data'!$I$29,0,10*ROW('Water Data'!I186)))</f>
        <v/>
      </c>
      <c r="CK192" s="278" t="str">
        <f ca="true">+IF(OFFSET('Sanitation Data'!$D$28,0,10*ROW('Sanitation Data'!D186))="","",OFFSET('Sanitation Data'!$D$28,0,10*ROW('Sanitation Data'!D186)))</f>
        <v/>
      </c>
      <c r="CL192" s="278" t="str">
        <f ca="true">+IF(OFFSET('Sanitation Data'!$D$29,0,10*ROW('Sanitation Data'!D186))="","",OFFSET('Sanitation Data'!$D$29,0,10*ROW('Sanitation Data'!D186)))</f>
        <v/>
      </c>
      <c r="CM192" s="278" t="str">
        <f ca="true">+IF(OFFSET('Sanitation Data'!$D$30,0,10*ROW('Sanitation Data'!D186))="","",OFFSET('Sanitation Data'!$D$30,0,10*ROW('Sanitation Data'!D186)))</f>
        <v/>
      </c>
      <c r="CN192" s="278" t="str">
        <f ca="true">+IF(OFFSET('Sanitation Data'!$D$31,0,10*ROW('Sanitation Data'!D186))="","",OFFSET('Sanitation Data'!$D$31,0,10*ROW('Sanitation Data'!D186)))</f>
        <v/>
      </c>
      <c r="CO192" s="278" t="str">
        <f ca="true">+IF(OFFSET('Sanitation Data'!$D$32,0,10*ROW('Sanitation Data'!D186))="","",OFFSET('Sanitation Data'!$D$32,0,10*ROW('Sanitation Data'!D186)))</f>
        <v/>
      </c>
      <c r="CP192" s="278" t="str">
        <f ca="true">+IF(OFFSET('Sanitation Data'!$E$28,0,10*ROW('Sanitation Data'!E186))="","",OFFSET('Sanitation Data'!$E$28,0,10*ROW('Sanitation Data'!E186)))</f>
        <v/>
      </c>
      <c r="CQ192" s="278" t="str">
        <f ca="true">+IF(OFFSET('Sanitation Data'!$E$29,0,10*ROW('Sanitation Data'!E186))="","",OFFSET('Sanitation Data'!$E$29,0,10*ROW('Sanitation Data'!E186)))</f>
        <v/>
      </c>
      <c r="CR192" s="278" t="str">
        <f ca="true">+IF(OFFSET('Sanitation Data'!$E$30,0,10*ROW('Sanitation Data'!E186))="","",OFFSET('Sanitation Data'!$E$30,0,10*ROW('Sanitation Data'!E186)))</f>
        <v/>
      </c>
      <c r="CS192" s="278" t="str">
        <f ca="true">+IF(OFFSET('Sanitation Data'!$E$31,0,10*ROW('Sanitation Data'!E186))="","",OFFSET('Sanitation Data'!$E$31,0,10*ROW('Sanitation Data'!E186)))</f>
        <v/>
      </c>
      <c r="CT192" s="278" t="str">
        <f ca="true">+IF(OFFSET('Sanitation Data'!$E$32,0,10*ROW('Sanitation Data'!E186))="","",OFFSET('Sanitation Data'!$E$32,0,10*ROW('Sanitation Data'!E186)))</f>
        <v/>
      </c>
      <c r="CU192" s="278" t="str">
        <f ca="true">+IF(OFFSET('Sanitation Data'!$F$28,0,10*ROW('Sanitation Data'!F186))="","",OFFSET('Sanitation Data'!$F$28,0,10*ROW('Sanitation Data'!F186)))</f>
        <v/>
      </c>
      <c r="CV192" s="278" t="str">
        <f ca="true">+IF(OFFSET('Sanitation Data'!$F$29,0,10*ROW('Sanitation Data'!F186))="","",OFFSET('Sanitation Data'!$F$29,0,10*ROW('Sanitation Data'!F186)))</f>
        <v/>
      </c>
      <c r="CW192" s="278" t="str">
        <f ca="true">+IF(OFFSET('Sanitation Data'!$F$30,0,10*ROW('Sanitation Data'!F186))="","",OFFSET('Sanitation Data'!$F$30,0,10*ROW('Sanitation Data'!F186)))</f>
        <v/>
      </c>
      <c r="CX192" s="278" t="str">
        <f ca="true">+IF(OFFSET('Sanitation Data'!$F$31,0,10*ROW('Sanitation Data'!F186))="","",OFFSET('Sanitation Data'!$F$31,0,10*ROW('Sanitation Data'!F186)))</f>
        <v/>
      </c>
      <c r="CY192" s="278" t="str">
        <f ca="true">+IF(OFFSET('Sanitation Data'!$F$32,0,10*ROW('Sanitation Data'!F186))="","",OFFSET('Sanitation Data'!$F$32,0,10*ROW('Sanitation Data'!F186)))</f>
        <v/>
      </c>
      <c r="CZ192" s="278" t="str">
        <f ca="true">+IF(OFFSET('Sanitation Data'!$G$28,0,10*ROW('Sanitation Data'!G186))="","",OFFSET('Sanitation Data'!$G$28,0,10*ROW('Sanitation Data'!G186)))</f>
        <v/>
      </c>
      <c r="DA192" s="278" t="str">
        <f ca="true">+IF(OFFSET('Sanitation Data'!$G$29,0,10*ROW('Sanitation Data'!G186))="","",OFFSET('Sanitation Data'!$G$29,0,10*ROW('Sanitation Data'!G186)))</f>
        <v/>
      </c>
      <c r="DB192" s="278" t="str">
        <f ca="true">+IF(OFFSET('Sanitation Data'!$G$30,0,10*ROW('Sanitation Data'!G186))="","",OFFSET('Sanitation Data'!$G$30,0,10*ROW('Sanitation Data'!G186)))</f>
        <v/>
      </c>
      <c r="DC192" s="278" t="str">
        <f ca="true">+IF(OFFSET('Sanitation Data'!$G$31,0,10*ROW('Sanitation Data'!G186))="","",OFFSET('Sanitation Data'!$G$31,0,10*ROW('Sanitation Data'!G186)))</f>
        <v/>
      </c>
      <c r="DD192" s="278" t="str">
        <f ca="true">+IF(OFFSET('Sanitation Data'!$G$32,0,10*ROW('Sanitation Data'!G186))="","",OFFSET('Sanitation Data'!$G$32,0,10*ROW('Sanitation Data'!G186)))</f>
        <v/>
      </c>
      <c r="DE192" s="278" t="str">
        <f ca="true">+IF(OFFSET('Sanitation Data'!$H$28,0,10*ROW('Sanitation Data'!H186))="","",OFFSET('Sanitation Data'!$H$28,0,10*ROW('Sanitation Data'!H186)))</f>
        <v/>
      </c>
      <c r="DF192" s="278" t="str">
        <f ca="true">+IF(OFFSET('Sanitation Data'!$H$29,0,10*ROW('Sanitation Data'!H186))="","",OFFSET('Sanitation Data'!$H$29,0,10*ROW('Sanitation Data'!H186)))</f>
        <v/>
      </c>
      <c r="DG192" s="278" t="str">
        <f ca="true">+IF(OFFSET('Sanitation Data'!$H$30,0,10*ROW('Sanitation Data'!H186))="","",OFFSET('Sanitation Data'!$H$30,0,10*ROW('Sanitation Data'!H186)))</f>
        <v/>
      </c>
      <c r="DH192" s="278" t="str">
        <f ca="true">+IF(OFFSET('Sanitation Data'!$H$31,0,10*ROW('Sanitation Data'!H186))="","",OFFSET('Sanitation Data'!$H$31,0,10*ROW('Sanitation Data'!H186)))</f>
        <v/>
      </c>
      <c r="DI192" s="278" t="str">
        <f ca="true">+IF(OFFSET('Sanitation Data'!$H$32,0,10*ROW('Sanitation Data'!H186))="","",OFFSET('Sanitation Data'!$H$32,0,10*ROW('Sanitation Data'!H186)))</f>
        <v/>
      </c>
      <c r="DJ192" s="278" t="str">
        <f ca="true">+IF(OFFSET('Sanitation Data'!$I$28,0,10*ROW('Sanitation Data'!I186))="","",OFFSET('Sanitation Data'!$I$28,0,10*ROW('Sanitation Data'!I186)))</f>
        <v/>
      </c>
      <c r="DK192" s="278" t="str">
        <f ca="true">+IF(OFFSET('Sanitation Data'!$I$29,0,10*ROW('Sanitation Data'!I186))="","",OFFSET('Sanitation Data'!$I$29,0,10*ROW('Sanitation Data'!I186)))</f>
        <v/>
      </c>
      <c r="DL192" s="278" t="str">
        <f ca="true">+IF(OFFSET('Sanitation Data'!$I$30,0,10*ROW('Sanitation Data'!I186))="","",OFFSET('Sanitation Data'!$I$30,0,10*ROW('Sanitation Data'!I186)))</f>
        <v/>
      </c>
      <c r="DM192" s="278" t="str">
        <f ca="true">+IF(OFFSET('Sanitation Data'!$I$31,0,10*ROW('Sanitation Data'!I186))="","",OFFSET('Sanitation Data'!$I$31,0,10*ROW('Sanitation Data'!I186)))</f>
        <v/>
      </c>
      <c r="DN192" s="278" t="str">
        <f ca="true">+IF(OFFSET('Sanitation Data'!$I$32,0,10*ROW('Sanitation Data'!I186))="","",OFFSET('Sanitation Data'!$I$32,0,10*ROW('Sanitation Data'!I186)))</f>
        <v/>
      </c>
      <c r="DO192" s="278" t="str">
        <f ca="true">+IF(OFFSET('Hygiene Data'!$D$11,0,10*ROW('Hygiene Data'!D186))="","",OFFSET('Hygiene Data'!$D$11,0,10*ROW('Hygiene Data'!D186)))</f>
        <v/>
      </c>
      <c r="DP192" s="278" t="str">
        <f ca="true">+IF(OFFSET('Hygiene Data'!$D$12,0,10*ROW('Hygiene Data'!D186))="","",OFFSET('Hygiene Data'!$D$12,0,10*ROW('Hygiene Data'!D186)))</f>
        <v/>
      </c>
      <c r="DQ192" s="278" t="str">
        <f ca="true">+IF(OFFSET('Hygiene Data'!$D$13,0,10*ROW('Hygiene Data'!D186))="","",OFFSET('Hygiene Data'!$D$13,0,10*ROW('Hygiene Data'!D186)))</f>
        <v/>
      </c>
      <c r="DR192" s="278" t="str">
        <f ca="true">+IF(OFFSET('Hygiene Data'!$E$11,0,10*ROW('Hygiene Data'!E186))="","",OFFSET('Hygiene Data'!$E$11,0,10*ROW('Hygiene Data'!E186)))</f>
        <v/>
      </c>
      <c r="DS192" s="278" t="str">
        <f ca="true">+IF(OFFSET('Hygiene Data'!$E$12,0,10*ROW('Hygiene Data'!E186))="","",OFFSET('Hygiene Data'!$E$12,0,10*ROW('Hygiene Data'!E186)))</f>
        <v/>
      </c>
      <c r="DT192" s="278" t="str">
        <f ca="true">+IF(OFFSET('Hygiene Data'!$E$13,0,10*ROW('Hygiene Data'!E186))="","",OFFSET('Hygiene Data'!$E$13,0,10*ROW('Hygiene Data'!E186)))</f>
        <v/>
      </c>
      <c r="DU192" s="278" t="str">
        <f ca="true">+IF(OFFSET('Hygiene Data'!$F$11,0,10*ROW('Hygiene Data'!F186))="","",OFFSET('Hygiene Data'!$F$11,0,10*ROW('Hygiene Data'!F186)))</f>
        <v/>
      </c>
      <c r="DV192" s="278" t="str">
        <f ca="true">+IF(OFFSET('Hygiene Data'!$F$12,0,10*ROW('Hygiene Data'!F186))="","",OFFSET('Hygiene Data'!$F$12,0,10*ROW('Hygiene Data'!F186)))</f>
        <v/>
      </c>
      <c r="DW192" s="278" t="str">
        <f ca="true">+IF(OFFSET('Hygiene Data'!$F$13,0,10*ROW('Hygiene Data'!F186))="","",OFFSET('Hygiene Data'!$F$13,0,10*ROW('Hygiene Data'!F186)))</f>
        <v/>
      </c>
      <c r="DX192" s="278" t="str">
        <f ca="true">+IF(OFFSET('Hygiene Data'!$G$11,0,10*ROW('Hygiene Data'!G186))="","",OFFSET('Hygiene Data'!$G$11,0,10*ROW('Hygiene Data'!G186)))</f>
        <v/>
      </c>
      <c r="DY192" s="278" t="str">
        <f ca="true">+IF(OFFSET('Hygiene Data'!$G$12,0,10*ROW('Hygiene Data'!G186))="","",OFFSET('Hygiene Data'!$G$12,0,10*ROW('Hygiene Data'!G186)))</f>
        <v/>
      </c>
      <c r="DZ192" s="278" t="str">
        <f ca="true">+IF(OFFSET('Hygiene Data'!$G$13,0,10*ROW('Hygiene Data'!G186))="","",OFFSET('Hygiene Data'!$G$13,0,10*ROW('Hygiene Data'!G186)))</f>
        <v/>
      </c>
      <c r="EA192" s="278" t="str">
        <f ca="true">+IF(OFFSET('Hygiene Data'!$H$11,0,10*ROW('Hygiene Data'!H186))="","",OFFSET('Hygiene Data'!$H$11,0,10*ROW('Hygiene Data'!H186)))</f>
        <v/>
      </c>
      <c r="EB192" s="278" t="str">
        <f ca="true">+IF(OFFSET('Hygiene Data'!$H$12,0,10*ROW('Hygiene Data'!H186))="","",OFFSET('Hygiene Data'!$H$12,0,10*ROW('Hygiene Data'!H186)))</f>
        <v/>
      </c>
      <c r="EC192" s="278" t="str">
        <f ca="true">+IF(OFFSET('Hygiene Data'!$H$13,0,10*ROW('Hygiene Data'!H186))="","",OFFSET('Hygiene Data'!$H$13,0,10*ROW('Hygiene Data'!H186)))</f>
        <v/>
      </c>
      <c r="ED192" s="278" t="str">
        <f ca="true">+IF(OFFSET('Hygiene Data'!$I$11,0,10*ROW('Hygiene Data'!I186))="","",OFFSET('Hygiene Data'!$I$11,0,10*ROW('Hygiene Data'!I186)))</f>
        <v/>
      </c>
      <c r="EE192" s="278" t="str">
        <f ca="true">+IF(OFFSET('Hygiene Data'!$I$12,0,10*ROW('Hygiene Data'!I186))="","",OFFSET('Hygiene Data'!$I$12,0,10*ROW('Hygiene Data'!I186)))</f>
        <v/>
      </c>
      <c r="EF192" s="27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4"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8"/>
      <c r="BS193" s="278" t="str">
        <f ca="true">+IF(OFFSET('Water Data'!$D$27,0,10*ROW('Water Data'!D187))="","",OFFSET('Water Data'!$D$27,0,10*ROW('Water Data'!D187)))</f>
        <v/>
      </c>
      <c r="BT193" s="278" t="str">
        <f ca="true">+IF(OFFSET('Water Data'!$D$28,0,10*ROW('Water Data'!D187))="","",OFFSET('Water Data'!$D$28,0,10*ROW('Water Data'!D187)))</f>
        <v/>
      </c>
      <c r="BU193" s="278" t="str">
        <f ca="true">+IF(OFFSET('Water Data'!$D$29,0,10*ROW('Water Data'!D187))="","",OFFSET('Water Data'!$D$29,0,10*ROW('Water Data'!D187)))</f>
        <v/>
      </c>
      <c r="BV193" s="278" t="str">
        <f ca="true">+IF(OFFSET('Water Data'!$E$27,0,10*ROW('Water Data'!E187))="","",OFFSET('Water Data'!$E$27,0,10*ROW('Water Data'!E187)))</f>
        <v/>
      </c>
      <c r="BW193" s="278" t="str">
        <f ca="true">+IF(OFFSET('Water Data'!$E$28,0,10*ROW('Water Data'!E187))="","",OFFSET('Water Data'!$E$28,0,10*ROW('Water Data'!E187)))</f>
        <v/>
      </c>
      <c r="BX193" s="278" t="str">
        <f ca="true">+IF(OFFSET('Water Data'!$E$29,0,10*ROW('Water Data'!E187))="","",OFFSET('Water Data'!$E$29,0,10*ROW('Water Data'!E187)))</f>
        <v/>
      </c>
      <c r="BY193" s="278" t="str">
        <f ca="true">+IF(OFFSET('Water Data'!$F$27,0,10*ROW('Water Data'!F187))="","",OFFSET('Water Data'!$F$27,0,10*ROW('Water Data'!F187)))</f>
        <v/>
      </c>
      <c r="BZ193" s="278" t="str">
        <f ca="true">+IF(OFFSET('Water Data'!$F$28,0,10*ROW('Water Data'!F187))="","",OFFSET('Water Data'!$F$28,0,10*ROW('Water Data'!F187)))</f>
        <v/>
      </c>
      <c r="CA193" s="278" t="str">
        <f ca="true">+IF(OFFSET('Water Data'!$F$29,0,10*ROW('Water Data'!F187))="","",OFFSET('Water Data'!$F$29,0,10*ROW('Water Data'!F187)))</f>
        <v/>
      </c>
      <c r="CB193" s="278" t="str">
        <f ca="true">+IF(OFFSET('Water Data'!$G$27,0,10*ROW('Water Data'!G187))="","",OFFSET('Water Data'!$G$27,0,10*ROW('Water Data'!G187)))</f>
        <v/>
      </c>
      <c r="CC193" s="278" t="str">
        <f ca="true">+IF(OFFSET('Water Data'!$G$28,0,10*ROW('Water Data'!G187))="","",OFFSET('Water Data'!$G$28,0,10*ROW('Water Data'!G187)))</f>
        <v/>
      </c>
      <c r="CD193" s="278" t="str">
        <f ca="true">+IF(OFFSET('Water Data'!$G$29,0,10*ROW('Water Data'!G187))="","",OFFSET('Water Data'!$G$29,0,10*ROW('Water Data'!G187)))</f>
        <v/>
      </c>
      <c r="CE193" s="278" t="str">
        <f ca="true">+IF(OFFSET('Water Data'!$H$27,0,10*ROW('Water Data'!H187))="","",OFFSET('Water Data'!$H$27,0,10*ROW('Water Data'!H187)))</f>
        <v/>
      </c>
      <c r="CF193" s="278" t="str">
        <f ca="true">+IF(OFFSET('Water Data'!$H$28,0,10*ROW('Water Data'!H187))="","",OFFSET('Water Data'!$H$28,0,10*ROW('Water Data'!H187)))</f>
        <v/>
      </c>
      <c r="CG193" s="278" t="str">
        <f ca="true">+IF(OFFSET('Water Data'!$H$29,0,10*ROW('Water Data'!H187))="","",OFFSET('Water Data'!$H$29,0,10*ROW('Water Data'!H187)))</f>
        <v/>
      </c>
      <c r="CH193" s="278" t="str">
        <f ca="true">+IF(OFFSET('Water Data'!$I$27,0,10*ROW('Water Data'!I187))="","",OFFSET('Water Data'!$I$27,0,10*ROW('Water Data'!I187)))</f>
        <v/>
      </c>
      <c r="CI193" s="278" t="str">
        <f ca="true">+IF(OFFSET('Water Data'!$I$28,0,10*ROW('Water Data'!I187))="","",OFFSET('Water Data'!$I$28,0,10*ROW('Water Data'!I187)))</f>
        <v/>
      </c>
      <c r="CJ193" s="278" t="str">
        <f ca="true">+IF(OFFSET('Water Data'!$I$29,0,10*ROW('Water Data'!I187))="","",OFFSET('Water Data'!$I$29,0,10*ROW('Water Data'!I187)))</f>
        <v/>
      </c>
      <c r="CK193" s="278" t="str">
        <f ca="true">+IF(OFFSET('Sanitation Data'!$D$28,0,10*ROW('Sanitation Data'!D187))="","",OFFSET('Sanitation Data'!$D$28,0,10*ROW('Sanitation Data'!D187)))</f>
        <v/>
      </c>
      <c r="CL193" s="278" t="str">
        <f ca="true">+IF(OFFSET('Sanitation Data'!$D$29,0,10*ROW('Sanitation Data'!D187))="","",OFFSET('Sanitation Data'!$D$29,0,10*ROW('Sanitation Data'!D187)))</f>
        <v/>
      </c>
      <c r="CM193" s="278" t="str">
        <f ca="true">+IF(OFFSET('Sanitation Data'!$D$30,0,10*ROW('Sanitation Data'!D187))="","",OFFSET('Sanitation Data'!$D$30,0,10*ROW('Sanitation Data'!D187)))</f>
        <v/>
      </c>
      <c r="CN193" s="278" t="str">
        <f ca="true">+IF(OFFSET('Sanitation Data'!$D$31,0,10*ROW('Sanitation Data'!D187))="","",OFFSET('Sanitation Data'!$D$31,0,10*ROW('Sanitation Data'!D187)))</f>
        <v/>
      </c>
      <c r="CO193" s="278" t="str">
        <f ca="true">+IF(OFFSET('Sanitation Data'!$D$32,0,10*ROW('Sanitation Data'!D187))="","",OFFSET('Sanitation Data'!$D$32,0,10*ROW('Sanitation Data'!D187)))</f>
        <v/>
      </c>
      <c r="CP193" s="278" t="str">
        <f ca="true">+IF(OFFSET('Sanitation Data'!$E$28,0,10*ROW('Sanitation Data'!E187))="","",OFFSET('Sanitation Data'!$E$28,0,10*ROW('Sanitation Data'!E187)))</f>
        <v/>
      </c>
      <c r="CQ193" s="278" t="str">
        <f ca="true">+IF(OFFSET('Sanitation Data'!$E$29,0,10*ROW('Sanitation Data'!E187))="","",OFFSET('Sanitation Data'!$E$29,0,10*ROW('Sanitation Data'!E187)))</f>
        <v/>
      </c>
      <c r="CR193" s="278" t="str">
        <f ca="true">+IF(OFFSET('Sanitation Data'!$E$30,0,10*ROW('Sanitation Data'!E187))="","",OFFSET('Sanitation Data'!$E$30,0,10*ROW('Sanitation Data'!E187)))</f>
        <v/>
      </c>
      <c r="CS193" s="278" t="str">
        <f ca="true">+IF(OFFSET('Sanitation Data'!$E$31,0,10*ROW('Sanitation Data'!E187))="","",OFFSET('Sanitation Data'!$E$31,0,10*ROW('Sanitation Data'!E187)))</f>
        <v/>
      </c>
      <c r="CT193" s="278" t="str">
        <f ca="true">+IF(OFFSET('Sanitation Data'!$E$32,0,10*ROW('Sanitation Data'!E187))="","",OFFSET('Sanitation Data'!$E$32,0,10*ROW('Sanitation Data'!E187)))</f>
        <v/>
      </c>
      <c r="CU193" s="278" t="str">
        <f ca="true">+IF(OFFSET('Sanitation Data'!$F$28,0,10*ROW('Sanitation Data'!F187))="","",OFFSET('Sanitation Data'!$F$28,0,10*ROW('Sanitation Data'!F187)))</f>
        <v/>
      </c>
      <c r="CV193" s="278" t="str">
        <f ca="true">+IF(OFFSET('Sanitation Data'!$F$29,0,10*ROW('Sanitation Data'!F187))="","",OFFSET('Sanitation Data'!$F$29,0,10*ROW('Sanitation Data'!F187)))</f>
        <v/>
      </c>
      <c r="CW193" s="278" t="str">
        <f ca="true">+IF(OFFSET('Sanitation Data'!$F$30,0,10*ROW('Sanitation Data'!F187))="","",OFFSET('Sanitation Data'!$F$30,0,10*ROW('Sanitation Data'!F187)))</f>
        <v/>
      </c>
      <c r="CX193" s="278" t="str">
        <f ca="true">+IF(OFFSET('Sanitation Data'!$F$31,0,10*ROW('Sanitation Data'!F187))="","",OFFSET('Sanitation Data'!$F$31,0,10*ROW('Sanitation Data'!F187)))</f>
        <v/>
      </c>
      <c r="CY193" s="278" t="str">
        <f ca="true">+IF(OFFSET('Sanitation Data'!$F$32,0,10*ROW('Sanitation Data'!F187))="","",OFFSET('Sanitation Data'!$F$32,0,10*ROW('Sanitation Data'!F187)))</f>
        <v/>
      </c>
      <c r="CZ193" s="278" t="str">
        <f ca="true">+IF(OFFSET('Sanitation Data'!$G$28,0,10*ROW('Sanitation Data'!G187))="","",OFFSET('Sanitation Data'!$G$28,0,10*ROW('Sanitation Data'!G187)))</f>
        <v/>
      </c>
      <c r="DA193" s="278" t="str">
        <f ca="true">+IF(OFFSET('Sanitation Data'!$G$29,0,10*ROW('Sanitation Data'!G187))="","",OFFSET('Sanitation Data'!$G$29,0,10*ROW('Sanitation Data'!G187)))</f>
        <v/>
      </c>
      <c r="DB193" s="278" t="str">
        <f ca="true">+IF(OFFSET('Sanitation Data'!$G$30,0,10*ROW('Sanitation Data'!G187))="","",OFFSET('Sanitation Data'!$G$30,0,10*ROW('Sanitation Data'!G187)))</f>
        <v/>
      </c>
      <c r="DC193" s="278" t="str">
        <f ca="true">+IF(OFFSET('Sanitation Data'!$G$31,0,10*ROW('Sanitation Data'!G187))="","",OFFSET('Sanitation Data'!$G$31,0,10*ROW('Sanitation Data'!G187)))</f>
        <v/>
      </c>
      <c r="DD193" s="278" t="str">
        <f ca="true">+IF(OFFSET('Sanitation Data'!$G$32,0,10*ROW('Sanitation Data'!G187))="","",OFFSET('Sanitation Data'!$G$32,0,10*ROW('Sanitation Data'!G187)))</f>
        <v/>
      </c>
      <c r="DE193" s="278" t="str">
        <f ca="true">+IF(OFFSET('Sanitation Data'!$H$28,0,10*ROW('Sanitation Data'!H187))="","",OFFSET('Sanitation Data'!$H$28,0,10*ROW('Sanitation Data'!H187)))</f>
        <v/>
      </c>
      <c r="DF193" s="278" t="str">
        <f ca="true">+IF(OFFSET('Sanitation Data'!$H$29,0,10*ROW('Sanitation Data'!H187))="","",OFFSET('Sanitation Data'!$H$29,0,10*ROW('Sanitation Data'!H187)))</f>
        <v/>
      </c>
      <c r="DG193" s="278" t="str">
        <f ca="true">+IF(OFFSET('Sanitation Data'!$H$30,0,10*ROW('Sanitation Data'!H187))="","",OFFSET('Sanitation Data'!$H$30,0,10*ROW('Sanitation Data'!H187)))</f>
        <v/>
      </c>
      <c r="DH193" s="278" t="str">
        <f ca="true">+IF(OFFSET('Sanitation Data'!$H$31,0,10*ROW('Sanitation Data'!H187))="","",OFFSET('Sanitation Data'!$H$31,0,10*ROW('Sanitation Data'!H187)))</f>
        <v/>
      </c>
      <c r="DI193" s="278" t="str">
        <f ca="true">+IF(OFFSET('Sanitation Data'!$H$32,0,10*ROW('Sanitation Data'!H187))="","",OFFSET('Sanitation Data'!$H$32,0,10*ROW('Sanitation Data'!H187)))</f>
        <v/>
      </c>
      <c r="DJ193" s="278" t="str">
        <f ca="true">+IF(OFFSET('Sanitation Data'!$I$28,0,10*ROW('Sanitation Data'!I187))="","",OFFSET('Sanitation Data'!$I$28,0,10*ROW('Sanitation Data'!I187)))</f>
        <v/>
      </c>
      <c r="DK193" s="278" t="str">
        <f ca="true">+IF(OFFSET('Sanitation Data'!$I$29,0,10*ROW('Sanitation Data'!I187))="","",OFFSET('Sanitation Data'!$I$29,0,10*ROW('Sanitation Data'!I187)))</f>
        <v/>
      </c>
      <c r="DL193" s="278" t="str">
        <f ca="true">+IF(OFFSET('Sanitation Data'!$I$30,0,10*ROW('Sanitation Data'!I187))="","",OFFSET('Sanitation Data'!$I$30,0,10*ROW('Sanitation Data'!I187)))</f>
        <v/>
      </c>
      <c r="DM193" s="278" t="str">
        <f ca="true">+IF(OFFSET('Sanitation Data'!$I$31,0,10*ROW('Sanitation Data'!I187))="","",OFFSET('Sanitation Data'!$I$31,0,10*ROW('Sanitation Data'!I187)))</f>
        <v/>
      </c>
      <c r="DN193" s="278" t="str">
        <f ca="true">+IF(OFFSET('Sanitation Data'!$I$32,0,10*ROW('Sanitation Data'!I187))="","",OFFSET('Sanitation Data'!$I$32,0,10*ROW('Sanitation Data'!I187)))</f>
        <v/>
      </c>
      <c r="DO193" s="278" t="str">
        <f ca="true">+IF(OFFSET('Hygiene Data'!$D$11,0,10*ROW('Hygiene Data'!D187))="","",OFFSET('Hygiene Data'!$D$11,0,10*ROW('Hygiene Data'!D187)))</f>
        <v/>
      </c>
      <c r="DP193" s="278" t="str">
        <f ca="true">+IF(OFFSET('Hygiene Data'!$D$12,0,10*ROW('Hygiene Data'!D187))="","",OFFSET('Hygiene Data'!$D$12,0,10*ROW('Hygiene Data'!D187)))</f>
        <v/>
      </c>
      <c r="DQ193" s="278" t="str">
        <f ca="true">+IF(OFFSET('Hygiene Data'!$D$13,0,10*ROW('Hygiene Data'!D187))="","",OFFSET('Hygiene Data'!$D$13,0,10*ROW('Hygiene Data'!D187)))</f>
        <v/>
      </c>
      <c r="DR193" s="278" t="str">
        <f ca="true">+IF(OFFSET('Hygiene Data'!$E$11,0,10*ROW('Hygiene Data'!E187))="","",OFFSET('Hygiene Data'!$E$11,0,10*ROW('Hygiene Data'!E187)))</f>
        <v/>
      </c>
      <c r="DS193" s="278" t="str">
        <f ca="true">+IF(OFFSET('Hygiene Data'!$E$12,0,10*ROW('Hygiene Data'!E187))="","",OFFSET('Hygiene Data'!$E$12,0,10*ROW('Hygiene Data'!E187)))</f>
        <v/>
      </c>
      <c r="DT193" s="278" t="str">
        <f ca="true">+IF(OFFSET('Hygiene Data'!$E$13,0,10*ROW('Hygiene Data'!E187))="","",OFFSET('Hygiene Data'!$E$13,0,10*ROW('Hygiene Data'!E187)))</f>
        <v/>
      </c>
      <c r="DU193" s="278" t="str">
        <f ca="true">+IF(OFFSET('Hygiene Data'!$F$11,0,10*ROW('Hygiene Data'!F187))="","",OFFSET('Hygiene Data'!$F$11,0,10*ROW('Hygiene Data'!F187)))</f>
        <v/>
      </c>
      <c r="DV193" s="278" t="str">
        <f ca="true">+IF(OFFSET('Hygiene Data'!$F$12,0,10*ROW('Hygiene Data'!F187))="","",OFFSET('Hygiene Data'!$F$12,0,10*ROW('Hygiene Data'!F187)))</f>
        <v/>
      </c>
      <c r="DW193" s="278" t="str">
        <f ca="true">+IF(OFFSET('Hygiene Data'!$F$13,0,10*ROW('Hygiene Data'!F187))="","",OFFSET('Hygiene Data'!$F$13,0,10*ROW('Hygiene Data'!F187)))</f>
        <v/>
      </c>
      <c r="DX193" s="278" t="str">
        <f ca="true">+IF(OFFSET('Hygiene Data'!$G$11,0,10*ROW('Hygiene Data'!G187))="","",OFFSET('Hygiene Data'!$G$11,0,10*ROW('Hygiene Data'!G187)))</f>
        <v/>
      </c>
      <c r="DY193" s="278" t="str">
        <f ca="true">+IF(OFFSET('Hygiene Data'!$G$12,0,10*ROW('Hygiene Data'!G187))="","",OFFSET('Hygiene Data'!$G$12,0,10*ROW('Hygiene Data'!G187)))</f>
        <v/>
      </c>
      <c r="DZ193" s="278" t="str">
        <f ca="true">+IF(OFFSET('Hygiene Data'!$G$13,0,10*ROW('Hygiene Data'!G187))="","",OFFSET('Hygiene Data'!$G$13,0,10*ROW('Hygiene Data'!G187)))</f>
        <v/>
      </c>
      <c r="EA193" s="278" t="str">
        <f ca="true">+IF(OFFSET('Hygiene Data'!$H$11,0,10*ROW('Hygiene Data'!H187))="","",OFFSET('Hygiene Data'!$H$11,0,10*ROW('Hygiene Data'!H187)))</f>
        <v/>
      </c>
      <c r="EB193" s="278" t="str">
        <f ca="true">+IF(OFFSET('Hygiene Data'!$H$12,0,10*ROW('Hygiene Data'!H187))="","",OFFSET('Hygiene Data'!$H$12,0,10*ROW('Hygiene Data'!H187)))</f>
        <v/>
      </c>
      <c r="EC193" s="278" t="str">
        <f ca="true">+IF(OFFSET('Hygiene Data'!$H$13,0,10*ROW('Hygiene Data'!H187))="","",OFFSET('Hygiene Data'!$H$13,0,10*ROW('Hygiene Data'!H187)))</f>
        <v/>
      </c>
      <c r="ED193" s="278" t="str">
        <f ca="true">+IF(OFFSET('Hygiene Data'!$I$11,0,10*ROW('Hygiene Data'!I187))="","",OFFSET('Hygiene Data'!$I$11,0,10*ROW('Hygiene Data'!I187)))</f>
        <v/>
      </c>
      <c r="EE193" s="278" t="str">
        <f ca="true">+IF(OFFSET('Hygiene Data'!$I$12,0,10*ROW('Hygiene Data'!I187))="","",OFFSET('Hygiene Data'!$I$12,0,10*ROW('Hygiene Data'!I187)))</f>
        <v/>
      </c>
      <c r="EF193" s="27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4"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8"/>
      <c r="BS194" s="278" t="str">
        <f ca="true">+IF(OFFSET('Water Data'!$D$27,0,10*ROW('Water Data'!D188))="","",OFFSET('Water Data'!$D$27,0,10*ROW('Water Data'!D188)))</f>
        <v/>
      </c>
      <c r="BT194" s="278" t="str">
        <f ca="true">+IF(OFFSET('Water Data'!$D$28,0,10*ROW('Water Data'!D188))="","",OFFSET('Water Data'!$D$28,0,10*ROW('Water Data'!D188)))</f>
        <v/>
      </c>
      <c r="BU194" s="278" t="str">
        <f ca="true">+IF(OFFSET('Water Data'!$D$29,0,10*ROW('Water Data'!D188))="","",OFFSET('Water Data'!$D$29,0,10*ROW('Water Data'!D188)))</f>
        <v/>
      </c>
      <c r="BV194" s="278" t="str">
        <f ca="true">+IF(OFFSET('Water Data'!$E$27,0,10*ROW('Water Data'!E188))="","",OFFSET('Water Data'!$E$27,0,10*ROW('Water Data'!E188)))</f>
        <v/>
      </c>
      <c r="BW194" s="278" t="str">
        <f ca="true">+IF(OFFSET('Water Data'!$E$28,0,10*ROW('Water Data'!E188))="","",OFFSET('Water Data'!$E$28,0,10*ROW('Water Data'!E188)))</f>
        <v/>
      </c>
      <c r="BX194" s="278" t="str">
        <f ca="true">+IF(OFFSET('Water Data'!$E$29,0,10*ROW('Water Data'!E188))="","",OFFSET('Water Data'!$E$29,0,10*ROW('Water Data'!E188)))</f>
        <v/>
      </c>
      <c r="BY194" s="278" t="str">
        <f ca="true">+IF(OFFSET('Water Data'!$F$27,0,10*ROW('Water Data'!F188))="","",OFFSET('Water Data'!$F$27,0,10*ROW('Water Data'!F188)))</f>
        <v/>
      </c>
      <c r="BZ194" s="278" t="str">
        <f ca="true">+IF(OFFSET('Water Data'!$F$28,0,10*ROW('Water Data'!F188))="","",OFFSET('Water Data'!$F$28,0,10*ROW('Water Data'!F188)))</f>
        <v/>
      </c>
      <c r="CA194" s="278" t="str">
        <f ca="true">+IF(OFFSET('Water Data'!$F$29,0,10*ROW('Water Data'!F188))="","",OFFSET('Water Data'!$F$29,0,10*ROW('Water Data'!F188)))</f>
        <v/>
      </c>
      <c r="CB194" s="278" t="str">
        <f ca="true">+IF(OFFSET('Water Data'!$G$27,0,10*ROW('Water Data'!G188))="","",OFFSET('Water Data'!$G$27,0,10*ROW('Water Data'!G188)))</f>
        <v/>
      </c>
      <c r="CC194" s="278" t="str">
        <f ca="true">+IF(OFFSET('Water Data'!$G$28,0,10*ROW('Water Data'!G188))="","",OFFSET('Water Data'!$G$28,0,10*ROW('Water Data'!G188)))</f>
        <v/>
      </c>
      <c r="CD194" s="278" t="str">
        <f ca="true">+IF(OFFSET('Water Data'!$G$29,0,10*ROW('Water Data'!G188))="","",OFFSET('Water Data'!$G$29,0,10*ROW('Water Data'!G188)))</f>
        <v/>
      </c>
      <c r="CE194" s="278" t="str">
        <f ca="true">+IF(OFFSET('Water Data'!$H$27,0,10*ROW('Water Data'!H188))="","",OFFSET('Water Data'!$H$27,0,10*ROW('Water Data'!H188)))</f>
        <v/>
      </c>
      <c r="CF194" s="278" t="str">
        <f ca="true">+IF(OFFSET('Water Data'!$H$28,0,10*ROW('Water Data'!H188))="","",OFFSET('Water Data'!$H$28,0,10*ROW('Water Data'!H188)))</f>
        <v/>
      </c>
      <c r="CG194" s="278" t="str">
        <f ca="true">+IF(OFFSET('Water Data'!$H$29,0,10*ROW('Water Data'!H188))="","",OFFSET('Water Data'!$H$29,0,10*ROW('Water Data'!H188)))</f>
        <v/>
      </c>
      <c r="CH194" s="278" t="str">
        <f ca="true">+IF(OFFSET('Water Data'!$I$27,0,10*ROW('Water Data'!I188))="","",OFFSET('Water Data'!$I$27,0,10*ROW('Water Data'!I188)))</f>
        <v/>
      </c>
      <c r="CI194" s="278" t="str">
        <f ca="true">+IF(OFFSET('Water Data'!$I$28,0,10*ROW('Water Data'!I188))="","",OFFSET('Water Data'!$I$28,0,10*ROW('Water Data'!I188)))</f>
        <v/>
      </c>
      <c r="CJ194" s="278" t="str">
        <f ca="true">+IF(OFFSET('Water Data'!$I$29,0,10*ROW('Water Data'!I188))="","",OFFSET('Water Data'!$I$29,0,10*ROW('Water Data'!I188)))</f>
        <v/>
      </c>
      <c r="CK194" s="278" t="str">
        <f ca="true">+IF(OFFSET('Sanitation Data'!$D$28,0,10*ROW('Sanitation Data'!D188))="","",OFFSET('Sanitation Data'!$D$28,0,10*ROW('Sanitation Data'!D188)))</f>
        <v/>
      </c>
      <c r="CL194" s="278" t="str">
        <f ca="true">+IF(OFFSET('Sanitation Data'!$D$29,0,10*ROW('Sanitation Data'!D188))="","",OFFSET('Sanitation Data'!$D$29,0,10*ROW('Sanitation Data'!D188)))</f>
        <v/>
      </c>
      <c r="CM194" s="278" t="str">
        <f ca="true">+IF(OFFSET('Sanitation Data'!$D$30,0,10*ROW('Sanitation Data'!D188))="","",OFFSET('Sanitation Data'!$D$30,0,10*ROW('Sanitation Data'!D188)))</f>
        <v/>
      </c>
      <c r="CN194" s="278" t="str">
        <f ca="true">+IF(OFFSET('Sanitation Data'!$D$31,0,10*ROW('Sanitation Data'!D188))="","",OFFSET('Sanitation Data'!$D$31,0,10*ROW('Sanitation Data'!D188)))</f>
        <v/>
      </c>
      <c r="CO194" s="278" t="str">
        <f ca="true">+IF(OFFSET('Sanitation Data'!$D$32,0,10*ROW('Sanitation Data'!D188))="","",OFFSET('Sanitation Data'!$D$32,0,10*ROW('Sanitation Data'!D188)))</f>
        <v/>
      </c>
      <c r="CP194" s="278" t="str">
        <f ca="true">+IF(OFFSET('Sanitation Data'!$E$28,0,10*ROW('Sanitation Data'!E188))="","",OFFSET('Sanitation Data'!$E$28,0,10*ROW('Sanitation Data'!E188)))</f>
        <v/>
      </c>
      <c r="CQ194" s="278" t="str">
        <f ca="true">+IF(OFFSET('Sanitation Data'!$E$29,0,10*ROW('Sanitation Data'!E188))="","",OFFSET('Sanitation Data'!$E$29,0,10*ROW('Sanitation Data'!E188)))</f>
        <v/>
      </c>
      <c r="CR194" s="278" t="str">
        <f ca="true">+IF(OFFSET('Sanitation Data'!$E$30,0,10*ROW('Sanitation Data'!E188))="","",OFFSET('Sanitation Data'!$E$30,0,10*ROW('Sanitation Data'!E188)))</f>
        <v/>
      </c>
      <c r="CS194" s="278" t="str">
        <f ca="true">+IF(OFFSET('Sanitation Data'!$E$31,0,10*ROW('Sanitation Data'!E188))="","",OFFSET('Sanitation Data'!$E$31,0,10*ROW('Sanitation Data'!E188)))</f>
        <v/>
      </c>
      <c r="CT194" s="278" t="str">
        <f ca="true">+IF(OFFSET('Sanitation Data'!$E$32,0,10*ROW('Sanitation Data'!E188))="","",OFFSET('Sanitation Data'!$E$32,0,10*ROW('Sanitation Data'!E188)))</f>
        <v/>
      </c>
      <c r="CU194" s="278" t="str">
        <f ca="true">+IF(OFFSET('Sanitation Data'!$F$28,0,10*ROW('Sanitation Data'!F188))="","",OFFSET('Sanitation Data'!$F$28,0,10*ROW('Sanitation Data'!F188)))</f>
        <v/>
      </c>
      <c r="CV194" s="278" t="str">
        <f ca="true">+IF(OFFSET('Sanitation Data'!$F$29,0,10*ROW('Sanitation Data'!F188))="","",OFFSET('Sanitation Data'!$F$29,0,10*ROW('Sanitation Data'!F188)))</f>
        <v/>
      </c>
      <c r="CW194" s="278" t="str">
        <f ca="true">+IF(OFFSET('Sanitation Data'!$F$30,0,10*ROW('Sanitation Data'!F188))="","",OFFSET('Sanitation Data'!$F$30,0,10*ROW('Sanitation Data'!F188)))</f>
        <v/>
      </c>
      <c r="CX194" s="278" t="str">
        <f ca="true">+IF(OFFSET('Sanitation Data'!$F$31,0,10*ROW('Sanitation Data'!F188))="","",OFFSET('Sanitation Data'!$F$31,0,10*ROW('Sanitation Data'!F188)))</f>
        <v/>
      </c>
      <c r="CY194" s="278" t="str">
        <f ca="true">+IF(OFFSET('Sanitation Data'!$F$32,0,10*ROW('Sanitation Data'!F188))="","",OFFSET('Sanitation Data'!$F$32,0,10*ROW('Sanitation Data'!F188)))</f>
        <v/>
      </c>
      <c r="CZ194" s="278" t="str">
        <f ca="true">+IF(OFFSET('Sanitation Data'!$G$28,0,10*ROW('Sanitation Data'!G188))="","",OFFSET('Sanitation Data'!$G$28,0,10*ROW('Sanitation Data'!G188)))</f>
        <v/>
      </c>
      <c r="DA194" s="278" t="str">
        <f ca="true">+IF(OFFSET('Sanitation Data'!$G$29,0,10*ROW('Sanitation Data'!G188))="","",OFFSET('Sanitation Data'!$G$29,0,10*ROW('Sanitation Data'!G188)))</f>
        <v/>
      </c>
      <c r="DB194" s="278" t="str">
        <f ca="true">+IF(OFFSET('Sanitation Data'!$G$30,0,10*ROW('Sanitation Data'!G188))="","",OFFSET('Sanitation Data'!$G$30,0,10*ROW('Sanitation Data'!G188)))</f>
        <v/>
      </c>
      <c r="DC194" s="278" t="str">
        <f ca="true">+IF(OFFSET('Sanitation Data'!$G$31,0,10*ROW('Sanitation Data'!G188))="","",OFFSET('Sanitation Data'!$G$31,0,10*ROW('Sanitation Data'!G188)))</f>
        <v/>
      </c>
      <c r="DD194" s="278" t="str">
        <f ca="true">+IF(OFFSET('Sanitation Data'!$G$32,0,10*ROW('Sanitation Data'!G188))="","",OFFSET('Sanitation Data'!$G$32,0,10*ROW('Sanitation Data'!G188)))</f>
        <v/>
      </c>
      <c r="DE194" s="278" t="str">
        <f ca="true">+IF(OFFSET('Sanitation Data'!$H$28,0,10*ROW('Sanitation Data'!H188))="","",OFFSET('Sanitation Data'!$H$28,0,10*ROW('Sanitation Data'!H188)))</f>
        <v/>
      </c>
      <c r="DF194" s="278" t="str">
        <f ca="true">+IF(OFFSET('Sanitation Data'!$H$29,0,10*ROW('Sanitation Data'!H188))="","",OFFSET('Sanitation Data'!$H$29,0,10*ROW('Sanitation Data'!H188)))</f>
        <v/>
      </c>
      <c r="DG194" s="278" t="str">
        <f ca="true">+IF(OFFSET('Sanitation Data'!$H$30,0,10*ROW('Sanitation Data'!H188))="","",OFFSET('Sanitation Data'!$H$30,0,10*ROW('Sanitation Data'!H188)))</f>
        <v/>
      </c>
      <c r="DH194" s="278" t="str">
        <f ca="true">+IF(OFFSET('Sanitation Data'!$H$31,0,10*ROW('Sanitation Data'!H188))="","",OFFSET('Sanitation Data'!$H$31,0,10*ROW('Sanitation Data'!H188)))</f>
        <v/>
      </c>
      <c r="DI194" s="278" t="str">
        <f ca="true">+IF(OFFSET('Sanitation Data'!$H$32,0,10*ROW('Sanitation Data'!H188))="","",OFFSET('Sanitation Data'!$H$32,0,10*ROW('Sanitation Data'!H188)))</f>
        <v/>
      </c>
      <c r="DJ194" s="278" t="str">
        <f ca="true">+IF(OFFSET('Sanitation Data'!$I$28,0,10*ROW('Sanitation Data'!I188))="","",OFFSET('Sanitation Data'!$I$28,0,10*ROW('Sanitation Data'!I188)))</f>
        <v/>
      </c>
      <c r="DK194" s="278" t="str">
        <f ca="true">+IF(OFFSET('Sanitation Data'!$I$29,0,10*ROW('Sanitation Data'!I188))="","",OFFSET('Sanitation Data'!$I$29,0,10*ROW('Sanitation Data'!I188)))</f>
        <v/>
      </c>
      <c r="DL194" s="278" t="str">
        <f ca="true">+IF(OFFSET('Sanitation Data'!$I$30,0,10*ROW('Sanitation Data'!I188))="","",OFFSET('Sanitation Data'!$I$30,0,10*ROW('Sanitation Data'!I188)))</f>
        <v/>
      </c>
      <c r="DM194" s="278" t="str">
        <f ca="true">+IF(OFFSET('Sanitation Data'!$I$31,0,10*ROW('Sanitation Data'!I188))="","",OFFSET('Sanitation Data'!$I$31,0,10*ROW('Sanitation Data'!I188)))</f>
        <v/>
      </c>
      <c r="DN194" s="278" t="str">
        <f ca="true">+IF(OFFSET('Sanitation Data'!$I$32,0,10*ROW('Sanitation Data'!I188))="","",OFFSET('Sanitation Data'!$I$32,0,10*ROW('Sanitation Data'!I188)))</f>
        <v/>
      </c>
      <c r="DO194" s="278" t="str">
        <f ca="true">+IF(OFFSET('Hygiene Data'!$D$11,0,10*ROW('Hygiene Data'!D188))="","",OFFSET('Hygiene Data'!$D$11,0,10*ROW('Hygiene Data'!D188)))</f>
        <v/>
      </c>
      <c r="DP194" s="278" t="str">
        <f ca="true">+IF(OFFSET('Hygiene Data'!$D$12,0,10*ROW('Hygiene Data'!D188))="","",OFFSET('Hygiene Data'!$D$12,0,10*ROW('Hygiene Data'!D188)))</f>
        <v/>
      </c>
      <c r="DQ194" s="278" t="str">
        <f ca="true">+IF(OFFSET('Hygiene Data'!$D$13,0,10*ROW('Hygiene Data'!D188))="","",OFFSET('Hygiene Data'!$D$13,0,10*ROW('Hygiene Data'!D188)))</f>
        <v/>
      </c>
      <c r="DR194" s="278" t="str">
        <f ca="true">+IF(OFFSET('Hygiene Data'!$E$11,0,10*ROW('Hygiene Data'!E188))="","",OFFSET('Hygiene Data'!$E$11,0,10*ROW('Hygiene Data'!E188)))</f>
        <v/>
      </c>
      <c r="DS194" s="278" t="str">
        <f ca="true">+IF(OFFSET('Hygiene Data'!$E$12,0,10*ROW('Hygiene Data'!E188))="","",OFFSET('Hygiene Data'!$E$12,0,10*ROW('Hygiene Data'!E188)))</f>
        <v/>
      </c>
      <c r="DT194" s="278" t="str">
        <f ca="true">+IF(OFFSET('Hygiene Data'!$E$13,0,10*ROW('Hygiene Data'!E188))="","",OFFSET('Hygiene Data'!$E$13,0,10*ROW('Hygiene Data'!E188)))</f>
        <v/>
      </c>
      <c r="DU194" s="278" t="str">
        <f ca="true">+IF(OFFSET('Hygiene Data'!$F$11,0,10*ROW('Hygiene Data'!F188))="","",OFFSET('Hygiene Data'!$F$11,0,10*ROW('Hygiene Data'!F188)))</f>
        <v/>
      </c>
      <c r="DV194" s="278" t="str">
        <f ca="true">+IF(OFFSET('Hygiene Data'!$F$12,0,10*ROW('Hygiene Data'!F188))="","",OFFSET('Hygiene Data'!$F$12,0,10*ROW('Hygiene Data'!F188)))</f>
        <v/>
      </c>
      <c r="DW194" s="278" t="str">
        <f ca="true">+IF(OFFSET('Hygiene Data'!$F$13,0,10*ROW('Hygiene Data'!F188))="","",OFFSET('Hygiene Data'!$F$13,0,10*ROW('Hygiene Data'!F188)))</f>
        <v/>
      </c>
      <c r="DX194" s="278" t="str">
        <f ca="true">+IF(OFFSET('Hygiene Data'!$G$11,0,10*ROW('Hygiene Data'!G188))="","",OFFSET('Hygiene Data'!$G$11,0,10*ROW('Hygiene Data'!G188)))</f>
        <v/>
      </c>
      <c r="DY194" s="278" t="str">
        <f ca="true">+IF(OFFSET('Hygiene Data'!$G$12,0,10*ROW('Hygiene Data'!G188))="","",OFFSET('Hygiene Data'!$G$12,0,10*ROW('Hygiene Data'!G188)))</f>
        <v/>
      </c>
      <c r="DZ194" s="278" t="str">
        <f ca="true">+IF(OFFSET('Hygiene Data'!$G$13,0,10*ROW('Hygiene Data'!G188))="","",OFFSET('Hygiene Data'!$G$13,0,10*ROW('Hygiene Data'!G188)))</f>
        <v/>
      </c>
      <c r="EA194" s="278" t="str">
        <f ca="true">+IF(OFFSET('Hygiene Data'!$H$11,0,10*ROW('Hygiene Data'!H188))="","",OFFSET('Hygiene Data'!$H$11,0,10*ROW('Hygiene Data'!H188)))</f>
        <v/>
      </c>
      <c r="EB194" s="278" t="str">
        <f ca="true">+IF(OFFSET('Hygiene Data'!$H$12,0,10*ROW('Hygiene Data'!H188))="","",OFFSET('Hygiene Data'!$H$12,0,10*ROW('Hygiene Data'!H188)))</f>
        <v/>
      </c>
      <c r="EC194" s="278" t="str">
        <f ca="true">+IF(OFFSET('Hygiene Data'!$H$13,0,10*ROW('Hygiene Data'!H188))="","",OFFSET('Hygiene Data'!$H$13,0,10*ROW('Hygiene Data'!H188)))</f>
        <v/>
      </c>
      <c r="ED194" s="278" t="str">
        <f ca="true">+IF(OFFSET('Hygiene Data'!$I$11,0,10*ROW('Hygiene Data'!I188))="","",OFFSET('Hygiene Data'!$I$11,0,10*ROW('Hygiene Data'!I188)))</f>
        <v/>
      </c>
      <c r="EE194" s="278" t="str">
        <f ca="true">+IF(OFFSET('Hygiene Data'!$I$12,0,10*ROW('Hygiene Data'!I188))="","",OFFSET('Hygiene Data'!$I$12,0,10*ROW('Hygiene Data'!I188)))</f>
        <v/>
      </c>
      <c r="EF194" s="27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4"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8"/>
      <c r="BS195" s="278" t="str">
        <f ca="true">+IF(OFFSET('Water Data'!$D$27,0,10*ROW('Water Data'!D189))="","",OFFSET('Water Data'!$D$27,0,10*ROW('Water Data'!D189)))</f>
        <v/>
      </c>
      <c r="BT195" s="278" t="str">
        <f ca="true">+IF(OFFSET('Water Data'!$D$28,0,10*ROW('Water Data'!D189))="","",OFFSET('Water Data'!$D$28,0,10*ROW('Water Data'!D189)))</f>
        <v/>
      </c>
      <c r="BU195" s="278" t="str">
        <f ca="true">+IF(OFFSET('Water Data'!$D$29,0,10*ROW('Water Data'!D189))="","",OFFSET('Water Data'!$D$29,0,10*ROW('Water Data'!D189)))</f>
        <v/>
      </c>
      <c r="BV195" s="278" t="str">
        <f ca="true">+IF(OFFSET('Water Data'!$E$27,0,10*ROW('Water Data'!E189))="","",OFFSET('Water Data'!$E$27,0,10*ROW('Water Data'!E189)))</f>
        <v/>
      </c>
      <c r="BW195" s="278" t="str">
        <f ca="true">+IF(OFFSET('Water Data'!$E$28,0,10*ROW('Water Data'!E189))="","",OFFSET('Water Data'!$E$28,0,10*ROW('Water Data'!E189)))</f>
        <v/>
      </c>
      <c r="BX195" s="278" t="str">
        <f ca="true">+IF(OFFSET('Water Data'!$E$29,0,10*ROW('Water Data'!E189))="","",OFFSET('Water Data'!$E$29,0,10*ROW('Water Data'!E189)))</f>
        <v/>
      </c>
      <c r="BY195" s="278" t="str">
        <f ca="true">+IF(OFFSET('Water Data'!$F$27,0,10*ROW('Water Data'!F189))="","",OFFSET('Water Data'!$F$27,0,10*ROW('Water Data'!F189)))</f>
        <v/>
      </c>
      <c r="BZ195" s="278" t="str">
        <f ca="true">+IF(OFFSET('Water Data'!$F$28,0,10*ROW('Water Data'!F189))="","",OFFSET('Water Data'!$F$28,0,10*ROW('Water Data'!F189)))</f>
        <v/>
      </c>
      <c r="CA195" s="278" t="str">
        <f ca="true">+IF(OFFSET('Water Data'!$F$29,0,10*ROW('Water Data'!F189))="","",OFFSET('Water Data'!$F$29,0,10*ROW('Water Data'!F189)))</f>
        <v/>
      </c>
      <c r="CB195" s="278" t="str">
        <f ca="true">+IF(OFFSET('Water Data'!$G$27,0,10*ROW('Water Data'!G189))="","",OFFSET('Water Data'!$G$27,0,10*ROW('Water Data'!G189)))</f>
        <v/>
      </c>
      <c r="CC195" s="278" t="str">
        <f ca="true">+IF(OFFSET('Water Data'!$G$28,0,10*ROW('Water Data'!G189))="","",OFFSET('Water Data'!$G$28,0,10*ROW('Water Data'!G189)))</f>
        <v/>
      </c>
      <c r="CD195" s="278" t="str">
        <f ca="true">+IF(OFFSET('Water Data'!$G$29,0,10*ROW('Water Data'!G189))="","",OFFSET('Water Data'!$G$29,0,10*ROW('Water Data'!G189)))</f>
        <v/>
      </c>
      <c r="CE195" s="278" t="str">
        <f ca="true">+IF(OFFSET('Water Data'!$H$27,0,10*ROW('Water Data'!H189))="","",OFFSET('Water Data'!$H$27,0,10*ROW('Water Data'!H189)))</f>
        <v/>
      </c>
      <c r="CF195" s="278" t="str">
        <f ca="true">+IF(OFFSET('Water Data'!$H$28,0,10*ROW('Water Data'!H189))="","",OFFSET('Water Data'!$H$28,0,10*ROW('Water Data'!H189)))</f>
        <v/>
      </c>
      <c r="CG195" s="278" t="str">
        <f ca="true">+IF(OFFSET('Water Data'!$H$29,0,10*ROW('Water Data'!H189))="","",OFFSET('Water Data'!$H$29,0,10*ROW('Water Data'!H189)))</f>
        <v/>
      </c>
      <c r="CH195" s="278" t="str">
        <f ca="true">+IF(OFFSET('Water Data'!$I$27,0,10*ROW('Water Data'!I189))="","",OFFSET('Water Data'!$I$27,0,10*ROW('Water Data'!I189)))</f>
        <v/>
      </c>
      <c r="CI195" s="278" t="str">
        <f ca="true">+IF(OFFSET('Water Data'!$I$28,0,10*ROW('Water Data'!I189))="","",OFFSET('Water Data'!$I$28,0,10*ROW('Water Data'!I189)))</f>
        <v/>
      </c>
      <c r="CJ195" s="278" t="str">
        <f ca="true">+IF(OFFSET('Water Data'!$I$29,0,10*ROW('Water Data'!I189))="","",OFFSET('Water Data'!$I$29,0,10*ROW('Water Data'!I189)))</f>
        <v/>
      </c>
      <c r="CK195" s="278" t="str">
        <f ca="true">+IF(OFFSET('Sanitation Data'!$D$28,0,10*ROW('Sanitation Data'!D189))="","",OFFSET('Sanitation Data'!$D$28,0,10*ROW('Sanitation Data'!D189)))</f>
        <v/>
      </c>
      <c r="CL195" s="278" t="str">
        <f ca="true">+IF(OFFSET('Sanitation Data'!$D$29,0,10*ROW('Sanitation Data'!D189))="","",OFFSET('Sanitation Data'!$D$29,0,10*ROW('Sanitation Data'!D189)))</f>
        <v/>
      </c>
      <c r="CM195" s="278" t="str">
        <f ca="true">+IF(OFFSET('Sanitation Data'!$D$30,0,10*ROW('Sanitation Data'!D189))="","",OFFSET('Sanitation Data'!$D$30,0,10*ROW('Sanitation Data'!D189)))</f>
        <v/>
      </c>
      <c r="CN195" s="278" t="str">
        <f ca="true">+IF(OFFSET('Sanitation Data'!$D$31,0,10*ROW('Sanitation Data'!D189))="","",OFFSET('Sanitation Data'!$D$31,0,10*ROW('Sanitation Data'!D189)))</f>
        <v/>
      </c>
      <c r="CO195" s="278" t="str">
        <f ca="true">+IF(OFFSET('Sanitation Data'!$D$32,0,10*ROW('Sanitation Data'!D189))="","",OFFSET('Sanitation Data'!$D$32,0,10*ROW('Sanitation Data'!D189)))</f>
        <v/>
      </c>
      <c r="CP195" s="278" t="str">
        <f ca="true">+IF(OFFSET('Sanitation Data'!$E$28,0,10*ROW('Sanitation Data'!E189))="","",OFFSET('Sanitation Data'!$E$28,0,10*ROW('Sanitation Data'!E189)))</f>
        <v/>
      </c>
      <c r="CQ195" s="278" t="str">
        <f ca="true">+IF(OFFSET('Sanitation Data'!$E$29,0,10*ROW('Sanitation Data'!E189))="","",OFFSET('Sanitation Data'!$E$29,0,10*ROW('Sanitation Data'!E189)))</f>
        <v/>
      </c>
      <c r="CR195" s="278" t="str">
        <f ca="true">+IF(OFFSET('Sanitation Data'!$E$30,0,10*ROW('Sanitation Data'!E189))="","",OFFSET('Sanitation Data'!$E$30,0,10*ROW('Sanitation Data'!E189)))</f>
        <v/>
      </c>
      <c r="CS195" s="278" t="str">
        <f ca="true">+IF(OFFSET('Sanitation Data'!$E$31,0,10*ROW('Sanitation Data'!E189))="","",OFFSET('Sanitation Data'!$E$31,0,10*ROW('Sanitation Data'!E189)))</f>
        <v/>
      </c>
      <c r="CT195" s="278" t="str">
        <f ca="true">+IF(OFFSET('Sanitation Data'!$E$32,0,10*ROW('Sanitation Data'!E189))="","",OFFSET('Sanitation Data'!$E$32,0,10*ROW('Sanitation Data'!E189)))</f>
        <v/>
      </c>
      <c r="CU195" s="278" t="str">
        <f ca="true">+IF(OFFSET('Sanitation Data'!$F$28,0,10*ROW('Sanitation Data'!F189))="","",OFFSET('Sanitation Data'!$F$28,0,10*ROW('Sanitation Data'!F189)))</f>
        <v/>
      </c>
      <c r="CV195" s="278" t="str">
        <f ca="true">+IF(OFFSET('Sanitation Data'!$F$29,0,10*ROW('Sanitation Data'!F189))="","",OFFSET('Sanitation Data'!$F$29,0,10*ROW('Sanitation Data'!F189)))</f>
        <v/>
      </c>
      <c r="CW195" s="278" t="str">
        <f ca="true">+IF(OFFSET('Sanitation Data'!$F$30,0,10*ROW('Sanitation Data'!F189))="","",OFFSET('Sanitation Data'!$F$30,0,10*ROW('Sanitation Data'!F189)))</f>
        <v/>
      </c>
      <c r="CX195" s="278" t="str">
        <f ca="true">+IF(OFFSET('Sanitation Data'!$F$31,0,10*ROW('Sanitation Data'!F189))="","",OFFSET('Sanitation Data'!$F$31,0,10*ROW('Sanitation Data'!F189)))</f>
        <v/>
      </c>
      <c r="CY195" s="278" t="str">
        <f ca="true">+IF(OFFSET('Sanitation Data'!$F$32,0,10*ROW('Sanitation Data'!F189))="","",OFFSET('Sanitation Data'!$F$32,0,10*ROW('Sanitation Data'!F189)))</f>
        <v/>
      </c>
      <c r="CZ195" s="278" t="str">
        <f ca="true">+IF(OFFSET('Sanitation Data'!$G$28,0,10*ROW('Sanitation Data'!G189))="","",OFFSET('Sanitation Data'!$G$28,0,10*ROW('Sanitation Data'!G189)))</f>
        <v/>
      </c>
      <c r="DA195" s="278" t="str">
        <f ca="true">+IF(OFFSET('Sanitation Data'!$G$29,0,10*ROW('Sanitation Data'!G189))="","",OFFSET('Sanitation Data'!$G$29,0,10*ROW('Sanitation Data'!G189)))</f>
        <v/>
      </c>
      <c r="DB195" s="278" t="str">
        <f ca="true">+IF(OFFSET('Sanitation Data'!$G$30,0,10*ROW('Sanitation Data'!G189))="","",OFFSET('Sanitation Data'!$G$30,0,10*ROW('Sanitation Data'!G189)))</f>
        <v/>
      </c>
      <c r="DC195" s="278" t="str">
        <f ca="true">+IF(OFFSET('Sanitation Data'!$G$31,0,10*ROW('Sanitation Data'!G189))="","",OFFSET('Sanitation Data'!$G$31,0,10*ROW('Sanitation Data'!G189)))</f>
        <v/>
      </c>
      <c r="DD195" s="278" t="str">
        <f ca="true">+IF(OFFSET('Sanitation Data'!$G$32,0,10*ROW('Sanitation Data'!G189))="","",OFFSET('Sanitation Data'!$G$32,0,10*ROW('Sanitation Data'!G189)))</f>
        <v/>
      </c>
      <c r="DE195" s="278" t="str">
        <f ca="true">+IF(OFFSET('Sanitation Data'!$H$28,0,10*ROW('Sanitation Data'!H189))="","",OFFSET('Sanitation Data'!$H$28,0,10*ROW('Sanitation Data'!H189)))</f>
        <v/>
      </c>
      <c r="DF195" s="278" t="str">
        <f ca="true">+IF(OFFSET('Sanitation Data'!$H$29,0,10*ROW('Sanitation Data'!H189))="","",OFFSET('Sanitation Data'!$H$29,0,10*ROW('Sanitation Data'!H189)))</f>
        <v/>
      </c>
      <c r="DG195" s="278" t="str">
        <f ca="true">+IF(OFFSET('Sanitation Data'!$H$30,0,10*ROW('Sanitation Data'!H189))="","",OFFSET('Sanitation Data'!$H$30,0,10*ROW('Sanitation Data'!H189)))</f>
        <v/>
      </c>
      <c r="DH195" s="278" t="str">
        <f ca="true">+IF(OFFSET('Sanitation Data'!$H$31,0,10*ROW('Sanitation Data'!H189))="","",OFFSET('Sanitation Data'!$H$31,0,10*ROW('Sanitation Data'!H189)))</f>
        <v/>
      </c>
      <c r="DI195" s="278" t="str">
        <f ca="true">+IF(OFFSET('Sanitation Data'!$H$32,0,10*ROW('Sanitation Data'!H189))="","",OFFSET('Sanitation Data'!$H$32,0,10*ROW('Sanitation Data'!H189)))</f>
        <v/>
      </c>
      <c r="DJ195" s="278" t="str">
        <f ca="true">+IF(OFFSET('Sanitation Data'!$I$28,0,10*ROW('Sanitation Data'!I189))="","",OFFSET('Sanitation Data'!$I$28,0,10*ROW('Sanitation Data'!I189)))</f>
        <v/>
      </c>
      <c r="DK195" s="278" t="str">
        <f ca="true">+IF(OFFSET('Sanitation Data'!$I$29,0,10*ROW('Sanitation Data'!I189))="","",OFFSET('Sanitation Data'!$I$29,0,10*ROW('Sanitation Data'!I189)))</f>
        <v/>
      </c>
      <c r="DL195" s="278" t="str">
        <f ca="true">+IF(OFFSET('Sanitation Data'!$I$30,0,10*ROW('Sanitation Data'!I189))="","",OFFSET('Sanitation Data'!$I$30,0,10*ROW('Sanitation Data'!I189)))</f>
        <v/>
      </c>
      <c r="DM195" s="278" t="str">
        <f ca="true">+IF(OFFSET('Sanitation Data'!$I$31,0,10*ROW('Sanitation Data'!I189))="","",OFFSET('Sanitation Data'!$I$31,0,10*ROW('Sanitation Data'!I189)))</f>
        <v/>
      </c>
      <c r="DN195" s="278" t="str">
        <f ca="true">+IF(OFFSET('Sanitation Data'!$I$32,0,10*ROW('Sanitation Data'!I189))="","",OFFSET('Sanitation Data'!$I$32,0,10*ROW('Sanitation Data'!I189)))</f>
        <v/>
      </c>
      <c r="DO195" s="278" t="str">
        <f ca="true">+IF(OFFSET('Hygiene Data'!$D$11,0,10*ROW('Hygiene Data'!D189))="","",OFFSET('Hygiene Data'!$D$11,0,10*ROW('Hygiene Data'!D189)))</f>
        <v/>
      </c>
      <c r="DP195" s="278" t="str">
        <f ca="true">+IF(OFFSET('Hygiene Data'!$D$12,0,10*ROW('Hygiene Data'!D189))="","",OFFSET('Hygiene Data'!$D$12,0,10*ROW('Hygiene Data'!D189)))</f>
        <v/>
      </c>
      <c r="DQ195" s="278" t="str">
        <f ca="true">+IF(OFFSET('Hygiene Data'!$D$13,0,10*ROW('Hygiene Data'!D189))="","",OFFSET('Hygiene Data'!$D$13,0,10*ROW('Hygiene Data'!D189)))</f>
        <v/>
      </c>
      <c r="DR195" s="278" t="str">
        <f ca="true">+IF(OFFSET('Hygiene Data'!$E$11,0,10*ROW('Hygiene Data'!E189))="","",OFFSET('Hygiene Data'!$E$11,0,10*ROW('Hygiene Data'!E189)))</f>
        <v/>
      </c>
      <c r="DS195" s="278" t="str">
        <f ca="true">+IF(OFFSET('Hygiene Data'!$E$12,0,10*ROW('Hygiene Data'!E189))="","",OFFSET('Hygiene Data'!$E$12,0,10*ROW('Hygiene Data'!E189)))</f>
        <v/>
      </c>
      <c r="DT195" s="278" t="str">
        <f ca="true">+IF(OFFSET('Hygiene Data'!$E$13,0,10*ROW('Hygiene Data'!E189))="","",OFFSET('Hygiene Data'!$E$13,0,10*ROW('Hygiene Data'!E189)))</f>
        <v/>
      </c>
      <c r="DU195" s="278" t="str">
        <f ca="true">+IF(OFFSET('Hygiene Data'!$F$11,0,10*ROW('Hygiene Data'!F189))="","",OFFSET('Hygiene Data'!$F$11,0,10*ROW('Hygiene Data'!F189)))</f>
        <v/>
      </c>
      <c r="DV195" s="278" t="str">
        <f ca="true">+IF(OFFSET('Hygiene Data'!$F$12,0,10*ROW('Hygiene Data'!F189))="","",OFFSET('Hygiene Data'!$F$12,0,10*ROW('Hygiene Data'!F189)))</f>
        <v/>
      </c>
      <c r="DW195" s="278" t="str">
        <f ca="true">+IF(OFFSET('Hygiene Data'!$F$13,0,10*ROW('Hygiene Data'!F189))="","",OFFSET('Hygiene Data'!$F$13,0,10*ROW('Hygiene Data'!F189)))</f>
        <v/>
      </c>
      <c r="DX195" s="278" t="str">
        <f ca="true">+IF(OFFSET('Hygiene Data'!$G$11,0,10*ROW('Hygiene Data'!G189))="","",OFFSET('Hygiene Data'!$G$11,0,10*ROW('Hygiene Data'!G189)))</f>
        <v/>
      </c>
      <c r="DY195" s="278" t="str">
        <f ca="true">+IF(OFFSET('Hygiene Data'!$G$12,0,10*ROW('Hygiene Data'!G189))="","",OFFSET('Hygiene Data'!$G$12,0,10*ROW('Hygiene Data'!G189)))</f>
        <v/>
      </c>
      <c r="DZ195" s="278" t="str">
        <f ca="true">+IF(OFFSET('Hygiene Data'!$G$13,0,10*ROW('Hygiene Data'!G189))="","",OFFSET('Hygiene Data'!$G$13,0,10*ROW('Hygiene Data'!G189)))</f>
        <v/>
      </c>
      <c r="EA195" s="278" t="str">
        <f ca="true">+IF(OFFSET('Hygiene Data'!$H$11,0,10*ROW('Hygiene Data'!H189))="","",OFFSET('Hygiene Data'!$H$11,0,10*ROW('Hygiene Data'!H189)))</f>
        <v/>
      </c>
      <c r="EB195" s="278" t="str">
        <f ca="true">+IF(OFFSET('Hygiene Data'!$H$12,0,10*ROW('Hygiene Data'!H189))="","",OFFSET('Hygiene Data'!$H$12,0,10*ROW('Hygiene Data'!H189)))</f>
        <v/>
      </c>
      <c r="EC195" s="278" t="str">
        <f ca="true">+IF(OFFSET('Hygiene Data'!$H$13,0,10*ROW('Hygiene Data'!H189))="","",OFFSET('Hygiene Data'!$H$13,0,10*ROW('Hygiene Data'!H189)))</f>
        <v/>
      </c>
      <c r="ED195" s="278" t="str">
        <f ca="true">+IF(OFFSET('Hygiene Data'!$I$11,0,10*ROW('Hygiene Data'!I189))="","",OFFSET('Hygiene Data'!$I$11,0,10*ROW('Hygiene Data'!I189)))</f>
        <v/>
      </c>
      <c r="EE195" s="278" t="str">
        <f ca="true">+IF(OFFSET('Hygiene Data'!$I$12,0,10*ROW('Hygiene Data'!I189))="","",OFFSET('Hygiene Data'!$I$12,0,10*ROW('Hygiene Data'!I189)))</f>
        <v/>
      </c>
      <c r="EF195" s="27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4"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8"/>
      <c r="BS196" s="278" t="str">
        <f ca="true">+IF(OFFSET('Water Data'!$D$27,0,10*ROW('Water Data'!D190))="","",OFFSET('Water Data'!$D$27,0,10*ROW('Water Data'!D190)))</f>
        <v/>
      </c>
      <c r="BT196" s="278" t="str">
        <f ca="true">+IF(OFFSET('Water Data'!$D$28,0,10*ROW('Water Data'!D190))="","",OFFSET('Water Data'!$D$28,0,10*ROW('Water Data'!D190)))</f>
        <v/>
      </c>
      <c r="BU196" s="278" t="str">
        <f ca="true">+IF(OFFSET('Water Data'!$D$29,0,10*ROW('Water Data'!D190))="","",OFFSET('Water Data'!$D$29,0,10*ROW('Water Data'!D190)))</f>
        <v/>
      </c>
      <c r="BV196" s="278" t="str">
        <f ca="true">+IF(OFFSET('Water Data'!$E$27,0,10*ROW('Water Data'!E190))="","",OFFSET('Water Data'!$E$27,0,10*ROW('Water Data'!E190)))</f>
        <v/>
      </c>
      <c r="BW196" s="278" t="str">
        <f ca="true">+IF(OFFSET('Water Data'!$E$28,0,10*ROW('Water Data'!E190))="","",OFFSET('Water Data'!$E$28,0,10*ROW('Water Data'!E190)))</f>
        <v/>
      </c>
      <c r="BX196" s="278" t="str">
        <f ca="true">+IF(OFFSET('Water Data'!$E$29,0,10*ROW('Water Data'!E190))="","",OFFSET('Water Data'!$E$29,0,10*ROW('Water Data'!E190)))</f>
        <v/>
      </c>
      <c r="BY196" s="278" t="str">
        <f ca="true">+IF(OFFSET('Water Data'!$F$27,0,10*ROW('Water Data'!F190))="","",OFFSET('Water Data'!$F$27,0,10*ROW('Water Data'!F190)))</f>
        <v/>
      </c>
      <c r="BZ196" s="278" t="str">
        <f ca="true">+IF(OFFSET('Water Data'!$F$28,0,10*ROW('Water Data'!F190))="","",OFFSET('Water Data'!$F$28,0,10*ROW('Water Data'!F190)))</f>
        <v/>
      </c>
      <c r="CA196" s="278" t="str">
        <f ca="true">+IF(OFFSET('Water Data'!$F$29,0,10*ROW('Water Data'!F190))="","",OFFSET('Water Data'!$F$29,0,10*ROW('Water Data'!F190)))</f>
        <v/>
      </c>
      <c r="CB196" s="278" t="str">
        <f ca="true">+IF(OFFSET('Water Data'!$G$27,0,10*ROW('Water Data'!G190))="","",OFFSET('Water Data'!$G$27,0,10*ROW('Water Data'!G190)))</f>
        <v/>
      </c>
      <c r="CC196" s="278" t="str">
        <f ca="true">+IF(OFFSET('Water Data'!$G$28,0,10*ROW('Water Data'!G190))="","",OFFSET('Water Data'!$G$28,0,10*ROW('Water Data'!G190)))</f>
        <v/>
      </c>
      <c r="CD196" s="278" t="str">
        <f ca="true">+IF(OFFSET('Water Data'!$G$29,0,10*ROW('Water Data'!G190))="","",OFFSET('Water Data'!$G$29,0,10*ROW('Water Data'!G190)))</f>
        <v/>
      </c>
      <c r="CE196" s="278" t="str">
        <f ca="true">+IF(OFFSET('Water Data'!$H$27,0,10*ROW('Water Data'!H190))="","",OFFSET('Water Data'!$H$27,0,10*ROW('Water Data'!H190)))</f>
        <v/>
      </c>
      <c r="CF196" s="278" t="str">
        <f ca="true">+IF(OFFSET('Water Data'!$H$28,0,10*ROW('Water Data'!H190))="","",OFFSET('Water Data'!$H$28,0,10*ROW('Water Data'!H190)))</f>
        <v/>
      </c>
      <c r="CG196" s="278" t="str">
        <f ca="true">+IF(OFFSET('Water Data'!$H$29,0,10*ROW('Water Data'!H190))="","",OFFSET('Water Data'!$H$29,0,10*ROW('Water Data'!H190)))</f>
        <v/>
      </c>
      <c r="CH196" s="278" t="str">
        <f ca="true">+IF(OFFSET('Water Data'!$I$27,0,10*ROW('Water Data'!I190))="","",OFFSET('Water Data'!$I$27,0,10*ROW('Water Data'!I190)))</f>
        <v/>
      </c>
      <c r="CI196" s="278" t="str">
        <f ca="true">+IF(OFFSET('Water Data'!$I$28,0,10*ROW('Water Data'!I190))="","",OFFSET('Water Data'!$I$28,0,10*ROW('Water Data'!I190)))</f>
        <v/>
      </c>
      <c r="CJ196" s="278" t="str">
        <f ca="true">+IF(OFFSET('Water Data'!$I$29,0,10*ROW('Water Data'!I190))="","",OFFSET('Water Data'!$I$29,0,10*ROW('Water Data'!I190)))</f>
        <v/>
      </c>
      <c r="CK196" s="278" t="str">
        <f ca="true">+IF(OFFSET('Sanitation Data'!$D$28,0,10*ROW('Sanitation Data'!D190))="","",OFFSET('Sanitation Data'!$D$28,0,10*ROW('Sanitation Data'!D190)))</f>
        <v/>
      </c>
      <c r="CL196" s="278" t="str">
        <f ca="true">+IF(OFFSET('Sanitation Data'!$D$29,0,10*ROW('Sanitation Data'!D190))="","",OFFSET('Sanitation Data'!$D$29,0,10*ROW('Sanitation Data'!D190)))</f>
        <v/>
      </c>
      <c r="CM196" s="278" t="str">
        <f ca="true">+IF(OFFSET('Sanitation Data'!$D$30,0,10*ROW('Sanitation Data'!D190))="","",OFFSET('Sanitation Data'!$D$30,0,10*ROW('Sanitation Data'!D190)))</f>
        <v/>
      </c>
      <c r="CN196" s="278" t="str">
        <f ca="true">+IF(OFFSET('Sanitation Data'!$D$31,0,10*ROW('Sanitation Data'!D190))="","",OFFSET('Sanitation Data'!$D$31,0,10*ROW('Sanitation Data'!D190)))</f>
        <v/>
      </c>
      <c r="CO196" s="278" t="str">
        <f ca="true">+IF(OFFSET('Sanitation Data'!$D$32,0,10*ROW('Sanitation Data'!D190))="","",OFFSET('Sanitation Data'!$D$32,0,10*ROW('Sanitation Data'!D190)))</f>
        <v/>
      </c>
      <c r="CP196" s="278" t="str">
        <f ca="true">+IF(OFFSET('Sanitation Data'!$E$28,0,10*ROW('Sanitation Data'!E190))="","",OFFSET('Sanitation Data'!$E$28,0,10*ROW('Sanitation Data'!E190)))</f>
        <v/>
      </c>
      <c r="CQ196" s="278" t="str">
        <f ca="true">+IF(OFFSET('Sanitation Data'!$E$29,0,10*ROW('Sanitation Data'!E190))="","",OFFSET('Sanitation Data'!$E$29,0,10*ROW('Sanitation Data'!E190)))</f>
        <v/>
      </c>
      <c r="CR196" s="278" t="str">
        <f ca="true">+IF(OFFSET('Sanitation Data'!$E$30,0,10*ROW('Sanitation Data'!E190))="","",OFFSET('Sanitation Data'!$E$30,0,10*ROW('Sanitation Data'!E190)))</f>
        <v/>
      </c>
      <c r="CS196" s="278" t="str">
        <f ca="true">+IF(OFFSET('Sanitation Data'!$E$31,0,10*ROW('Sanitation Data'!E190))="","",OFFSET('Sanitation Data'!$E$31,0,10*ROW('Sanitation Data'!E190)))</f>
        <v/>
      </c>
      <c r="CT196" s="278" t="str">
        <f ca="true">+IF(OFFSET('Sanitation Data'!$E$32,0,10*ROW('Sanitation Data'!E190))="","",OFFSET('Sanitation Data'!$E$32,0,10*ROW('Sanitation Data'!E190)))</f>
        <v/>
      </c>
      <c r="CU196" s="278" t="str">
        <f ca="true">+IF(OFFSET('Sanitation Data'!$F$28,0,10*ROW('Sanitation Data'!F190))="","",OFFSET('Sanitation Data'!$F$28,0,10*ROW('Sanitation Data'!F190)))</f>
        <v/>
      </c>
      <c r="CV196" s="278" t="str">
        <f ca="true">+IF(OFFSET('Sanitation Data'!$F$29,0,10*ROW('Sanitation Data'!F190))="","",OFFSET('Sanitation Data'!$F$29,0,10*ROW('Sanitation Data'!F190)))</f>
        <v/>
      </c>
      <c r="CW196" s="278" t="str">
        <f ca="true">+IF(OFFSET('Sanitation Data'!$F$30,0,10*ROW('Sanitation Data'!F190))="","",OFFSET('Sanitation Data'!$F$30,0,10*ROW('Sanitation Data'!F190)))</f>
        <v/>
      </c>
      <c r="CX196" s="278" t="str">
        <f ca="true">+IF(OFFSET('Sanitation Data'!$F$31,0,10*ROW('Sanitation Data'!F190))="","",OFFSET('Sanitation Data'!$F$31,0,10*ROW('Sanitation Data'!F190)))</f>
        <v/>
      </c>
      <c r="CY196" s="278" t="str">
        <f ca="true">+IF(OFFSET('Sanitation Data'!$F$32,0,10*ROW('Sanitation Data'!F190))="","",OFFSET('Sanitation Data'!$F$32,0,10*ROW('Sanitation Data'!F190)))</f>
        <v/>
      </c>
      <c r="CZ196" s="278" t="str">
        <f ca="true">+IF(OFFSET('Sanitation Data'!$G$28,0,10*ROW('Sanitation Data'!G190))="","",OFFSET('Sanitation Data'!$G$28,0,10*ROW('Sanitation Data'!G190)))</f>
        <v/>
      </c>
      <c r="DA196" s="278" t="str">
        <f ca="true">+IF(OFFSET('Sanitation Data'!$G$29,0,10*ROW('Sanitation Data'!G190))="","",OFFSET('Sanitation Data'!$G$29,0,10*ROW('Sanitation Data'!G190)))</f>
        <v/>
      </c>
      <c r="DB196" s="278" t="str">
        <f ca="true">+IF(OFFSET('Sanitation Data'!$G$30,0,10*ROW('Sanitation Data'!G190))="","",OFFSET('Sanitation Data'!$G$30,0,10*ROW('Sanitation Data'!G190)))</f>
        <v/>
      </c>
      <c r="DC196" s="278" t="str">
        <f ca="true">+IF(OFFSET('Sanitation Data'!$G$31,0,10*ROW('Sanitation Data'!G190))="","",OFFSET('Sanitation Data'!$G$31,0,10*ROW('Sanitation Data'!G190)))</f>
        <v/>
      </c>
      <c r="DD196" s="278" t="str">
        <f ca="true">+IF(OFFSET('Sanitation Data'!$G$32,0,10*ROW('Sanitation Data'!G190))="","",OFFSET('Sanitation Data'!$G$32,0,10*ROW('Sanitation Data'!G190)))</f>
        <v/>
      </c>
      <c r="DE196" s="278" t="str">
        <f ca="true">+IF(OFFSET('Sanitation Data'!$H$28,0,10*ROW('Sanitation Data'!H190))="","",OFFSET('Sanitation Data'!$H$28,0,10*ROW('Sanitation Data'!H190)))</f>
        <v/>
      </c>
      <c r="DF196" s="278" t="str">
        <f ca="true">+IF(OFFSET('Sanitation Data'!$H$29,0,10*ROW('Sanitation Data'!H190))="","",OFFSET('Sanitation Data'!$H$29,0,10*ROW('Sanitation Data'!H190)))</f>
        <v/>
      </c>
      <c r="DG196" s="278" t="str">
        <f ca="true">+IF(OFFSET('Sanitation Data'!$H$30,0,10*ROW('Sanitation Data'!H190))="","",OFFSET('Sanitation Data'!$H$30,0,10*ROW('Sanitation Data'!H190)))</f>
        <v/>
      </c>
      <c r="DH196" s="278" t="str">
        <f ca="true">+IF(OFFSET('Sanitation Data'!$H$31,0,10*ROW('Sanitation Data'!H190))="","",OFFSET('Sanitation Data'!$H$31,0,10*ROW('Sanitation Data'!H190)))</f>
        <v/>
      </c>
      <c r="DI196" s="278" t="str">
        <f ca="true">+IF(OFFSET('Sanitation Data'!$H$32,0,10*ROW('Sanitation Data'!H190))="","",OFFSET('Sanitation Data'!$H$32,0,10*ROW('Sanitation Data'!H190)))</f>
        <v/>
      </c>
      <c r="DJ196" s="278" t="str">
        <f ca="true">+IF(OFFSET('Sanitation Data'!$I$28,0,10*ROW('Sanitation Data'!I190))="","",OFFSET('Sanitation Data'!$I$28,0,10*ROW('Sanitation Data'!I190)))</f>
        <v/>
      </c>
      <c r="DK196" s="278" t="str">
        <f ca="true">+IF(OFFSET('Sanitation Data'!$I$29,0,10*ROW('Sanitation Data'!I190))="","",OFFSET('Sanitation Data'!$I$29,0,10*ROW('Sanitation Data'!I190)))</f>
        <v/>
      </c>
      <c r="DL196" s="278" t="str">
        <f ca="true">+IF(OFFSET('Sanitation Data'!$I$30,0,10*ROW('Sanitation Data'!I190))="","",OFFSET('Sanitation Data'!$I$30,0,10*ROW('Sanitation Data'!I190)))</f>
        <v/>
      </c>
      <c r="DM196" s="278" t="str">
        <f ca="true">+IF(OFFSET('Sanitation Data'!$I$31,0,10*ROW('Sanitation Data'!I190))="","",OFFSET('Sanitation Data'!$I$31,0,10*ROW('Sanitation Data'!I190)))</f>
        <v/>
      </c>
      <c r="DN196" s="278" t="str">
        <f ca="true">+IF(OFFSET('Sanitation Data'!$I$32,0,10*ROW('Sanitation Data'!I190))="","",OFFSET('Sanitation Data'!$I$32,0,10*ROW('Sanitation Data'!I190)))</f>
        <v/>
      </c>
      <c r="DO196" s="278" t="str">
        <f ca="true">+IF(OFFSET('Hygiene Data'!$D$11,0,10*ROW('Hygiene Data'!D190))="","",OFFSET('Hygiene Data'!$D$11,0,10*ROW('Hygiene Data'!D190)))</f>
        <v/>
      </c>
      <c r="DP196" s="278" t="str">
        <f ca="true">+IF(OFFSET('Hygiene Data'!$D$12,0,10*ROW('Hygiene Data'!D190))="","",OFFSET('Hygiene Data'!$D$12,0,10*ROW('Hygiene Data'!D190)))</f>
        <v/>
      </c>
      <c r="DQ196" s="278" t="str">
        <f ca="true">+IF(OFFSET('Hygiene Data'!$D$13,0,10*ROW('Hygiene Data'!D190))="","",OFFSET('Hygiene Data'!$D$13,0,10*ROW('Hygiene Data'!D190)))</f>
        <v/>
      </c>
      <c r="DR196" s="278" t="str">
        <f ca="true">+IF(OFFSET('Hygiene Data'!$E$11,0,10*ROW('Hygiene Data'!E190))="","",OFFSET('Hygiene Data'!$E$11,0,10*ROW('Hygiene Data'!E190)))</f>
        <v/>
      </c>
      <c r="DS196" s="278" t="str">
        <f ca="true">+IF(OFFSET('Hygiene Data'!$E$12,0,10*ROW('Hygiene Data'!E190))="","",OFFSET('Hygiene Data'!$E$12,0,10*ROW('Hygiene Data'!E190)))</f>
        <v/>
      </c>
      <c r="DT196" s="278" t="str">
        <f ca="true">+IF(OFFSET('Hygiene Data'!$E$13,0,10*ROW('Hygiene Data'!E190))="","",OFFSET('Hygiene Data'!$E$13,0,10*ROW('Hygiene Data'!E190)))</f>
        <v/>
      </c>
      <c r="DU196" s="278" t="str">
        <f ca="true">+IF(OFFSET('Hygiene Data'!$F$11,0,10*ROW('Hygiene Data'!F190))="","",OFFSET('Hygiene Data'!$F$11,0,10*ROW('Hygiene Data'!F190)))</f>
        <v/>
      </c>
      <c r="DV196" s="278" t="str">
        <f ca="true">+IF(OFFSET('Hygiene Data'!$F$12,0,10*ROW('Hygiene Data'!F190))="","",OFFSET('Hygiene Data'!$F$12,0,10*ROW('Hygiene Data'!F190)))</f>
        <v/>
      </c>
      <c r="DW196" s="278" t="str">
        <f ca="true">+IF(OFFSET('Hygiene Data'!$F$13,0,10*ROW('Hygiene Data'!F190))="","",OFFSET('Hygiene Data'!$F$13,0,10*ROW('Hygiene Data'!F190)))</f>
        <v/>
      </c>
      <c r="DX196" s="278" t="str">
        <f ca="true">+IF(OFFSET('Hygiene Data'!$G$11,0,10*ROW('Hygiene Data'!G190))="","",OFFSET('Hygiene Data'!$G$11,0,10*ROW('Hygiene Data'!G190)))</f>
        <v/>
      </c>
      <c r="DY196" s="278" t="str">
        <f ca="true">+IF(OFFSET('Hygiene Data'!$G$12,0,10*ROW('Hygiene Data'!G190))="","",OFFSET('Hygiene Data'!$G$12,0,10*ROW('Hygiene Data'!G190)))</f>
        <v/>
      </c>
      <c r="DZ196" s="278" t="str">
        <f ca="true">+IF(OFFSET('Hygiene Data'!$G$13,0,10*ROW('Hygiene Data'!G190))="","",OFFSET('Hygiene Data'!$G$13,0,10*ROW('Hygiene Data'!G190)))</f>
        <v/>
      </c>
      <c r="EA196" s="278" t="str">
        <f ca="true">+IF(OFFSET('Hygiene Data'!$H$11,0,10*ROW('Hygiene Data'!H190))="","",OFFSET('Hygiene Data'!$H$11,0,10*ROW('Hygiene Data'!H190)))</f>
        <v/>
      </c>
      <c r="EB196" s="278" t="str">
        <f ca="true">+IF(OFFSET('Hygiene Data'!$H$12,0,10*ROW('Hygiene Data'!H190))="","",OFFSET('Hygiene Data'!$H$12,0,10*ROW('Hygiene Data'!H190)))</f>
        <v/>
      </c>
      <c r="EC196" s="278" t="str">
        <f ca="true">+IF(OFFSET('Hygiene Data'!$H$13,0,10*ROW('Hygiene Data'!H190))="","",OFFSET('Hygiene Data'!$H$13,0,10*ROW('Hygiene Data'!H190)))</f>
        <v/>
      </c>
      <c r="ED196" s="278" t="str">
        <f ca="true">+IF(OFFSET('Hygiene Data'!$I$11,0,10*ROW('Hygiene Data'!I190))="","",OFFSET('Hygiene Data'!$I$11,0,10*ROW('Hygiene Data'!I190)))</f>
        <v/>
      </c>
      <c r="EE196" s="278" t="str">
        <f ca="true">+IF(OFFSET('Hygiene Data'!$I$12,0,10*ROW('Hygiene Data'!I190))="","",OFFSET('Hygiene Data'!$I$12,0,10*ROW('Hygiene Data'!I190)))</f>
        <v/>
      </c>
      <c r="EF196" s="27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4"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8"/>
      <c r="BS197" s="278" t="str">
        <f ca="true">+IF(OFFSET('Water Data'!$D$27,0,10*ROW('Water Data'!D191))="","",OFFSET('Water Data'!$D$27,0,10*ROW('Water Data'!D191)))</f>
        <v/>
      </c>
      <c r="BT197" s="278" t="str">
        <f ca="true">+IF(OFFSET('Water Data'!$D$28,0,10*ROW('Water Data'!D191))="","",OFFSET('Water Data'!$D$28,0,10*ROW('Water Data'!D191)))</f>
        <v/>
      </c>
      <c r="BU197" s="278" t="str">
        <f ca="true">+IF(OFFSET('Water Data'!$D$29,0,10*ROW('Water Data'!D191))="","",OFFSET('Water Data'!$D$29,0,10*ROW('Water Data'!D191)))</f>
        <v/>
      </c>
      <c r="BV197" s="278" t="str">
        <f ca="true">+IF(OFFSET('Water Data'!$E$27,0,10*ROW('Water Data'!E191))="","",OFFSET('Water Data'!$E$27,0,10*ROW('Water Data'!E191)))</f>
        <v/>
      </c>
      <c r="BW197" s="278" t="str">
        <f ca="true">+IF(OFFSET('Water Data'!$E$28,0,10*ROW('Water Data'!E191))="","",OFFSET('Water Data'!$E$28,0,10*ROW('Water Data'!E191)))</f>
        <v/>
      </c>
      <c r="BX197" s="278" t="str">
        <f ca="true">+IF(OFFSET('Water Data'!$E$29,0,10*ROW('Water Data'!E191))="","",OFFSET('Water Data'!$E$29,0,10*ROW('Water Data'!E191)))</f>
        <v/>
      </c>
      <c r="BY197" s="278" t="str">
        <f ca="true">+IF(OFFSET('Water Data'!$F$27,0,10*ROW('Water Data'!F191))="","",OFFSET('Water Data'!$F$27,0,10*ROW('Water Data'!F191)))</f>
        <v/>
      </c>
      <c r="BZ197" s="278" t="str">
        <f ca="true">+IF(OFFSET('Water Data'!$F$28,0,10*ROW('Water Data'!F191))="","",OFFSET('Water Data'!$F$28,0,10*ROW('Water Data'!F191)))</f>
        <v/>
      </c>
      <c r="CA197" s="278" t="str">
        <f ca="true">+IF(OFFSET('Water Data'!$F$29,0,10*ROW('Water Data'!F191))="","",OFFSET('Water Data'!$F$29,0,10*ROW('Water Data'!F191)))</f>
        <v/>
      </c>
      <c r="CB197" s="278" t="str">
        <f ca="true">+IF(OFFSET('Water Data'!$G$27,0,10*ROW('Water Data'!G191))="","",OFFSET('Water Data'!$G$27,0,10*ROW('Water Data'!G191)))</f>
        <v/>
      </c>
      <c r="CC197" s="278" t="str">
        <f ca="true">+IF(OFFSET('Water Data'!$G$28,0,10*ROW('Water Data'!G191))="","",OFFSET('Water Data'!$G$28,0,10*ROW('Water Data'!G191)))</f>
        <v/>
      </c>
      <c r="CD197" s="278" t="str">
        <f ca="true">+IF(OFFSET('Water Data'!$G$29,0,10*ROW('Water Data'!G191))="","",OFFSET('Water Data'!$G$29,0,10*ROW('Water Data'!G191)))</f>
        <v/>
      </c>
      <c r="CE197" s="278" t="str">
        <f ca="true">+IF(OFFSET('Water Data'!$H$27,0,10*ROW('Water Data'!H191))="","",OFFSET('Water Data'!$H$27,0,10*ROW('Water Data'!H191)))</f>
        <v/>
      </c>
      <c r="CF197" s="278" t="str">
        <f ca="true">+IF(OFFSET('Water Data'!$H$28,0,10*ROW('Water Data'!H191))="","",OFFSET('Water Data'!$H$28,0,10*ROW('Water Data'!H191)))</f>
        <v/>
      </c>
      <c r="CG197" s="278" t="str">
        <f ca="true">+IF(OFFSET('Water Data'!$H$29,0,10*ROW('Water Data'!H191))="","",OFFSET('Water Data'!$H$29,0,10*ROW('Water Data'!H191)))</f>
        <v/>
      </c>
      <c r="CH197" s="278" t="str">
        <f ca="true">+IF(OFFSET('Water Data'!$I$27,0,10*ROW('Water Data'!I191))="","",OFFSET('Water Data'!$I$27,0,10*ROW('Water Data'!I191)))</f>
        <v/>
      </c>
      <c r="CI197" s="278" t="str">
        <f ca="true">+IF(OFFSET('Water Data'!$I$28,0,10*ROW('Water Data'!I191))="","",OFFSET('Water Data'!$I$28,0,10*ROW('Water Data'!I191)))</f>
        <v/>
      </c>
      <c r="CJ197" s="278" t="str">
        <f ca="true">+IF(OFFSET('Water Data'!$I$29,0,10*ROW('Water Data'!I191))="","",OFFSET('Water Data'!$I$29,0,10*ROW('Water Data'!I191)))</f>
        <v/>
      </c>
      <c r="CK197" s="278" t="str">
        <f ca="true">+IF(OFFSET('Sanitation Data'!$D$28,0,10*ROW('Sanitation Data'!D191))="","",OFFSET('Sanitation Data'!$D$28,0,10*ROW('Sanitation Data'!D191)))</f>
        <v/>
      </c>
      <c r="CL197" s="278" t="str">
        <f ca="true">+IF(OFFSET('Sanitation Data'!$D$29,0,10*ROW('Sanitation Data'!D191))="","",OFFSET('Sanitation Data'!$D$29,0,10*ROW('Sanitation Data'!D191)))</f>
        <v/>
      </c>
      <c r="CM197" s="278" t="str">
        <f ca="true">+IF(OFFSET('Sanitation Data'!$D$30,0,10*ROW('Sanitation Data'!D191))="","",OFFSET('Sanitation Data'!$D$30,0,10*ROW('Sanitation Data'!D191)))</f>
        <v/>
      </c>
      <c r="CN197" s="278" t="str">
        <f ca="true">+IF(OFFSET('Sanitation Data'!$D$31,0,10*ROW('Sanitation Data'!D191))="","",OFFSET('Sanitation Data'!$D$31,0,10*ROW('Sanitation Data'!D191)))</f>
        <v/>
      </c>
      <c r="CO197" s="278" t="str">
        <f ca="true">+IF(OFFSET('Sanitation Data'!$D$32,0,10*ROW('Sanitation Data'!D191))="","",OFFSET('Sanitation Data'!$D$32,0,10*ROW('Sanitation Data'!D191)))</f>
        <v/>
      </c>
      <c r="CP197" s="278" t="str">
        <f ca="true">+IF(OFFSET('Sanitation Data'!$E$28,0,10*ROW('Sanitation Data'!E191))="","",OFFSET('Sanitation Data'!$E$28,0,10*ROW('Sanitation Data'!E191)))</f>
        <v/>
      </c>
      <c r="CQ197" s="278" t="str">
        <f ca="true">+IF(OFFSET('Sanitation Data'!$E$29,0,10*ROW('Sanitation Data'!E191))="","",OFFSET('Sanitation Data'!$E$29,0,10*ROW('Sanitation Data'!E191)))</f>
        <v/>
      </c>
      <c r="CR197" s="278" t="str">
        <f ca="true">+IF(OFFSET('Sanitation Data'!$E$30,0,10*ROW('Sanitation Data'!E191))="","",OFFSET('Sanitation Data'!$E$30,0,10*ROW('Sanitation Data'!E191)))</f>
        <v/>
      </c>
      <c r="CS197" s="278" t="str">
        <f ca="true">+IF(OFFSET('Sanitation Data'!$E$31,0,10*ROW('Sanitation Data'!E191))="","",OFFSET('Sanitation Data'!$E$31,0,10*ROW('Sanitation Data'!E191)))</f>
        <v/>
      </c>
      <c r="CT197" s="278" t="str">
        <f ca="true">+IF(OFFSET('Sanitation Data'!$E$32,0,10*ROW('Sanitation Data'!E191))="","",OFFSET('Sanitation Data'!$E$32,0,10*ROW('Sanitation Data'!E191)))</f>
        <v/>
      </c>
      <c r="CU197" s="278" t="str">
        <f ca="true">+IF(OFFSET('Sanitation Data'!$F$28,0,10*ROW('Sanitation Data'!F191))="","",OFFSET('Sanitation Data'!$F$28,0,10*ROW('Sanitation Data'!F191)))</f>
        <v/>
      </c>
      <c r="CV197" s="278" t="str">
        <f ca="true">+IF(OFFSET('Sanitation Data'!$F$29,0,10*ROW('Sanitation Data'!F191))="","",OFFSET('Sanitation Data'!$F$29,0,10*ROW('Sanitation Data'!F191)))</f>
        <v/>
      </c>
      <c r="CW197" s="278" t="str">
        <f ca="true">+IF(OFFSET('Sanitation Data'!$F$30,0,10*ROW('Sanitation Data'!F191))="","",OFFSET('Sanitation Data'!$F$30,0,10*ROW('Sanitation Data'!F191)))</f>
        <v/>
      </c>
      <c r="CX197" s="278" t="str">
        <f ca="true">+IF(OFFSET('Sanitation Data'!$F$31,0,10*ROW('Sanitation Data'!F191))="","",OFFSET('Sanitation Data'!$F$31,0,10*ROW('Sanitation Data'!F191)))</f>
        <v/>
      </c>
      <c r="CY197" s="278" t="str">
        <f ca="true">+IF(OFFSET('Sanitation Data'!$F$32,0,10*ROW('Sanitation Data'!F191))="","",OFFSET('Sanitation Data'!$F$32,0,10*ROW('Sanitation Data'!F191)))</f>
        <v/>
      </c>
      <c r="CZ197" s="278" t="str">
        <f ca="true">+IF(OFFSET('Sanitation Data'!$G$28,0,10*ROW('Sanitation Data'!G191))="","",OFFSET('Sanitation Data'!$G$28,0,10*ROW('Sanitation Data'!G191)))</f>
        <v/>
      </c>
      <c r="DA197" s="278" t="str">
        <f ca="true">+IF(OFFSET('Sanitation Data'!$G$29,0,10*ROW('Sanitation Data'!G191))="","",OFFSET('Sanitation Data'!$G$29,0,10*ROW('Sanitation Data'!G191)))</f>
        <v/>
      </c>
      <c r="DB197" s="278" t="str">
        <f ca="true">+IF(OFFSET('Sanitation Data'!$G$30,0,10*ROW('Sanitation Data'!G191))="","",OFFSET('Sanitation Data'!$G$30,0,10*ROW('Sanitation Data'!G191)))</f>
        <v/>
      </c>
      <c r="DC197" s="278" t="str">
        <f ca="true">+IF(OFFSET('Sanitation Data'!$G$31,0,10*ROW('Sanitation Data'!G191))="","",OFFSET('Sanitation Data'!$G$31,0,10*ROW('Sanitation Data'!G191)))</f>
        <v/>
      </c>
      <c r="DD197" s="278" t="str">
        <f ca="true">+IF(OFFSET('Sanitation Data'!$G$32,0,10*ROW('Sanitation Data'!G191))="","",OFFSET('Sanitation Data'!$G$32,0,10*ROW('Sanitation Data'!G191)))</f>
        <v/>
      </c>
      <c r="DE197" s="278" t="str">
        <f ca="true">+IF(OFFSET('Sanitation Data'!$H$28,0,10*ROW('Sanitation Data'!H191))="","",OFFSET('Sanitation Data'!$H$28,0,10*ROW('Sanitation Data'!H191)))</f>
        <v/>
      </c>
      <c r="DF197" s="278" t="str">
        <f ca="true">+IF(OFFSET('Sanitation Data'!$H$29,0,10*ROW('Sanitation Data'!H191))="","",OFFSET('Sanitation Data'!$H$29,0,10*ROW('Sanitation Data'!H191)))</f>
        <v/>
      </c>
      <c r="DG197" s="278" t="str">
        <f ca="true">+IF(OFFSET('Sanitation Data'!$H$30,0,10*ROW('Sanitation Data'!H191))="","",OFFSET('Sanitation Data'!$H$30,0,10*ROW('Sanitation Data'!H191)))</f>
        <v/>
      </c>
      <c r="DH197" s="278" t="str">
        <f ca="true">+IF(OFFSET('Sanitation Data'!$H$31,0,10*ROW('Sanitation Data'!H191))="","",OFFSET('Sanitation Data'!$H$31,0,10*ROW('Sanitation Data'!H191)))</f>
        <v/>
      </c>
      <c r="DI197" s="278" t="str">
        <f ca="true">+IF(OFFSET('Sanitation Data'!$H$32,0,10*ROW('Sanitation Data'!H191))="","",OFFSET('Sanitation Data'!$H$32,0,10*ROW('Sanitation Data'!H191)))</f>
        <v/>
      </c>
      <c r="DJ197" s="278" t="str">
        <f ca="true">+IF(OFFSET('Sanitation Data'!$I$28,0,10*ROW('Sanitation Data'!I191))="","",OFFSET('Sanitation Data'!$I$28,0,10*ROW('Sanitation Data'!I191)))</f>
        <v/>
      </c>
      <c r="DK197" s="278" t="str">
        <f ca="true">+IF(OFFSET('Sanitation Data'!$I$29,0,10*ROW('Sanitation Data'!I191))="","",OFFSET('Sanitation Data'!$I$29,0,10*ROW('Sanitation Data'!I191)))</f>
        <v/>
      </c>
      <c r="DL197" s="278" t="str">
        <f ca="true">+IF(OFFSET('Sanitation Data'!$I$30,0,10*ROW('Sanitation Data'!I191))="","",OFFSET('Sanitation Data'!$I$30,0,10*ROW('Sanitation Data'!I191)))</f>
        <v/>
      </c>
      <c r="DM197" s="278" t="str">
        <f ca="true">+IF(OFFSET('Sanitation Data'!$I$31,0,10*ROW('Sanitation Data'!I191))="","",OFFSET('Sanitation Data'!$I$31,0,10*ROW('Sanitation Data'!I191)))</f>
        <v/>
      </c>
      <c r="DN197" s="278" t="str">
        <f ca="true">+IF(OFFSET('Sanitation Data'!$I$32,0,10*ROW('Sanitation Data'!I191))="","",OFFSET('Sanitation Data'!$I$32,0,10*ROW('Sanitation Data'!I191)))</f>
        <v/>
      </c>
      <c r="DO197" s="278" t="str">
        <f ca="true">+IF(OFFSET('Hygiene Data'!$D$11,0,10*ROW('Hygiene Data'!D191))="","",OFFSET('Hygiene Data'!$D$11,0,10*ROW('Hygiene Data'!D191)))</f>
        <v/>
      </c>
      <c r="DP197" s="278" t="str">
        <f ca="true">+IF(OFFSET('Hygiene Data'!$D$12,0,10*ROW('Hygiene Data'!D191))="","",OFFSET('Hygiene Data'!$D$12,0,10*ROW('Hygiene Data'!D191)))</f>
        <v/>
      </c>
      <c r="DQ197" s="278" t="str">
        <f ca="true">+IF(OFFSET('Hygiene Data'!$D$13,0,10*ROW('Hygiene Data'!D191))="","",OFFSET('Hygiene Data'!$D$13,0,10*ROW('Hygiene Data'!D191)))</f>
        <v/>
      </c>
      <c r="DR197" s="278" t="str">
        <f ca="true">+IF(OFFSET('Hygiene Data'!$E$11,0,10*ROW('Hygiene Data'!E191))="","",OFFSET('Hygiene Data'!$E$11,0,10*ROW('Hygiene Data'!E191)))</f>
        <v/>
      </c>
      <c r="DS197" s="278" t="str">
        <f ca="true">+IF(OFFSET('Hygiene Data'!$E$12,0,10*ROW('Hygiene Data'!E191))="","",OFFSET('Hygiene Data'!$E$12,0,10*ROW('Hygiene Data'!E191)))</f>
        <v/>
      </c>
      <c r="DT197" s="278" t="str">
        <f ca="true">+IF(OFFSET('Hygiene Data'!$E$13,0,10*ROW('Hygiene Data'!E191))="","",OFFSET('Hygiene Data'!$E$13,0,10*ROW('Hygiene Data'!E191)))</f>
        <v/>
      </c>
      <c r="DU197" s="278" t="str">
        <f ca="true">+IF(OFFSET('Hygiene Data'!$F$11,0,10*ROW('Hygiene Data'!F191))="","",OFFSET('Hygiene Data'!$F$11,0,10*ROW('Hygiene Data'!F191)))</f>
        <v/>
      </c>
      <c r="DV197" s="278" t="str">
        <f ca="true">+IF(OFFSET('Hygiene Data'!$F$12,0,10*ROW('Hygiene Data'!F191))="","",OFFSET('Hygiene Data'!$F$12,0,10*ROW('Hygiene Data'!F191)))</f>
        <v/>
      </c>
      <c r="DW197" s="278" t="str">
        <f ca="true">+IF(OFFSET('Hygiene Data'!$F$13,0,10*ROW('Hygiene Data'!F191))="","",OFFSET('Hygiene Data'!$F$13,0,10*ROW('Hygiene Data'!F191)))</f>
        <v/>
      </c>
      <c r="DX197" s="278" t="str">
        <f ca="true">+IF(OFFSET('Hygiene Data'!$G$11,0,10*ROW('Hygiene Data'!G191))="","",OFFSET('Hygiene Data'!$G$11,0,10*ROW('Hygiene Data'!G191)))</f>
        <v/>
      </c>
      <c r="DY197" s="278" t="str">
        <f ca="true">+IF(OFFSET('Hygiene Data'!$G$12,0,10*ROW('Hygiene Data'!G191))="","",OFFSET('Hygiene Data'!$G$12,0,10*ROW('Hygiene Data'!G191)))</f>
        <v/>
      </c>
      <c r="DZ197" s="278" t="str">
        <f ca="true">+IF(OFFSET('Hygiene Data'!$G$13,0,10*ROW('Hygiene Data'!G191))="","",OFFSET('Hygiene Data'!$G$13,0,10*ROW('Hygiene Data'!G191)))</f>
        <v/>
      </c>
      <c r="EA197" s="278" t="str">
        <f ca="true">+IF(OFFSET('Hygiene Data'!$H$11,0,10*ROW('Hygiene Data'!H191))="","",OFFSET('Hygiene Data'!$H$11,0,10*ROW('Hygiene Data'!H191)))</f>
        <v/>
      </c>
      <c r="EB197" s="278" t="str">
        <f ca="true">+IF(OFFSET('Hygiene Data'!$H$12,0,10*ROW('Hygiene Data'!H191))="","",OFFSET('Hygiene Data'!$H$12,0,10*ROW('Hygiene Data'!H191)))</f>
        <v/>
      </c>
      <c r="EC197" s="278" t="str">
        <f ca="true">+IF(OFFSET('Hygiene Data'!$H$13,0,10*ROW('Hygiene Data'!H191))="","",OFFSET('Hygiene Data'!$H$13,0,10*ROW('Hygiene Data'!H191)))</f>
        <v/>
      </c>
      <c r="ED197" s="278" t="str">
        <f ca="true">+IF(OFFSET('Hygiene Data'!$I$11,0,10*ROW('Hygiene Data'!I191))="","",OFFSET('Hygiene Data'!$I$11,0,10*ROW('Hygiene Data'!I191)))</f>
        <v/>
      </c>
      <c r="EE197" s="278" t="str">
        <f ca="true">+IF(OFFSET('Hygiene Data'!$I$12,0,10*ROW('Hygiene Data'!I191))="","",OFFSET('Hygiene Data'!$I$12,0,10*ROW('Hygiene Data'!I191)))</f>
        <v/>
      </c>
      <c r="EF197" s="27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4"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8"/>
      <c r="BS198" s="278" t="str">
        <f ca="true">+IF(OFFSET('Water Data'!$D$27,0,10*ROW('Water Data'!D192))="","",OFFSET('Water Data'!$D$27,0,10*ROW('Water Data'!D192)))</f>
        <v/>
      </c>
      <c r="BT198" s="278" t="str">
        <f ca="true">+IF(OFFSET('Water Data'!$D$28,0,10*ROW('Water Data'!D192))="","",OFFSET('Water Data'!$D$28,0,10*ROW('Water Data'!D192)))</f>
        <v/>
      </c>
      <c r="BU198" s="278" t="str">
        <f ca="true">+IF(OFFSET('Water Data'!$D$29,0,10*ROW('Water Data'!D192))="","",OFFSET('Water Data'!$D$29,0,10*ROW('Water Data'!D192)))</f>
        <v/>
      </c>
      <c r="BV198" s="278" t="str">
        <f ca="true">+IF(OFFSET('Water Data'!$E$27,0,10*ROW('Water Data'!E192))="","",OFFSET('Water Data'!$E$27,0,10*ROW('Water Data'!E192)))</f>
        <v/>
      </c>
      <c r="BW198" s="278" t="str">
        <f ca="true">+IF(OFFSET('Water Data'!$E$28,0,10*ROW('Water Data'!E192))="","",OFFSET('Water Data'!$E$28,0,10*ROW('Water Data'!E192)))</f>
        <v/>
      </c>
      <c r="BX198" s="278" t="str">
        <f ca="true">+IF(OFFSET('Water Data'!$E$29,0,10*ROW('Water Data'!E192))="","",OFFSET('Water Data'!$E$29,0,10*ROW('Water Data'!E192)))</f>
        <v/>
      </c>
      <c r="BY198" s="278" t="str">
        <f ca="true">+IF(OFFSET('Water Data'!$F$27,0,10*ROW('Water Data'!F192))="","",OFFSET('Water Data'!$F$27,0,10*ROW('Water Data'!F192)))</f>
        <v/>
      </c>
      <c r="BZ198" s="278" t="str">
        <f ca="true">+IF(OFFSET('Water Data'!$F$28,0,10*ROW('Water Data'!F192))="","",OFFSET('Water Data'!$F$28,0,10*ROW('Water Data'!F192)))</f>
        <v/>
      </c>
      <c r="CA198" s="278" t="str">
        <f ca="true">+IF(OFFSET('Water Data'!$F$29,0,10*ROW('Water Data'!F192))="","",OFFSET('Water Data'!$F$29,0,10*ROW('Water Data'!F192)))</f>
        <v/>
      </c>
      <c r="CB198" s="278" t="str">
        <f ca="true">+IF(OFFSET('Water Data'!$G$27,0,10*ROW('Water Data'!G192))="","",OFFSET('Water Data'!$G$27,0,10*ROW('Water Data'!G192)))</f>
        <v/>
      </c>
      <c r="CC198" s="278" t="str">
        <f ca="true">+IF(OFFSET('Water Data'!$G$28,0,10*ROW('Water Data'!G192))="","",OFFSET('Water Data'!$G$28,0,10*ROW('Water Data'!G192)))</f>
        <v/>
      </c>
      <c r="CD198" s="278" t="str">
        <f ca="true">+IF(OFFSET('Water Data'!$G$29,0,10*ROW('Water Data'!G192))="","",OFFSET('Water Data'!$G$29,0,10*ROW('Water Data'!G192)))</f>
        <v/>
      </c>
      <c r="CE198" s="278" t="str">
        <f ca="true">+IF(OFFSET('Water Data'!$H$27,0,10*ROW('Water Data'!H192))="","",OFFSET('Water Data'!$H$27,0,10*ROW('Water Data'!H192)))</f>
        <v/>
      </c>
      <c r="CF198" s="278" t="str">
        <f ca="true">+IF(OFFSET('Water Data'!$H$28,0,10*ROW('Water Data'!H192))="","",OFFSET('Water Data'!$H$28,0,10*ROW('Water Data'!H192)))</f>
        <v/>
      </c>
      <c r="CG198" s="278" t="str">
        <f ca="true">+IF(OFFSET('Water Data'!$H$29,0,10*ROW('Water Data'!H192))="","",OFFSET('Water Data'!$H$29,0,10*ROW('Water Data'!H192)))</f>
        <v/>
      </c>
      <c r="CH198" s="278" t="str">
        <f ca="true">+IF(OFFSET('Water Data'!$I$27,0,10*ROW('Water Data'!I192))="","",OFFSET('Water Data'!$I$27,0,10*ROW('Water Data'!I192)))</f>
        <v/>
      </c>
      <c r="CI198" s="278" t="str">
        <f ca="true">+IF(OFFSET('Water Data'!$I$28,0,10*ROW('Water Data'!I192))="","",OFFSET('Water Data'!$I$28,0,10*ROW('Water Data'!I192)))</f>
        <v/>
      </c>
      <c r="CJ198" s="278" t="str">
        <f ca="true">+IF(OFFSET('Water Data'!$I$29,0,10*ROW('Water Data'!I192))="","",OFFSET('Water Data'!$I$29,0,10*ROW('Water Data'!I192)))</f>
        <v/>
      </c>
      <c r="CK198" s="278" t="str">
        <f ca="true">+IF(OFFSET('Sanitation Data'!$D$28,0,10*ROW('Sanitation Data'!D192))="","",OFFSET('Sanitation Data'!$D$28,0,10*ROW('Sanitation Data'!D192)))</f>
        <v/>
      </c>
      <c r="CL198" s="278" t="str">
        <f ca="true">+IF(OFFSET('Sanitation Data'!$D$29,0,10*ROW('Sanitation Data'!D192))="","",OFFSET('Sanitation Data'!$D$29,0,10*ROW('Sanitation Data'!D192)))</f>
        <v/>
      </c>
      <c r="CM198" s="278" t="str">
        <f ca="true">+IF(OFFSET('Sanitation Data'!$D$30,0,10*ROW('Sanitation Data'!D192))="","",OFFSET('Sanitation Data'!$D$30,0,10*ROW('Sanitation Data'!D192)))</f>
        <v/>
      </c>
      <c r="CN198" s="278" t="str">
        <f ca="true">+IF(OFFSET('Sanitation Data'!$D$31,0,10*ROW('Sanitation Data'!D192))="","",OFFSET('Sanitation Data'!$D$31,0,10*ROW('Sanitation Data'!D192)))</f>
        <v/>
      </c>
      <c r="CO198" s="278" t="str">
        <f ca="true">+IF(OFFSET('Sanitation Data'!$D$32,0,10*ROW('Sanitation Data'!D192))="","",OFFSET('Sanitation Data'!$D$32,0,10*ROW('Sanitation Data'!D192)))</f>
        <v/>
      </c>
      <c r="CP198" s="278" t="str">
        <f ca="true">+IF(OFFSET('Sanitation Data'!$E$28,0,10*ROW('Sanitation Data'!E192))="","",OFFSET('Sanitation Data'!$E$28,0,10*ROW('Sanitation Data'!E192)))</f>
        <v/>
      </c>
      <c r="CQ198" s="278" t="str">
        <f ca="true">+IF(OFFSET('Sanitation Data'!$E$29,0,10*ROW('Sanitation Data'!E192))="","",OFFSET('Sanitation Data'!$E$29,0,10*ROW('Sanitation Data'!E192)))</f>
        <v/>
      </c>
      <c r="CR198" s="278" t="str">
        <f ca="true">+IF(OFFSET('Sanitation Data'!$E$30,0,10*ROW('Sanitation Data'!E192))="","",OFFSET('Sanitation Data'!$E$30,0,10*ROW('Sanitation Data'!E192)))</f>
        <v/>
      </c>
      <c r="CS198" s="278" t="str">
        <f ca="true">+IF(OFFSET('Sanitation Data'!$E$31,0,10*ROW('Sanitation Data'!E192))="","",OFFSET('Sanitation Data'!$E$31,0,10*ROW('Sanitation Data'!E192)))</f>
        <v/>
      </c>
      <c r="CT198" s="278" t="str">
        <f ca="true">+IF(OFFSET('Sanitation Data'!$E$32,0,10*ROW('Sanitation Data'!E192))="","",OFFSET('Sanitation Data'!$E$32,0,10*ROW('Sanitation Data'!E192)))</f>
        <v/>
      </c>
      <c r="CU198" s="278" t="str">
        <f ca="true">+IF(OFFSET('Sanitation Data'!$F$28,0,10*ROW('Sanitation Data'!F192))="","",OFFSET('Sanitation Data'!$F$28,0,10*ROW('Sanitation Data'!F192)))</f>
        <v/>
      </c>
      <c r="CV198" s="278" t="str">
        <f ca="true">+IF(OFFSET('Sanitation Data'!$F$29,0,10*ROW('Sanitation Data'!F192))="","",OFFSET('Sanitation Data'!$F$29,0,10*ROW('Sanitation Data'!F192)))</f>
        <v/>
      </c>
      <c r="CW198" s="278" t="str">
        <f ca="true">+IF(OFFSET('Sanitation Data'!$F$30,0,10*ROW('Sanitation Data'!F192))="","",OFFSET('Sanitation Data'!$F$30,0,10*ROW('Sanitation Data'!F192)))</f>
        <v/>
      </c>
      <c r="CX198" s="278" t="str">
        <f ca="true">+IF(OFFSET('Sanitation Data'!$F$31,0,10*ROW('Sanitation Data'!F192))="","",OFFSET('Sanitation Data'!$F$31,0,10*ROW('Sanitation Data'!F192)))</f>
        <v/>
      </c>
      <c r="CY198" s="278" t="str">
        <f ca="true">+IF(OFFSET('Sanitation Data'!$F$32,0,10*ROW('Sanitation Data'!F192))="","",OFFSET('Sanitation Data'!$F$32,0,10*ROW('Sanitation Data'!F192)))</f>
        <v/>
      </c>
      <c r="CZ198" s="278" t="str">
        <f ca="true">+IF(OFFSET('Sanitation Data'!$G$28,0,10*ROW('Sanitation Data'!G192))="","",OFFSET('Sanitation Data'!$G$28,0,10*ROW('Sanitation Data'!G192)))</f>
        <v/>
      </c>
      <c r="DA198" s="278" t="str">
        <f ca="true">+IF(OFFSET('Sanitation Data'!$G$29,0,10*ROW('Sanitation Data'!G192))="","",OFFSET('Sanitation Data'!$G$29,0,10*ROW('Sanitation Data'!G192)))</f>
        <v/>
      </c>
      <c r="DB198" s="278" t="str">
        <f ca="true">+IF(OFFSET('Sanitation Data'!$G$30,0,10*ROW('Sanitation Data'!G192))="","",OFFSET('Sanitation Data'!$G$30,0,10*ROW('Sanitation Data'!G192)))</f>
        <v/>
      </c>
      <c r="DC198" s="278" t="str">
        <f ca="true">+IF(OFFSET('Sanitation Data'!$G$31,0,10*ROW('Sanitation Data'!G192))="","",OFFSET('Sanitation Data'!$G$31,0,10*ROW('Sanitation Data'!G192)))</f>
        <v/>
      </c>
      <c r="DD198" s="278" t="str">
        <f ca="true">+IF(OFFSET('Sanitation Data'!$G$32,0,10*ROW('Sanitation Data'!G192))="","",OFFSET('Sanitation Data'!$G$32,0,10*ROW('Sanitation Data'!G192)))</f>
        <v/>
      </c>
      <c r="DE198" s="278" t="str">
        <f ca="true">+IF(OFFSET('Sanitation Data'!$H$28,0,10*ROW('Sanitation Data'!H192))="","",OFFSET('Sanitation Data'!$H$28,0,10*ROW('Sanitation Data'!H192)))</f>
        <v/>
      </c>
      <c r="DF198" s="278" t="str">
        <f ca="true">+IF(OFFSET('Sanitation Data'!$H$29,0,10*ROW('Sanitation Data'!H192))="","",OFFSET('Sanitation Data'!$H$29,0,10*ROW('Sanitation Data'!H192)))</f>
        <v/>
      </c>
      <c r="DG198" s="278" t="str">
        <f ca="true">+IF(OFFSET('Sanitation Data'!$H$30,0,10*ROW('Sanitation Data'!H192))="","",OFFSET('Sanitation Data'!$H$30,0,10*ROW('Sanitation Data'!H192)))</f>
        <v/>
      </c>
      <c r="DH198" s="278" t="str">
        <f ca="true">+IF(OFFSET('Sanitation Data'!$H$31,0,10*ROW('Sanitation Data'!H192))="","",OFFSET('Sanitation Data'!$H$31,0,10*ROW('Sanitation Data'!H192)))</f>
        <v/>
      </c>
      <c r="DI198" s="278" t="str">
        <f ca="true">+IF(OFFSET('Sanitation Data'!$H$32,0,10*ROW('Sanitation Data'!H192))="","",OFFSET('Sanitation Data'!$H$32,0,10*ROW('Sanitation Data'!H192)))</f>
        <v/>
      </c>
      <c r="DJ198" s="278" t="str">
        <f ca="true">+IF(OFFSET('Sanitation Data'!$I$28,0,10*ROW('Sanitation Data'!I192))="","",OFFSET('Sanitation Data'!$I$28,0,10*ROW('Sanitation Data'!I192)))</f>
        <v/>
      </c>
      <c r="DK198" s="278" t="str">
        <f ca="true">+IF(OFFSET('Sanitation Data'!$I$29,0,10*ROW('Sanitation Data'!I192))="","",OFFSET('Sanitation Data'!$I$29,0,10*ROW('Sanitation Data'!I192)))</f>
        <v/>
      </c>
      <c r="DL198" s="278" t="str">
        <f ca="true">+IF(OFFSET('Sanitation Data'!$I$30,0,10*ROW('Sanitation Data'!I192))="","",OFFSET('Sanitation Data'!$I$30,0,10*ROW('Sanitation Data'!I192)))</f>
        <v/>
      </c>
      <c r="DM198" s="278" t="str">
        <f ca="true">+IF(OFFSET('Sanitation Data'!$I$31,0,10*ROW('Sanitation Data'!I192))="","",OFFSET('Sanitation Data'!$I$31,0,10*ROW('Sanitation Data'!I192)))</f>
        <v/>
      </c>
      <c r="DN198" s="278" t="str">
        <f ca="true">+IF(OFFSET('Sanitation Data'!$I$32,0,10*ROW('Sanitation Data'!I192))="","",OFFSET('Sanitation Data'!$I$32,0,10*ROW('Sanitation Data'!I192)))</f>
        <v/>
      </c>
      <c r="DO198" s="278" t="str">
        <f ca="true">+IF(OFFSET('Hygiene Data'!$D$11,0,10*ROW('Hygiene Data'!D192))="","",OFFSET('Hygiene Data'!$D$11,0,10*ROW('Hygiene Data'!D192)))</f>
        <v/>
      </c>
      <c r="DP198" s="278" t="str">
        <f ca="true">+IF(OFFSET('Hygiene Data'!$D$12,0,10*ROW('Hygiene Data'!D192))="","",OFFSET('Hygiene Data'!$D$12,0,10*ROW('Hygiene Data'!D192)))</f>
        <v/>
      </c>
      <c r="DQ198" s="278" t="str">
        <f ca="true">+IF(OFFSET('Hygiene Data'!$D$13,0,10*ROW('Hygiene Data'!D192))="","",OFFSET('Hygiene Data'!$D$13,0,10*ROW('Hygiene Data'!D192)))</f>
        <v/>
      </c>
      <c r="DR198" s="278" t="str">
        <f ca="true">+IF(OFFSET('Hygiene Data'!$E$11,0,10*ROW('Hygiene Data'!E192))="","",OFFSET('Hygiene Data'!$E$11,0,10*ROW('Hygiene Data'!E192)))</f>
        <v/>
      </c>
      <c r="DS198" s="278" t="str">
        <f ca="true">+IF(OFFSET('Hygiene Data'!$E$12,0,10*ROW('Hygiene Data'!E192))="","",OFFSET('Hygiene Data'!$E$12,0,10*ROW('Hygiene Data'!E192)))</f>
        <v/>
      </c>
      <c r="DT198" s="278" t="str">
        <f ca="true">+IF(OFFSET('Hygiene Data'!$E$13,0,10*ROW('Hygiene Data'!E192))="","",OFFSET('Hygiene Data'!$E$13,0,10*ROW('Hygiene Data'!E192)))</f>
        <v/>
      </c>
      <c r="DU198" s="278" t="str">
        <f ca="true">+IF(OFFSET('Hygiene Data'!$F$11,0,10*ROW('Hygiene Data'!F192))="","",OFFSET('Hygiene Data'!$F$11,0,10*ROW('Hygiene Data'!F192)))</f>
        <v/>
      </c>
      <c r="DV198" s="278" t="str">
        <f ca="true">+IF(OFFSET('Hygiene Data'!$F$12,0,10*ROW('Hygiene Data'!F192))="","",OFFSET('Hygiene Data'!$F$12,0,10*ROW('Hygiene Data'!F192)))</f>
        <v/>
      </c>
      <c r="DW198" s="278" t="str">
        <f ca="true">+IF(OFFSET('Hygiene Data'!$F$13,0,10*ROW('Hygiene Data'!F192))="","",OFFSET('Hygiene Data'!$F$13,0,10*ROW('Hygiene Data'!F192)))</f>
        <v/>
      </c>
      <c r="DX198" s="278" t="str">
        <f ca="true">+IF(OFFSET('Hygiene Data'!$G$11,0,10*ROW('Hygiene Data'!G192))="","",OFFSET('Hygiene Data'!$G$11,0,10*ROW('Hygiene Data'!G192)))</f>
        <v/>
      </c>
      <c r="DY198" s="278" t="str">
        <f ca="true">+IF(OFFSET('Hygiene Data'!$G$12,0,10*ROW('Hygiene Data'!G192))="","",OFFSET('Hygiene Data'!$G$12,0,10*ROW('Hygiene Data'!G192)))</f>
        <v/>
      </c>
      <c r="DZ198" s="278" t="str">
        <f ca="true">+IF(OFFSET('Hygiene Data'!$G$13,0,10*ROW('Hygiene Data'!G192))="","",OFFSET('Hygiene Data'!$G$13,0,10*ROW('Hygiene Data'!G192)))</f>
        <v/>
      </c>
      <c r="EA198" s="278" t="str">
        <f ca="true">+IF(OFFSET('Hygiene Data'!$H$11,0,10*ROW('Hygiene Data'!H192))="","",OFFSET('Hygiene Data'!$H$11,0,10*ROW('Hygiene Data'!H192)))</f>
        <v/>
      </c>
      <c r="EB198" s="278" t="str">
        <f ca="true">+IF(OFFSET('Hygiene Data'!$H$12,0,10*ROW('Hygiene Data'!H192))="","",OFFSET('Hygiene Data'!$H$12,0,10*ROW('Hygiene Data'!H192)))</f>
        <v/>
      </c>
      <c r="EC198" s="278" t="str">
        <f ca="true">+IF(OFFSET('Hygiene Data'!$H$13,0,10*ROW('Hygiene Data'!H192))="","",OFFSET('Hygiene Data'!$H$13,0,10*ROW('Hygiene Data'!H192)))</f>
        <v/>
      </c>
      <c r="ED198" s="278" t="str">
        <f ca="true">+IF(OFFSET('Hygiene Data'!$I$11,0,10*ROW('Hygiene Data'!I192))="","",OFFSET('Hygiene Data'!$I$11,0,10*ROW('Hygiene Data'!I192)))</f>
        <v/>
      </c>
      <c r="EE198" s="278" t="str">
        <f ca="true">+IF(OFFSET('Hygiene Data'!$I$12,0,10*ROW('Hygiene Data'!I192))="","",OFFSET('Hygiene Data'!$I$12,0,10*ROW('Hygiene Data'!I192)))</f>
        <v/>
      </c>
      <c r="EF198" s="27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4"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8"/>
      <c r="BS199" s="278" t="str">
        <f ca="true">+IF(OFFSET('Water Data'!$D$27,0,10*ROW('Water Data'!D193))="","",OFFSET('Water Data'!$D$27,0,10*ROW('Water Data'!D193)))</f>
        <v/>
      </c>
      <c r="BT199" s="278" t="str">
        <f ca="true">+IF(OFFSET('Water Data'!$D$28,0,10*ROW('Water Data'!D193))="","",OFFSET('Water Data'!$D$28,0,10*ROW('Water Data'!D193)))</f>
        <v/>
      </c>
      <c r="BU199" s="278" t="str">
        <f ca="true">+IF(OFFSET('Water Data'!$D$29,0,10*ROW('Water Data'!D193))="","",OFFSET('Water Data'!$D$29,0,10*ROW('Water Data'!D193)))</f>
        <v/>
      </c>
      <c r="BV199" s="278" t="str">
        <f ca="true">+IF(OFFSET('Water Data'!$E$27,0,10*ROW('Water Data'!E193))="","",OFFSET('Water Data'!$E$27,0,10*ROW('Water Data'!E193)))</f>
        <v/>
      </c>
      <c r="BW199" s="278" t="str">
        <f ca="true">+IF(OFFSET('Water Data'!$E$28,0,10*ROW('Water Data'!E193))="","",OFFSET('Water Data'!$E$28,0,10*ROW('Water Data'!E193)))</f>
        <v/>
      </c>
      <c r="BX199" s="278" t="str">
        <f ca="true">+IF(OFFSET('Water Data'!$E$29,0,10*ROW('Water Data'!E193))="","",OFFSET('Water Data'!$E$29,0,10*ROW('Water Data'!E193)))</f>
        <v/>
      </c>
      <c r="BY199" s="278" t="str">
        <f ca="true">+IF(OFFSET('Water Data'!$F$27,0,10*ROW('Water Data'!F193))="","",OFFSET('Water Data'!$F$27,0,10*ROW('Water Data'!F193)))</f>
        <v/>
      </c>
      <c r="BZ199" s="278" t="str">
        <f ca="true">+IF(OFFSET('Water Data'!$F$28,0,10*ROW('Water Data'!F193))="","",OFFSET('Water Data'!$F$28,0,10*ROW('Water Data'!F193)))</f>
        <v/>
      </c>
      <c r="CA199" s="278" t="str">
        <f ca="true">+IF(OFFSET('Water Data'!$F$29,0,10*ROW('Water Data'!F193))="","",OFFSET('Water Data'!$F$29,0,10*ROW('Water Data'!F193)))</f>
        <v/>
      </c>
      <c r="CB199" s="278" t="str">
        <f ca="true">+IF(OFFSET('Water Data'!$G$27,0,10*ROW('Water Data'!G193))="","",OFFSET('Water Data'!$G$27,0,10*ROW('Water Data'!G193)))</f>
        <v/>
      </c>
      <c r="CC199" s="278" t="str">
        <f ca="true">+IF(OFFSET('Water Data'!$G$28,0,10*ROW('Water Data'!G193))="","",OFFSET('Water Data'!$G$28,0,10*ROW('Water Data'!G193)))</f>
        <v/>
      </c>
      <c r="CD199" s="278" t="str">
        <f ca="true">+IF(OFFSET('Water Data'!$G$29,0,10*ROW('Water Data'!G193))="","",OFFSET('Water Data'!$G$29,0,10*ROW('Water Data'!G193)))</f>
        <v/>
      </c>
      <c r="CE199" s="278" t="str">
        <f ca="true">+IF(OFFSET('Water Data'!$H$27,0,10*ROW('Water Data'!H193))="","",OFFSET('Water Data'!$H$27,0,10*ROW('Water Data'!H193)))</f>
        <v/>
      </c>
      <c r="CF199" s="278" t="str">
        <f ca="true">+IF(OFFSET('Water Data'!$H$28,0,10*ROW('Water Data'!H193))="","",OFFSET('Water Data'!$H$28,0,10*ROW('Water Data'!H193)))</f>
        <v/>
      </c>
      <c r="CG199" s="278" t="str">
        <f ca="true">+IF(OFFSET('Water Data'!$H$29,0,10*ROW('Water Data'!H193))="","",OFFSET('Water Data'!$H$29,0,10*ROW('Water Data'!H193)))</f>
        <v/>
      </c>
      <c r="CH199" s="278" t="str">
        <f ca="true">+IF(OFFSET('Water Data'!$I$27,0,10*ROW('Water Data'!I193))="","",OFFSET('Water Data'!$I$27,0,10*ROW('Water Data'!I193)))</f>
        <v/>
      </c>
      <c r="CI199" s="278" t="str">
        <f ca="true">+IF(OFFSET('Water Data'!$I$28,0,10*ROW('Water Data'!I193))="","",OFFSET('Water Data'!$I$28,0,10*ROW('Water Data'!I193)))</f>
        <v/>
      </c>
      <c r="CJ199" s="278" t="str">
        <f ca="true">+IF(OFFSET('Water Data'!$I$29,0,10*ROW('Water Data'!I193))="","",OFFSET('Water Data'!$I$29,0,10*ROW('Water Data'!I193)))</f>
        <v/>
      </c>
      <c r="CK199" s="278" t="str">
        <f ca="true">+IF(OFFSET('Sanitation Data'!$D$28,0,10*ROW('Sanitation Data'!D193))="","",OFFSET('Sanitation Data'!$D$28,0,10*ROW('Sanitation Data'!D193)))</f>
        <v/>
      </c>
      <c r="CL199" s="278" t="str">
        <f ca="true">+IF(OFFSET('Sanitation Data'!$D$29,0,10*ROW('Sanitation Data'!D193))="","",OFFSET('Sanitation Data'!$D$29,0,10*ROW('Sanitation Data'!D193)))</f>
        <v/>
      </c>
      <c r="CM199" s="278" t="str">
        <f ca="true">+IF(OFFSET('Sanitation Data'!$D$30,0,10*ROW('Sanitation Data'!D193))="","",OFFSET('Sanitation Data'!$D$30,0,10*ROW('Sanitation Data'!D193)))</f>
        <v/>
      </c>
      <c r="CN199" s="278" t="str">
        <f ca="true">+IF(OFFSET('Sanitation Data'!$D$31,0,10*ROW('Sanitation Data'!D193))="","",OFFSET('Sanitation Data'!$D$31,0,10*ROW('Sanitation Data'!D193)))</f>
        <v/>
      </c>
      <c r="CO199" s="278" t="str">
        <f ca="true">+IF(OFFSET('Sanitation Data'!$D$32,0,10*ROW('Sanitation Data'!D193))="","",OFFSET('Sanitation Data'!$D$32,0,10*ROW('Sanitation Data'!D193)))</f>
        <v/>
      </c>
      <c r="CP199" s="278" t="str">
        <f ca="true">+IF(OFFSET('Sanitation Data'!$E$28,0,10*ROW('Sanitation Data'!E193))="","",OFFSET('Sanitation Data'!$E$28,0,10*ROW('Sanitation Data'!E193)))</f>
        <v/>
      </c>
      <c r="CQ199" s="278" t="str">
        <f ca="true">+IF(OFFSET('Sanitation Data'!$E$29,0,10*ROW('Sanitation Data'!E193))="","",OFFSET('Sanitation Data'!$E$29,0,10*ROW('Sanitation Data'!E193)))</f>
        <v/>
      </c>
      <c r="CR199" s="278" t="str">
        <f ca="true">+IF(OFFSET('Sanitation Data'!$E$30,0,10*ROW('Sanitation Data'!E193))="","",OFFSET('Sanitation Data'!$E$30,0,10*ROW('Sanitation Data'!E193)))</f>
        <v/>
      </c>
      <c r="CS199" s="278" t="str">
        <f ca="true">+IF(OFFSET('Sanitation Data'!$E$31,0,10*ROW('Sanitation Data'!E193))="","",OFFSET('Sanitation Data'!$E$31,0,10*ROW('Sanitation Data'!E193)))</f>
        <v/>
      </c>
      <c r="CT199" s="278" t="str">
        <f ca="true">+IF(OFFSET('Sanitation Data'!$E$32,0,10*ROW('Sanitation Data'!E193))="","",OFFSET('Sanitation Data'!$E$32,0,10*ROW('Sanitation Data'!E193)))</f>
        <v/>
      </c>
      <c r="CU199" s="278" t="str">
        <f ca="true">+IF(OFFSET('Sanitation Data'!$F$28,0,10*ROW('Sanitation Data'!F193))="","",OFFSET('Sanitation Data'!$F$28,0,10*ROW('Sanitation Data'!F193)))</f>
        <v/>
      </c>
      <c r="CV199" s="278" t="str">
        <f ca="true">+IF(OFFSET('Sanitation Data'!$F$29,0,10*ROW('Sanitation Data'!F193))="","",OFFSET('Sanitation Data'!$F$29,0,10*ROW('Sanitation Data'!F193)))</f>
        <v/>
      </c>
      <c r="CW199" s="278" t="str">
        <f ca="true">+IF(OFFSET('Sanitation Data'!$F$30,0,10*ROW('Sanitation Data'!F193))="","",OFFSET('Sanitation Data'!$F$30,0,10*ROW('Sanitation Data'!F193)))</f>
        <v/>
      </c>
      <c r="CX199" s="278" t="str">
        <f ca="true">+IF(OFFSET('Sanitation Data'!$F$31,0,10*ROW('Sanitation Data'!F193))="","",OFFSET('Sanitation Data'!$F$31,0,10*ROW('Sanitation Data'!F193)))</f>
        <v/>
      </c>
      <c r="CY199" s="278" t="str">
        <f ca="true">+IF(OFFSET('Sanitation Data'!$F$32,0,10*ROW('Sanitation Data'!F193))="","",OFFSET('Sanitation Data'!$F$32,0,10*ROW('Sanitation Data'!F193)))</f>
        <v/>
      </c>
      <c r="CZ199" s="278" t="str">
        <f ca="true">+IF(OFFSET('Sanitation Data'!$G$28,0,10*ROW('Sanitation Data'!G193))="","",OFFSET('Sanitation Data'!$G$28,0,10*ROW('Sanitation Data'!G193)))</f>
        <v/>
      </c>
      <c r="DA199" s="278" t="str">
        <f ca="true">+IF(OFFSET('Sanitation Data'!$G$29,0,10*ROW('Sanitation Data'!G193))="","",OFFSET('Sanitation Data'!$G$29,0,10*ROW('Sanitation Data'!G193)))</f>
        <v/>
      </c>
      <c r="DB199" s="278" t="str">
        <f ca="true">+IF(OFFSET('Sanitation Data'!$G$30,0,10*ROW('Sanitation Data'!G193))="","",OFFSET('Sanitation Data'!$G$30,0,10*ROW('Sanitation Data'!G193)))</f>
        <v/>
      </c>
      <c r="DC199" s="278" t="str">
        <f ca="true">+IF(OFFSET('Sanitation Data'!$G$31,0,10*ROW('Sanitation Data'!G193))="","",OFFSET('Sanitation Data'!$G$31,0,10*ROW('Sanitation Data'!G193)))</f>
        <v/>
      </c>
      <c r="DD199" s="278" t="str">
        <f ca="true">+IF(OFFSET('Sanitation Data'!$G$32,0,10*ROW('Sanitation Data'!G193))="","",OFFSET('Sanitation Data'!$G$32,0,10*ROW('Sanitation Data'!G193)))</f>
        <v/>
      </c>
      <c r="DE199" s="278" t="str">
        <f ca="true">+IF(OFFSET('Sanitation Data'!$H$28,0,10*ROW('Sanitation Data'!H193))="","",OFFSET('Sanitation Data'!$H$28,0,10*ROW('Sanitation Data'!H193)))</f>
        <v/>
      </c>
      <c r="DF199" s="278" t="str">
        <f ca="true">+IF(OFFSET('Sanitation Data'!$H$29,0,10*ROW('Sanitation Data'!H193))="","",OFFSET('Sanitation Data'!$H$29,0,10*ROW('Sanitation Data'!H193)))</f>
        <v/>
      </c>
      <c r="DG199" s="278" t="str">
        <f ca="true">+IF(OFFSET('Sanitation Data'!$H$30,0,10*ROW('Sanitation Data'!H193))="","",OFFSET('Sanitation Data'!$H$30,0,10*ROW('Sanitation Data'!H193)))</f>
        <v/>
      </c>
      <c r="DH199" s="278" t="str">
        <f ca="true">+IF(OFFSET('Sanitation Data'!$H$31,0,10*ROW('Sanitation Data'!H193))="","",OFFSET('Sanitation Data'!$H$31,0,10*ROW('Sanitation Data'!H193)))</f>
        <v/>
      </c>
      <c r="DI199" s="278" t="str">
        <f ca="true">+IF(OFFSET('Sanitation Data'!$H$32,0,10*ROW('Sanitation Data'!H193))="","",OFFSET('Sanitation Data'!$H$32,0,10*ROW('Sanitation Data'!H193)))</f>
        <v/>
      </c>
      <c r="DJ199" s="278" t="str">
        <f ca="true">+IF(OFFSET('Sanitation Data'!$I$28,0,10*ROW('Sanitation Data'!I193))="","",OFFSET('Sanitation Data'!$I$28,0,10*ROW('Sanitation Data'!I193)))</f>
        <v/>
      </c>
      <c r="DK199" s="278" t="str">
        <f ca="true">+IF(OFFSET('Sanitation Data'!$I$29,0,10*ROW('Sanitation Data'!I193))="","",OFFSET('Sanitation Data'!$I$29,0,10*ROW('Sanitation Data'!I193)))</f>
        <v/>
      </c>
      <c r="DL199" s="278" t="str">
        <f ca="true">+IF(OFFSET('Sanitation Data'!$I$30,0,10*ROW('Sanitation Data'!I193))="","",OFFSET('Sanitation Data'!$I$30,0,10*ROW('Sanitation Data'!I193)))</f>
        <v/>
      </c>
      <c r="DM199" s="278" t="str">
        <f ca="true">+IF(OFFSET('Sanitation Data'!$I$31,0,10*ROW('Sanitation Data'!I193))="","",OFFSET('Sanitation Data'!$I$31,0,10*ROW('Sanitation Data'!I193)))</f>
        <v/>
      </c>
      <c r="DN199" s="278" t="str">
        <f ca="true">+IF(OFFSET('Sanitation Data'!$I$32,0,10*ROW('Sanitation Data'!I193))="","",OFFSET('Sanitation Data'!$I$32,0,10*ROW('Sanitation Data'!I193)))</f>
        <v/>
      </c>
      <c r="DO199" s="278" t="str">
        <f ca="true">+IF(OFFSET('Hygiene Data'!$D$11,0,10*ROW('Hygiene Data'!D193))="","",OFFSET('Hygiene Data'!$D$11,0,10*ROW('Hygiene Data'!D193)))</f>
        <v/>
      </c>
      <c r="DP199" s="278" t="str">
        <f ca="true">+IF(OFFSET('Hygiene Data'!$D$12,0,10*ROW('Hygiene Data'!D193))="","",OFFSET('Hygiene Data'!$D$12,0,10*ROW('Hygiene Data'!D193)))</f>
        <v/>
      </c>
      <c r="DQ199" s="278" t="str">
        <f ca="true">+IF(OFFSET('Hygiene Data'!$D$13,0,10*ROW('Hygiene Data'!D193))="","",OFFSET('Hygiene Data'!$D$13,0,10*ROW('Hygiene Data'!D193)))</f>
        <v/>
      </c>
      <c r="DR199" s="278" t="str">
        <f ca="true">+IF(OFFSET('Hygiene Data'!$E$11,0,10*ROW('Hygiene Data'!E193))="","",OFFSET('Hygiene Data'!$E$11,0,10*ROW('Hygiene Data'!E193)))</f>
        <v/>
      </c>
      <c r="DS199" s="278" t="str">
        <f ca="true">+IF(OFFSET('Hygiene Data'!$E$12,0,10*ROW('Hygiene Data'!E193))="","",OFFSET('Hygiene Data'!$E$12,0,10*ROW('Hygiene Data'!E193)))</f>
        <v/>
      </c>
      <c r="DT199" s="278" t="str">
        <f ca="true">+IF(OFFSET('Hygiene Data'!$E$13,0,10*ROW('Hygiene Data'!E193))="","",OFFSET('Hygiene Data'!$E$13,0,10*ROW('Hygiene Data'!E193)))</f>
        <v/>
      </c>
      <c r="DU199" s="278" t="str">
        <f ca="true">+IF(OFFSET('Hygiene Data'!$F$11,0,10*ROW('Hygiene Data'!F193))="","",OFFSET('Hygiene Data'!$F$11,0,10*ROW('Hygiene Data'!F193)))</f>
        <v/>
      </c>
      <c r="DV199" s="278" t="str">
        <f ca="true">+IF(OFFSET('Hygiene Data'!$F$12,0,10*ROW('Hygiene Data'!F193))="","",OFFSET('Hygiene Data'!$F$12,0,10*ROW('Hygiene Data'!F193)))</f>
        <v/>
      </c>
      <c r="DW199" s="278" t="str">
        <f ca="true">+IF(OFFSET('Hygiene Data'!$F$13,0,10*ROW('Hygiene Data'!F193))="","",OFFSET('Hygiene Data'!$F$13,0,10*ROW('Hygiene Data'!F193)))</f>
        <v/>
      </c>
      <c r="DX199" s="278" t="str">
        <f ca="true">+IF(OFFSET('Hygiene Data'!$G$11,0,10*ROW('Hygiene Data'!G193))="","",OFFSET('Hygiene Data'!$G$11,0,10*ROW('Hygiene Data'!G193)))</f>
        <v/>
      </c>
      <c r="DY199" s="278" t="str">
        <f ca="true">+IF(OFFSET('Hygiene Data'!$G$12,0,10*ROW('Hygiene Data'!G193))="","",OFFSET('Hygiene Data'!$G$12,0,10*ROW('Hygiene Data'!G193)))</f>
        <v/>
      </c>
      <c r="DZ199" s="278" t="str">
        <f ca="true">+IF(OFFSET('Hygiene Data'!$G$13,0,10*ROW('Hygiene Data'!G193))="","",OFFSET('Hygiene Data'!$G$13,0,10*ROW('Hygiene Data'!G193)))</f>
        <v/>
      </c>
      <c r="EA199" s="278" t="str">
        <f ca="true">+IF(OFFSET('Hygiene Data'!$H$11,0,10*ROW('Hygiene Data'!H193))="","",OFFSET('Hygiene Data'!$H$11,0,10*ROW('Hygiene Data'!H193)))</f>
        <v/>
      </c>
      <c r="EB199" s="278" t="str">
        <f ca="true">+IF(OFFSET('Hygiene Data'!$H$12,0,10*ROW('Hygiene Data'!H193))="","",OFFSET('Hygiene Data'!$H$12,0,10*ROW('Hygiene Data'!H193)))</f>
        <v/>
      </c>
      <c r="EC199" s="278" t="str">
        <f ca="true">+IF(OFFSET('Hygiene Data'!$H$13,0,10*ROW('Hygiene Data'!H193))="","",OFFSET('Hygiene Data'!$H$13,0,10*ROW('Hygiene Data'!H193)))</f>
        <v/>
      </c>
      <c r="ED199" s="278" t="str">
        <f ca="true">+IF(OFFSET('Hygiene Data'!$I$11,0,10*ROW('Hygiene Data'!I193))="","",OFFSET('Hygiene Data'!$I$11,0,10*ROW('Hygiene Data'!I193)))</f>
        <v/>
      </c>
      <c r="EE199" s="278" t="str">
        <f ca="true">+IF(OFFSET('Hygiene Data'!$I$12,0,10*ROW('Hygiene Data'!I193))="","",OFFSET('Hygiene Data'!$I$12,0,10*ROW('Hygiene Data'!I193)))</f>
        <v/>
      </c>
      <c r="EF199" s="27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4"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8"/>
      <c r="BS200" s="278" t="str">
        <f ca="true">+IF(OFFSET('Water Data'!$D$27,0,10*ROW('Water Data'!D194))="","",OFFSET('Water Data'!$D$27,0,10*ROW('Water Data'!D194)))</f>
        <v/>
      </c>
      <c r="BT200" s="278" t="str">
        <f ca="true">+IF(OFFSET('Water Data'!$D$28,0,10*ROW('Water Data'!D194))="","",OFFSET('Water Data'!$D$28,0,10*ROW('Water Data'!D194)))</f>
        <v/>
      </c>
      <c r="BU200" s="278" t="str">
        <f ca="true">+IF(OFFSET('Water Data'!$D$29,0,10*ROW('Water Data'!D194))="","",OFFSET('Water Data'!$D$29,0,10*ROW('Water Data'!D194)))</f>
        <v/>
      </c>
      <c r="BV200" s="278" t="str">
        <f ca="true">+IF(OFFSET('Water Data'!$E$27,0,10*ROW('Water Data'!E194))="","",OFFSET('Water Data'!$E$27,0,10*ROW('Water Data'!E194)))</f>
        <v/>
      </c>
      <c r="BW200" s="278" t="str">
        <f ca="true">+IF(OFFSET('Water Data'!$E$28,0,10*ROW('Water Data'!E194))="","",OFFSET('Water Data'!$E$28,0,10*ROW('Water Data'!E194)))</f>
        <v/>
      </c>
      <c r="BX200" s="278" t="str">
        <f ca="true">+IF(OFFSET('Water Data'!$E$29,0,10*ROW('Water Data'!E194))="","",OFFSET('Water Data'!$E$29,0,10*ROW('Water Data'!E194)))</f>
        <v/>
      </c>
      <c r="BY200" s="278" t="str">
        <f ca="true">+IF(OFFSET('Water Data'!$F$27,0,10*ROW('Water Data'!F194))="","",OFFSET('Water Data'!$F$27,0,10*ROW('Water Data'!F194)))</f>
        <v/>
      </c>
      <c r="BZ200" s="278" t="str">
        <f ca="true">+IF(OFFSET('Water Data'!$F$28,0,10*ROW('Water Data'!F194))="","",OFFSET('Water Data'!$F$28,0,10*ROW('Water Data'!F194)))</f>
        <v/>
      </c>
      <c r="CA200" s="278" t="str">
        <f ca="true">+IF(OFFSET('Water Data'!$F$29,0,10*ROW('Water Data'!F194))="","",OFFSET('Water Data'!$F$29,0,10*ROW('Water Data'!F194)))</f>
        <v/>
      </c>
      <c r="CB200" s="278" t="str">
        <f ca="true">+IF(OFFSET('Water Data'!$G$27,0,10*ROW('Water Data'!G194))="","",OFFSET('Water Data'!$G$27,0,10*ROW('Water Data'!G194)))</f>
        <v/>
      </c>
      <c r="CC200" s="278" t="str">
        <f ca="true">+IF(OFFSET('Water Data'!$G$28,0,10*ROW('Water Data'!G194))="","",OFFSET('Water Data'!$G$28,0,10*ROW('Water Data'!G194)))</f>
        <v/>
      </c>
      <c r="CD200" s="278" t="str">
        <f ca="true">+IF(OFFSET('Water Data'!$G$29,0,10*ROW('Water Data'!G194))="","",OFFSET('Water Data'!$G$29,0,10*ROW('Water Data'!G194)))</f>
        <v/>
      </c>
      <c r="CE200" s="278" t="str">
        <f ca="true">+IF(OFFSET('Water Data'!$H$27,0,10*ROW('Water Data'!H194))="","",OFFSET('Water Data'!$H$27,0,10*ROW('Water Data'!H194)))</f>
        <v/>
      </c>
      <c r="CF200" s="278" t="str">
        <f ca="true">+IF(OFFSET('Water Data'!$H$28,0,10*ROW('Water Data'!H194))="","",OFFSET('Water Data'!$H$28,0,10*ROW('Water Data'!H194)))</f>
        <v/>
      </c>
      <c r="CG200" s="278" t="str">
        <f ca="true">+IF(OFFSET('Water Data'!$H$29,0,10*ROW('Water Data'!H194))="","",OFFSET('Water Data'!$H$29,0,10*ROW('Water Data'!H194)))</f>
        <v/>
      </c>
      <c r="CH200" s="278" t="str">
        <f ca="true">+IF(OFFSET('Water Data'!$I$27,0,10*ROW('Water Data'!I194))="","",OFFSET('Water Data'!$I$27,0,10*ROW('Water Data'!I194)))</f>
        <v/>
      </c>
      <c r="CI200" s="278" t="str">
        <f ca="true">+IF(OFFSET('Water Data'!$I$28,0,10*ROW('Water Data'!I194))="","",OFFSET('Water Data'!$I$28,0,10*ROW('Water Data'!I194)))</f>
        <v/>
      </c>
      <c r="CJ200" s="278" t="str">
        <f ca="true">+IF(OFFSET('Water Data'!$I$29,0,10*ROW('Water Data'!I194))="","",OFFSET('Water Data'!$I$29,0,10*ROW('Water Data'!I194)))</f>
        <v/>
      </c>
      <c r="CK200" s="278" t="str">
        <f ca="true">+IF(OFFSET('Sanitation Data'!$D$28,0,10*ROW('Sanitation Data'!D194))="","",OFFSET('Sanitation Data'!$D$28,0,10*ROW('Sanitation Data'!D194)))</f>
        <v/>
      </c>
      <c r="CL200" s="278" t="str">
        <f ca="true">+IF(OFFSET('Sanitation Data'!$D$29,0,10*ROW('Sanitation Data'!D194))="","",OFFSET('Sanitation Data'!$D$29,0,10*ROW('Sanitation Data'!D194)))</f>
        <v/>
      </c>
      <c r="CM200" s="278" t="str">
        <f ca="true">+IF(OFFSET('Sanitation Data'!$D$30,0,10*ROW('Sanitation Data'!D194))="","",OFFSET('Sanitation Data'!$D$30,0,10*ROW('Sanitation Data'!D194)))</f>
        <v/>
      </c>
      <c r="CN200" s="278" t="str">
        <f ca="true">+IF(OFFSET('Sanitation Data'!$D$31,0,10*ROW('Sanitation Data'!D194))="","",OFFSET('Sanitation Data'!$D$31,0,10*ROW('Sanitation Data'!D194)))</f>
        <v/>
      </c>
      <c r="CO200" s="278" t="str">
        <f ca="true">+IF(OFFSET('Sanitation Data'!$D$32,0,10*ROW('Sanitation Data'!D194))="","",OFFSET('Sanitation Data'!$D$32,0,10*ROW('Sanitation Data'!D194)))</f>
        <v/>
      </c>
      <c r="CP200" s="278" t="str">
        <f ca="true">+IF(OFFSET('Sanitation Data'!$E$28,0,10*ROW('Sanitation Data'!E194))="","",OFFSET('Sanitation Data'!$E$28,0,10*ROW('Sanitation Data'!E194)))</f>
        <v/>
      </c>
      <c r="CQ200" s="278" t="str">
        <f ca="true">+IF(OFFSET('Sanitation Data'!$E$29,0,10*ROW('Sanitation Data'!E194))="","",OFFSET('Sanitation Data'!$E$29,0,10*ROW('Sanitation Data'!E194)))</f>
        <v/>
      </c>
      <c r="CR200" s="278" t="str">
        <f ca="true">+IF(OFFSET('Sanitation Data'!$E$30,0,10*ROW('Sanitation Data'!E194))="","",OFFSET('Sanitation Data'!$E$30,0,10*ROW('Sanitation Data'!E194)))</f>
        <v/>
      </c>
      <c r="CS200" s="278" t="str">
        <f ca="true">+IF(OFFSET('Sanitation Data'!$E$31,0,10*ROW('Sanitation Data'!E194))="","",OFFSET('Sanitation Data'!$E$31,0,10*ROW('Sanitation Data'!E194)))</f>
        <v/>
      </c>
      <c r="CT200" s="278" t="str">
        <f ca="true">+IF(OFFSET('Sanitation Data'!$E$32,0,10*ROW('Sanitation Data'!E194))="","",OFFSET('Sanitation Data'!$E$32,0,10*ROW('Sanitation Data'!E194)))</f>
        <v/>
      </c>
      <c r="CU200" s="278" t="str">
        <f ca="true">+IF(OFFSET('Sanitation Data'!$F$28,0,10*ROW('Sanitation Data'!F194))="","",OFFSET('Sanitation Data'!$F$28,0,10*ROW('Sanitation Data'!F194)))</f>
        <v/>
      </c>
      <c r="CV200" s="278" t="str">
        <f ca="true">+IF(OFFSET('Sanitation Data'!$F$29,0,10*ROW('Sanitation Data'!F194))="","",OFFSET('Sanitation Data'!$F$29,0,10*ROW('Sanitation Data'!F194)))</f>
        <v/>
      </c>
      <c r="CW200" s="278" t="str">
        <f ca="true">+IF(OFFSET('Sanitation Data'!$F$30,0,10*ROW('Sanitation Data'!F194))="","",OFFSET('Sanitation Data'!$F$30,0,10*ROW('Sanitation Data'!F194)))</f>
        <v/>
      </c>
      <c r="CX200" s="278" t="str">
        <f ca="true">+IF(OFFSET('Sanitation Data'!$F$31,0,10*ROW('Sanitation Data'!F194))="","",OFFSET('Sanitation Data'!$F$31,0,10*ROW('Sanitation Data'!F194)))</f>
        <v/>
      </c>
      <c r="CY200" s="278" t="str">
        <f ca="true">+IF(OFFSET('Sanitation Data'!$F$32,0,10*ROW('Sanitation Data'!F194))="","",OFFSET('Sanitation Data'!$F$32,0,10*ROW('Sanitation Data'!F194)))</f>
        <v/>
      </c>
      <c r="CZ200" s="278" t="str">
        <f ca="true">+IF(OFFSET('Sanitation Data'!$G$28,0,10*ROW('Sanitation Data'!G194))="","",OFFSET('Sanitation Data'!$G$28,0,10*ROW('Sanitation Data'!G194)))</f>
        <v/>
      </c>
      <c r="DA200" s="278" t="str">
        <f ca="true">+IF(OFFSET('Sanitation Data'!$G$29,0,10*ROW('Sanitation Data'!G194))="","",OFFSET('Sanitation Data'!$G$29,0,10*ROW('Sanitation Data'!G194)))</f>
        <v/>
      </c>
      <c r="DB200" s="278" t="str">
        <f ca="true">+IF(OFFSET('Sanitation Data'!$G$30,0,10*ROW('Sanitation Data'!G194))="","",OFFSET('Sanitation Data'!$G$30,0,10*ROW('Sanitation Data'!G194)))</f>
        <v/>
      </c>
      <c r="DC200" s="278" t="str">
        <f ca="true">+IF(OFFSET('Sanitation Data'!$G$31,0,10*ROW('Sanitation Data'!G194))="","",OFFSET('Sanitation Data'!$G$31,0,10*ROW('Sanitation Data'!G194)))</f>
        <v/>
      </c>
      <c r="DD200" s="278" t="str">
        <f ca="true">+IF(OFFSET('Sanitation Data'!$G$32,0,10*ROW('Sanitation Data'!G194))="","",OFFSET('Sanitation Data'!$G$32,0,10*ROW('Sanitation Data'!G194)))</f>
        <v/>
      </c>
      <c r="DE200" s="278" t="str">
        <f ca="true">+IF(OFFSET('Sanitation Data'!$H$28,0,10*ROW('Sanitation Data'!H194))="","",OFFSET('Sanitation Data'!$H$28,0,10*ROW('Sanitation Data'!H194)))</f>
        <v/>
      </c>
      <c r="DF200" s="278" t="str">
        <f ca="true">+IF(OFFSET('Sanitation Data'!$H$29,0,10*ROW('Sanitation Data'!H194))="","",OFFSET('Sanitation Data'!$H$29,0,10*ROW('Sanitation Data'!H194)))</f>
        <v/>
      </c>
      <c r="DG200" s="278" t="str">
        <f ca="true">+IF(OFFSET('Sanitation Data'!$H$30,0,10*ROW('Sanitation Data'!H194))="","",OFFSET('Sanitation Data'!$H$30,0,10*ROW('Sanitation Data'!H194)))</f>
        <v/>
      </c>
      <c r="DH200" s="278" t="str">
        <f ca="true">+IF(OFFSET('Sanitation Data'!$H$31,0,10*ROW('Sanitation Data'!H194))="","",OFFSET('Sanitation Data'!$H$31,0,10*ROW('Sanitation Data'!H194)))</f>
        <v/>
      </c>
      <c r="DI200" s="278" t="str">
        <f ca="true">+IF(OFFSET('Sanitation Data'!$H$32,0,10*ROW('Sanitation Data'!H194))="","",OFFSET('Sanitation Data'!$H$32,0,10*ROW('Sanitation Data'!H194)))</f>
        <v/>
      </c>
      <c r="DJ200" s="278" t="str">
        <f ca="true">+IF(OFFSET('Sanitation Data'!$I$28,0,10*ROW('Sanitation Data'!I194))="","",OFFSET('Sanitation Data'!$I$28,0,10*ROW('Sanitation Data'!I194)))</f>
        <v/>
      </c>
      <c r="DK200" s="278" t="str">
        <f ca="true">+IF(OFFSET('Sanitation Data'!$I$29,0,10*ROW('Sanitation Data'!I194))="","",OFFSET('Sanitation Data'!$I$29,0,10*ROW('Sanitation Data'!I194)))</f>
        <v/>
      </c>
      <c r="DL200" s="278" t="str">
        <f ca="true">+IF(OFFSET('Sanitation Data'!$I$30,0,10*ROW('Sanitation Data'!I194))="","",OFFSET('Sanitation Data'!$I$30,0,10*ROW('Sanitation Data'!I194)))</f>
        <v/>
      </c>
      <c r="DM200" s="278" t="str">
        <f ca="true">+IF(OFFSET('Sanitation Data'!$I$31,0,10*ROW('Sanitation Data'!I194))="","",OFFSET('Sanitation Data'!$I$31,0,10*ROW('Sanitation Data'!I194)))</f>
        <v/>
      </c>
      <c r="DN200" s="278" t="str">
        <f ca="true">+IF(OFFSET('Sanitation Data'!$I$32,0,10*ROW('Sanitation Data'!I194))="","",OFFSET('Sanitation Data'!$I$32,0,10*ROW('Sanitation Data'!I194)))</f>
        <v/>
      </c>
      <c r="DO200" s="278" t="str">
        <f ca="true">+IF(OFFSET('Hygiene Data'!$D$11,0,10*ROW('Hygiene Data'!D194))="","",OFFSET('Hygiene Data'!$D$11,0,10*ROW('Hygiene Data'!D194)))</f>
        <v/>
      </c>
      <c r="DP200" s="278" t="str">
        <f ca="true">+IF(OFFSET('Hygiene Data'!$D$12,0,10*ROW('Hygiene Data'!D194))="","",OFFSET('Hygiene Data'!$D$12,0,10*ROW('Hygiene Data'!D194)))</f>
        <v/>
      </c>
      <c r="DQ200" s="278" t="str">
        <f ca="true">+IF(OFFSET('Hygiene Data'!$D$13,0,10*ROW('Hygiene Data'!D194))="","",OFFSET('Hygiene Data'!$D$13,0,10*ROW('Hygiene Data'!D194)))</f>
        <v/>
      </c>
      <c r="DR200" s="278" t="str">
        <f ca="true">+IF(OFFSET('Hygiene Data'!$E$11,0,10*ROW('Hygiene Data'!E194))="","",OFFSET('Hygiene Data'!$E$11,0,10*ROW('Hygiene Data'!E194)))</f>
        <v/>
      </c>
      <c r="DS200" s="278" t="str">
        <f ca="true">+IF(OFFSET('Hygiene Data'!$E$12,0,10*ROW('Hygiene Data'!E194))="","",OFFSET('Hygiene Data'!$E$12,0,10*ROW('Hygiene Data'!E194)))</f>
        <v/>
      </c>
      <c r="DT200" s="278" t="str">
        <f ca="true">+IF(OFFSET('Hygiene Data'!$E$13,0,10*ROW('Hygiene Data'!E194))="","",OFFSET('Hygiene Data'!$E$13,0,10*ROW('Hygiene Data'!E194)))</f>
        <v/>
      </c>
      <c r="DU200" s="278" t="str">
        <f ca="true">+IF(OFFSET('Hygiene Data'!$F$11,0,10*ROW('Hygiene Data'!F194))="","",OFFSET('Hygiene Data'!$F$11,0,10*ROW('Hygiene Data'!F194)))</f>
        <v/>
      </c>
      <c r="DV200" s="278" t="str">
        <f ca="true">+IF(OFFSET('Hygiene Data'!$F$12,0,10*ROW('Hygiene Data'!F194))="","",OFFSET('Hygiene Data'!$F$12,0,10*ROW('Hygiene Data'!F194)))</f>
        <v/>
      </c>
      <c r="DW200" s="278" t="str">
        <f ca="true">+IF(OFFSET('Hygiene Data'!$F$13,0,10*ROW('Hygiene Data'!F194))="","",OFFSET('Hygiene Data'!$F$13,0,10*ROW('Hygiene Data'!F194)))</f>
        <v/>
      </c>
      <c r="DX200" s="278" t="str">
        <f ca="true">+IF(OFFSET('Hygiene Data'!$G$11,0,10*ROW('Hygiene Data'!G194))="","",OFFSET('Hygiene Data'!$G$11,0,10*ROW('Hygiene Data'!G194)))</f>
        <v/>
      </c>
      <c r="DY200" s="278" t="str">
        <f ca="true">+IF(OFFSET('Hygiene Data'!$G$12,0,10*ROW('Hygiene Data'!G194))="","",OFFSET('Hygiene Data'!$G$12,0,10*ROW('Hygiene Data'!G194)))</f>
        <v/>
      </c>
      <c r="DZ200" s="278" t="str">
        <f ca="true">+IF(OFFSET('Hygiene Data'!$G$13,0,10*ROW('Hygiene Data'!G194))="","",OFFSET('Hygiene Data'!$G$13,0,10*ROW('Hygiene Data'!G194)))</f>
        <v/>
      </c>
      <c r="EA200" s="278" t="str">
        <f ca="true">+IF(OFFSET('Hygiene Data'!$H$11,0,10*ROW('Hygiene Data'!H194))="","",OFFSET('Hygiene Data'!$H$11,0,10*ROW('Hygiene Data'!H194)))</f>
        <v/>
      </c>
      <c r="EB200" s="278" t="str">
        <f ca="true">+IF(OFFSET('Hygiene Data'!$H$12,0,10*ROW('Hygiene Data'!H194))="","",OFFSET('Hygiene Data'!$H$12,0,10*ROW('Hygiene Data'!H194)))</f>
        <v/>
      </c>
      <c r="EC200" s="278" t="str">
        <f ca="true">+IF(OFFSET('Hygiene Data'!$H$13,0,10*ROW('Hygiene Data'!H194))="","",OFFSET('Hygiene Data'!$H$13,0,10*ROW('Hygiene Data'!H194)))</f>
        <v/>
      </c>
      <c r="ED200" s="278" t="str">
        <f ca="true">+IF(OFFSET('Hygiene Data'!$I$11,0,10*ROW('Hygiene Data'!I194))="","",OFFSET('Hygiene Data'!$I$11,0,10*ROW('Hygiene Data'!I194)))</f>
        <v/>
      </c>
      <c r="EE200" s="278" t="str">
        <f ca="true">+IF(OFFSET('Hygiene Data'!$I$12,0,10*ROW('Hygiene Data'!I194))="","",OFFSET('Hygiene Data'!$I$12,0,10*ROW('Hygiene Data'!I194)))</f>
        <v/>
      </c>
      <c r="EF200" s="27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4"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8"/>
      <c r="BS201" s="278" t="str">
        <f ca="true">+IF(OFFSET('Water Data'!$D$27,0,10*ROW('Water Data'!D195))="","",OFFSET('Water Data'!$D$27,0,10*ROW('Water Data'!D195)))</f>
        <v/>
      </c>
      <c r="BT201" s="278" t="str">
        <f ca="true">+IF(OFFSET('Water Data'!$D$28,0,10*ROW('Water Data'!D195))="","",OFFSET('Water Data'!$D$28,0,10*ROW('Water Data'!D195)))</f>
        <v/>
      </c>
      <c r="BU201" s="278" t="str">
        <f ca="true">+IF(OFFSET('Water Data'!$D$29,0,10*ROW('Water Data'!D195))="","",OFFSET('Water Data'!$D$29,0,10*ROW('Water Data'!D195)))</f>
        <v/>
      </c>
      <c r="BV201" s="278" t="str">
        <f ca="true">+IF(OFFSET('Water Data'!$E$27,0,10*ROW('Water Data'!E195))="","",OFFSET('Water Data'!$E$27,0,10*ROW('Water Data'!E195)))</f>
        <v/>
      </c>
      <c r="BW201" s="278" t="str">
        <f ca="true">+IF(OFFSET('Water Data'!$E$28,0,10*ROW('Water Data'!E195))="","",OFFSET('Water Data'!$E$28,0,10*ROW('Water Data'!E195)))</f>
        <v/>
      </c>
      <c r="BX201" s="278" t="str">
        <f ca="true">+IF(OFFSET('Water Data'!$E$29,0,10*ROW('Water Data'!E195))="","",OFFSET('Water Data'!$E$29,0,10*ROW('Water Data'!E195)))</f>
        <v/>
      </c>
      <c r="BY201" s="278" t="str">
        <f ca="true">+IF(OFFSET('Water Data'!$F$27,0,10*ROW('Water Data'!F195))="","",OFFSET('Water Data'!$F$27,0,10*ROW('Water Data'!F195)))</f>
        <v/>
      </c>
      <c r="BZ201" s="278" t="str">
        <f ca="true">+IF(OFFSET('Water Data'!$F$28,0,10*ROW('Water Data'!F195))="","",OFFSET('Water Data'!$F$28,0,10*ROW('Water Data'!F195)))</f>
        <v/>
      </c>
      <c r="CA201" s="278" t="str">
        <f ca="true">+IF(OFFSET('Water Data'!$F$29,0,10*ROW('Water Data'!F195))="","",OFFSET('Water Data'!$F$29,0,10*ROW('Water Data'!F195)))</f>
        <v/>
      </c>
      <c r="CB201" s="278" t="str">
        <f ca="true">+IF(OFFSET('Water Data'!$G$27,0,10*ROW('Water Data'!G195))="","",OFFSET('Water Data'!$G$27,0,10*ROW('Water Data'!G195)))</f>
        <v/>
      </c>
      <c r="CC201" s="278" t="str">
        <f ca="true">+IF(OFFSET('Water Data'!$G$28,0,10*ROW('Water Data'!G195))="","",OFFSET('Water Data'!$G$28,0,10*ROW('Water Data'!G195)))</f>
        <v/>
      </c>
      <c r="CD201" s="278" t="str">
        <f ca="true">+IF(OFFSET('Water Data'!$G$29,0,10*ROW('Water Data'!G195))="","",OFFSET('Water Data'!$G$29,0,10*ROW('Water Data'!G195)))</f>
        <v/>
      </c>
      <c r="CE201" s="278" t="str">
        <f ca="true">+IF(OFFSET('Water Data'!$H$27,0,10*ROW('Water Data'!H195))="","",OFFSET('Water Data'!$H$27,0,10*ROW('Water Data'!H195)))</f>
        <v/>
      </c>
      <c r="CF201" s="278" t="str">
        <f ca="true">+IF(OFFSET('Water Data'!$H$28,0,10*ROW('Water Data'!H195))="","",OFFSET('Water Data'!$H$28,0,10*ROW('Water Data'!H195)))</f>
        <v/>
      </c>
      <c r="CG201" s="278" t="str">
        <f ca="true">+IF(OFFSET('Water Data'!$H$29,0,10*ROW('Water Data'!H195))="","",OFFSET('Water Data'!$H$29,0,10*ROW('Water Data'!H195)))</f>
        <v/>
      </c>
      <c r="CH201" s="278" t="str">
        <f ca="true">+IF(OFFSET('Water Data'!$I$27,0,10*ROW('Water Data'!I195))="","",OFFSET('Water Data'!$I$27,0,10*ROW('Water Data'!I195)))</f>
        <v/>
      </c>
      <c r="CI201" s="278" t="str">
        <f ca="true">+IF(OFFSET('Water Data'!$I$28,0,10*ROW('Water Data'!I195))="","",OFFSET('Water Data'!$I$28,0,10*ROW('Water Data'!I195)))</f>
        <v/>
      </c>
      <c r="CJ201" s="278" t="str">
        <f ca="true">+IF(OFFSET('Water Data'!$I$29,0,10*ROW('Water Data'!I195))="","",OFFSET('Water Data'!$I$29,0,10*ROW('Water Data'!I195)))</f>
        <v/>
      </c>
      <c r="CK201" s="278" t="str">
        <f ca="true">+IF(OFFSET('Sanitation Data'!$D$28,0,10*ROW('Sanitation Data'!D195))="","",OFFSET('Sanitation Data'!$D$28,0,10*ROW('Sanitation Data'!D195)))</f>
        <v/>
      </c>
      <c r="CL201" s="278" t="str">
        <f ca="true">+IF(OFFSET('Sanitation Data'!$D$29,0,10*ROW('Sanitation Data'!D195))="","",OFFSET('Sanitation Data'!$D$29,0,10*ROW('Sanitation Data'!D195)))</f>
        <v/>
      </c>
      <c r="CM201" s="278" t="str">
        <f ca="true">+IF(OFFSET('Sanitation Data'!$D$30,0,10*ROW('Sanitation Data'!D195))="","",OFFSET('Sanitation Data'!$D$30,0,10*ROW('Sanitation Data'!D195)))</f>
        <v/>
      </c>
      <c r="CN201" s="278" t="str">
        <f ca="true">+IF(OFFSET('Sanitation Data'!$D$31,0,10*ROW('Sanitation Data'!D195))="","",OFFSET('Sanitation Data'!$D$31,0,10*ROW('Sanitation Data'!D195)))</f>
        <v/>
      </c>
      <c r="CO201" s="278" t="str">
        <f ca="true">+IF(OFFSET('Sanitation Data'!$D$32,0,10*ROW('Sanitation Data'!D195))="","",OFFSET('Sanitation Data'!$D$32,0,10*ROW('Sanitation Data'!D195)))</f>
        <v/>
      </c>
      <c r="CP201" s="278" t="str">
        <f ca="true">+IF(OFFSET('Sanitation Data'!$E$28,0,10*ROW('Sanitation Data'!E195))="","",OFFSET('Sanitation Data'!$E$28,0,10*ROW('Sanitation Data'!E195)))</f>
        <v/>
      </c>
      <c r="CQ201" s="278" t="str">
        <f ca="true">+IF(OFFSET('Sanitation Data'!$E$29,0,10*ROW('Sanitation Data'!E195))="","",OFFSET('Sanitation Data'!$E$29,0,10*ROW('Sanitation Data'!E195)))</f>
        <v/>
      </c>
      <c r="CR201" s="278" t="str">
        <f ca="true">+IF(OFFSET('Sanitation Data'!$E$30,0,10*ROW('Sanitation Data'!E195))="","",OFFSET('Sanitation Data'!$E$30,0,10*ROW('Sanitation Data'!E195)))</f>
        <v/>
      </c>
      <c r="CS201" s="278" t="str">
        <f ca="true">+IF(OFFSET('Sanitation Data'!$E$31,0,10*ROW('Sanitation Data'!E195))="","",OFFSET('Sanitation Data'!$E$31,0,10*ROW('Sanitation Data'!E195)))</f>
        <v/>
      </c>
      <c r="CT201" s="278" t="str">
        <f ca="true">+IF(OFFSET('Sanitation Data'!$E$32,0,10*ROW('Sanitation Data'!E195))="","",OFFSET('Sanitation Data'!$E$32,0,10*ROW('Sanitation Data'!E195)))</f>
        <v/>
      </c>
      <c r="CU201" s="278" t="str">
        <f ca="true">+IF(OFFSET('Sanitation Data'!$F$28,0,10*ROW('Sanitation Data'!F195))="","",OFFSET('Sanitation Data'!$F$28,0,10*ROW('Sanitation Data'!F195)))</f>
        <v/>
      </c>
      <c r="CV201" s="278" t="str">
        <f ca="true">+IF(OFFSET('Sanitation Data'!$F$29,0,10*ROW('Sanitation Data'!F195))="","",OFFSET('Sanitation Data'!$F$29,0,10*ROW('Sanitation Data'!F195)))</f>
        <v/>
      </c>
      <c r="CW201" s="278" t="str">
        <f ca="true">+IF(OFFSET('Sanitation Data'!$F$30,0,10*ROW('Sanitation Data'!F195))="","",OFFSET('Sanitation Data'!$F$30,0,10*ROW('Sanitation Data'!F195)))</f>
        <v/>
      </c>
      <c r="CX201" s="278" t="str">
        <f ca="true">+IF(OFFSET('Sanitation Data'!$F$31,0,10*ROW('Sanitation Data'!F195))="","",OFFSET('Sanitation Data'!$F$31,0,10*ROW('Sanitation Data'!F195)))</f>
        <v/>
      </c>
      <c r="CY201" s="278" t="str">
        <f ca="true">+IF(OFFSET('Sanitation Data'!$F$32,0,10*ROW('Sanitation Data'!F195))="","",OFFSET('Sanitation Data'!$F$32,0,10*ROW('Sanitation Data'!F195)))</f>
        <v/>
      </c>
      <c r="CZ201" s="278" t="str">
        <f ca="true">+IF(OFFSET('Sanitation Data'!$G$28,0,10*ROW('Sanitation Data'!G195))="","",OFFSET('Sanitation Data'!$G$28,0,10*ROW('Sanitation Data'!G195)))</f>
        <v/>
      </c>
      <c r="DA201" s="278" t="str">
        <f ca="true">+IF(OFFSET('Sanitation Data'!$G$29,0,10*ROW('Sanitation Data'!G195))="","",OFFSET('Sanitation Data'!$G$29,0,10*ROW('Sanitation Data'!G195)))</f>
        <v/>
      </c>
      <c r="DB201" s="278" t="str">
        <f ca="true">+IF(OFFSET('Sanitation Data'!$G$30,0,10*ROW('Sanitation Data'!G195))="","",OFFSET('Sanitation Data'!$G$30,0,10*ROW('Sanitation Data'!G195)))</f>
        <v/>
      </c>
      <c r="DC201" s="278" t="str">
        <f ca="true">+IF(OFFSET('Sanitation Data'!$G$31,0,10*ROW('Sanitation Data'!G195))="","",OFFSET('Sanitation Data'!$G$31,0,10*ROW('Sanitation Data'!G195)))</f>
        <v/>
      </c>
      <c r="DD201" s="278" t="str">
        <f ca="true">+IF(OFFSET('Sanitation Data'!$G$32,0,10*ROW('Sanitation Data'!G195))="","",OFFSET('Sanitation Data'!$G$32,0,10*ROW('Sanitation Data'!G195)))</f>
        <v/>
      </c>
      <c r="DE201" s="278" t="str">
        <f ca="true">+IF(OFFSET('Sanitation Data'!$H$28,0,10*ROW('Sanitation Data'!H195))="","",OFFSET('Sanitation Data'!$H$28,0,10*ROW('Sanitation Data'!H195)))</f>
        <v/>
      </c>
      <c r="DF201" s="278" t="str">
        <f ca="true">+IF(OFFSET('Sanitation Data'!$H$29,0,10*ROW('Sanitation Data'!H195))="","",OFFSET('Sanitation Data'!$H$29,0,10*ROW('Sanitation Data'!H195)))</f>
        <v/>
      </c>
      <c r="DG201" s="278" t="str">
        <f ca="true">+IF(OFFSET('Sanitation Data'!$H$30,0,10*ROW('Sanitation Data'!H195))="","",OFFSET('Sanitation Data'!$H$30,0,10*ROW('Sanitation Data'!H195)))</f>
        <v/>
      </c>
      <c r="DH201" s="278" t="str">
        <f ca="true">+IF(OFFSET('Sanitation Data'!$H$31,0,10*ROW('Sanitation Data'!H195))="","",OFFSET('Sanitation Data'!$H$31,0,10*ROW('Sanitation Data'!H195)))</f>
        <v/>
      </c>
      <c r="DI201" s="278" t="str">
        <f ca="true">+IF(OFFSET('Sanitation Data'!$H$32,0,10*ROW('Sanitation Data'!H195))="","",OFFSET('Sanitation Data'!$H$32,0,10*ROW('Sanitation Data'!H195)))</f>
        <v/>
      </c>
      <c r="DJ201" s="278" t="str">
        <f ca="true">+IF(OFFSET('Sanitation Data'!$I$28,0,10*ROW('Sanitation Data'!I195))="","",OFFSET('Sanitation Data'!$I$28,0,10*ROW('Sanitation Data'!I195)))</f>
        <v/>
      </c>
      <c r="DK201" s="278" t="str">
        <f ca="true">+IF(OFFSET('Sanitation Data'!$I$29,0,10*ROW('Sanitation Data'!I195))="","",OFFSET('Sanitation Data'!$I$29,0,10*ROW('Sanitation Data'!I195)))</f>
        <v/>
      </c>
      <c r="DL201" s="278" t="str">
        <f ca="true">+IF(OFFSET('Sanitation Data'!$I$30,0,10*ROW('Sanitation Data'!I195))="","",OFFSET('Sanitation Data'!$I$30,0,10*ROW('Sanitation Data'!I195)))</f>
        <v/>
      </c>
      <c r="DM201" s="278" t="str">
        <f ca="true">+IF(OFFSET('Sanitation Data'!$I$31,0,10*ROW('Sanitation Data'!I195))="","",OFFSET('Sanitation Data'!$I$31,0,10*ROW('Sanitation Data'!I195)))</f>
        <v/>
      </c>
      <c r="DN201" s="278" t="str">
        <f ca="true">+IF(OFFSET('Sanitation Data'!$I$32,0,10*ROW('Sanitation Data'!I195))="","",OFFSET('Sanitation Data'!$I$32,0,10*ROW('Sanitation Data'!I195)))</f>
        <v/>
      </c>
      <c r="DO201" s="278" t="str">
        <f ca="true">+IF(OFFSET('Hygiene Data'!$D$11,0,10*ROW('Hygiene Data'!D195))="","",OFFSET('Hygiene Data'!$D$11,0,10*ROW('Hygiene Data'!D195)))</f>
        <v/>
      </c>
      <c r="DP201" s="278" t="str">
        <f ca="true">+IF(OFFSET('Hygiene Data'!$D$12,0,10*ROW('Hygiene Data'!D195))="","",OFFSET('Hygiene Data'!$D$12,0,10*ROW('Hygiene Data'!D195)))</f>
        <v/>
      </c>
      <c r="DQ201" s="278" t="str">
        <f ca="true">+IF(OFFSET('Hygiene Data'!$D$13,0,10*ROW('Hygiene Data'!D195))="","",OFFSET('Hygiene Data'!$D$13,0,10*ROW('Hygiene Data'!D195)))</f>
        <v/>
      </c>
      <c r="DR201" s="278" t="str">
        <f ca="true">+IF(OFFSET('Hygiene Data'!$E$11,0,10*ROW('Hygiene Data'!E195))="","",OFFSET('Hygiene Data'!$E$11,0,10*ROW('Hygiene Data'!E195)))</f>
        <v/>
      </c>
      <c r="DS201" s="278" t="str">
        <f ca="true">+IF(OFFSET('Hygiene Data'!$E$12,0,10*ROW('Hygiene Data'!E195))="","",OFFSET('Hygiene Data'!$E$12,0,10*ROW('Hygiene Data'!E195)))</f>
        <v/>
      </c>
      <c r="DT201" s="278" t="str">
        <f ca="true">+IF(OFFSET('Hygiene Data'!$E$13,0,10*ROW('Hygiene Data'!E195))="","",OFFSET('Hygiene Data'!$E$13,0,10*ROW('Hygiene Data'!E195)))</f>
        <v/>
      </c>
      <c r="DU201" s="278" t="str">
        <f ca="true">+IF(OFFSET('Hygiene Data'!$F$11,0,10*ROW('Hygiene Data'!F195))="","",OFFSET('Hygiene Data'!$F$11,0,10*ROW('Hygiene Data'!F195)))</f>
        <v/>
      </c>
      <c r="DV201" s="278" t="str">
        <f ca="true">+IF(OFFSET('Hygiene Data'!$F$12,0,10*ROW('Hygiene Data'!F195))="","",OFFSET('Hygiene Data'!$F$12,0,10*ROW('Hygiene Data'!F195)))</f>
        <v/>
      </c>
      <c r="DW201" s="278" t="str">
        <f ca="true">+IF(OFFSET('Hygiene Data'!$F$13,0,10*ROW('Hygiene Data'!F195))="","",OFFSET('Hygiene Data'!$F$13,0,10*ROW('Hygiene Data'!F195)))</f>
        <v/>
      </c>
      <c r="DX201" s="278" t="str">
        <f ca="true">+IF(OFFSET('Hygiene Data'!$G$11,0,10*ROW('Hygiene Data'!G195))="","",OFFSET('Hygiene Data'!$G$11,0,10*ROW('Hygiene Data'!G195)))</f>
        <v/>
      </c>
      <c r="DY201" s="278" t="str">
        <f ca="true">+IF(OFFSET('Hygiene Data'!$G$12,0,10*ROW('Hygiene Data'!G195))="","",OFFSET('Hygiene Data'!$G$12,0,10*ROW('Hygiene Data'!G195)))</f>
        <v/>
      </c>
      <c r="DZ201" s="278" t="str">
        <f ca="true">+IF(OFFSET('Hygiene Data'!$G$13,0,10*ROW('Hygiene Data'!G195))="","",OFFSET('Hygiene Data'!$G$13,0,10*ROW('Hygiene Data'!G195)))</f>
        <v/>
      </c>
      <c r="EA201" s="278" t="str">
        <f ca="true">+IF(OFFSET('Hygiene Data'!$H$11,0,10*ROW('Hygiene Data'!H195))="","",OFFSET('Hygiene Data'!$H$11,0,10*ROW('Hygiene Data'!H195)))</f>
        <v/>
      </c>
      <c r="EB201" s="278" t="str">
        <f ca="true">+IF(OFFSET('Hygiene Data'!$H$12,0,10*ROW('Hygiene Data'!H195))="","",OFFSET('Hygiene Data'!$H$12,0,10*ROW('Hygiene Data'!H195)))</f>
        <v/>
      </c>
      <c r="EC201" s="278" t="str">
        <f ca="true">+IF(OFFSET('Hygiene Data'!$H$13,0,10*ROW('Hygiene Data'!H195))="","",OFFSET('Hygiene Data'!$H$13,0,10*ROW('Hygiene Data'!H195)))</f>
        <v/>
      </c>
      <c r="ED201" s="278" t="str">
        <f ca="true">+IF(OFFSET('Hygiene Data'!$I$11,0,10*ROW('Hygiene Data'!I195))="","",OFFSET('Hygiene Data'!$I$11,0,10*ROW('Hygiene Data'!I195)))</f>
        <v/>
      </c>
      <c r="EE201" s="278" t="str">
        <f ca="true">+IF(OFFSET('Hygiene Data'!$I$12,0,10*ROW('Hygiene Data'!I195))="","",OFFSET('Hygiene Data'!$I$12,0,10*ROW('Hygiene Data'!I195)))</f>
        <v/>
      </c>
      <c r="EF201" s="27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4"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8"/>
      <c r="BS202" s="278" t="str">
        <f ca="true">+IF(OFFSET('Water Data'!$D$27,0,10*ROW('Water Data'!D196))="","",OFFSET('Water Data'!$D$27,0,10*ROW('Water Data'!D196)))</f>
        <v/>
      </c>
      <c r="BT202" s="278" t="str">
        <f ca="true">+IF(OFFSET('Water Data'!$D$28,0,10*ROW('Water Data'!D196))="","",OFFSET('Water Data'!$D$28,0,10*ROW('Water Data'!D196)))</f>
        <v/>
      </c>
      <c r="BU202" s="278" t="str">
        <f ca="true">+IF(OFFSET('Water Data'!$D$29,0,10*ROW('Water Data'!D196))="","",OFFSET('Water Data'!$D$29,0,10*ROW('Water Data'!D196)))</f>
        <v/>
      </c>
      <c r="BV202" s="278" t="str">
        <f ca="true">+IF(OFFSET('Water Data'!$E$27,0,10*ROW('Water Data'!E196))="","",OFFSET('Water Data'!$E$27,0,10*ROW('Water Data'!E196)))</f>
        <v/>
      </c>
      <c r="BW202" s="278" t="str">
        <f ca="true">+IF(OFFSET('Water Data'!$E$28,0,10*ROW('Water Data'!E196))="","",OFFSET('Water Data'!$E$28,0,10*ROW('Water Data'!E196)))</f>
        <v/>
      </c>
      <c r="BX202" s="278" t="str">
        <f ca="true">+IF(OFFSET('Water Data'!$E$29,0,10*ROW('Water Data'!E196))="","",OFFSET('Water Data'!$E$29,0,10*ROW('Water Data'!E196)))</f>
        <v/>
      </c>
      <c r="BY202" s="278" t="str">
        <f ca="true">+IF(OFFSET('Water Data'!$F$27,0,10*ROW('Water Data'!F196))="","",OFFSET('Water Data'!$F$27,0,10*ROW('Water Data'!F196)))</f>
        <v/>
      </c>
      <c r="BZ202" s="278" t="str">
        <f ca="true">+IF(OFFSET('Water Data'!$F$28,0,10*ROW('Water Data'!F196))="","",OFFSET('Water Data'!$F$28,0,10*ROW('Water Data'!F196)))</f>
        <v/>
      </c>
      <c r="CA202" s="278" t="str">
        <f ca="true">+IF(OFFSET('Water Data'!$F$29,0,10*ROW('Water Data'!F196))="","",OFFSET('Water Data'!$F$29,0,10*ROW('Water Data'!F196)))</f>
        <v/>
      </c>
      <c r="CB202" s="278" t="str">
        <f ca="true">+IF(OFFSET('Water Data'!$G$27,0,10*ROW('Water Data'!G196))="","",OFFSET('Water Data'!$G$27,0,10*ROW('Water Data'!G196)))</f>
        <v/>
      </c>
      <c r="CC202" s="278" t="str">
        <f ca="true">+IF(OFFSET('Water Data'!$G$28,0,10*ROW('Water Data'!G196))="","",OFFSET('Water Data'!$G$28,0,10*ROW('Water Data'!G196)))</f>
        <v/>
      </c>
      <c r="CD202" s="278" t="str">
        <f ca="true">+IF(OFFSET('Water Data'!$G$29,0,10*ROW('Water Data'!G196))="","",OFFSET('Water Data'!$G$29,0,10*ROW('Water Data'!G196)))</f>
        <v/>
      </c>
      <c r="CE202" s="278" t="str">
        <f ca="true">+IF(OFFSET('Water Data'!$H$27,0,10*ROW('Water Data'!H196))="","",OFFSET('Water Data'!$H$27,0,10*ROW('Water Data'!H196)))</f>
        <v/>
      </c>
      <c r="CF202" s="278" t="str">
        <f ca="true">+IF(OFFSET('Water Data'!$H$28,0,10*ROW('Water Data'!H196))="","",OFFSET('Water Data'!$H$28,0,10*ROW('Water Data'!H196)))</f>
        <v/>
      </c>
      <c r="CG202" s="278" t="str">
        <f ca="true">+IF(OFFSET('Water Data'!$H$29,0,10*ROW('Water Data'!H196))="","",OFFSET('Water Data'!$H$29,0,10*ROW('Water Data'!H196)))</f>
        <v/>
      </c>
      <c r="CH202" s="278" t="str">
        <f ca="true">+IF(OFFSET('Water Data'!$I$27,0,10*ROW('Water Data'!I196))="","",OFFSET('Water Data'!$I$27,0,10*ROW('Water Data'!I196)))</f>
        <v/>
      </c>
      <c r="CI202" s="278" t="str">
        <f ca="true">+IF(OFFSET('Water Data'!$I$28,0,10*ROW('Water Data'!I196))="","",OFFSET('Water Data'!$I$28,0,10*ROW('Water Data'!I196)))</f>
        <v/>
      </c>
      <c r="CJ202" s="278" t="str">
        <f ca="true">+IF(OFFSET('Water Data'!$I$29,0,10*ROW('Water Data'!I196))="","",OFFSET('Water Data'!$I$29,0,10*ROW('Water Data'!I196)))</f>
        <v/>
      </c>
      <c r="CK202" s="278" t="str">
        <f ca="true">+IF(OFFSET('Sanitation Data'!$D$28,0,10*ROW('Sanitation Data'!D196))="","",OFFSET('Sanitation Data'!$D$28,0,10*ROW('Sanitation Data'!D196)))</f>
        <v/>
      </c>
      <c r="CL202" s="278" t="str">
        <f ca="true">+IF(OFFSET('Sanitation Data'!$D$29,0,10*ROW('Sanitation Data'!D196))="","",OFFSET('Sanitation Data'!$D$29,0,10*ROW('Sanitation Data'!D196)))</f>
        <v/>
      </c>
      <c r="CM202" s="278" t="str">
        <f ca="true">+IF(OFFSET('Sanitation Data'!$D$30,0,10*ROW('Sanitation Data'!D196))="","",OFFSET('Sanitation Data'!$D$30,0,10*ROW('Sanitation Data'!D196)))</f>
        <v/>
      </c>
      <c r="CN202" s="278" t="str">
        <f ca="true">+IF(OFFSET('Sanitation Data'!$D$31,0,10*ROW('Sanitation Data'!D196))="","",OFFSET('Sanitation Data'!$D$31,0,10*ROW('Sanitation Data'!D196)))</f>
        <v/>
      </c>
      <c r="CO202" s="278" t="str">
        <f ca="true">+IF(OFFSET('Sanitation Data'!$D$32,0,10*ROW('Sanitation Data'!D196))="","",OFFSET('Sanitation Data'!$D$32,0,10*ROW('Sanitation Data'!D196)))</f>
        <v/>
      </c>
      <c r="CP202" s="278" t="str">
        <f ca="true">+IF(OFFSET('Sanitation Data'!$E$28,0,10*ROW('Sanitation Data'!E196))="","",OFFSET('Sanitation Data'!$E$28,0,10*ROW('Sanitation Data'!E196)))</f>
        <v/>
      </c>
      <c r="CQ202" s="278" t="str">
        <f ca="true">+IF(OFFSET('Sanitation Data'!$E$29,0,10*ROW('Sanitation Data'!E196))="","",OFFSET('Sanitation Data'!$E$29,0,10*ROW('Sanitation Data'!E196)))</f>
        <v/>
      </c>
      <c r="CR202" s="278" t="str">
        <f ca="true">+IF(OFFSET('Sanitation Data'!$E$30,0,10*ROW('Sanitation Data'!E196))="","",OFFSET('Sanitation Data'!$E$30,0,10*ROW('Sanitation Data'!E196)))</f>
        <v/>
      </c>
      <c r="CS202" s="278" t="str">
        <f ca="true">+IF(OFFSET('Sanitation Data'!$E$31,0,10*ROW('Sanitation Data'!E196))="","",OFFSET('Sanitation Data'!$E$31,0,10*ROW('Sanitation Data'!E196)))</f>
        <v/>
      </c>
      <c r="CT202" s="278" t="str">
        <f ca="true">+IF(OFFSET('Sanitation Data'!$E$32,0,10*ROW('Sanitation Data'!E196))="","",OFFSET('Sanitation Data'!$E$32,0,10*ROW('Sanitation Data'!E196)))</f>
        <v/>
      </c>
      <c r="CU202" s="278" t="str">
        <f ca="true">+IF(OFFSET('Sanitation Data'!$F$28,0,10*ROW('Sanitation Data'!F196))="","",OFFSET('Sanitation Data'!$F$28,0,10*ROW('Sanitation Data'!F196)))</f>
        <v/>
      </c>
      <c r="CV202" s="278" t="str">
        <f ca="true">+IF(OFFSET('Sanitation Data'!$F$29,0,10*ROW('Sanitation Data'!F196))="","",OFFSET('Sanitation Data'!$F$29,0,10*ROW('Sanitation Data'!F196)))</f>
        <v/>
      </c>
      <c r="CW202" s="278" t="str">
        <f ca="true">+IF(OFFSET('Sanitation Data'!$F$30,0,10*ROW('Sanitation Data'!F196))="","",OFFSET('Sanitation Data'!$F$30,0,10*ROW('Sanitation Data'!F196)))</f>
        <v/>
      </c>
      <c r="CX202" s="278" t="str">
        <f ca="true">+IF(OFFSET('Sanitation Data'!$F$31,0,10*ROW('Sanitation Data'!F196))="","",OFFSET('Sanitation Data'!$F$31,0,10*ROW('Sanitation Data'!F196)))</f>
        <v/>
      </c>
      <c r="CY202" s="278" t="str">
        <f ca="true">+IF(OFFSET('Sanitation Data'!$F$32,0,10*ROW('Sanitation Data'!F196))="","",OFFSET('Sanitation Data'!$F$32,0,10*ROW('Sanitation Data'!F196)))</f>
        <v/>
      </c>
      <c r="CZ202" s="278" t="str">
        <f ca="true">+IF(OFFSET('Sanitation Data'!$G$28,0,10*ROW('Sanitation Data'!G196))="","",OFFSET('Sanitation Data'!$G$28,0,10*ROW('Sanitation Data'!G196)))</f>
        <v/>
      </c>
      <c r="DA202" s="278" t="str">
        <f ca="true">+IF(OFFSET('Sanitation Data'!$G$29,0,10*ROW('Sanitation Data'!G196))="","",OFFSET('Sanitation Data'!$G$29,0,10*ROW('Sanitation Data'!G196)))</f>
        <v/>
      </c>
      <c r="DB202" s="278" t="str">
        <f ca="true">+IF(OFFSET('Sanitation Data'!$G$30,0,10*ROW('Sanitation Data'!G196))="","",OFFSET('Sanitation Data'!$G$30,0,10*ROW('Sanitation Data'!G196)))</f>
        <v/>
      </c>
      <c r="DC202" s="278" t="str">
        <f ca="true">+IF(OFFSET('Sanitation Data'!$G$31,0,10*ROW('Sanitation Data'!G196))="","",OFFSET('Sanitation Data'!$G$31,0,10*ROW('Sanitation Data'!G196)))</f>
        <v/>
      </c>
      <c r="DD202" s="278" t="str">
        <f ca="true">+IF(OFFSET('Sanitation Data'!$G$32,0,10*ROW('Sanitation Data'!G196))="","",OFFSET('Sanitation Data'!$G$32,0,10*ROW('Sanitation Data'!G196)))</f>
        <v/>
      </c>
      <c r="DE202" s="278" t="str">
        <f ca="true">+IF(OFFSET('Sanitation Data'!$H$28,0,10*ROW('Sanitation Data'!H196))="","",OFFSET('Sanitation Data'!$H$28,0,10*ROW('Sanitation Data'!H196)))</f>
        <v/>
      </c>
      <c r="DF202" s="278" t="str">
        <f ca="true">+IF(OFFSET('Sanitation Data'!$H$29,0,10*ROW('Sanitation Data'!H196))="","",OFFSET('Sanitation Data'!$H$29,0,10*ROW('Sanitation Data'!H196)))</f>
        <v/>
      </c>
      <c r="DG202" s="278" t="str">
        <f ca="true">+IF(OFFSET('Sanitation Data'!$H$30,0,10*ROW('Sanitation Data'!H196))="","",OFFSET('Sanitation Data'!$H$30,0,10*ROW('Sanitation Data'!H196)))</f>
        <v/>
      </c>
      <c r="DH202" s="278" t="str">
        <f ca="true">+IF(OFFSET('Sanitation Data'!$H$31,0,10*ROW('Sanitation Data'!H196))="","",OFFSET('Sanitation Data'!$H$31,0,10*ROW('Sanitation Data'!H196)))</f>
        <v/>
      </c>
      <c r="DI202" s="278" t="str">
        <f ca="true">+IF(OFFSET('Sanitation Data'!$H$32,0,10*ROW('Sanitation Data'!H196))="","",OFFSET('Sanitation Data'!$H$32,0,10*ROW('Sanitation Data'!H196)))</f>
        <v/>
      </c>
      <c r="DJ202" s="278" t="str">
        <f ca="true">+IF(OFFSET('Sanitation Data'!$I$28,0,10*ROW('Sanitation Data'!I196))="","",OFFSET('Sanitation Data'!$I$28,0,10*ROW('Sanitation Data'!I196)))</f>
        <v/>
      </c>
      <c r="DK202" s="278" t="str">
        <f ca="true">+IF(OFFSET('Sanitation Data'!$I$29,0,10*ROW('Sanitation Data'!I196))="","",OFFSET('Sanitation Data'!$I$29,0,10*ROW('Sanitation Data'!I196)))</f>
        <v/>
      </c>
      <c r="DL202" s="278" t="str">
        <f ca="true">+IF(OFFSET('Sanitation Data'!$I$30,0,10*ROW('Sanitation Data'!I196))="","",OFFSET('Sanitation Data'!$I$30,0,10*ROW('Sanitation Data'!I196)))</f>
        <v/>
      </c>
      <c r="DM202" s="278" t="str">
        <f ca="true">+IF(OFFSET('Sanitation Data'!$I$31,0,10*ROW('Sanitation Data'!I196))="","",OFFSET('Sanitation Data'!$I$31,0,10*ROW('Sanitation Data'!I196)))</f>
        <v/>
      </c>
      <c r="DN202" s="278" t="str">
        <f ca="true">+IF(OFFSET('Sanitation Data'!$I$32,0,10*ROW('Sanitation Data'!I196))="","",OFFSET('Sanitation Data'!$I$32,0,10*ROW('Sanitation Data'!I196)))</f>
        <v/>
      </c>
      <c r="DO202" s="278" t="str">
        <f ca="true">+IF(OFFSET('Hygiene Data'!$D$11,0,10*ROW('Hygiene Data'!D196))="","",OFFSET('Hygiene Data'!$D$11,0,10*ROW('Hygiene Data'!D196)))</f>
        <v/>
      </c>
      <c r="DP202" s="278" t="str">
        <f ca="true">+IF(OFFSET('Hygiene Data'!$D$12,0,10*ROW('Hygiene Data'!D196))="","",OFFSET('Hygiene Data'!$D$12,0,10*ROW('Hygiene Data'!D196)))</f>
        <v/>
      </c>
      <c r="DQ202" s="278" t="str">
        <f ca="true">+IF(OFFSET('Hygiene Data'!$D$13,0,10*ROW('Hygiene Data'!D196))="","",OFFSET('Hygiene Data'!$D$13,0,10*ROW('Hygiene Data'!D196)))</f>
        <v/>
      </c>
      <c r="DR202" s="278" t="str">
        <f ca="true">+IF(OFFSET('Hygiene Data'!$E$11,0,10*ROW('Hygiene Data'!E196))="","",OFFSET('Hygiene Data'!$E$11,0,10*ROW('Hygiene Data'!E196)))</f>
        <v/>
      </c>
      <c r="DS202" s="278" t="str">
        <f ca="true">+IF(OFFSET('Hygiene Data'!$E$12,0,10*ROW('Hygiene Data'!E196))="","",OFFSET('Hygiene Data'!$E$12,0,10*ROW('Hygiene Data'!E196)))</f>
        <v/>
      </c>
      <c r="DT202" s="278" t="str">
        <f ca="true">+IF(OFFSET('Hygiene Data'!$E$13,0,10*ROW('Hygiene Data'!E196))="","",OFFSET('Hygiene Data'!$E$13,0,10*ROW('Hygiene Data'!E196)))</f>
        <v/>
      </c>
      <c r="DU202" s="278" t="str">
        <f ca="true">+IF(OFFSET('Hygiene Data'!$F$11,0,10*ROW('Hygiene Data'!F196))="","",OFFSET('Hygiene Data'!$F$11,0,10*ROW('Hygiene Data'!F196)))</f>
        <v/>
      </c>
      <c r="DV202" s="278" t="str">
        <f ca="true">+IF(OFFSET('Hygiene Data'!$F$12,0,10*ROW('Hygiene Data'!F196))="","",OFFSET('Hygiene Data'!$F$12,0,10*ROW('Hygiene Data'!F196)))</f>
        <v/>
      </c>
      <c r="DW202" s="278" t="str">
        <f ca="true">+IF(OFFSET('Hygiene Data'!$F$13,0,10*ROW('Hygiene Data'!F196))="","",OFFSET('Hygiene Data'!$F$13,0,10*ROW('Hygiene Data'!F196)))</f>
        <v/>
      </c>
      <c r="DX202" s="278" t="str">
        <f ca="true">+IF(OFFSET('Hygiene Data'!$G$11,0,10*ROW('Hygiene Data'!G196))="","",OFFSET('Hygiene Data'!$G$11,0,10*ROW('Hygiene Data'!G196)))</f>
        <v/>
      </c>
      <c r="DY202" s="278" t="str">
        <f ca="true">+IF(OFFSET('Hygiene Data'!$G$12,0,10*ROW('Hygiene Data'!G196))="","",OFFSET('Hygiene Data'!$G$12,0,10*ROW('Hygiene Data'!G196)))</f>
        <v/>
      </c>
      <c r="DZ202" s="278" t="str">
        <f ca="true">+IF(OFFSET('Hygiene Data'!$G$13,0,10*ROW('Hygiene Data'!G196))="","",OFFSET('Hygiene Data'!$G$13,0,10*ROW('Hygiene Data'!G196)))</f>
        <v/>
      </c>
      <c r="EA202" s="278" t="str">
        <f ca="true">+IF(OFFSET('Hygiene Data'!$H$11,0,10*ROW('Hygiene Data'!H196))="","",OFFSET('Hygiene Data'!$H$11,0,10*ROW('Hygiene Data'!H196)))</f>
        <v/>
      </c>
      <c r="EB202" s="278" t="str">
        <f ca="true">+IF(OFFSET('Hygiene Data'!$H$12,0,10*ROW('Hygiene Data'!H196))="","",OFFSET('Hygiene Data'!$H$12,0,10*ROW('Hygiene Data'!H196)))</f>
        <v/>
      </c>
      <c r="EC202" s="278" t="str">
        <f ca="true">+IF(OFFSET('Hygiene Data'!$H$13,0,10*ROW('Hygiene Data'!H196))="","",OFFSET('Hygiene Data'!$H$13,0,10*ROW('Hygiene Data'!H196)))</f>
        <v/>
      </c>
      <c r="ED202" s="278" t="str">
        <f ca="true">+IF(OFFSET('Hygiene Data'!$I$11,0,10*ROW('Hygiene Data'!I196))="","",OFFSET('Hygiene Data'!$I$11,0,10*ROW('Hygiene Data'!I196)))</f>
        <v/>
      </c>
      <c r="EE202" s="278" t="str">
        <f ca="true">+IF(OFFSET('Hygiene Data'!$I$12,0,10*ROW('Hygiene Data'!I196))="","",OFFSET('Hygiene Data'!$I$12,0,10*ROW('Hygiene Data'!I196)))</f>
        <v/>
      </c>
      <c r="EF202" s="27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4"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8"/>
      <c r="BS203" s="278" t="str">
        <f ca="true">+IF(OFFSET('Water Data'!$D$27,0,10*ROW('Water Data'!D197))="","",OFFSET('Water Data'!$D$27,0,10*ROW('Water Data'!D197)))</f>
        <v/>
      </c>
      <c r="BT203" s="278" t="str">
        <f ca="true">+IF(OFFSET('Water Data'!$D$28,0,10*ROW('Water Data'!D197))="","",OFFSET('Water Data'!$D$28,0,10*ROW('Water Data'!D197)))</f>
        <v/>
      </c>
      <c r="BU203" s="278" t="str">
        <f ca="true">+IF(OFFSET('Water Data'!$D$29,0,10*ROW('Water Data'!D197))="","",OFFSET('Water Data'!$D$29,0,10*ROW('Water Data'!D197)))</f>
        <v/>
      </c>
      <c r="BV203" s="278" t="str">
        <f ca="true">+IF(OFFSET('Water Data'!$E$27,0,10*ROW('Water Data'!E197))="","",OFFSET('Water Data'!$E$27,0,10*ROW('Water Data'!E197)))</f>
        <v/>
      </c>
      <c r="BW203" s="278" t="str">
        <f ca="true">+IF(OFFSET('Water Data'!$E$28,0,10*ROW('Water Data'!E197))="","",OFFSET('Water Data'!$E$28,0,10*ROW('Water Data'!E197)))</f>
        <v/>
      </c>
      <c r="BX203" s="278" t="str">
        <f ca="true">+IF(OFFSET('Water Data'!$E$29,0,10*ROW('Water Data'!E197))="","",OFFSET('Water Data'!$E$29,0,10*ROW('Water Data'!E197)))</f>
        <v/>
      </c>
      <c r="BY203" s="278" t="str">
        <f ca="true">+IF(OFFSET('Water Data'!$F$27,0,10*ROW('Water Data'!F197))="","",OFFSET('Water Data'!$F$27,0,10*ROW('Water Data'!F197)))</f>
        <v/>
      </c>
      <c r="BZ203" s="278" t="str">
        <f ca="true">+IF(OFFSET('Water Data'!$F$28,0,10*ROW('Water Data'!F197))="","",OFFSET('Water Data'!$F$28,0,10*ROW('Water Data'!F197)))</f>
        <v/>
      </c>
      <c r="CA203" s="278" t="str">
        <f ca="true">+IF(OFFSET('Water Data'!$F$29,0,10*ROW('Water Data'!F197))="","",OFFSET('Water Data'!$F$29,0,10*ROW('Water Data'!F197)))</f>
        <v/>
      </c>
      <c r="CB203" s="278" t="str">
        <f ca="true">+IF(OFFSET('Water Data'!$G$27,0,10*ROW('Water Data'!G197))="","",OFFSET('Water Data'!$G$27,0,10*ROW('Water Data'!G197)))</f>
        <v/>
      </c>
      <c r="CC203" s="278" t="str">
        <f ca="true">+IF(OFFSET('Water Data'!$G$28,0,10*ROW('Water Data'!G197))="","",OFFSET('Water Data'!$G$28,0,10*ROW('Water Data'!G197)))</f>
        <v/>
      </c>
      <c r="CD203" s="278" t="str">
        <f ca="true">+IF(OFFSET('Water Data'!$G$29,0,10*ROW('Water Data'!G197))="","",OFFSET('Water Data'!$G$29,0,10*ROW('Water Data'!G197)))</f>
        <v/>
      </c>
      <c r="CE203" s="278" t="str">
        <f ca="true">+IF(OFFSET('Water Data'!$H$27,0,10*ROW('Water Data'!H197))="","",OFFSET('Water Data'!$H$27,0,10*ROW('Water Data'!H197)))</f>
        <v/>
      </c>
      <c r="CF203" s="278" t="str">
        <f ca="true">+IF(OFFSET('Water Data'!$H$28,0,10*ROW('Water Data'!H197))="","",OFFSET('Water Data'!$H$28,0,10*ROW('Water Data'!H197)))</f>
        <v/>
      </c>
      <c r="CG203" s="278" t="str">
        <f ca="true">+IF(OFFSET('Water Data'!$H$29,0,10*ROW('Water Data'!H197))="","",OFFSET('Water Data'!$H$29,0,10*ROW('Water Data'!H197)))</f>
        <v/>
      </c>
      <c r="CH203" s="278" t="str">
        <f ca="true">+IF(OFFSET('Water Data'!$I$27,0,10*ROW('Water Data'!I197))="","",OFFSET('Water Data'!$I$27,0,10*ROW('Water Data'!I197)))</f>
        <v/>
      </c>
      <c r="CI203" s="278" t="str">
        <f ca="true">+IF(OFFSET('Water Data'!$I$28,0,10*ROW('Water Data'!I197))="","",OFFSET('Water Data'!$I$28,0,10*ROW('Water Data'!I197)))</f>
        <v/>
      </c>
      <c r="CJ203" s="278" t="str">
        <f ca="true">+IF(OFFSET('Water Data'!$I$29,0,10*ROW('Water Data'!I197))="","",OFFSET('Water Data'!$I$29,0,10*ROW('Water Data'!I197)))</f>
        <v/>
      </c>
      <c r="CK203" s="278" t="str">
        <f ca="true">+IF(OFFSET('Sanitation Data'!$D$28,0,10*ROW('Sanitation Data'!D197))="","",OFFSET('Sanitation Data'!$D$28,0,10*ROW('Sanitation Data'!D197)))</f>
        <v/>
      </c>
      <c r="CL203" s="278" t="str">
        <f ca="true">+IF(OFFSET('Sanitation Data'!$D$29,0,10*ROW('Sanitation Data'!D197))="","",OFFSET('Sanitation Data'!$D$29,0,10*ROW('Sanitation Data'!D197)))</f>
        <v/>
      </c>
      <c r="CM203" s="278" t="str">
        <f ca="true">+IF(OFFSET('Sanitation Data'!$D$30,0,10*ROW('Sanitation Data'!D197))="","",OFFSET('Sanitation Data'!$D$30,0,10*ROW('Sanitation Data'!D197)))</f>
        <v/>
      </c>
      <c r="CN203" s="278" t="str">
        <f ca="true">+IF(OFFSET('Sanitation Data'!$D$31,0,10*ROW('Sanitation Data'!D197))="","",OFFSET('Sanitation Data'!$D$31,0,10*ROW('Sanitation Data'!D197)))</f>
        <v/>
      </c>
      <c r="CO203" s="278" t="str">
        <f ca="true">+IF(OFFSET('Sanitation Data'!$D$32,0,10*ROW('Sanitation Data'!D197))="","",OFFSET('Sanitation Data'!$D$32,0,10*ROW('Sanitation Data'!D197)))</f>
        <v/>
      </c>
      <c r="CP203" s="278" t="str">
        <f ca="true">+IF(OFFSET('Sanitation Data'!$E$28,0,10*ROW('Sanitation Data'!E197))="","",OFFSET('Sanitation Data'!$E$28,0,10*ROW('Sanitation Data'!E197)))</f>
        <v/>
      </c>
      <c r="CQ203" s="278" t="str">
        <f ca="true">+IF(OFFSET('Sanitation Data'!$E$29,0,10*ROW('Sanitation Data'!E197))="","",OFFSET('Sanitation Data'!$E$29,0,10*ROW('Sanitation Data'!E197)))</f>
        <v/>
      </c>
      <c r="CR203" s="278" t="str">
        <f ca="true">+IF(OFFSET('Sanitation Data'!$E$30,0,10*ROW('Sanitation Data'!E197))="","",OFFSET('Sanitation Data'!$E$30,0,10*ROW('Sanitation Data'!E197)))</f>
        <v/>
      </c>
      <c r="CS203" s="278" t="str">
        <f ca="true">+IF(OFFSET('Sanitation Data'!$E$31,0,10*ROW('Sanitation Data'!E197))="","",OFFSET('Sanitation Data'!$E$31,0,10*ROW('Sanitation Data'!E197)))</f>
        <v/>
      </c>
      <c r="CT203" s="278" t="str">
        <f ca="true">+IF(OFFSET('Sanitation Data'!$E$32,0,10*ROW('Sanitation Data'!E197))="","",OFFSET('Sanitation Data'!$E$32,0,10*ROW('Sanitation Data'!E197)))</f>
        <v/>
      </c>
      <c r="CU203" s="278" t="str">
        <f ca="true">+IF(OFFSET('Sanitation Data'!$F$28,0,10*ROW('Sanitation Data'!F197))="","",OFFSET('Sanitation Data'!$F$28,0,10*ROW('Sanitation Data'!F197)))</f>
        <v/>
      </c>
      <c r="CV203" s="278" t="str">
        <f ca="true">+IF(OFFSET('Sanitation Data'!$F$29,0,10*ROW('Sanitation Data'!F197))="","",OFFSET('Sanitation Data'!$F$29,0,10*ROW('Sanitation Data'!F197)))</f>
        <v/>
      </c>
      <c r="CW203" s="278" t="str">
        <f ca="true">+IF(OFFSET('Sanitation Data'!$F$30,0,10*ROW('Sanitation Data'!F197))="","",OFFSET('Sanitation Data'!$F$30,0,10*ROW('Sanitation Data'!F197)))</f>
        <v/>
      </c>
      <c r="CX203" s="278" t="str">
        <f ca="true">+IF(OFFSET('Sanitation Data'!$F$31,0,10*ROW('Sanitation Data'!F197))="","",OFFSET('Sanitation Data'!$F$31,0,10*ROW('Sanitation Data'!F197)))</f>
        <v/>
      </c>
      <c r="CY203" s="278" t="str">
        <f ca="true">+IF(OFFSET('Sanitation Data'!$F$32,0,10*ROW('Sanitation Data'!F197))="","",OFFSET('Sanitation Data'!$F$32,0,10*ROW('Sanitation Data'!F197)))</f>
        <v/>
      </c>
      <c r="CZ203" s="278" t="str">
        <f ca="true">+IF(OFFSET('Sanitation Data'!$G$28,0,10*ROW('Sanitation Data'!G197))="","",OFFSET('Sanitation Data'!$G$28,0,10*ROW('Sanitation Data'!G197)))</f>
        <v/>
      </c>
      <c r="DA203" s="278" t="str">
        <f ca="true">+IF(OFFSET('Sanitation Data'!$G$29,0,10*ROW('Sanitation Data'!G197))="","",OFFSET('Sanitation Data'!$G$29,0,10*ROW('Sanitation Data'!G197)))</f>
        <v/>
      </c>
      <c r="DB203" s="278" t="str">
        <f ca="true">+IF(OFFSET('Sanitation Data'!$G$30,0,10*ROW('Sanitation Data'!G197))="","",OFFSET('Sanitation Data'!$G$30,0,10*ROW('Sanitation Data'!G197)))</f>
        <v/>
      </c>
      <c r="DC203" s="278" t="str">
        <f ca="true">+IF(OFFSET('Sanitation Data'!$G$31,0,10*ROW('Sanitation Data'!G197))="","",OFFSET('Sanitation Data'!$G$31,0,10*ROW('Sanitation Data'!G197)))</f>
        <v/>
      </c>
      <c r="DD203" s="278" t="str">
        <f ca="true">+IF(OFFSET('Sanitation Data'!$G$32,0,10*ROW('Sanitation Data'!G197))="","",OFFSET('Sanitation Data'!$G$32,0,10*ROW('Sanitation Data'!G197)))</f>
        <v/>
      </c>
      <c r="DE203" s="278" t="str">
        <f ca="true">+IF(OFFSET('Sanitation Data'!$H$28,0,10*ROW('Sanitation Data'!H197))="","",OFFSET('Sanitation Data'!$H$28,0,10*ROW('Sanitation Data'!H197)))</f>
        <v/>
      </c>
      <c r="DF203" s="278" t="str">
        <f ca="true">+IF(OFFSET('Sanitation Data'!$H$29,0,10*ROW('Sanitation Data'!H197))="","",OFFSET('Sanitation Data'!$H$29,0,10*ROW('Sanitation Data'!H197)))</f>
        <v/>
      </c>
      <c r="DG203" s="278" t="str">
        <f ca="true">+IF(OFFSET('Sanitation Data'!$H$30,0,10*ROW('Sanitation Data'!H197))="","",OFFSET('Sanitation Data'!$H$30,0,10*ROW('Sanitation Data'!H197)))</f>
        <v/>
      </c>
      <c r="DH203" s="278" t="str">
        <f ca="true">+IF(OFFSET('Sanitation Data'!$H$31,0,10*ROW('Sanitation Data'!H197))="","",OFFSET('Sanitation Data'!$H$31,0,10*ROW('Sanitation Data'!H197)))</f>
        <v/>
      </c>
      <c r="DI203" s="278" t="str">
        <f ca="true">+IF(OFFSET('Sanitation Data'!$H$32,0,10*ROW('Sanitation Data'!H197))="","",OFFSET('Sanitation Data'!$H$32,0,10*ROW('Sanitation Data'!H197)))</f>
        <v/>
      </c>
      <c r="DJ203" s="278" t="str">
        <f ca="true">+IF(OFFSET('Sanitation Data'!$I$28,0,10*ROW('Sanitation Data'!I197))="","",OFFSET('Sanitation Data'!$I$28,0,10*ROW('Sanitation Data'!I197)))</f>
        <v/>
      </c>
      <c r="DK203" s="278" t="str">
        <f ca="true">+IF(OFFSET('Sanitation Data'!$I$29,0,10*ROW('Sanitation Data'!I197))="","",OFFSET('Sanitation Data'!$I$29,0,10*ROW('Sanitation Data'!I197)))</f>
        <v/>
      </c>
      <c r="DL203" s="278" t="str">
        <f ca="true">+IF(OFFSET('Sanitation Data'!$I$30,0,10*ROW('Sanitation Data'!I197))="","",OFFSET('Sanitation Data'!$I$30,0,10*ROW('Sanitation Data'!I197)))</f>
        <v/>
      </c>
      <c r="DM203" s="278" t="str">
        <f ca="true">+IF(OFFSET('Sanitation Data'!$I$31,0,10*ROW('Sanitation Data'!I197))="","",OFFSET('Sanitation Data'!$I$31,0,10*ROW('Sanitation Data'!I197)))</f>
        <v/>
      </c>
      <c r="DN203" s="278" t="str">
        <f ca="true">+IF(OFFSET('Sanitation Data'!$I$32,0,10*ROW('Sanitation Data'!I197))="","",OFFSET('Sanitation Data'!$I$32,0,10*ROW('Sanitation Data'!I197)))</f>
        <v/>
      </c>
      <c r="DO203" s="278" t="str">
        <f ca="true">+IF(OFFSET('Hygiene Data'!$D$11,0,10*ROW('Hygiene Data'!D197))="","",OFFSET('Hygiene Data'!$D$11,0,10*ROW('Hygiene Data'!D197)))</f>
        <v/>
      </c>
      <c r="DP203" s="278" t="str">
        <f ca="true">+IF(OFFSET('Hygiene Data'!$D$12,0,10*ROW('Hygiene Data'!D197))="","",OFFSET('Hygiene Data'!$D$12,0,10*ROW('Hygiene Data'!D197)))</f>
        <v/>
      </c>
      <c r="DQ203" s="278" t="str">
        <f ca="true">+IF(OFFSET('Hygiene Data'!$D$13,0,10*ROW('Hygiene Data'!D197))="","",OFFSET('Hygiene Data'!$D$13,0,10*ROW('Hygiene Data'!D197)))</f>
        <v/>
      </c>
      <c r="DR203" s="278" t="str">
        <f ca="true">+IF(OFFSET('Hygiene Data'!$E$11,0,10*ROW('Hygiene Data'!E197))="","",OFFSET('Hygiene Data'!$E$11,0,10*ROW('Hygiene Data'!E197)))</f>
        <v/>
      </c>
      <c r="DS203" s="278" t="str">
        <f ca="true">+IF(OFFSET('Hygiene Data'!$E$12,0,10*ROW('Hygiene Data'!E197))="","",OFFSET('Hygiene Data'!$E$12,0,10*ROW('Hygiene Data'!E197)))</f>
        <v/>
      </c>
      <c r="DT203" s="278" t="str">
        <f ca="true">+IF(OFFSET('Hygiene Data'!$E$13,0,10*ROW('Hygiene Data'!E197))="","",OFFSET('Hygiene Data'!$E$13,0,10*ROW('Hygiene Data'!E197)))</f>
        <v/>
      </c>
      <c r="DU203" s="278" t="str">
        <f ca="true">+IF(OFFSET('Hygiene Data'!$F$11,0,10*ROW('Hygiene Data'!F197))="","",OFFSET('Hygiene Data'!$F$11,0,10*ROW('Hygiene Data'!F197)))</f>
        <v/>
      </c>
      <c r="DV203" s="278" t="str">
        <f ca="true">+IF(OFFSET('Hygiene Data'!$F$12,0,10*ROW('Hygiene Data'!F197))="","",OFFSET('Hygiene Data'!$F$12,0,10*ROW('Hygiene Data'!F197)))</f>
        <v/>
      </c>
      <c r="DW203" s="278" t="str">
        <f ca="true">+IF(OFFSET('Hygiene Data'!$F$13,0,10*ROW('Hygiene Data'!F197))="","",OFFSET('Hygiene Data'!$F$13,0,10*ROW('Hygiene Data'!F197)))</f>
        <v/>
      </c>
      <c r="DX203" s="278" t="str">
        <f ca="true">+IF(OFFSET('Hygiene Data'!$G$11,0,10*ROW('Hygiene Data'!G197))="","",OFFSET('Hygiene Data'!$G$11,0,10*ROW('Hygiene Data'!G197)))</f>
        <v/>
      </c>
      <c r="DY203" s="278" t="str">
        <f ca="true">+IF(OFFSET('Hygiene Data'!$G$12,0,10*ROW('Hygiene Data'!G197))="","",OFFSET('Hygiene Data'!$G$12,0,10*ROW('Hygiene Data'!G197)))</f>
        <v/>
      </c>
      <c r="DZ203" s="278" t="str">
        <f ca="true">+IF(OFFSET('Hygiene Data'!$G$13,0,10*ROW('Hygiene Data'!G197))="","",OFFSET('Hygiene Data'!$G$13,0,10*ROW('Hygiene Data'!G197)))</f>
        <v/>
      </c>
      <c r="EA203" s="278" t="str">
        <f ca="true">+IF(OFFSET('Hygiene Data'!$H$11,0,10*ROW('Hygiene Data'!H197))="","",OFFSET('Hygiene Data'!$H$11,0,10*ROW('Hygiene Data'!H197)))</f>
        <v/>
      </c>
      <c r="EB203" s="278" t="str">
        <f ca="true">+IF(OFFSET('Hygiene Data'!$H$12,0,10*ROW('Hygiene Data'!H197))="","",OFFSET('Hygiene Data'!$H$12,0,10*ROW('Hygiene Data'!H197)))</f>
        <v/>
      </c>
      <c r="EC203" s="278" t="str">
        <f ca="true">+IF(OFFSET('Hygiene Data'!$H$13,0,10*ROW('Hygiene Data'!H197))="","",OFFSET('Hygiene Data'!$H$13,0,10*ROW('Hygiene Data'!H197)))</f>
        <v/>
      </c>
      <c r="ED203" s="278" t="str">
        <f ca="true">+IF(OFFSET('Hygiene Data'!$I$11,0,10*ROW('Hygiene Data'!I197))="","",OFFSET('Hygiene Data'!$I$11,0,10*ROW('Hygiene Data'!I197)))</f>
        <v/>
      </c>
      <c r="EE203" s="278" t="str">
        <f ca="true">+IF(OFFSET('Hygiene Data'!$I$12,0,10*ROW('Hygiene Data'!I197))="","",OFFSET('Hygiene Data'!$I$12,0,10*ROW('Hygiene Data'!I197)))</f>
        <v/>
      </c>
      <c r="EF203" s="27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4"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8"/>
      <c r="BS204" s="278" t="str">
        <f ca="true">+IF(OFFSET('Water Data'!$D$27,0,10*ROW('Water Data'!D198))="","",OFFSET('Water Data'!$D$27,0,10*ROW('Water Data'!D198)))</f>
        <v/>
      </c>
      <c r="BT204" s="278" t="str">
        <f ca="true">+IF(OFFSET('Water Data'!$D$28,0,10*ROW('Water Data'!D198))="","",OFFSET('Water Data'!$D$28,0,10*ROW('Water Data'!D198)))</f>
        <v/>
      </c>
      <c r="BU204" s="278" t="str">
        <f ca="true">+IF(OFFSET('Water Data'!$D$29,0,10*ROW('Water Data'!D198))="","",OFFSET('Water Data'!$D$29,0,10*ROW('Water Data'!D198)))</f>
        <v/>
      </c>
      <c r="BV204" s="278" t="str">
        <f ca="true">+IF(OFFSET('Water Data'!$E$27,0,10*ROW('Water Data'!E198))="","",OFFSET('Water Data'!$E$27,0,10*ROW('Water Data'!E198)))</f>
        <v/>
      </c>
      <c r="BW204" s="278" t="str">
        <f ca="true">+IF(OFFSET('Water Data'!$E$28,0,10*ROW('Water Data'!E198))="","",OFFSET('Water Data'!$E$28,0,10*ROW('Water Data'!E198)))</f>
        <v/>
      </c>
      <c r="BX204" s="278" t="str">
        <f ca="true">+IF(OFFSET('Water Data'!$E$29,0,10*ROW('Water Data'!E198))="","",OFFSET('Water Data'!$E$29,0,10*ROW('Water Data'!E198)))</f>
        <v/>
      </c>
      <c r="BY204" s="278" t="str">
        <f ca="true">+IF(OFFSET('Water Data'!$F$27,0,10*ROW('Water Data'!F198))="","",OFFSET('Water Data'!$F$27,0,10*ROW('Water Data'!F198)))</f>
        <v/>
      </c>
      <c r="BZ204" s="278" t="str">
        <f ca="true">+IF(OFFSET('Water Data'!$F$28,0,10*ROW('Water Data'!F198))="","",OFFSET('Water Data'!$F$28,0,10*ROW('Water Data'!F198)))</f>
        <v/>
      </c>
      <c r="CA204" s="278" t="str">
        <f ca="true">+IF(OFFSET('Water Data'!$F$29,0,10*ROW('Water Data'!F198))="","",OFFSET('Water Data'!$F$29,0,10*ROW('Water Data'!F198)))</f>
        <v/>
      </c>
      <c r="CB204" s="278" t="str">
        <f ca="true">+IF(OFFSET('Water Data'!$G$27,0,10*ROW('Water Data'!G198))="","",OFFSET('Water Data'!$G$27,0,10*ROW('Water Data'!G198)))</f>
        <v/>
      </c>
      <c r="CC204" s="278" t="str">
        <f ca="true">+IF(OFFSET('Water Data'!$G$28,0,10*ROW('Water Data'!G198))="","",OFFSET('Water Data'!$G$28,0,10*ROW('Water Data'!G198)))</f>
        <v/>
      </c>
      <c r="CD204" s="278" t="str">
        <f ca="true">+IF(OFFSET('Water Data'!$G$29,0,10*ROW('Water Data'!G198))="","",OFFSET('Water Data'!$G$29,0,10*ROW('Water Data'!G198)))</f>
        <v/>
      </c>
      <c r="CE204" s="278" t="str">
        <f ca="true">+IF(OFFSET('Water Data'!$H$27,0,10*ROW('Water Data'!H198))="","",OFFSET('Water Data'!$H$27,0,10*ROW('Water Data'!H198)))</f>
        <v/>
      </c>
      <c r="CF204" s="278" t="str">
        <f ca="true">+IF(OFFSET('Water Data'!$H$28,0,10*ROW('Water Data'!H198))="","",OFFSET('Water Data'!$H$28,0,10*ROW('Water Data'!H198)))</f>
        <v/>
      </c>
      <c r="CG204" s="278" t="str">
        <f ca="true">+IF(OFFSET('Water Data'!$H$29,0,10*ROW('Water Data'!H198))="","",OFFSET('Water Data'!$H$29,0,10*ROW('Water Data'!H198)))</f>
        <v/>
      </c>
      <c r="CH204" s="278" t="str">
        <f ca="true">+IF(OFFSET('Water Data'!$I$27,0,10*ROW('Water Data'!I198))="","",OFFSET('Water Data'!$I$27,0,10*ROW('Water Data'!I198)))</f>
        <v/>
      </c>
      <c r="CI204" s="278" t="str">
        <f ca="true">+IF(OFFSET('Water Data'!$I$28,0,10*ROW('Water Data'!I198))="","",OFFSET('Water Data'!$I$28,0,10*ROW('Water Data'!I198)))</f>
        <v/>
      </c>
      <c r="CJ204" s="278" t="str">
        <f ca="true">+IF(OFFSET('Water Data'!$I$29,0,10*ROW('Water Data'!I198))="","",OFFSET('Water Data'!$I$29,0,10*ROW('Water Data'!I198)))</f>
        <v/>
      </c>
      <c r="CK204" s="278" t="str">
        <f ca="true">+IF(OFFSET('Sanitation Data'!$D$28,0,10*ROW('Sanitation Data'!D198))="","",OFFSET('Sanitation Data'!$D$28,0,10*ROW('Sanitation Data'!D198)))</f>
        <v/>
      </c>
      <c r="CL204" s="278" t="str">
        <f ca="true">+IF(OFFSET('Sanitation Data'!$D$29,0,10*ROW('Sanitation Data'!D198))="","",OFFSET('Sanitation Data'!$D$29,0,10*ROW('Sanitation Data'!D198)))</f>
        <v/>
      </c>
      <c r="CM204" s="278" t="str">
        <f ca="true">+IF(OFFSET('Sanitation Data'!$D$30,0,10*ROW('Sanitation Data'!D198))="","",OFFSET('Sanitation Data'!$D$30,0,10*ROW('Sanitation Data'!D198)))</f>
        <v/>
      </c>
      <c r="CN204" s="278" t="str">
        <f ca="true">+IF(OFFSET('Sanitation Data'!$D$31,0,10*ROW('Sanitation Data'!D198))="","",OFFSET('Sanitation Data'!$D$31,0,10*ROW('Sanitation Data'!D198)))</f>
        <v/>
      </c>
      <c r="CO204" s="278" t="str">
        <f ca="true">+IF(OFFSET('Sanitation Data'!$D$32,0,10*ROW('Sanitation Data'!D198))="","",OFFSET('Sanitation Data'!$D$32,0,10*ROW('Sanitation Data'!D198)))</f>
        <v/>
      </c>
      <c r="CP204" s="278" t="str">
        <f ca="true">+IF(OFFSET('Sanitation Data'!$E$28,0,10*ROW('Sanitation Data'!E198))="","",OFFSET('Sanitation Data'!$E$28,0,10*ROW('Sanitation Data'!E198)))</f>
        <v/>
      </c>
      <c r="CQ204" s="278" t="str">
        <f ca="true">+IF(OFFSET('Sanitation Data'!$E$29,0,10*ROW('Sanitation Data'!E198))="","",OFFSET('Sanitation Data'!$E$29,0,10*ROW('Sanitation Data'!E198)))</f>
        <v/>
      </c>
      <c r="CR204" s="278" t="str">
        <f ca="true">+IF(OFFSET('Sanitation Data'!$E$30,0,10*ROW('Sanitation Data'!E198))="","",OFFSET('Sanitation Data'!$E$30,0,10*ROW('Sanitation Data'!E198)))</f>
        <v/>
      </c>
      <c r="CS204" s="278" t="str">
        <f ca="true">+IF(OFFSET('Sanitation Data'!$E$31,0,10*ROW('Sanitation Data'!E198))="","",OFFSET('Sanitation Data'!$E$31,0,10*ROW('Sanitation Data'!E198)))</f>
        <v/>
      </c>
      <c r="CT204" s="278" t="str">
        <f ca="true">+IF(OFFSET('Sanitation Data'!$E$32,0,10*ROW('Sanitation Data'!E198))="","",OFFSET('Sanitation Data'!$E$32,0,10*ROW('Sanitation Data'!E198)))</f>
        <v/>
      </c>
      <c r="CU204" s="278" t="str">
        <f ca="true">+IF(OFFSET('Sanitation Data'!$F$28,0,10*ROW('Sanitation Data'!F198))="","",OFFSET('Sanitation Data'!$F$28,0,10*ROW('Sanitation Data'!F198)))</f>
        <v/>
      </c>
      <c r="CV204" s="278" t="str">
        <f ca="true">+IF(OFFSET('Sanitation Data'!$F$29,0,10*ROW('Sanitation Data'!F198))="","",OFFSET('Sanitation Data'!$F$29,0,10*ROW('Sanitation Data'!F198)))</f>
        <v/>
      </c>
      <c r="CW204" s="278" t="str">
        <f ca="true">+IF(OFFSET('Sanitation Data'!$F$30,0,10*ROW('Sanitation Data'!F198))="","",OFFSET('Sanitation Data'!$F$30,0,10*ROW('Sanitation Data'!F198)))</f>
        <v/>
      </c>
      <c r="CX204" s="278" t="str">
        <f ca="true">+IF(OFFSET('Sanitation Data'!$F$31,0,10*ROW('Sanitation Data'!F198))="","",OFFSET('Sanitation Data'!$F$31,0,10*ROW('Sanitation Data'!F198)))</f>
        <v/>
      </c>
      <c r="CY204" s="278" t="str">
        <f ca="true">+IF(OFFSET('Sanitation Data'!$F$32,0,10*ROW('Sanitation Data'!F198))="","",OFFSET('Sanitation Data'!$F$32,0,10*ROW('Sanitation Data'!F198)))</f>
        <v/>
      </c>
      <c r="CZ204" s="278" t="str">
        <f ca="true">+IF(OFFSET('Sanitation Data'!$G$28,0,10*ROW('Sanitation Data'!G198))="","",OFFSET('Sanitation Data'!$G$28,0,10*ROW('Sanitation Data'!G198)))</f>
        <v/>
      </c>
      <c r="DA204" s="278" t="str">
        <f ca="true">+IF(OFFSET('Sanitation Data'!$G$29,0,10*ROW('Sanitation Data'!G198))="","",OFFSET('Sanitation Data'!$G$29,0,10*ROW('Sanitation Data'!G198)))</f>
        <v/>
      </c>
      <c r="DB204" s="278" t="str">
        <f ca="true">+IF(OFFSET('Sanitation Data'!$G$30,0,10*ROW('Sanitation Data'!G198))="","",OFFSET('Sanitation Data'!$G$30,0,10*ROW('Sanitation Data'!G198)))</f>
        <v/>
      </c>
      <c r="DC204" s="278" t="str">
        <f ca="true">+IF(OFFSET('Sanitation Data'!$G$31,0,10*ROW('Sanitation Data'!G198))="","",OFFSET('Sanitation Data'!$G$31,0,10*ROW('Sanitation Data'!G198)))</f>
        <v/>
      </c>
      <c r="DD204" s="278" t="str">
        <f ca="true">+IF(OFFSET('Sanitation Data'!$G$32,0,10*ROW('Sanitation Data'!G198))="","",OFFSET('Sanitation Data'!$G$32,0,10*ROW('Sanitation Data'!G198)))</f>
        <v/>
      </c>
      <c r="DE204" s="278" t="str">
        <f ca="true">+IF(OFFSET('Sanitation Data'!$H$28,0,10*ROW('Sanitation Data'!H198))="","",OFFSET('Sanitation Data'!$H$28,0,10*ROW('Sanitation Data'!H198)))</f>
        <v/>
      </c>
      <c r="DF204" s="278" t="str">
        <f ca="true">+IF(OFFSET('Sanitation Data'!$H$29,0,10*ROW('Sanitation Data'!H198))="","",OFFSET('Sanitation Data'!$H$29,0,10*ROW('Sanitation Data'!H198)))</f>
        <v/>
      </c>
      <c r="DG204" s="278" t="str">
        <f ca="true">+IF(OFFSET('Sanitation Data'!$H$30,0,10*ROW('Sanitation Data'!H198))="","",OFFSET('Sanitation Data'!$H$30,0,10*ROW('Sanitation Data'!H198)))</f>
        <v/>
      </c>
      <c r="DH204" s="278" t="str">
        <f ca="true">+IF(OFFSET('Sanitation Data'!$H$31,0,10*ROW('Sanitation Data'!H198))="","",OFFSET('Sanitation Data'!$H$31,0,10*ROW('Sanitation Data'!H198)))</f>
        <v/>
      </c>
      <c r="DI204" s="278" t="str">
        <f ca="true">+IF(OFFSET('Sanitation Data'!$H$32,0,10*ROW('Sanitation Data'!H198))="","",OFFSET('Sanitation Data'!$H$32,0,10*ROW('Sanitation Data'!H198)))</f>
        <v/>
      </c>
      <c r="DJ204" s="278" t="str">
        <f ca="true">+IF(OFFSET('Sanitation Data'!$I$28,0,10*ROW('Sanitation Data'!I198))="","",OFFSET('Sanitation Data'!$I$28,0,10*ROW('Sanitation Data'!I198)))</f>
        <v/>
      </c>
      <c r="DK204" s="278" t="str">
        <f ca="true">+IF(OFFSET('Sanitation Data'!$I$29,0,10*ROW('Sanitation Data'!I198))="","",OFFSET('Sanitation Data'!$I$29,0,10*ROW('Sanitation Data'!I198)))</f>
        <v/>
      </c>
      <c r="DL204" s="278" t="str">
        <f ca="true">+IF(OFFSET('Sanitation Data'!$I$30,0,10*ROW('Sanitation Data'!I198))="","",OFFSET('Sanitation Data'!$I$30,0,10*ROW('Sanitation Data'!I198)))</f>
        <v/>
      </c>
      <c r="DM204" s="278" t="str">
        <f ca="true">+IF(OFFSET('Sanitation Data'!$I$31,0,10*ROW('Sanitation Data'!I198))="","",OFFSET('Sanitation Data'!$I$31,0,10*ROW('Sanitation Data'!I198)))</f>
        <v/>
      </c>
      <c r="DN204" s="278" t="str">
        <f ca="true">+IF(OFFSET('Sanitation Data'!$I$32,0,10*ROW('Sanitation Data'!I198))="","",OFFSET('Sanitation Data'!$I$32,0,10*ROW('Sanitation Data'!I198)))</f>
        <v/>
      </c>
      <c r="DO204" s="278" t="str">
        <f ca="true">+IF(OFFSET('Hygiene Data'!$D$11,0,10*ROW('Hygiene Data'!D198))="","",OFFSET('Hygiene Data'!$D$11,0,10*ROW('Hygiene Data'!D198)))</f>
        <v/>
      </c>
      <c r="DP204" s="278" t="str">
        <f ca="true">+IF(OFFSET('Hygiene Data'!$D$12,0,10*ROW('Hygiene Data'!D198))="","",OFFSET('Hygiene Data'!$D$12,0,10*ROW('Hygiene Data'!D198)))</f>
        <v/>
      </c>
      <c r="DQ204" s="278" t="str">
        <f ca="true">+IF(OFFSET('Hygiene Data'!$D$13,0,10*ROW('Hygiene Data'!D198))="","",OFFSET('Hygiene Data'!$D$13,0,10*ROW('Hygiene Data'!D198)))</f>
        <v/>
      </c>
      <c r="DR204" s="278" t="str">
        <f ca="true">+IF(OFFSET('Hygiene Data'!$E$11,0,10*ROW('Hygiene Data'!E198))="","",OFFSET('Hygiene Data'!$E$11,0,10*ROW('Hygiene Data'!E198)))</f>
        <v/>
      </c>
      <c r="DS204" s="278" t="str">
        <f ca="true">+IF(OFFSET('Hygiene Data'!$E$12,0,10*ROW('Hygiene Data'!E198))="","",OFFSET('Hygiene Data'!$E$12,0,10*ROW('Hygiene Data'!E198)))</f>
        <v/>
      </c>
      <c r="DT204" s="278" t="str">
        <f ca="true">+IF(OFFSET('Hygiene Data'!$E$13,0,10*ROW('Hygiene Data'!E198))="","",OFFSET('Hygiene Data'!$E$13,0,10*ROW('Hygiene Data'!E198)))</f>
        <v/>
      </c>
      <c r="DU204" s="278" t="str">
        <f ca="true">+IF(OFFSET('Hygiene Data'!$F$11,0,10*ROW('Hygiene Data'!F198))="","",OFFSET('Hygiene Data'!$F$11,0,10*ROW('Hygiene Data'!F198)))</f>
        <v/>
      </c>
      <c r="DV204" s="278" t="str">
        <f ca="true">+IF(OFFSET('Hygiene Data'!$F$12,0,10*ROW('Hygiene Data'!F198))="","",OFFSET('Hygiene Data'!$F$12,0,10*ROW('Hygiene Data'!F198)))</f>
        <v/>
      </c>
      <c r="DW204" s="278" t="str">
        <f ca="true">+IF(OFFSET('Hygiene Data'!$F$13,0,10*ROW('Hygiene Data'!F198))="","",OFFSET('Hygiene Data'!$F$13,0,10*ROW('Hygiene Data'!F198)))</f>
        <v/>
      </c>
      <c r="DX204" s="278" t="str">
        <f ca="true">+IF(OFFSET('Hygiene Data'!$G$11,0,10*ROW('Hygiene Data'!G198))="","",OFFSET('Hygiene Data'!$G$11,0,10*ROW('Hygiene Data'!G198)))</f>
        <v/>
      </c>
      <c r="DY204" s="278" t="str">
        <f ca="true">+IF(OFFSET('Hygiene Data'!$G$12,0,10*ROW('Hygiene Data'!G198))="","",OFFSET('Hygiene Data'!$G$12,0,10*ROW('Hygiene Data'!G198)))</f>
        <v/>
      </c>
      <c r="DZ204" s="278" t="str">
        <f ca="true">+IF(OFFSET('Hygiene Data'!$G$13,0,10*ROW('Hygiene Data'!G198))="","",OFFSET('Hygiene Data'!$G$13,0,10*ROW('Hygiene Data'!G198)))</f>
        <v/>
      </c>
      <c r="EA204" s="278" t="str">
        <f ca="true">+IF(OFFSET('Hygiene Data'!$H$11,0,10*ROW('Hygiene Data'!H198))="","",OFFSET('Hygiene Data'!$H$11,0,10*ROW('Hygiene Data'!H198)))</f>
        <v/>
      </c>
      <c r="EB204" s="278" t="str">
        <f ca="true">+IF(OFFSET('Hygiene Data'!$H$12,0,10*ROW('Hygiene Data'!H198))="","",OFFSET('Hygiene Data'!$H$12,0,10*ROW('Hygiene Data'!H198)))</f>
        <v/>
      </c>
      <c r="EC204" s="278" t="str">
        <f ca="true">+IF(OFFSET('Hygiene Data'!$H$13,0,10*ROW('Hygiene Data'!H198))="","",OFFSET('Hygiene Data'!$H$13,0,10*ROW('Hygiene Data'!H198)))</f>
        <v/>
      </c>
      <c r="ED204" s="278" t="str">
        <f ca="true">+IF(OFFSET('Hygiene Data'!$I$11,0,10*ROW('Hygiene Data'!I198))="","",OFFSET('Hygiene Data'!$I$11,0,10*ROW('Hygiene Data'!I198)))</f>
        <v/>
      </c>
      <c r="EE204" s="278" t="str">
        <f ca="true">+IF(OFFSET('Hygiene Data'!$I$12,0,10*ROW('Hygiene Data'!I198))="","",OFFSET('Hygiene Data'!$I$12,0,10*ROW('Hygiene Data'!I198)))</f>
        <v/>
      </c>
      <c r="EF204" s="27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4"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8"/>
      <c r="BS205" s="278" t="str">
        <f ca="true">+IF(OFFSET('Water Data'!$D$27,0,10*ROW('Water Data'!D199))="","",OFFSET('Water Data'!$D$27,0,10*ROW('Water Data'!D199)))</f>
        <v/>
      </c>
      <c r="BT205" s="278" t="str">
        <f ca="true">+IF(OFFSET('Water Data'!$D$28,0,10*ROW('Water Data'!D199))="","",OFFSET('Water Data'!$D$28,0,10*ROW('Water Data'!D199)))</f>
        <v/>
      </c>
      <c r="BU205" s="278" t="str">
        <f ca="true">+IF(OFFSET('Water Data'!$D$29,0,10*ROW('Water Data'!D199))="","",OFFSET('Water Data'!$D$29,0,10*ROW('Water Data'!D199)))</f>
        <v/>
      </c>
      <c r="BV205" s="278" t="str">
        <f ca="true">+IF(OFFSET('Water Data'!$E$27,0,10*ROW('Water Data'!E199))="","",OFFSET('Water Data'!$E$27,0,10*ROW('Water Data'!E199)))</f>
        <v/>
      </c>
      <c r="BW205" s="278" t="str">
        <f ca="true">+IF(OFFSET('Water Data'!$E$28,0,10*ROW('Water Data'!E199))="","",OFFSET('Water Data'!$E$28,0,10*ROW('Water Data'!E199)))</f>
        <v/>
      </c>
      <c r="BX205" s="278" t="str">
        <f ca="true">+IF(OFFSET('Water Data'!$E$29,0,10*ROW('Water Data'!E199))="","",OFFSET('Water Data'!$E$29,0,10*ROW('Water Data'!E199)))</f>
        <v/>
      </c>
      <c r="BY205" s="278" t="str">
        <f ca="true">+IF(OFFSET('Water Data'!$F$27,0,10*ROW('Water Data'!F199))="","",OFFSET('Water Data'!$F$27,0,10*ROW('Water Data'!F199)))</f>
        <v/>
      </c>
      <c r="BZ205" s="278" t="str">
        <f ca="true">+IF(OFFSET('Water Data'!$F$28,0,10*ROW('Water Data'!F199))="","",OFFSET('Water Data'!$F$28,0,10*ROW('Water Data'!F199)))</f>
        <v/>
      </c>
      <c r="CA205" s="278" t="str">
        <f ca="true">+IF(OFFSET('Water Data'!$F$29,0,10*ROW('Water Data'!F199))="","",OFFSET('Water Data'!$F$29,0,10*ROW('Water Data'!F199)))</f>
        <v/>
      </c>
      <c r="CB205" s="278" t="str">
        <f ca="true">+IF(OFFSET('Water Data'!$G$27,0,10*ROW('Water Data'!G199))="","",OFFSET('Water Data'!$G$27,0,10*ROW('Water Data'!G199)))</f>
        <v/>
      </c>
      <c r="CC205" s="278" t="str">
        <f ca="true">+IF(OFFSET('Water Data'!$G$28,0,10*ROW('Water Data'!G199))="","",OFFSET('Water Data'!$G$28,0,10*ROW('Water Data'!G199)))</f>
        <v/>
      </c>
      <c r="CD205" s="278" t="str">
        <f ca="true">+IF(OFFSET('Water Data'!$G$29,0,10*ROW('Water Data'!G199))="","",OFFSET('Water Data'!$G$29,0,10*ROW('Water Data'!G199)))</f>
        <v/>
      </c>
      <c r="CE205" s="278" t="str">
        <f ca="true">+IF(OFFSET('Water Data'!$H$27,0,10*ROW('Water Data'!H199))="","",OFFSET('Water Data'!$H$27,0,10*ROW('Water Data'!H199)))</f>
        <v/>
      </c>
      <c r="CF205" s="278" t="str">
        <f ca="true">+IF(OFFSET('Water Data'!$H$28,0,10*ROW('Water Data'!H199))="","",OFFSET('Water Data'!$H$28,0,10*ROW('Water Data'!H199)))</f>
        <v/>
      </c>
      <c r="CG205" s="278" t="str">
        <f ca="true">+IF(OFFSET('Water Data'!$H$29,0,10*ROW('Water Data'!H199))="","",OFFSET('Water Data'!$H$29,0,10*ROW('Water Data'!H199)))</f>
        <v/>
      </c>
      <c r="CH205" s="278" t="str">
        <f ca="true">+IF(OFFSET('Water Data'!$I$27,0,10*ROW('Water Data'!I199))="","",OFFSET('Water Data'!$I$27,0,10*ROW('Water Data'!I199)))</f>
        <v/>
      </c>
      <c r="CI205" s="278" t="str">
        <f ca="true">+IF(OFFSET('Water Data'!$I$28,0,10*ROW('Water Data'!I199))="","",OFFSET('Water Data'!$I$28,0,10*ROW('Water Data'!I199)))</f>
        <v/>
      </c>
      <c r="CJ205" s="278" t="str">
        <f ca="true">+IF(OFFSET('Water Data'!$I$29,0,10*ROW('Water Data'!I199))="","",OFFSET('Water Data'!$I$29,0,10*ROW('Water Data'!I199)))</f>
        <v/>
      </c>
      <c r="CK205" s="278" t="str">
        <f ca="true">+IF(OFFSET('Sanitation Data'!$D$28,0,10*ROW('Sanitation Data'!D199))="","",OFFSET('Sanitation Data'!$D$28,0,10*ROW('Sanitation Data'!D199)))</f>
        <v/>
      </c>
      <c r="CL205" s="278" t="str">
        <f ca="true">+IF(OFFSET('Sanitation Data'!$D$29,0,10*ROW('Sanitation Data'!D199))="","",OFFSET('Sanitation Data'!$D$29,0,10*ROW('Sanitation Data'!D199)))</f>
        <v/>
      </c>
      <c r="CM205" s="278" t="str">
        <f ca="true">+IF(OFFSET('Sanitation Data'!$D$30,0,10*ROW('Sanitation Data'!D199))="","",OFFSET('Sanitation Data'!$D$30,0,10*ROW('Sanitation Data'!D199)))</f>
        <v/>
      </c>
      <c r="CN205" s="278" t="str">
        <f ca="true">+IF(OFFSET('Sanitation Data'!$D$31,0,10*ROW('Sanitation Data'!D199))="","",OFFSET('Sanitation Data'!$D$31,0,10*ROW('Sanitation Data'!D199)))</f>
        <v/>
      </c>
      <c r="CO205" s="278" t="str">
        <f ca="true">+IF(OFFSET('Sanitation Data'!$D$32,0,10*ROW('Sanitation Data'!D199))="","",OFFSET('Sanitation Data'!$D$32,0,10*ROW('Sanitation Data'!D199)))</f>
        <v/>
      </c>
      <c r="CP205" s="278" t="str">
        <f ca="true">+IF(OFFSET('Sanitation Data'!$E$28,0,10*ROW('Sanitation Data'!E199))="","",OFFSET('Sanitation Data'!$E$28,0,10*ROW('Sanitation Data'!E199)))</f>
        <v/>
      </c>
      <c r="CQ205" s="278" t="str">
        <f ca="true">+IF(OFFSET('Sanitation Data'!$E$29,0,10*ROW('Sanitation Data'!E199))="","",OFFSET('Sanitation Data'!$E$29,0,10*ROW('Sanitation Data'!E199)))</f>
        <v/>
      </c>
      <c r="CR205" s="278" t="str">
        <f ca="true">+IF(OFFSET('Sanitation Data'!$E$30,0,10*ROW('Sanitation Data'!E199))="","",OFFSET('Sanitation Data'!$E$30,0,10*ROW('Sanitation Data'!E199)))</f>
        <v/>
      </c>
      <c r="CS205" s="278" t="str">
        <f ca="true">+IF(OFFSET('Sanitation Data'!$E$31,0,10*ROW('Sanitation Data'!E199))="","",OFFSET('Sanitation Data'!$E$31,0,10*ROW('Sanitation Data'!E199)))</f>
        <v/>
      </c>
      <c r="CT205" s="278" t="str">
        <f ca="true">+IF(OFFSET('Sanitation Data'!$E$32,0,10*ROW('Sanitation Data'!E199))="","",OFFSET('Sanitation Data'!$E$32,0,10*ROW('Sanitation Data'!E199)))</f>
        <v/>
      </c>
      <c r="CU205" s="278" t="str">
        <f ca="true">+IF(OFFSET('Sanitation Data'!$F$28,0,10*ROW('Sanitation Data'!F199))="","",OFFSET('Sanitation Data'!$F$28,0,10*ROW('Sanitation Data'!F199)))</f>
        <v/>
      </c>
      <c r="CV205" s="278" t="str">
        <f ca="true">+IF(OFFSET('Sanitation Data'!$F$29,0,10*ROW('Sanitation Data'!F199))="","",OFFSET('Sanitation Data'!$F$29,0,10*ROW('Sanitation Data'!F199)))</f>
        <v/>
      </c>
      <c r="CW205" s="278" t="str">
        <f ca="true">+IF(OFFSET('Sanitation Data'!$F$30,0,10*ROW('Sanitation Data'!F199))="","",OFFSET('Sanitation Data'!$F$30,0,10*ROW('Sanitation Data'!F199)))</f>
        <v/>
      </c>
      <c r="CX205" s="278" t="str">
        <f ca="true">+IF(OFFSET('Sanitation Data'!$F$31,0,10*ROW('Sanitation Data'!F199))="","",OFFSET('Sanitation Data'!$F$31,0,10*ROW('Sanitation Data'!F199)))</f>
        <v/>
      </c>
      <c r="CY205" s="278" t="str">
        <f ca="true">+IF(OFFSET('Sanitation Data'!$F$32,0,10*ROW('Sanitation Data'!F199))="","",OFFSET('Sanitation Data'!$F$32,0,10*ROW('Sanitation Data'!F199)))</f>
        <v/>
      </c>
      <c r="CZ205" s="278" t="str">
        <f ca="true">+IF(OFFSET('Sanitation Data'!$G$28,0,10*ROW('Sanitation Data'!G199))="","",OFFSET('Sanitation Data'!$G$28,0,10*ROW('Sanitation Data'!G199)))</f>
        <v/>
      </c>
      <c r="DA205" s="278" t="str">
        <f ca="true">+IF(OFFSET('Sanitation Data'!$G$29,0,10*ROW('Sanitation Data'!G199))="","",OFFSET('Sanitation Data'!$G$29,0,10*ROW('Sanitation Data'!G199)))</f>
        <v/>
      </c>
      <c r="DB205" s="278" t="str">
        <f ca="true">+IF(OFFSET('Sanitation Data'!$G$30,0,10*ROW('Sanitation Data'!G199))="","",OFFSET('Sanitation Data'!$G$30,0,10*ROW('Sanitation Data'!G199)))</f>
        <v/>
      </c>
      <c r="DC205" s="278" t="str">
        <f ca="true">+IF(OFFSET('Sanitation Data'!$G$31,0,10*ROW('Sanitation Data'!G199))="","",OFFSET('Sanitation Data'!$G$31,0,10*ROW('Sanitation Data'!G199)))</f>
        <v/>
      </c>
      <c r="DD205" s="278" t="str">
        <f ca="true">+IF(OFFSET('Sanitation Data'!$G$32,0,10*ROW('Sanitation Data'!G199))="","",OFFSET('Sanitation Data'!$G$32,0,10*ROW('Sanitation Data'!G199)))</f>
        <v/>
      </c>
      <c r="DE205" s="278" t="str">
        <f ca="true">+IF(OFFSET('Sanitation Data'!$H$28,0,10*ROW('Sanitation Data'!H199))="","",OFFSET('Sanitation Data'!$H$28,0,10*ROW('Sanitation Data'!H199)))</f>
        <v/>
      </c>
      <c r="DF205" s="278" t="str">
        <f ca="true">+IF(OFFSET('Sanitation Data'!$H$29,0,10*ROW('Sanitation Data'!H199))="","",OFFSET('Sanitation Data'!$H$29,0,10*ROW('Sanitation Data'!H199)))</f>
        <v/>
      </c>
      <c r="DG205" s="278" t="str">
        <f ca="true">+IF(OFFSET('Sanitation Data'!$H$30,0,10*ROW('Sanitation Data'!H199))="","",OFFSET('Sanitation Data'!$H$30,0,10*ROW('Sanitation Data'!H199)))</f>
        <v/>
      </c>
      <c r="DH205" s="278" t="str">
        <f ca="true">+IF(OFFSET('Sanitation Data'!$H$31,0,10*ROW('Sanitation Data'!H199))="","",OFFSET('Sanitation Data'!$H$31,0,10*ROW('Sanitation Data'!H199)))</f>
        <v/>
      </c>
      <c r="DI205" s="278" t="str">
        <f ca="true">+IF(OFFSET('Sanitation Data'!$H$32,0,10*ROW('Sanitation Data'!H199))="","",OFFSET('Sanitation Data'!$H$32,0,10*ROW('Sanitation Data'!H199)))</f>
        <v/>
      </c>
      <c r="DJ205" s="278" t="str">
        <f ca="true">+IF(OFFSET('Sanitation Data'!$I$28,0,10*ROW('Sanitation Data'!I199))="","",OFFSET('Sanitation Data'!$I$28,0,10*ROW('Sanitation Data'!I199)))</f>
        <v/>
      </c>
      <c r="DK205" s="278" t="str">
        <f ca="true">+IF(OFFSET('Sanitation Data'!$I$29,0,10*ROW('Sanitation Data'!I199))="","",OFFSET('Sanitation Data'!$I$29,0,10*ROW('Sanitation Data'!I199)))</f>
        <v/>
      </c>
      <c r="DL205" s="278" t="str">
        <f ca="true">+IF(OFFSET('Sanitation Data'!$I$30,0,10*ROW('Sanitation Data'!I199))="","",OFFSET('Sanitation Data'!$I$30,0,10*ROW('Sanitation Data'!I199)))</f>
        <v/>
      </c>
      <c r="DM205" s="278" t="str">
        <f ca="true">+IF(OFFSET('Sanitation Data'!$I$31,0,10*ROW('Sanitation Data'!I199))="","",OFFSET('Sanitation Data'!$I$31,0,10*ROW('Sanitation Data'!I199)))</f>
        <v/>
      </c>
      <c r="DN205" s="278" t="str">
        <f ca="true">+IF(OFFSET('Sanitation Data'!$I$32,0,10*ROW('Sanitation Data'!I199))="","",OFFSET('Sanitation Data'!$I$32,0,10*ROW('Sanitation Data'!I199)))</f>
        <v/>
      </c>
      <c r="DO205" s="278" t="str">
        <f ca="true">+IF(OFFSET('Hygiene Data'!$D$11,0,10*ROW('Hygiene Data'!D199))="","",OFFSET('Hygiene Data'!$D$11,0,10*ROW('Hygiene Data'!D199)))</f>
        <v/>
      </c>
      <c r="DP205" s="278" t="str">
        <f ca="true">+IF(OFFSET('Hygiene Data'!$D$12,0,10*ROW('Hygiene Data'!D199))="","",OFFSET('Hygiene Data'!$D$12,0,10*ROW('Hygiene Data'!D199)))</f>
        <v/>
      </c>
      <c r="DQ205" s="278" t="str">
        <f ca="true">+IF(OFFSET('Hygiene Data'!$D$13,0,10*ROW('Hygiene Data'!D199))="","",OFFSET('Hygiene Data'!$D$13,0,10*ROW('Hygiene Data'!D199)))</f>
        <v/>
      </c>
      <c r="DR205" s="278" t="str">
        <f ca="true">+IF(OFFSET('Hygiene Data'!$E$11,0,10*ROW('Hygiene Data'!E199))="","",OFFSET('Hygiene Data'!$E$11,0,10*ROW('Hygiene Data'!E199)))</f>
        <v/>
      </c>
      <c r="DS205" s="278" t="str">
        <f ca="true">+IF(OFFSET('Hygiene Data'!$E$12,0,10*ROW('Hygiene Data'!E199))="","",OFFSET('Hygiene Data'!$E$12,0,10*ROW('Hygiene Data'!E199)))</f>
        <v/>
      </c>
      <c r="DT205" s="278" t="str">
        <f ca="true">+IF(OFFSET('Hygiene Data'!$E$13,0,10*ROW('Hygiene Data'!E199))="","",OFFSET('Hygiene Data'!$E$13,0,10*ROW('Hygiene Data'!E199)))</f>
        <v/>
      </c>
      <c r="DU205" s="278" t="str">
        <f ca="true">+IF(OFFSET('Hygiene Data'!$F$11,0,10*ROW('Hygiene Data'!F199))="","",OFFSET('Hygiene Data'!$F$11,0,10*ROW('Hygiene Data'!F199)))</f>
        <v/>
      </c>
      <c r="DV205" s="278" t="str">
        <f ca="true">+IF(OFFSET('Hygiene Data'!$F$12,0,10*ROW('Hygiene Data'!F199))="","",OFFSET('Hygiene Data'!$F$12,0,10*ROW('Hygiene Data'!F199)))</f>
        <v/>
      </c>
      <c r="DW205" s="278" t="str">
        <f ca="true">+IF(OFFSET('Hygiene Data'!$F$13,0,10*ROW('Hygiene Data'!F199))="","",OFFSET('Hygiene Data'!$F$13,0,10*ROW('Hygiene Data'!F199)))</f>
        <v/>
      </c>
      <c r="DX205" s="278" t="str">
        <f ca="true">+IF(OFFSET('Hygiene Data'!$G$11,0,10*ROW('Hygiene Data'!G199))="","",OFFSET('Hygiene Data'!$G$11,0,10*ROW('Hygiene Data'!G199)))</f>
        <v/>
      </c>
      <c r="DY205" s="278" t="str">
        <f ca="true">+IF(OFFSET('Hygiene Data'!$G$12,0,10*ROW('Hygiene Data'!G199))="","",OFFSET('Hygiene Data'!$G$12,0,10*ROW('Hygiene Data'!G199)))</f>
        <v/>
      </c>
      <c r="DZ205" s="278" t="str">
        <f ca="true">+IF(OFFSET('Hygiene Data'!$G$13,0,10*ROW('Hygiene Data'!G199))="","",OFFSET('Hygiene Data'!$G$13,0,10*ROW('Hygiene Data'!G199)))</f>
        <v/>
      </c>
      <c r="EA205" s="278" t="str">
        <f ca="true">+IF(OFFSET('Hygiene Data'!$H$11,0,10*ROW('Hygiene Data'!H199))="","",OFFSET('Hygiene Data'!$H$11,0,10*ROW('Hygiene Data'!H199)))</f>
        <v/>
      </c>
      <c r="EB205" s="278" t="str">
        <f ca="true">+IF(OFFSET('Hygiene Data'!$H$12,0,10*ROW('Hygiene Data'!H199))="","",OFFSET('Hygiene Data'!$H$12,0,10*ROW('Hygiene Data'!H199)))</f>
        <v/>
      </c>
      <c r="EC205" s="278" t="str">
        <f ca="true">+IF(OFFSET('Hygiene Data'!$H$13,0,10*ROW('Hygiene Data'!H199))="","",OFFSET('Hygiene Data'!$H$13,0,10*ROW('Hygiene Data'!H199)))</f>
        <v/>
      </c>
      <c r="ED205" s="278" t="str">
        <f ca="true">+IF(OFFSET('Hygiene Data'!$I$11,0,10*ROW('Hygiene Data'!I199))="","",OFFSET('Hygiene Data'!$I$11,0,10*ROW('Hygiene Data'!I199)))</f>
        <v/>
      </c>
      <c r="EE205" s="278" t="str">
        <f ca="true">+IF(OFFSET('Hygiene Data'!$I$12,0,10*ROW('Hygiene Data'!I199))="","",OFFSET('Hygiene Data'!$I$12,0,10*ROW('Hygiene Data'!I199)))</f>
        <v/>
      </c>
      <c r="EF205" s="27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4"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8"/>
      <c r="BS206" s="278" t="str">
        <f ca="true">+IF(OFFSET('Water Data'!$D$27,0,10*ROW('Water Data'!D200))="","",OFFSET('Water Data'!$D$27,0,10*ROW('Water Data'!D200)))</f>
        <v/>
      </c>
      <c r="BT206" s="278" t="str">
        <f ca="true">+IF(OFFSET('Water Data'!$D$28,0,10*ROW('Water Data'!D200))="","",OFFSET('Water Data'!$D$28,0,10*ROW('Water Data'!D200)))</f>
        <v/>
      </c>
      <c r="BU206" s="278" t="str">
        <f ca="true">+IF(OFFSET('Water Data'!$D$29,0,10*ROW('Water Data'!D200))="","",OFFSET('Water Data'!$D$29,0,10*ROW('Water Data'!D200)))</f>
        <v/>
      </c>
      <c r="BV206" s="278" t="str">
        <f ca="true">+IF(OFFSET('Water Data'!$E$27,0,10*ROW('Water Data'!E200))="","",OFFSET('Water Data'!$E$27,0,10*ROW('Water Data'!E200)))</f>
        <v/>
      </c>
      <c r="BW206" s="278" t="str">
        <f ca="true">+IF(OFFSET('Water Data'!$E$28,0,10*ROW('Water Data'!E200))="","",OFFSET('Water Data'!$E$28,0,10*ROW('Water Data'!E200)))</f>
        <v/>
      </c>
      <c r="BX206" s="278" t="str">
        <f ca="true">+IF(OFFSET('Water Data'!$E$29,0,10*ROW('Water Data'!E200))="","",OFFSET('Water Data'!$E$29,0,10*ROW('Water Data'!E200)))</f>
        <v/>
      </c>
      <c r="BY206" s="278" t="str">
        <f ca="true">+IF(OFFSET('Water Data'!$F$27,0,10*ROW('Water Data'!F200))="","",OFFSET('Water Data'!$F$27,0,10*ROW('Water Data'!F200)))</f>
        <v/>
      </c>
      <c r="BZ206" s="278" t="str">
        <f ca="true">+IF(OFFSET('Water Data'!$F$28,0,10*ROW('Water Data'!F200))="","",OFFSET('Water Data'!$F$28,0,10*ROW('Water Data'!F200)))</f>
        <v/>
      </c>
      <c r="CA206" s="278" t="str">
        <f ca="true">+IF(OFFSET('Water Data'!$F$29,0,10*ROW('Water Data'!F200))="","",OFFSET('Water Data'!$F$29,0,10*ROW('Water Data'!F200)))</f>
        <v/>
      </c>
      <c r="CB206" s="278" t="str">
        <f ca="true">+IF(OFFSET('Water Data'!$G$27,0,10*ROW('Water Data'!G200))="","",OFFSET('Water Data'!$G$27,0,10*ROW('Water Data'!G200)))</f>
        <v/>
      </c>
      <c r="CC206" s="278" t="str">
        <f ca="true">+IF(OFFSET('Water Data'!$G$28,0,10*ROW('Water Data'!G200))="","",OFFSET('Water Data'!$G$28,0,10*ROW('Water Data'!G200)))</f>
        <v/>
      </c>
      <c r="CD206" s="278" t="str">
        <f ca="true">+IF(OFFSET('Water Data'!$G$29,0,10*ROW('Water Data'!G200))="","",OFFSET('Water Data'!$G$29,0,10*ROW('Water Data'!G200)))</f>
        <v/>
      </c>
      <c r="CE206" s="278" t="str">
        <f ca="true">+IF(OFFSET('Water Data'!$H$27,0,10*ROW('Water Data'!H200))="","",OFFSET('Water Data'!$H$27,0,10*ROW('Water Data'!H200)))</f>
        <v/>
      </c>
      <c r="CF206" s="278" t="str">
        <f ca="true">+IF(OFFSET('Water Data'!$H$28,0,10*ROW('Water Data'!H200))="","",OFFSET('Water Data'!$H$28,0,10*ROW('Water Data'!H200)))</f>
        <v/>
      </c>
      <c r="CG206" s="278" t="str">
        <f ca="true">+IF(OFFSET('Water Data'!$H$29,0,10*ROW('Water Data'!H200))="","",OFFSET('Water Data'!$H$29,0,10*ROW('Water Data'!H200)))</f>
        <v/>
      </c>
      <c r="CH206" s="278" t="str">
        <f ca="true">+IF(OFFSET('Water Data'!$I$27,0,10*ROW('Water Data'!I200))="","",OFFSET('Water Data'!$I$27,0,10*ROW('Water Data'!I200)))</f>
        <v/>
      </c>
      <c r="CI206" s="278" t="str">
        <f ca="true">+IF(OFFSET('Water Data'!$I$28,0,10*ROW('Water Data'!I200))="","",OFFSET('Water Data'!$I$28,0,10*ROW('Water Data'!I200)))</f>
        <v/>
      </c>
      <c r="CJ206" s="278" t="str">
        <f ca="true">+IF(OFFSET('Water Data'!$I$29,0,10*ROW('Water Data'!I200))="","",OFFSET('Water Data'!$I$29,0,10*ROW('Water Data'!I200)))</f>
        <v/>
      </c>
      <c r="CK206" s="278" t="str">
        <f ca="true">+IF(OFFSET('Sanitation Data'!$D$28,0,10*ROW('Sanitation Data'!D200))="","",OFFSET('Sanitation Data'!$D$28,0,10*ROW('Sanitation Data'!D200)))</f>
        <v/>
      </c>
      <c r="CL206" s="278" t="str">
        <f ca="true">+IF(OFFSET('Sanitation Data'!$D$29,0,10*ROW('Sanitation Data'!D200))="","",OFFSET('Sanitation Data'!$D$29,0,10*ROW('Sanitation Data'!D200)))</f>
        <v/>
      </c>
      <c r="CM206" s="278" t="str">
        <f ca="true">+IF(OFFSET('Sanitation Data'!$D$30,0,10*ROW('Sanitation Data'!D200))="","",OFFSET('Sanitation Data'!$D$30,0,10*ROW('Sanitation Data'!D200)))</f>
        <v/>
      </c>
      <c r="CN206" s="278" t="str">
        <f ca="true">+IF(OFFSET('Sanitation Data'!$D$31,0,10*ROW('Sanitation Data'!D200))="","",OFFSET('Sanitation Data'!$D$31,0,10*ROW('Sanitation Data'!D200)))</f>
        <v/>
      </c>
      <c r="CO206" s="278" t="str">
        <f ca="true">+IF(OFFSET('Sanitation Data'!$D$32,0,10*ROW('Sanitation Data'!D200))="","",OFFSET('Sanitation Data'!$D$32,0,10*ROW('Sanitation Data'!D200)))</f>
        <v/>
      </c>
      <c r="CP206" s="278" t="str">
        <f ca="true">+IF(OFFSET('Sanitation Data'!$E$28,0,10*ROW('Sanitation Data'!E200))="","",OFFSET('Sanitation Data'!$E$28,0,10*ROW('Sanitation Data'!E200)))</f>
        <v/>
      </c>
      <c r="CQ206" s="278" t="str">
        <f ca="true">+IF(OFFSET('Sanitation Data'!$E$29,0,10*ROW('Sanitation Data'!E200))="","",OFFSET('Sanitation Data'!$E$29,0,10*ROW('Sanitation Data'!E200)))</f>
        <v/>
      </c>
      <c r="CR206" s="278" t="str">
        <f ca="true">+IF(OFFSET('Sanitation Data'!$E$30,0,10*ROW('Sanitation Data'!E200))="","",OFFSET('Sanitation Data'!$E$30,0,10*ROW('Sanitation Data'!E200)))</f>
        <v/>
      </c>
      <c r="CS206" s="278" t="str">
        <f ca="true">+IF(OFFSET('Sanitation Data'!$E$31,0,10*ROW('Sanitation Data'!E200))="","",OFFSET('Sanitation Data'!$E$31,0,10*ROW('Sanitation Data'!E200)))</f>
        <v/>
      </c>
      <c r="CT206" s="278" t="str">
        <f ca="true">+IF(OFFSET('Sanitation Data'!$E$32,0,10*ROW('Sanitation Data'!E200))="","",OFFSET('Sanitation Data'!$E$32,0,10*ROW('Sanitation Data'!E200)))</f>
        <v/>
      </c>
      <c r="CU206" s="278" t="str">
        <f ca="true">+IF(OFFSET('Sanitation Data'!$F$28,0,10*ROW('Sanitation Data'!F200))="","",OFFSET('Sanitation Data'!$F$28,0,10*ROW('Sanitation Data'!F200)))</f>
        <v/>
      </c>
      <c r="CV206" s="278" t="str">
        <f ca="true">+IF(OFFSET('Sanitation Data'!$F$29,0,10*ROW('Sanitation Data'!F200))="","",OFFSET('Sanitation Data'!$F$29,0,10*ROW('Sanitation Data'!F200)))</f>
        <v/>
      </c>
      <c r="CW206" s="278" t="str">
        <f ca="true">+IF(OFFSET('Sanitation Data'!$F$30,0,10*ROW('Sanitation Data'!F200))="","",OFFSET('Sanitation Data'!$F$30,0,10*ROW('Sanitation Data'!F200)))</f>
        <v/>
      </c>
      <c r="CX206" s="278" t="str">
        <f ca="true">+IF(OFFSET('Sanitation Data'!$F$31,0,10*ROW('Sanitation Data'!F200))="","",OFFSET('Sanitation Data'!$F$31,0,10*ROW('Sanitation Data'!F200)))</f>
        <v/>
      </c>
      <c r="CY206" s="278" t="str">
        <f ca="true">+IF(OFFSET('Sanitation Data'!$F$32,0,10*ROW('Sanitation Data'!F200))="","",OFFSET('Sanitation Data'!$F$32,0,10*ROW('Sanitation Data'!F200)))</f>
        <v/>
      </c>
      <c r="CZ206" s="278" t="str">
        <f ca="true">+IF(OFFSET('Sanitation Data'!$G$28,0,10*ROW('Sanitation Data'!G200))="","",OFFSET('Sanitation Data'!$G$28,0,10*ROW('Sanitation Data'!G200)))</f>
        <v/>
      </c>
      <c r="DA206" s="278" t="str">
        <f ca="true">+IF(OFFSET('Sanitation Data'!$G$29,0,10*ROW('Sanitation Data'!G200))="","",OFFSET('Sanitation Data'!$G$29,0,10*ROW('Sanitation Data'!G200)))</f>
        <v/>
      </c>
      <c r="DB206" s="278" t="str">
        <f ca="true">+IF(OFFSET('Sanitation Data'!$G$30,0,10*ROW('Sanitation Data'!G200))="","",OFFSET('Sanitation Data'!$G$30,0,10*ROW('Sanitation Data'!G200)))</f>
        <v/>
      </c>
      <c r="DC206" s="278" t="str">
        <f ca="true">+IF(OFFSET('Sanitation Data'!$G$31,0,10*ROW('Sanitation Data'!G200))="","",OFFSET('Sanitation Data'!$G$31,0,10*ROW('Sanitation Data'!G200)))</f>
        <v/>
      </c>
      <c r="DD206" s="278" t="str">
        <f ca="true">+IF(OFFSET('Sanitation Data'!$G$32,0,10*ROW('Sanitation Data'!G200))="","",OFFSET('Sanitation Data'!$G$32,0,10*ROW('Sanitation Data'!G200)))</f>
        <v/>
      </c>
      <c r="DE206" s="278" t="str">
        <f ca="true">+IF(OFFSET('Sanitation Data'!$H$28,0,10*ROW('Sanitation Data'!H200))="","",OFFSET('Sanitation Data'!$H$28,0,10*ROW('Sanitation Data'!H200)))</f>
        <v/>
      </c>
      <c r="DF206" s="278" t="str">
        <f ca="true">+IF(OFFSET('Sanitation Data'!$H$29,0,10*ROW('Sanitation Data'!H200))="","",OFFSET('Sanitation Data'!$H$29,0,10*ROW('Sanitation Data'!H200)))</f>
        <v/>
      </c>
      <c r="DG206" s="278" t="str">
        <f ca="true">+IF(OFFSET('Sanitation Data'!$H$30,0,10*ROW('Sanitation Data'!H200))="","",OFFSET('Sanitation Data'!$H$30,0,10*ROW('Sanitation Data'!H200)))</f>
        <v/>
      </c>
      <c r="DH206" s="278" t="str">
        <f ca="true">+IF(OFFSET('Sanitation Data'!$H$31,0,10*ROW('Sanitation Data'!H200))="","",OFFSET('Sanitation Data'!$H$31,0,10*ROW('Sanitation Data'!H200)))</f>
        <v/>
      </c>
      <c r="DI206" s="278" t="str">
        <f ca="true">+IF(OFFSET('Sanitation Data'!$H$32,0,10*ROW('Sanitation Data'!H200))="","",OFFSET('Sanitation Data'!$H$32,0,10*ROW('Sanitation Data'!H200)))</f>
        <v/>
      </c>
      <c r="DJ206" s="278" t="str">
        <f ca="true">+IF(OFFSET('Sanitation Data'!$I$28,0,10*ROW('Sanitation Data'!I200))="","",OFFSET('Sanitation Data'!$I$28,0,10*ROW('Sanitation Data'!I200)))</f>
        <v/>
      </c>
      <c r="DK206" s="278" t="str">
        <f ca="true">+IF(OFFSET('Sanitation Data'!$I$29,0,10*ROW('Sanitation Data'!I200))="","",OFFSET('Sanitation Data'!$I$29,0,10*ROW('Sanitation Data'!I200)))</f>
        <v/>
      </c>
      <c r="DL206" s="278" t="str">
        <f ca="true">+IF(OFFSET('Sanitation Data'!$I$30,0,10*ROW('Sanitation Data'!I200))="","",OFFSET('Sanitation Data'!$I$30,0,10*ROW('Sanitation Data'!I200)))</f>
        <v/>
      </c>
      <c r="DM206" s="278" t="str">
        <f ca="true">+IF(OFFSET('Sanitation Data'!$I$31,0,10*ROW('Sanitation Data'!I200))="","",OFFSET('Sanitation Data'!$I$31,0,10*ROW('Sanitation Data'!I200)))</f>
        <v/>
      </c>
      <c r="DN206" s="278" t="str">
        <f ca="true">+IF(OFFSET('Sanitation Data'!$I$32,0,10*ROW('Sanitation Data'!I200))="","",OFFSET('Sanitation Data'!$I$32,0,10*ROW('Sanitation Data'!I200)))</f>
        <v/>
      </c>
      <c r="DO206" s="278" t="str">
        <f ca="true">+IF(OFFSET('Hygiene Data'!$D$11,0,10*ROW('Hygiene Data'!D200))="","",OFFSET('Hygiene Data'!$D$11,0,10*ROW('Hygiene Data'!D200)))</f>
        <v/>
      </c>
      <c r="DP206" s="278" t="str">
        <f ca="true">+IF(OFFSET('Hygiene Data'!$D$12,0,10*ROW('Hygiene Data'!D200))="","",OFFSET('Hygiene Data'!$D$12,0,10*ROW('Hygiene Data'!D200)))</f>
        <v/>
      </c>
      <c r="DQ206" s="278" t="str">
        <f ca="true">+IF(OFFSET('Hygiene Data'!$D$13,0,10*ROW('Hygiene Data'!D200))="","",OFFSET('Hygiene Data'!$D$13,0,10*ROW('Hygiene Data'!D200)))</f>
        <v/>
      </c>
      <c r="DR206" s="278" t="str">
        <f ca="true">+IF(OFFSET('Hygiene Data'!$E$11,0,10*ROW('Hygiene Data'!E200))="","",OFFSET('Hygiene Data'!$E$11,0,10*ROW('Hygiene Data'!E200)))</f>
        <v/>
      </c>
      <c r="DS206" s="278" t="str">
        <f ca="true">+IF(OFFSET('Hygiene Data'!$E$12,0,10*ROW('Hygiene Data'!E200))="","",OFFSET('Hygiene Data'!$E$12,0,10*ROW('Hygiene Data'!E200)))</f>
        <v/>
      </c>
      <c r="DT206" s="278" t="str">
        <f ca="true">+IF(OFFSET('Hygiene Data'!$E$13,0,10*ROW('Hygiene Data'!E200))="","",OFFSET('Hygiene Data'!$E$13,0,10*ROW('Hygiene Data'!E200)))</f>
        <v/>
      </c>
      <c r="DU206" s="278" t="str">
        <f ca="true">+IF(OFFSET('Hygiene Data'!$F$11,0,10*ROW('Hygiene Data'!F200))="","",OFFSET('Hygiene Data'!$F$11,0,10*ROW('Hygiene Data'!F200)))</f>
        <v/>
      </c>
      <c r="DV206" s="278" t="str">
        <f ca="true">+IF(OFFSET('Hygiene Data'!$F$12,0,10*ROW('Hygiene Data'!F200))="","",OFFSET('Hygiene Data'!$F$12,0,10*ROW('Hygiene Data'!F200)))</f>
        <v/>
      </c>
      <c r="DW206" s="278" t="str">
        <f ca="true">+IF(OFFSET('Hygiene Data'!$F$13,0,10*ROW('Hygiene Data'!F200))="","",OFFSET('Hygiene Data'!$F$13,0,10*ROW('Hygiene Data'!F200)))</f>
        <v/>
      </c>
      <c r="DX206" s="278" t="str">
        <f ca="true">+IF(OFFSET('Hygiene Data'!$G$11,0,10*ROW('Hygiene Data'!G200))="","",OFFSET('Hygiene Data'!$G$11,0,10*ROW('Hygiene Data'!G200)))</f>
        <v/>
      </c>
      <c r="DY206" s="278" t="str">
        <f ca="true">+IF(OFFSET('Hygiene Data'!$G$12,0,10*ROW('Hygiene Data'!G200))="","",OFFSET('Hygiene Data'!$G$12,0,10*ROW('Hygiene Data'!G200)))</f>
        <v/>
      </c>
      <c r="DZ206" s="278" t="str">
        <f ca="true">+IF(OFFSET('Hygiene Data'!$G$13,0,10*ROW('Hygiene Data'!G200))="","",OFFSET('Hygiene Data'!$G$13,0,10*ROW('Hygiene Data'!G200)))</f>
        <v/>
      </c>
      <c r="EA206" s="278" t="str">
        <f ca="true">+IF(OFFSET('Hygiene Data'!$H$11,0,10*ROW('Hygiene Data'!H200))="","",OFFSET('Hygiene Data'!$H$11,0,10*ROW('Hygiene Data'!H200)))</f>
        <v/>
      </c>
      <c r="EB206" s="278" t="str">
        <f ca="true">+IF(OFFSET('Hygiene Data'!$H$12,0,10*ROW('Hygiene Data'!H200))="","",OFFSET('Hygiene Data'!$H$12,0,10*ROW('Hygiene Data'!H200)))</f>
        <v/>
      </c>
      <c r="EC206" s="278" t="str">
        <f ca="true">+IF(OFFSET('Hygiene Data'!$H$13,0,10*ROW('Hygiene Data'!H200))="","",OFFSET('Hygiene Data'!$H$13,0,10*ROW('Hygiene Data'!H200)))</f>
        <v/>
      </c>
      <c r="ED206" s="278" t="str">
        <f ca="true">+IF(OFFSET('Hygiene Data'!$I$11,0,10*ROW('Hygiene Data'!I200))="","",OFFSET('Hygiene Data'!$I$11,0,10*ROW('Hygiene Data'!I200)))</f>
        <v/>
      </c>
      <c r="EE206" s="278" t="str">
        <f ca="true">+IF(OFFSET('Hygiene Data'!$I$12,0,10*ROW('Hygiene Data'!I200))="","",OFFSET('Hygiene Data'!$I$12,0,10*ROW('Hygiene Data'!I200)))</f>
        <v/>
      </c>
      <c r="EF206" s="27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4"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8"/>
      <c r="BS207" s="278" t="str">
        <f ca="true">+IF(OFFSET('Water Data'!$D$27,0,10*ROW('Water Data'!D201))="","",OFFSET('Water Data'!$D$27,0,10*ROW('Water Data'!D201)))</f>
        <v/>
      </c>
      <c r="BT207" s="278" t="str">
        <f ca="true">+IF(OFFSET('Water Data'!$D$28,0,10*ROW('Water Data'!D201))="","",OFFSET('Water Data'!$D$28,0,10*ROW('Water Data'!D201)))</f>
        <v/>
      </c>
      <c r="BU207" s="278" t="str">
        <f ca="true">+IF(OFFSET('Water Data'!$D$29,0,10*ROW('Water Data'!D201))="","",OFFSET('Water Data'!$D$29,0,10*ROW('Water Data'!D201)))</f>
        <v/>
      </c>
      <c r="BV207" s="278" t="str">
        <f ca="true">+IF(OFFSET('Water Data'!$E$27,0,10*ROW('Water Data'!E201))="","",OFFSET('Water Data'!$E$27,0,10*ROW('Water Data'!E201)))</f>
        <v/>
      </c>
      <c r="BW207" s="278" t="str">
        <f ca="true">+IF(OFFSET('Water Data'!$E$28,0,10*ROW('Water Data'!E201))="","",OFFSET('Water Data'!$E$28,0,10*ROW('Water Data'!E201)))</f>
        <v/>
      </c>
      <c r="BX207" s="278" t="str">
        <f ca="true">+IF(OFFSET('Water Data'!$E$29,0,10*ROW('Water Data'!E201))="","",OFFSET('Water Data'!$E$29,0,10*ROW('Water Data'!E201)))</f>
        <v/>
      </c>
      <c r="BY207" s="278" t="str">
        <f ca="true">+IF(OFFSET('Water Data'!$F$27,0,10*ROW('Water Data'!F201))="","",OFFSET('Water Data'!$F$27,0,10*ROW('Water Data'!F201)))</f>
        <v/>
      </c>
      <c r="BZ207" s="278" t="str">
        <f ca="true">+IF(OFFSET('Water Data'!$F$28,0,10*ROW('Water Data'!F201))="","",OFFSET('Water Data'!$F$28,0,10*ROW('Water Data'!F201)))</f>
        <v/>
      </c>
      <c r="CA207" s="278" t="str">
        <f ca="true">+IF(OFFSET('Water Data'!$F$29,0,10*ROW('Water Data'!F201))="","",OFFSET('Water Data'!$F$29,0,10*ROW('Water Data'!F201)))</f>
        <v/>
      </c>
      <c r="CB207" s="278" t="str">
        <f ca="true">+IF(OFFSET('Water Data'!$G$27,0,10*ROW('Water Data'!G201))="","",OFFSET('Water Data'!$G$27,0,10*ROW('Water Data'!G201)))</f>
        <v/>
      </c>
      <c r="CC207" s="278" t="str">
        <f ca="true">+IF(OFFSET('Water Data'!$G$28,0,10*ROW('Water Data'!G201))="","",OFFSET('Water Data'!$G$28,0,10*ROW('Water Data'!G201)))</f>
        <v/>
      </c>
      <c r="CD207" s="278" t="str">
        <f ca="true">+IF(OFFSET('Water Data'!$G$29,0,10*ROW('Water Data'!G201))="","",OFFSET('Water Data'!$G$29,0,10*ROW('Water Data'!G201)))</f>
        <v/>
      </c>
      <c r="CE207" s="278" t="str">
        <f ca="true">+IF(OFFSET('Water Data'!$H$27,0,10*ROW('Water Data'!H201))="","",OFFSET('Water Data'!$H$27,0,10*ROW('Water Data'!H201)))</f>
        <v/>
      </c>
      <c r="CF207" s="278" t="str">
        <f ca="true">+IF(OFFSET('Water Data'!$H$28,0,10*ROW('Water Data'!H201))="","",OFFSET('Water Data'!$H$28,0,10*ROW('Water Data'!H201)))</f>
        <v/>
      </c>
      <c r="CG207" s="278" t="str">
        <f ca="true">+IF(OFFSET('Water Data'!$H$29,0,10*ROW('Water Data'!H201))="","",OFFSET('Water Data'!$H$29,0,10*ROW('Water Data'!H201)))</f>
        <v/>
      </c>
      <c r="CH207" s="278" t="str">
        <f ca="true">+IF(OFFSET('Water Data'!$I$27,0,10*ROW('Water Data'!I201))="","",OFFSET('Water Data'!$I$27,0,10*ROW('Water Data'!I201)))</f>
        <v/>
      </c>
      <c r="CI207" s="278" t="str">
        <f ca="true">+IF(OFFSET('Water Data'!$I$28,0,10*ROW('Water Data'!I201))="","",OFFSET('Water Data'!$I$28,0,10*ROW('Water Data'!I201)))</f>
        <v/>
      </c>
      <c r="CJ207" s="278" t="str">
        <f ca="true">+IF(OFFSET('Water Data'!$I$29,0,10*ROW('Water Data'!I201))="","",OFFSET('Water Data'!$I$29,0,10*ROW('Water Data'!I201)))</f>
        <v/>
      </c>
      <c r="CK207" s="278" t="str">
        <f ca="true">+IF(OFFSET('Sanitation Data'!$D$28,0,10*ROW('Sanitation Data'!D201))="","",OFFSET('Sanitation Data'!$D$28,0,10*ROW('Sanitation Data'!D201)))</f>
        <v/>
      </c>
      <c r="CL207" s="278" t="str">
        <f ca="true">+IF(OFFSET('Sanitation Data'!$D$29,0,10*ROW('Sanitation Data'!D201))="","",OFFSET('Sanitation Data'!$D$29,0,10*ROW('Sanitation Data'!D201)))</f>
        <v/>
      </c>
      <c r="CM207" s="278" t="str">
        <f ca="true">+IF(OFFSET('Sanitation Data'!$D$30,0,10*ROW('Sanitation Data'!D201))="","",OFFSET('Sanitation Data'!$D$30,0,10*ROW('Sanitation Data'!D201)))</f>
        <v/>
      </c>
      <c r="CN207" s="278" t="str">
        <f ca="true">+IF(OFFSET('Sanitation Data'!$D$31,0,10*ROW('Sanitation Data'!D201))="","",OFFSET('Sanitation Data'!$D$31,0,10*ROW('Sanitation Data'!D201)))</f>
        <v/>
      </c>
      <c r="CO207" s="278" t="str">
        <f ca="true">+IF(OFFSET('Sanitation Data'!$D$32,0,10*ROW('Sanitation Data'!D201))="","",OFFSET('Sanitation Data'!$D$32,0,10*ROW('Sanitation Data'!D201)))</f>
        <v/>
      </c>
      <c r="CP207" s="278" t="str">
        <f ca="true">+IF(OFFSET('Sanitation Data'!$E$28,0,10*ROW('Sanitation Data'!E201))="","",OFFSET('Sanitation Data'!$E$28,0,10*ROW('Sanitation Data'!E201)))</f>
        <v/>
      </c>
      <c r="CQ207" s="278" t="str">
        <f ca="true">+IF(OFFSET('Sanitation Data'!$E$29,0,10*ROW('Sanitation Data'!E201))="","",OFFSET('Sanitation Data'!$E$29,0,10*ROW('Sanitation Data'!E201)))</f>
        <v/>
      </c>
      <c r="CR207" s="278" t="str">
        <f ca="true">+IF(OFFSET('Sanitation Data'!$E$30,0,10*ROW('Sanitation Data'!E201))="","",OFFSET('Sanitation Data'!$E$30,0,10*ROW('Sanitation Data'!E201)))</f>
        <v/>
      </c>
      <c r="CS207" s="278" t="str">
        <f ca="true">+IF(OFFSET('Sanitation Data'!$E$31,0,10*ROW('Sanitation Data'!E201))="","",OFFSET('Sanitation Data'!$E$31,0,10*ROW('Sanitation Data'!E201)))</f>
        <v/>
      </c>
      <c r="CT207" s="278" t="str">
        <f ca="true">+IF(OFFSET('Sanitation Data'!$E$32,0,10*ROW('Sanitation Data'!E201))="","",OFFSET('Sanitation Data'!$E$32,0,10*ROW('Sanitation Data'!E201)))</f>
        <v/>
      </c>
      <c r="CU207" s="278" t="str">
        <f ca="true">+IF(OFFSET('Sanitation Data'!$F$28,0,10*ROW('Sanitation Data'!F201))="","",OFFSET('Sanitation Data'!$F$28,0,10*ROW('Sanitation Data'!F201)))</f>
        <v/>
      </c>
      <c r="CV207" s="278" t="str">
        <f ca="true">+IF(OFFSET('Sanitation Data'!$F$29,0,10*ROW('Sanitation Data'!F201))="","",OFFSET('Sanitation Data'!$F$29,0,10*ROW('Sanitation Data'!F201)))</f>
        <v/>
      </c>
      <c r="CW207" s="278" t="str">
        <f ca="true">+IF(OFFSET('Sanitation Data'!$F$30,0,10*ROW('Sanitation Data'!F201))="","",OFFSET('Sanitation Data'!$F$30,0,10*ROW('Sanitation Data'!F201)))</f>
        <v/>
      </c>
      <c r="CX207" s="278" t="str">
        <f ca="true">+IF(OFFSET('Sanitation Data'!$F$31,0,10*ROW('Sanitation Data'!F201))="","",OFFSET('Sanitation Data'!$F$31,0,10*ROW('Sanitation Data'!F201)))</f>
        <v/>
      </c>
      <c r="CY207" s="278" t="str">
        <f ca="true">+IF(OFFSET('Sanitation Data'!$F$32,0,10*ROW('Sanitation Data'!F201))="","",OFFSET('Sanitation Data'!$F$32,0,10*ROW('Sanitation Data'!F201)))</f>
        <v/>
      </c>
      <c r="CZ207" s="278" t="str">
        <f ca="true">+IF(OFFSET('Sanitation Data'!$G$28,0,10*ROW('Sanitation Data'!G201))="","",OFFSET('Sanitation Data'!$G$28,0,10*ROW('Sanitation Data'!G201)))</f>
        <v/>
      </c>
      <c r="DA207" s="278" t="str">
        <f ca="true">+IF(OFFSET('Sanitation Data'!$G$29,0,10*ROW('Sanitation Data'!G201))="","",OFFSET('Sanitation Data'!$G$29,0,10*ROW('Sanitation Data'!G201)))</f>
        <v/>
      </c>
      <c r="DB207" s="278" t="str">
        <f ca="true">+IF(OFFSET('Sanitation Data'!$G$30,0,10*ROW('Sanitation Data'!G201))="","",OFFSET('Sanitation Data'!$G$30,0,10*ROW('Sanitation Data'!G201)))</f>
        <v/>
      </c>
      <c r="DC207" s="278" t="str">
        <f ca="true">+IF(OFFSET('Sanitation Data'!$G$31,0,10*ROW('Sanitation Data'!G201))="","",OFFSET('Sanitation Data'!$G$31,0,10*ROW('Sanitation Data'!G201)))</f>
        <v/>
      </c>
      <c r="DD207" s="278" t="str">
        <f ca="true">+IF(OFFSET('Sanitation Data'!$G$32,0,10*ROW('Sanitation Data'!G201))="","",OFFSET('Sanitation Data'!$G$32,0,10*ROW('Sanitation Data'!G201)))</f>
        <v/>
      </c>
      <c r="DE207" s="278" t="str">
        <f ca="true">+IF(OFFSET('Sanitation Data'!$H$28,0,10*ROW('Sanitation Data'!H201))="","",OFFSET('Sanitation Data'!$H$28,0,10*ROW('Sanitation Data'!H201)))</f>
        <v/>
      </c>
      <c r="DF207" s="278" t="str">
        <f ca="true">+IF(OFFSET('Sanitation Data'!$H$29,0,10*ROW('Sanitation Data'!H201))="","",OFFSET('Sanitation Data'!$H$29,0,10*ROW('Sanitation Data'!H201)))</f>
        <v/>
      </c>
      <c r="DG207" s="278" t="str">
        <f ca="true">+IF(OFFSET('Sanitation Data'!$H$30,0,10*ROW('Sanitation Data'!H201))="","",OFFSET('Sanitation Data'!$H$30,0,10*ROW('Sanitation Data'!H201)))</f>
        <v/>
      </c>
      <c r="DH207" s="278" t="str">
        <f ca="true">+IF(OFFSET('Sanitation Data'!$H$31,0,10*ROW('Sanitation Data'!H201))="","",OFFSET('Sanitation Data'!$H$31,0,10*ROW('Sanitation Data'!H201)))</f>
        <v/>
      </c>
      <c r="DI207" s="278" t="str">
        <f ca="true">+IF(OFFSET('Sanitation Data'!$H$32,0,10*ROW('Sanitation Data'!H201))="","",OFFSET('Sanitation Data'!$H$32,0,10*ROW('Sanitation Data'!H201)))</f>
        <v/>
      </c>
      <c r="DJ207" s="278" t="str">
        <f ca="true">+IF(OFFSET('Sanitation Data'!$I$28,0,10*ROW('Sanitation Data'!I201))="","",OFFSET('Sanitation Data'!$I$28,0,10*ROW('Sanitation Data'!I201)))</f>
        <v/>
      </c>
      <c r="DK207" s="278" t="str">
        <f ca="true">+IF(OFFSET('Sanitation Data'!$I$29,0,10*ROW('Sanitation Data'!I201))="","",OFFSET('Sanitation Data'!$I$29,0,10*ROW('Sanitation Data'!I201)))</f>
        <v/>
      </c>
      <c r="DL207" s="278" t="str">
        <f ca="true">+IF(OFFSET('Sanitation Data'!$I$30,0,10*ROW('Sanitation Data'!I201))="","",OFFSET('Sanitation Data'!$I$30,0,10*ROW('Sanitation Data'!I201)))</f>
        <v/>
      </c>
      <c r="DM207" s="278" t="str">
        <f ca="true">+IF(OFFSET('Sanitation Data'!$I$31,0,10*ROW('Sanitation Data'!I201))="","",OFFSET('Sanitation Data'!$I$31,0,10*ROW('Sanitation Data'!I201)))</f>
        <v/>
      </c>
      <c r="DN207" s="278" t="str">
        <f ca="true">+IF(OFFSET('Sanitation Data'!$I$32,0,10*ROW('Sanitation Data'!I201))="","",OFFSET('Sanitation Data'!$I$32,0,10*ROW('Sanitation Data'!I201)))</f>
        <v/>
      </c>
      <c r="DO207" s="278" t="str">
        <f ca="true">+IF(OFFSET('Hygiene Data'!$D$11,0,10*ROW('Hygiene Data'!D201))="","",OFFSET('Hygiene Data'!$D$11,0,10*ROW('Hygiene Data'!D201)))</f>
        <v/>
      </c>
      <c r="DP207" s="278" t="str">
        <f ca="true">+IF(OFFSET('Hygiene Data'!$D$12,0,10*ROW('Hygiene Data'!D201))="","",OFFSET('Hygiene Data'!$D$12,0,10*ROW('Hygiene Data'!D201)))</f>
        <v/>
      </c>
      <c r="DQ207" s="278" t="str">
        <f ca="true">+IF(OFFSET('Hygiene Data'!$D$13,0,10*ROW('Hygiene Data'!D201))="","",OFFSET('Hygiene Data'!$D$13,0,10*ROW('Hygiene Data'!D201)))</f>
        <v/>
      </c>
      <c r="DR207" s="278" t="str">
        <f ca="true">+IF(OFFSET('Hygiene Data'!$E$11,0,10*ROW('Hygiene Data'!E201))="","",OFFSET('Hygiene Data'!$E$11,0,10*ROW('Hygiene Data'!E201)))</f>
        <v/>
      </c>
      <c r="DS207" s="278" t="str">
        <f ca="true">+IF(OFFSET('Hygiene Data'!$E$12,0,10*ROW('Hygiene Data'!E201))="","",OFFSET('Hygiene Data'!$E$12,0,10*ROW('Hygiene Data'!E201)))</f>
        <v/>
      </c>
      <c r="DT207" s="278" t="str">
        <f ca="true">+IF(OFFSET('Hygiene Data'!$E$13,0,10*ROW('Hygiene Data'!E201))="","",OFFSET('Hygiene Data'!$E$13,0,10*ROW('Hygiene Data'!E201)))</f>
        <v/>
      </c>
      <c r="DU207" s="278" t="str">
        <f ca="true">+IF(OFFSET('Hygiene Data'!$F$11,0,10*ROW('Hygiene Data'!F201))="","",OFFSET('Hygiene Data'!$F$11,0,10*ROW('Hygiene Data'!F201)))</f>
        <v/>
      </c>
      <c r="DV207" s="278" t="str">
        <f ca="true">+IF(OFFSET('Hygiene Data'!$F$12,0,10*ROW('Hygiene Data'!F201))="","",OFFSET('Hygiene Data'!$F$12,0,10*ROW('Hygiene Data'!F201)))</f>
        <v/>
      </c>
      <c r="DW207" s="278" t="str">
        <f ca="true">+IF(OFFSET('Hygiene Data'!$F$13,0,10*ROW('Hygiene Data'!F201))="","",OFFSET('Hygiene Data'!$F$13,0,10*ROW('Hygiene Data'!F201)))</f>
        <v/>
      </c>
      <c r="DX207" s="278" t="str">
        <f ca="true">+IF(OFFSET('Hygiene Data'!$G$11,0,10*ROW('Hygiene Data'!G201))="","",OFFSET('Hygiene Data'!$G$11,0,10*ROW('Hygiene Data'!G201)))</f>
        <v/>
      </c>
      <c r="DY207" s="278" t="str">
        <f ca="true">+IF(OFFSET('Hygiene Data'!$G$12,0,10*ROW('Hygiene Data'!G201))="","",OFFSET('Hygiene Data'!$G$12,0,10*ROW('Hygiene Data'!G201)))</f>
        <v/>
      </c>
      <c r="DZ207" s="278" t="str">
        <f ca="true">+IF(OFFSET('Hygiene Data'!$G$13,0,10*ROW('Hygiene Data'!G201))="","",OFFSET('Hygiene Data'!$G$13,0,10*ROW('Hygiene Data'!G201)))</f>
        <v/>
      </c>
      <c r="EA207" s="278" t="str">
        <f ca="true">+IF(OFFSET('Hygiene Data'!$H$11,0,10*ROW('Hygiene Data'!H201))="","",OFFSET('Hygiene Data'!$H$11,0,10*ROW('Hygiene Data'!H201)))</f>
        <v/>
      </c>
      <c r="EB207" s="278" t="str">
        <f ca="true">+IF(OFFSET('Hygiene Data'!$H$12,0,10*ROW('Hygiene Data'!H201))="","",OFFSET('Hygiene Data'!$H$12,0,10*ROW('Hygiene Data'!H201)))</f>
        <v/>
      </c>
      <c r="EC207" s="278" t="str">
        <f ca="true">+IF(OFFSET('Hygiene Data'!$H$13,0,10*ROW('Hygiene Data'!H201))="","",OFFSET('Hygiene Data'!$H$13,0,10*ROW('Hygiene Data'!H201)))</f>
        <v/>
      </c>
      <c r="ED207" s="278" t="str">
        <f ca="true">+IF(OFFSET('Hygiene Data'!$I$11,0,10*ROW('Hygiene Data'!I201))="","",OFFSET('Hygiene Data'!$I$11,0,10*ROW('Hygiene Data'!I201)))</f>
        <v/>
      </c>
      <c r="EE207" s="278" t="str">
        <f ca="true">+IF(OFFSET('Hygiene Data'!$I$12,0,10*ROW('Hygiene Data'!I201))="","",OFFSET('Hygiene Data'!$I$12,0,10*ROW('Hygiene Data'!I201)))</f>
        <v/>
      </c>
      <c r="EF207" s="27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28" t="s">
        <v>28</v>
      </c>
      <c r="C1" s="556" t="s">
        <v>226</v>
      </c>
      <c r="D1" s="323" t="s">
        <v>159</v>
      </c>
      <c r="E1" s="323"/>
      <c r="F1" s="323"/>
      <c r="G1" s="323"/>
      <c r="H1" s="323"/>
      <c r="I1" s="324"/>
      <c r="J1" s="315"/>
      <c r="K1" s="315"/>
      <c r="L1" s="328" t="s">
        <v>28</v>
      </c>
      <c r="M1" s="556" t="s">
        <v>227</v>
      </c>
      <c r="N1" s="323" t="s">
        <v>159</v>
      </c>
      <c r="O1" s="323"/>
      <c r="P1" s="323"/>
      <c r="Q1" s="323"/>
      <c r="R1" s="323"/>
      <c r="S1" s="324"/>
      <c r="T1" s="315"/>
      <c r="U1" s="315"/>
      <c r="V1" s="328" t="s">
        <v>28</v>
      </c>
      <c r="W1" s="556" t="s">
        <v>228</v>
      </c>
      <c r="X1" s="323" t="s">
        <v>159</v>
      </c>
      <c r="Y1" s="323"/>
      <c r="Z1" s="323"/>
      <c r="AA1" s="323"/>
      <c r="AB1" s="323"/>
      <c r="AC1" s="324"/>
      <c r="AD1" s="315"/>
      <c r="AE1" s="315"/>
      <c r="AF1" s="328" t="s">
        <v>28</v>
      </c>
      <c r="AG1" s="556" t="s">
        <v>229</v>
      </c>
      <c r="AH1" s="323" t="s">
        <v>159</v>
      </c>
      <c r="AI1" s="323"/>
      <c r="AJ1" s="323"/>
      <c r="AK1" s="323"/>
      <c r="AL1" s="323"/>
      <c r="AM1" s="324"/>
      <c r="AN1" s="315"/>
      <c r="AO1" s="315"/>
      <c r="AP1" s="328" t="s">
        <v>28</v>
      </c>
      <c r="AQ1" s="556" t="s">
        <v>230</v>
      </c>
      <c r="AR1" s="323" t="s">
        <v>159</v>
      </c>
      <c r="AS1" s="323"/>
      <c r="AT1" s="323"/>
      <c r="AU1" s="323"/>
      <c r="AV1" s="323"/>
      <c r="AW1" s="324"/>
      <c r="AX1" s="315"/>
      <c r="AY1" s="315"/>
      <c r="AZ1" s="328" t="s">
        <v>28</v>
      </c>
      <c r="BA1" s="556" t="s">
        <v>231</v>
      </c>
      <c r="BB1" s="323" t="str">
        <f>AR1</f>
        <v>Algeria</v>
      </c>
      <c r="BC1" s="323"/>
      <c r="BD1" s="323"/>
      <c r="BE1" s="323"/>
      <c r="BF1" s="323"/>
      <c r="BG1" s="324"/>
      <c r="BH1" s="315"/>
      <c r="BI1" s="315"/>
      <c r="BJ1" s="328" t="s">
        <v>28</v>
      </c>
      <c r="BK1" s="556">
        <v>2020</v>
      </c>
      <c r="BL1" s="323" t="str">
        <f>BB1</f>
        <v>Algeria</v>
      </c>
      <c r="BM1" s="323"/>
      <c r="BN1" s="323"/>
      <c r="BO1" s="323"/>
      <c r="BP1" s="323"/>
      <c r="BQ1" s="324"/>
      <c r="BR1" s="315"/>
      <c r="BS1" s="315"/>
      <c r="BT1" s="328" t="s">
        <v>28</v>
      </c>
      <c r="BU1" s="556">
        <v>2021</v>
      </c>
      <c r="BV1" s="323" t="str">
        <f>BL1</f>
        <v>Algeria</v>
      </c>
      <c r="BW1" s="323"/>
      <c r="BX1" s="323"/>
      <c r="BY1" s="323"/>
      <c r="BZ1" s="323"/>
      <c r="CA1" s="324"/>
      <c r="CB1" s="315"/>
      <c r="CC1" s="315"/>
      <c r="CD1" s="328" t="s">
        <v>28</v>
      </c>
      <c r="CE1" s="556">
        <v>2022</v>
      </c>
      <c r="CF1" s="323" t="str">
        <f>BV1</f>
        <v>Algeria</v>
      </c>
      <c r="CG1" s="323"/>
      <c r="CH1" s="323"/>
      <c r="CI1" s="323"/>
      <c r="CJ1" s="323"/>
      <c r="CK1" s="324"/>
      <c r="CL1" s="315"/>
      <c r="CM1" s="315"/>
      <c r="CN1" s="328" t="s">
        <v>28</v>
      </c>
      <c r="CO1" s="556">
        <v>2023</v>
      </c>
      <c r="CP1" s="323" t="str">
        <f>CF1</f>
        <v>Algeria</v>
      </c>
      <c r="CQ1" s="323"/>
      <c r="CR1" s="323"/>
      <c r="CS1" s="323"/>
      <c r="CT1" s="323"/>
      <c r="CU1" s="324"/>
      <c r="CV1" s="315"/>
      <c r="CW1" s="315"/>
    </row>
    <row xmlns:x14ac="http://schemas.microsoft.com/office/spreadsheetml/2009/9/ac" r="2" s="314" customFormat="true" ht="30" customHeight="true" x14ac:dyDescent="0.25">
      <c r="A2" s="571" t="s">
        <v>251</v>
      </c>
      <c r="B2" s="325" t="s">
        <v>220</v>
      </c>
      <c r="C2" s="246" t="s">
        <v>183</v>
      </c>
      <c r="D2" s="246" t="s">
        <v>160</v>
      </c>
      <c r="E2" s="326"/>
      <c r="F2" s="326"/>
      <c r="G2" s="326"/>
      <c r="H2" s="326"/>
      <c r="I2" s="327"/>
      <c r="J2" s="315" t="s">
        <v>232</v>
      </c>
      <c r="K2" s="315"/>
      <c r="L2" s="325" t="s">
        <v>221</v>
      </c>
      <c r="M2" s="246" t="s">
        <v>183</v>
      </c>
      <c r="N2" s="246" t="s">
        <v>160</v>
      </c>
      <c r="O2" s="326"/>
      <c r="P2" s="326"/>
      <c r="Q2" s="326"/>
      <c r="R2" s="326"/>
      <c r="S2" s="327"/>
      <c r="T2" s="315" t="s">
        <v>232</v>
      </c>
      <c r="U2" s="315"/>
      <c r="V2" s="325" t="s">
        <v>222</v>
      </c>
      <c r="W2" s="246" t="s">
        <v>183</v>
      </c>
      <c r="X2" s="246" t="s">
        <v>160</v>
      </c>
      <c r="Y2" s="326"/>
      <c r="Z2" s="326"/>
      <c r="AA2" s="326"/>
      <c r="AB2" s="326"/>
      <c r="AC2" s="327"/>
      <c r="AD2" s="315" t="s">
        <v>232</v>
      </c>
      <c r="AE2" s="315"/>
      <c r="AF2" s="325" t="s">
        <v>223</v>
      </c>
      <c r="AG2" s="246" t="s">
        <v>183</v>
      </c>
      <c r="AH2" s="246" t="s">
        <v>160</v>
      </c>
      <c r="AI2" s="326"/>
      <c r="AJ2" s="326"/>
      <c r="AK2" s="326"/>
      <c r="AL2" s="326"/>
      <c r="AM2" s="327"/>
      <c r="AN2" s="315" t="s">
        <v>232</v>
      </c>
      <c r="AO2" s="315"/>
      <c r="AP2" s="325" t="s">
        <v>224</v>
      </c>
      <c r="AQ2" s="246" t="s">
        <v>183</v>
      </c>
      <c r="AR2" s="246" t="s">
        <v>160</v>
      </c>
      <c r="AS2" s="326"/>
      <c r="AT2" s="326"/>
      <c r="AU2" s="326"/>
      <c r="AV2" s="326"/>
      <c r="AW2" s="327"/>
      <c r="AX2" s="315" t="s">
        <v>232</v>
      </c>
      <c r="AY2" s="315"/>
      <c r="AZ2" s="325" t="s">
        <v>225</v>
      </c>
      <c r="BA2" s="246" t="s">
        <v>183</v>
      </c>
      <c r="BB2" s="246" t="s">
        <v>160</v>
      </c>
      <c r="BC2" s="326"/>
      <c r="BD2" s="326"/>
      <c r="BE2" s="326"/>
      <c r="BF2" s="326"/>
      <c r="BG2" s="327"/>
      <c r="BH2" s="315" t="s">
        <v>232</v>
      </c>
      <c r="BI2" s="315"/>
      <c r="BJ2" s="325" t="s">
        <v>248</v>
      </c>
      <c r="BK2" s="246" t="s">
        <v>183</v>
      </c>
      <c r="BL2" s="246" t="s">
        <v>160</v>
      </c>
      <c r="BM2" s="326"/>
      <c r="BN2" s="326"/>
      <c r="BO2" s="326"/>
      <c r="BP2" s="326"/>
      <c r="BQ2" s="327"/>
      <c r="BR2" s="315" t="s">
        <v>232</v>
      </c>
      <c r="BS2" s="315"/>
      <c r="BT2" s="325" t="s">
        <v>258</v>
      </c>
      <c r="BU2" s="246" t="s">
        <v>183</v>
      </c>
      <c r="BV2" s="246" t="s">
        <v>160</v>
      </c>
      <c r="BW2" s="326"/>
      <c r="BX2" s="326"/>
      <c r="BY2" s="326"/>
      <c r="BZ2" s="326"/>
      <c r="CA2" s="327"/>
      <c r="CB2" s="315" t="s">
        <v>232</v>
      </c>
      <c r="CC2" s="315"/>
      <c r="CD2" s="325" t="s">
        <v>259</v>
      </c>
      <c r="CE2" s="246" t="s">
        <v>183</v>
      </c>
      <c r="CF2" s="246" t="s">
        <v>160</v>
      </c>
      <c r="CG2" s="326"/>
      <c r="CH2" s="326"/>
      <c r="CI2" s="326"/>
      <c r="CJ2" s="326"/>
      <c r="CK2" s="327"/>
      <c r="CL2" s="315" t="s">
        <v>232</v>
      </c>
      <c r="CM2" s="315"/>
      <c r="CN2" s="325" t="s">
        <v>260</v>
      </c>
      <c r="CO2" s="246" t="s">
        <v>183</v>
      </c>
      <c r="CP2" s="246" t="s">
        <v>160</v>
      </c>
      <c r="CQ2" s="326"/>
      <c r="CR2" s="326"/>
      <c r="CS2" s="326"/>
      <c r="CT2" s="326"/>
      <c r="CU2" s="327"/>
      <c r="CV2" s="315" t="s">
        <v>232</v>
      </c>
      <c r="CW2" s="315"/>
    </row>
    <row xmlns:x14ac="http://schemas.microsoft.com/office/spreadsheetml/2009/9/ac" r="3" s="254" customFormat="true" ht="18" customHeight="true" x14ac:dyDescent="0.25">
      <c r="A3" s="571"/>
      <c r="B3" s="247" t="s">
        <v>175</v>
      </c>
      <c r="C3" s="248" t="s">
        <v>56</v>
      </c>
      <c r="D3" s="249" t="s">
        <v>7</v>
      </c>
      <c r="E3" s="250" t="s">
        <v>1</v>
      </c>
      <c r="F3" s="250" t="s">
        <v>2</v>
      </c>
      <c r="G3" s="250" t="s">
        <v>16</v>
      </c>
      <c r="H3" s="250" t="s">
        <v>17</v>
      </c>
      <c r="I3" s="251" t="s">
        <v>18</v>
      </c>
      <c r="J3" s="252"/>
      <c r="K3" s="252"/>
      <c r="L3" s="247" t="s">
        <v>175</v>
      </c>
      <c r="M3" s="248" t="s">
        <v>56</v>
      </c>
      <c r="N3" s="249" t="s">
        <v>7</v>
      </c>
      <c r="O3" s="250" t="s">
        <v>1</v>
      </c>
      <c r="P3" s="250" t="s">
        <v>2</v>
      </c>
      <c r="Q3" s="250" t="s">
        <v>16</v>
      </c>
      <c r="R3" s="250" t="s">
        <v>17</v>
      </c>
      <c r="S3" s="251" t="s">
        <v>18</v>
      </c>
      <c r="T3" s="252"/>
      <c r="U3" s="252"/>
      <c r="V3" s="247" t="s">
        <v>175</v>
      </c>
      <c r="W3" s="248" t="s">
        <v>56</v>
      </c>
      <c r="X3" s="249" t="s">
        <v>7</v>
      </c>
      <c r="Y3" s="250" t="s">
        <v>1</v>
      </c>
      <c r="Z3" s="250" t="s">
        <v>2</v>
      </c>
      <c r="AA3" s="250" t="s">
        <v>16</v>
      </c>
      <c r="AB3" s="250" t="s">
        <v>17</v>
      </c>
      <c r="AC3" s="251" t="s">
        <v>18</v>
      </c>
      <c r="AD3" s="252"/>
      <c r="AE3" s="252"/>
      <c r="AF3" s="247" t="s">
        <v>175</v>
      </c>
      <c r="AG3" s="248" t="s">
        <v>56</v>
      </c>
      <c r="AH3" s="249" t="s">
        <v>7</v>
      </c>
      <c r="AI3" s="250" t="s">
        <v>1</v>
      </c>
      <c r="AJ3" s="250" t="s">
        <v>2</v>
      </c>
      <c r="AK3" s="250" t="s">
        <v>16</v>
      </c>
      <c r="AL3" s="250" t="s">
        <v>17</v>
      </c>
      <c r="AM3" s="251" t="s">
        <v>18</v>
      </c>
      <c r="AN3" s="252"/>
      <c r="AO3" s="252"/>
      <c r="AP3" s="247" t="s">
        <v>175</v>
      </c>
      <c r="AQ3" s="248" t="s">
        <v>56</v>
      </c>
      <c r="AR3" s="249" t="s">
        <v>7</v>
      </c>
      <c r="AS3" s="250" t="s">
        <v>1</v>
      </c>
      <c r="AT3" s="250" t="s">
        <v>2</v>
      </c>
      <c r="AU3" s="250" t="s">
        <v>16</v>
      </c>
      <c r="AV3" s="250" t="s">
        <v>17</v>
      </c>
      <c r="AW3" s="251" t="s">
        <v>18</v>
      </c>
      <c r="AX3" s="252"/>
      <c r="AY3" s="252"/>
      <c r="AZ3" s="247" t="s">
        <v>175</v>
      </c>
      <c r="BA3" s="248" t="s">
        <v>56</v>
      </c>
      <c r="BB3" s="249" t="s">
        <v>7</v>
      </c>
      <c r="BC3" s="250" t="s">
        <v>1</v>
      </c>
      <c r="BD3" s="250" t="s">
        <v>2</v>
      </c>
      <c r="BE3" s="250" t="s">
        <v>16</v>
      </c>
      <c r="BF3" s="250" t="s">
        <v>17</v>
      </c>
      <c r="BG3" s="251" t="s">
        <v>18</v>
      </c>
      <c r="BH3" s="252"/>
      <c r="BI3" s="252"/>
      <c r="BJ3" s="247" t="s">
        <v>175</v>
      </c>
      <c r="BK3" s="248" t="s">
        <v>56</v>
      </c>
      <c r="BL3" s="249" t="s">
        <v>7</v>
      </c>
      <c r="BM3" s="250" t="s">
        <v>1</v>
      </c>
      <c r="BN3" s="250" t="s">
        <v>2</v>
      </c>
      <c r="BO3" s="250" t="s">
        <v>16</v>
      </c>
      <c r="BP3" s="250" t="s">
        <v>17</v>
      </c>
      <c r="BQ3" s="251" t="s">
        <v>18</v>
      </c>
      <c r="BR3" s="252"/>
      <c r="BS3" s="252"/>
      <c r="BT3" s="247" t="s">
        <v>175</v>
      </c>
      <c r="BU3" s="248" t="s">
        <v>56</v>
      </c>
      <c r="BV3" s="249" t="s">
        <v>7</v>
      </c>
      <c r="BW3" s="250" t="s">
        <v>1</v>
      </c>
      <c r="BX3" s="250" t="s">
        <v>2</v>
      </c>
      <c r="BY3" s="250" t="s">
        <v>16</v>
      </c>
      <c r="BZ3" s="250" t="s">
        <v>17</v>
      </c>
      <c r="CA3" s="251" t="s">
        <v>18</v>
      </c>
      <c r="CB3" s="252"/>
      <c r="CC3" s="252"/>
      <c r="CD3" s="247" t="s">
        <v>175</v>
      </c>
      <c r="CE3" s="248" t="s">
        <v>56</v>
      </c>
      <c r="CF3" s="249" t="s">
        <v>7</v>
      </c>
      <c r="CG3" s="250" t="s">
        <v>1</v>
      </c>
      <c r="CH3" s="250" t="s">
        <v>2</v>
      </c>
      <c r="CI3" s="250" t="s">
        <v>16</v>
      </c>
      <c r="CJ3" s="250" t="s">
        <v>17</v>
      </c>
      <c r="CK3" s="251" t="s">
        <v>18</v>
      </c>
      <c r="CL3" s="252"/>
      <c r="CM3" s="252"/>
      <c r="CN3" s="247" t="s">
        <v>175</v>
      </c>
      <c r="CO3" s="248" t="s">
        <v>56</v>
      </c>
      <c r="CP3" s="249" t="s">
        <v>7</v>
      </c>
      <c r="CQ3" s="250" t="s">
        <v>1</v>
      </c>
      <c r="CR3" s="250" t="s">
        <v>2</v>
      </c>
      <c r="CS3" s="250" t="s">
        <v>16</v>
      </c>
      <c r="CT3" s="250" t="s">
        <v>17</v>
      </c>
      <c r="CU3" s="251" t="s">
        <v>18</v>
      </c>
      <c r="CV3" s="252"/>
      <c r="CW3" s="252"/>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2" t="str">
        <f>IF(ISBLANK('Data Summary'!A6),"",'Data Summary'!A6)</f>
        <v>DZA_2011_UIS</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24"/>
      <c r="W4" s="65" t="s">
        <v>24</v>
      </c>
      <c r="X4" s="9" t="str">
        <f>IF(COUNTA(X13)=0,"",X13)</f>
        <v/>
      </c>
      <c r="Y4" s="9" t="str">
        <f t="shared" ref="Y4:AC4" si="2">IF(COUNTA(Y13)=0,"",Y13)</f>
        <v/>
      </c>
      <c r="Z4" s="9" t="str">
        <f t="shared" si="2"/>
        <v/>
      </c>
      <c r="AA4" s="9" t="str">
        <f t="shared" si="2"/>
        <v/>
      </c>
      <c r="AB4" s="9" t="str">
        <f t="shared" si="2"/>
        <v/>
      </c>
      <c r="AC4" s="29" t="str">
        <f t="shared" si="2"/>
        <v/>
      </c>
      <c r="AD4" s="24"/>
      <c r="AE4" s="24"/>
      <c r="AF4" s="124"/>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4"/>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4"/>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4"/>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4"/>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4"/>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4"/>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2" t="str">
        <f ca="true">IF(ISBLANK('Data Summary'!A7),"",'Data Summary'!A7)</f>
        <v>DZA_2012_UIS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4"/>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4"/>
      <c r="U5" s="24"/>
      <c r="V5" s="124"/>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24"/>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4"/>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4"/>
      <c r="AY5" s="24"/>
      <c r="AZ5" s="124"/>
      <c r="BA5" s="15" t="s">
        <v>0</v>
      </c>
      <c r="BB5" s="9"/>
      <c r="BC5" s="9" t="str">
        <f>IF((COUNTA(BC14:BC25)=0)+(COUNTA(BC13)=0),"",100-BC13-SUMPRODUCT(BA14:BA25,BC14:BC25))</f>
        <v/>
      </c>
      <c r="BD5" s="9" t="str">
        <f>IF((COUNTA(BD14:BD25)=0)+(COUNTA(BD13)=0),"",100-BD13-SUMPRODUCT(BA14:BA25,BD14:BD25))</f>
        <v/>
      </c>
      <c r="BE5" s="9"/>
      <c r="BF5" s="9"/>
      <c r="BG5" s="29"/>
      <c r="BH5" s="24"/>
      <c r="BI5" s="24"/>
      <c r="BJ5" s="124"/>
      <c r="BK5" s="15" t="s">
        <v>0</v>
      </c>
      <c r="BL5" s="9"/>
      <c r="BM5" s="9" t="str">
        <f>IF((COUNTA(BM14:BM25)=0)+(COUNTA(BM13)=0),"",100-BM13-SUMPRODUCT(BK14:BK25,BM14:BM25))</f>
        <v/>
      </c>
      <c r="BN5" s="9" t="str">
        <f>IF((COUNTA(BN14:BN25)=0)+(COUNTA(BN13)=0),"",100-BN13-SUMPRODUCT(BK14:BK25,BN14:BN25))</f>
        <v/>
      </c>
      <c r="BO5" s="9"/>
      <c r="BP5" s="9"/>
      <c r="BQ5" s="29"/>
      <c r="BR5" s="24"/>
      <c r="BS5" s="24"/>
      <c r="BT5" s="124"/>
      <c r="BU5" s="15" t="s">
        <v>0</v>
      </c>
      <c r="BV5" s="9"/>
      <c r="BW5" s="9" t="str">
        <f>IF((COUNTA(BW14:BW25)=0)+(COUNTA(BW13)=0),"",100-BW13-SUMPRODUCT(BU14:BU25,BW14:BW25))</f>
        <v/>
      </c>
      <c r="BX5" s="9" t="str">
        <f>IF((COUNTA(BX14:BX25)=0)+(COUNTA(BX13)=0),"",100-BX13-SUMPRODUCT(BU14:BU25,BX14:BX25))</f>
        <v/>
      </c>
      <c r="BY5" s="9"/>
      <c r="BZ5" s="9"/>
      <c r="CA5" s="29"/>
      <c r="CB5" s="24"/>
      <c r="CC5" s="24"/>
      <c r="CD5" s="124"/>
      <c r="CE5" s="15" t="s">
        <v>0</v>
      </c>
      <c r="CF5" s="9"/>
      <c r="CG5" s="9" t="str">
        <f>IF((COUNTA(CG14:CG25)=0)+(COUNTA(CG13)=0),"",100-CG13-SUMPRODUCT(CE14:CE25,CG14:CG25))</f>
        <v/>
      </c>
      <c r="CH5" s="9" t="str">
        <f>IF((COUNTA(CH14:CH25)=0)+(COUNTA(CH13)=0),"",100-CH13-SUMPRODUCT(CE14:CE25,CH14:CH25))</f>
        <v/>
      </c>
      <c r="CI5" s="9"/>
      <c r="CJ5" s="9"/>
      <c r="CK5" s="29"/>
      <c r="CL5" s="24"/>
      <c r="CM5" s="24"/>
      <c r="CN5" s="124"/>
      <c r="CO5" s="15" t="s">
        <v>0</v>
      </c>
      <c r="CP5" s="9"/>
      <c r="CQ5" s="9" t="str">
        <f>IF((COUNTA(CQ14:CQ25)=0)+(COUNTA(CQ13)=0),"",100-CQ13-SUMPRODUCT(CO14:CO25,CQ14:CQ25))</f>
        <v/>
      </c>
      <c r="CR5" s="9" t="str">
        <f>IF((COUNTA(CR14:CR25)=0)+(COUNTA(CR13)=0),"",100-CR13-SUMPRODUCT(CO14:CO25,CR14:CR25))</f>
        <v/>
      </c>
      <c r="CS5" s="9"/>
      <c r="CT5" s="9"/>
      <c r="CU5" s="29"/>
      <c r="CV5" s="24"/>
      <c r="CW5" s="24"/>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82" t="str">
        <f ca="true">IF(ISBLANK('Data Summary'!A8),"",'Data Summary'!A8)</f>
        <v>DZA_2013_UIS</v>
      </c>
      <c r="B6" s="124"/>
      <c r="C6" s="65" t="s">
        <v>19</v>
      </c>
      <c r="D6" s="9">
        <f>IF(COUNTA(D14:D25)=0,"",SUMPRODUCT(D14:D25,C14:C25))</f>
        <v>96.59795119512043</v>
      </c>
      <c r="E6" s="9" t="str">
        <f>IF(COUNTA(E14:E25)=0,"",SUMPRODUCT(E14:E25,C14:C25))</f>
        <v/>
      </c>
      <c r="F6" s="9" t="str">
        <f>IF(COUNTA(F14:F25)=0,"",SUMPRODUCT(F14:F25,C14:C25))</f>
        <v/>
      </c>
      <c r="G6" s="9" t="str">
        <f>IF(COUNTA(G14:G25)=0,"",SUMPRODUCT(G14:G25,C14:C25))</f>
        <v/>
      </c>
      <c r="H6" s="9">
        <f>IF(COUNTA(H14:H25)=0,"",SUMPRODUCT(H14:H25,C14:C25))</f>
        <v>94.9</v>
      </c>
      <c r="I6" s="29">
        <f>IF(COUNTA(I14:I25)=0,"",SUMPRODUCT(I14:I25,C14:C25))</f>
        <v>97.9</v>
      </c>
      <c r="J6" s="24"/>
      <c r="K6" s="24"/>
      <c r="L6" s="124"/>
      <c r="M6" s="15" t="s">
        <v>19</v>
      </c>
      <c r="N6" s="9">
        <f>IF(COUNTA(N14:N25)=0,"",SUMPRODUCT(N14:N25,M14:M25))</f>
        <v>96.549322760751551</v>
      </c>
      <c r="O6" s="9" t="str">
        <f>IF(COUNTA(O14:O25)=0,"",SUMPRODUCT(O14:O25,M14:M25))</f>
        <v/>
      </c>
      <c r="P6" s="9" t="str">
        <f>IF(COUNTA(P14:P25)=0,"",SUMPRODUCT(P14:P25,M14:M25))</f>
        <v/>
      </c>
      <c r="Q6" s="9" t="str">
        <f>IF(COUNTA(Q14:Q25)=0,"",SUMPRODUCT(Q14:Q25,M14:M25))</f>
        <v/>
      </c>
      <c r="R6" s="9">
        <f>IF(COUNTA(R14:R25)=0,"",SUMPRODUCT(R14:R25,M14:M25))</f>
        <v>94.9</v>
      </c>
      <c r="S6" s="29">
        <f>IF(COUNTA(S14:S25)=0,"",SUMPRODUCT(S14:S25,M14:M25))</f>
        <v>97.9</v>
      </c>
      <c r="T6" s="24"/>
      <c r="U6" s="24"/>
      <c r="V6" s="124"/>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f>IF(COUNTA(AC14:AC25)=0,"",SUMPRODUCT(AC14:AC25,W14:W25))</f>
        <v>98.2</v>
      </c>
      <c r="AD6" s="24"/>
      <c r="AE6" s="24"/>
      <c r="AF6" s="124"/>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f>IF(COUNTA(AM14:AM25)=0,"",SUMPRODUCT(AM14:AM25,AG14:AG25))</f>
        <v>98.4</v>
      </c>
      <c r="AN6" s="24"/>
      <c r="AO6" s="24"/>
      <c r="AP6" s="124"/>
      <c r="AQ6" s="15" t="s">
        <v>19</v>
      </c>
      <c r="AR6" s="9">
        <f>IF(COUNTA(AR14:AR25)=0,"",SUMPRODUCT(AR14:AR25,AQ14:AQ25))</f>
        <v>93.693082713810782</v>
      </c>
      <c r="AS6" s="9" t="str">
        <f>IF(COUNTA(AS14:AS25)=0,"",SUMPRODUCT(AS14:AS25,AQ14:AQ25))</f>
        <v/>
      </c>
      <c r="AT6" s="9" t="str">
        <f>IF(COUNTA(AT14:AT25)=0,"",SUMPRODUCT(AT14:AT25,AQ14:AQ25))</f>
        <v/>
      </c>
      <c r="AU6" s="9" t="str">
        <f>IF(COUNTA(AU14:AU25)=0,"",SUMPRODUCT(AU14:AU25,AQ14:AQ25))</f>
        <v/>
      </c>
      <c r="AV6" s="9">
        <f>IF(COUNTA(AV14:AV25)=0,"",SUMPRODUCT(AV14:AV25,AQ14:AQ25))</f>
        <v>88.5</v>
      </c>
      <c r="AW6" s="29">
        <f>IF(COUNTA(AW14:AW25)=0,"",SUMPRODUCT(AW14:AW25,AQ14:AQ25))</f>
        <v>98.5</v>
      </c>
      <c r="AX6" s="24"/>
      <c r="AY6" s="24"/>
      <c r="AZ6" s="124"/>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4"/>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4"/>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4"/>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4"/>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2" t="str">
        <f ca="true">IF(ISBLANK('Data Summary'!A9),"",'Data Summary'!A9)</f>
        <v>DZA_2014_UIS</v>
      </c>
      <c r="B7" s="124"/>
      <c r="C7" s="104" t="s">
        <v>38</v>
      </c>
      <c r="D7" s="8"/>
      <c r="E7" s="8"/>
      <c r="F7" s="8"/>
      <c r="G7" s="8"/>
      <c r="H7" s="8"/>
      <c r="I7" s="29"/>
      <c r="J7" s="24"/>
      <c r="K7" s="24"/>
      <c r="L7" s="124"/>
      <c r="M7" s="46" t="s">
        <v>38</v>
      </c>
      <c r="N7" s="8"/>
      <c r="O7" s="8"/>
      <c r="P7" s="8"/>
      <c r="Q7" s="8"/>
      <c r="R7" s="8"/>
      <c r="S7" s="29"/>
      <c r="T7" s="24"/>
      <c r="U7" s="24"/>
      <c r="V7" s="124"/>
      <c r="W7" s="104" t="s">
        <v>38</v>
      </c>
      <c r="X7" s="8"/>
      <c r="Y7" s="8"/>
      <c r="Z7" s="8"/>
      <c r="AA7" s="8"/>
      <c r="AB7" s="8"/>
      <c r="AC7" s="29"/>
      <c r="AD7" s="24"/>
      <c r="AE7" s="24"/>
      <c r="AF7" s="124"/>
      <c r="AG7" s="46" t="s">
        <v>38</v>
      </c>
      <c r="AH7" s="8"/>
      <c r="AI7" s="8"/>
      <c r="AJ7" s="8"/>
      <c r="AK7" s="8"/>
      <c r="AL7" s="8"/>
      <c r="AM7" s="29"/>
      <c r="AN7" s="24"/>
      <c r="AO7" s="24"/>
      <c r="AP7" s="124"/>
      <c r="AQ7" s="46" t="s">
        <v>38</v>
      </c>
      <c r="AR7" s="8"/>
      <c r="AS7" s="8"/>
      <c r="AT7" s="8"/>
      <c r="AU7" s="8"/>
      <c r="AV7" s="8"/>
      <c r="AW7" s="29"/>
      <c r="AX7" s="24"/>
      <c r="AY7" s="24"/>
      <c r="AZ7" s="124"/>
      <c r="BA7" s="46" t="s">
        <v>38</v>
      </c>
      <c r="BB7" s="8"/>
      <c r="BC7" s="8"/>
      <c r="BD7" s="8"/>
      <c r="BE7" s="8"/>
      <c r="BF7" s="8"/>
      <c r="BG7" s="29"/>
      <c r="BH7" s="24"/>
      <c r="BI7" s="24"/>
      <c r="BJ7" s="124"/>
      <c r="BK7" s="46" t="s">
        <v>38</v>
      </c>
      <c r="BL7" s="8"/>
      <c r="BM7" s="8"/>
      <c r="BN7" s="8"/>
      <c r="BO7" s="8"/>
      <c r="BP7" s="8"/>
      <c r="BQ7" s="29"/>
      <c r="BR7" s="24"/>
      <c r="BS7" s="24"/>
      <c r="BT7" s="124"/>
      <c r="BU7" s="46" t="s">
        <v>38</v>
      </c>
      <c r="BV7" s="8"/>
      <c r="BW7" s="8"/>
      <c r="BX7" s="8"/>
      <c r="BY7" s="8"/>
      <c r="BZ7" s="8"/>
      <c r="CA7" s="29"/>
      <c r="CB7" s="24"/>
      <c r="CC7" s="24"/>
      <c r="CD7" s="124"/>
      <c r="CE7" s="46" t="s">
        <v>38</v>
      </c>
      <c r="CF7" s="8"/>
      <c r="CG7" s="8"/>
      <c r="CH7" s="8"/>
      <c r="CI7" s="8"/>
      <c r="CJ7" s="8"/>
      <c r="CK7" s="29"/>
      <c r="CL7" s="24"/>
      <c r="CM7" s="24"/>
      <c r="CN7" s="124"/>
      <c r="CO7" s="46" t="s">
        <v>38</v>
      </c>
      <c r="CP7" s="8"/>
      <c r="CQ7" s="8"/>
      <c r="CR7" s="8"/>
      <c r="CS7" s="8"/>
      <c r="CT7" s="8"/>
      <c r="CU7" s="29"/>
      <c r="CV7" s="24"/>
      <c r="CW7" s="24"/>
      <c r="CX7" s="132"/>
      <c r="DH7" s="132"/>
      <c r="DR7" s="132"/>
      <c r="EB7" s="132"/>
      <c r="EL7" s="132"/>
      <c r="EV7" s="132"/>
      <c r="FF7" s="132"/>
      <c r="FP7" s="132"/>
      <c r="FZ7" s="132"/>
      <c r="GJ7" s="132"/>
      <c r="GT7" s="132"/>
      <c r="HD7" s="132"/>
      <c r="HN7" s="132"/>
      <c r="HX7" s="132"/>
    </row>
    <row xmlns:x14ac="http://schemas.microsoft.com/office/spreadsheetml/2009/9/ac" r="8" s="4" customFormat="true" ht="15.6" customHeight="true" x14ac:dyDescent="0.25">
      <c r="A8" s="382" t="str">
        <f ca="true">IF(ISBLANK('Data Summary'!A10),"",'Data Summary'!A10)</f>
        <v>DZA_2015_UIS</v>
      </c>
      <c r="B8" s="124"/>
      <c r="C8" s="104" t="s">
        <v>106</v>
      </c>
      <c r="D8" s="105"/>
      <c r="E8" s="9"/>
      <c r="F8" s="9"/>
      <c r="G8" s="9"/>
      <c r="H8" s="9"/>
      <c r="I8" s="29"/>
      <c r="J8" s="24"/>
      <c r="K8" s="24"/>
      <c r="L8" s="124"/>
      <c r="M8" s="46" t="s">
        <v>106</v>
      </c>
      <c r="N8" s="9"/>
      <c r="O8" s="9"/>
      <c r="P8" s="9"/>
      <c r="Q8" s="9"/>
      <c r="R8" s="9"/>
      <c r="S8" s="29"/>
      <c r="T8" s="24"/>
      <c r="U8" s="24"/>
      <c r="V8" s="124"/>
      <c r="W8" s="104" t="s">
        <v>106</v>
      </c>
      <c r="X8" s="105"/>
      <c r="Y8" s="9"/>
      <c r="Z8" s="9"/>
      <c r="AA8" s="9"/>
      <c r="AB8" s="9"/>
      <c r="AC8" s="29"/>
      <c r="AD8" s="24"/>
      <c r="AE8" s="24"/>
      <c r="AF8" s="124"/>
      <c r="AG8" s="46" t="s">
        <v>106</v>
      </c>
      <c r="AH8" s="9"/>
      <c r="AI8" s="9"/>
      <c r="AJ8" s="9"/>
      <c r="AK8" s="9"/>
      <c r="AL8" s="9"/>
      <c r="AM8" s="29"/>
      <c r="AN8" s="24"/>
      <c r="AO8" s="24"/>
      <c r="AP8" s="124"/>
      <c r="AQ8" s="46" t="s">
        <v>106</v>
      </c>
      <c r="AR8" s="9"/>
      <c r="AS8" s="9"/>
      <c r="AT8" s="9"/>
      <c r="AU8" s="9"/>
      <c r="AV8" s="9"/>
      <c r="AW8" s="29"/>
      <c r="AX8" s="24"/>
      <c r="AY8" s="24"/>
      <c r="AZ8" s="124"/>
      <c r="BA8" s="46" t="s">
        <v>106</v>
      </c>
      <c r="BB8" s="9"/>
      <c r="BC8" s="9"/>
      <c r="BD8" s="9"/>
      <c r="BE8" s="9"/>
      <c r="BF8" s="9"/>
      <c r="BG8" s="29"/>
      <c r="BH8" s="24"/>
      <c r="BI8" s="24"/>
      <c r="BJ8" s="124"/>
      <c r="BK8" s="46" t="s">
        <v>106</v>
      </c>
      <c r="BL8" s="9"/>
      <c r="BM8" s="9"/>
      <c r="BN8" s="9"/>
      <c r="BO8" s="9"/>
      <c r="BP8" s="9"/>
      <c r="BQ8" s="29"/>
      <c r="BR8" s="24"/>
      <c r="BS8" s="24"/>
      <c r="BT8" s="124"/>
      <c r="BU8" s="46" t="s">
        <v>106</v>
      </c>
      <c r="BV8" s="9"/>
      <c r="BW8" s="9"/>
      <c r="BX8" s="9"/>
      <c r="BY8" s="9"/>
      <c r="BZ8" s="9"/>
      <c r="CA8" s="29"/>
      <c r="CB8" s="24"/>
      <c r="CC8" s="24"/>
      <c r="CD8" s="124"/>
      <c r="CE8" s="46" t="s">
        <v>106</v>
      </c>
      <c r="CF8" s="9"/>
      <c r="CG8" s="9"/>
      <c r="CH8" s="9"/>
      <c r="CI8" s="9"/>
      <c r="CJ8" s="9"/>
      <c r="CK8" s="29"/>
      <c r="CL8" s="24"/>
      <c r="CM8" s="24"/>
      <c r="CN8" s="124"/>
      <c r="CO8" s="46" t="s">
        <v>106</v>
      </c>
      <c r="CP8" s="9"/>
      <c r="CQ8" s="9"/>
      <c r="CR8" s="9"/>
      <c r="CS8" s="9"/>
      <c r="CT8" s="9"/>
      <c r="CU8" s="29"/>
      <c r="CV8" s="24"/>
      <c r="CW8" s="24"/>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2" t="str">
        <f ca="true">IF(ISBLANK('Data Summary'!A11),"",'Data Summary'!A11)</f>
        <v>DZA_2016_UIS</v>
      </c>
      <c r="B9" s="124"/>
      <c r="C9" s="65" t="s">
        <v>176</v>
      </c>
      <c r="D9" s="106"/>
      <c r="E9" s="7"/>
      <c r="F9" s="7"/>
      <c r="G9" s="7"/>
      <c r="H9" s="7"/>
      <c r="I9" s="26"/>
      <c r="J9" s="24"/>
      <c r="K9" s="24"/>
      <c r="L9" s="124"/>
      <c r="M9" s="65" t="s">
        <v>176</v>
      </c>
      <c r="N9" s="8"/>
      <c r="O9" s="8"/>
      <c r="P9" s="8"/>
      <c r="Q9" s="8"/>
      <c r="R9" s="8"/>
      <c r="S9" s="26"/>
      <c r="T9" s="24"/>
      <c r="U9" s="24"/>
      <c r="V9" s="124"/>
      <c r="W9" s="65" t="s">
        <v>176</v>
      </c>
      <c r="X9" s="106"/>
      <c r="Y9" s="7"/>
      <c r="Z9" s="7"/>
      <c r="AA9" s="7"/>
      <c r="AB9" s="7"/>
      <c r="AC9" s="26"/>
      <c r="AD9" s="24"/>
      <c r="AE9" s="24"/>
      <c r="AF9" s="124"/>
      <c r="AG9" s="65" t="s">
        <v>176</v>
      </c>
      <c r="AH9" s="8"/>
      <c r="AI9" s="7"/>
      <c r="AJ9" s="7"/>
      <c r="AK9" s="7"/>
      <c r="AL9" s="7"/>
      <c r="AM9" s="26"/>
      <c r="AN9" s="24"/>
      <c r="AO9" s="24"/>
      <c r="AP9" s="124"/>
      <c r="AQ9" s="65" t="s">
        <v>176</v>
      </c>
      <c r="AR9" s="8"/>
      <c r="AS9" s="8"/>
      <c r="AT9" s="8"/>
      <c r="AU9" s="8"/>
      <c r="AV9" s="8"/>
      <c r="AW9" s="26"/>
      <c r="AX9" s="24"/>
      <c r="AY9" s="24"/>
      <c r="AZ9" s="124" t="s">
        <v>184</v>
      </c>
      <c r="BA9" s="65" t="s">
        <v>176</v>
      </c>
      <c r="BB9" s="8">
        <v>93.56</v>
      </c>
      <c r="BC9" s="8"/>
      <c r="BD9" s="8"/>
      <c r="BE9" s="8"/>
      <c r="BF9" s="8">
        <v>88.38</v>
      </c>
      <c r="BG9" s="26">
        <v>98.2</v>
      </c>
      <c r="BH9" s="24"/>
      <c r="BI9" s="24"/>
      <c r="BJ9" s="124" t="s">
        <v>184</v>
      </c>
      <c r="BK9" s="65" t="s">
        <v>176</v>
      </c>
      <c r="BL9" s="8">
        <v>91.058104023868239</v>
      </c>
      <c r="BM9" s="8"/>
      <c r="BN9" s="8"/>
      <c r="BO9" s="8"/>
      <c r="BP9" s="8">
        <v>88.730289999999997</v>
      </c>
      <c r="BQ9" s="26">
        <v>93.300739480823381</v>
      </c>
      <c r="BR9" s="24"/>
      <c r="BS9" s="24"/>
      <c r="BT9" s="124" t="s">
        <v>184</v>
      </c>
      <c r="BU9" s="65" t="s">
        <v>176</v>
      </c>
      <c r="BV9" s="8">
        <v>88.75</v>
      </c>
      <c r="BW9" s="8"/>
      <c r="BX9" s="8"/>
      <c r="BY9" s="8"/>
      <c r="BZ9" s="8">
        <v>88.75</v>
      </c>
      <c r="CA9" s="26" t="s">
        <v>256</v>
      </c>
      <c r="CB9" s="24"/>
      <c r="CC9" s="24"/>
      <c r="CD9" s="124" t="s">
        <v>184</v>
      </c>
      <c r="CE9" s="65" t="s">
        <v>176</v>
      </c>
      <c r="CF9" s="8">
        <v>86.454338040206665</v>
      </c>
      <c r="CG9" s="8"/>
      <c r="CH9" s="8"/>
      <c r="CI9" s="8"/>
      <c r="CJ9" s="8">
        <v>88.36</v>
      </c>
      <c r="CK9" s="26">
        <v>84.704635981261831</v>
      </c>
      <c r="CL9" s="24"/>
      <c r="CM9" s="24"/>
      <c r="CN9" s="124" t="s">
        <v>184</v>
      </c>
      <c r="CO9" s="65" t="s">
        <v>176</v>
      </c>
      <c r="CP9" s="8">
        <v>97.334091575475725</v>
      </c>
      <c r="CQ9" s="8"/>
      <c r="CR9" s="8"/>
      <c r="CS9" s="8"/>
      <c r="CT9" s="8">
        <v>100</v>
      </c>
      <c r="CU9" s="26">
        <v>94.993754119780121</v>
      </c>
      <c r="CV9" s="24"/>
      <c r="CW9" s="24"/>
      <c r="CX9" s="132"/>
      <c r="DH9" s="132"/>
      <c r="DR9" s="132"/>
      <c r="EB9" s="132"/>
      <c r="EL9" s="132"/>
      <c r="EV9" s="132"/>
      <c r="FF9" s="132"/>
      <c r="FP9" s="132"/>
      <c r="FZ9" s="132"/>
      <c r="GJ9" s="132"/>
      <c r="GT9" s="132"/>
      <c r="HD9" s="132"/>
      <c r="HN9" s="132"/>
      <c r="HX9" s="132"/>
    </row>
    <row xmlns:x14ac="http://schemas.microsoft.com/office/spreadsheetml/2009/9/ac" r="10" s="4" customFormat="true" ht="15.6" customHeight="true" x14ac:dyDescent="0.25">
      <c r="A10" s="382" t="str">
        <f ca="true">IF(ISBLANK('Data Summary'!A12),"",'Data Summary'!A12)</f>
        <v>DZA_2020_UIS</v>
      </c>
      <c r="B10" s="124"/>
      <c r="C10" s="65" t="s">
        <v>107</v>
      </c>
      <c r="D10" s="107"/>
      <c r="E10" s="7"/>
      <c r="F10" s="7"/>
      <c r="G10" s="7"/>
      <c r="H10" s="7"/>
      <c r="I10" s="26"/>
      <c r="J10" s="24"/>
      <c r="K10" s="24"/>
      <c r="L10" s="124"/>
      <c r="M10" s="65" t="s">
        <v>107</v>
      </c>
      <c r="N10" s="19"/>
      <c r="O10" s="7"/>
      <c r="P10" s="7"/>
      <c r="Q10" s="7"/>
      <c r="R10" s="7"/>
      <c r="S10" s="26"/>
      <c r="T10" s="24"/>
      <c r="U10" s="24"/>
      <c r="V10" s="124"/>
      <c r="W10" s="65" t="s">
        <v>107</v>
      </c>
      <c r="X10" s="107"/>
      <c r="Y10" s="7"/>
      <c r="Z10" s="7"/>
      <c r="AA10" s="7"/>
      <c r="AB10" s="7"/>
      <c r="AC10" s="26"/>
      <c r="AD10" s="24"/>
      <c r="AE10" s="24"/>
      <c r="AF10" s="124"/>
      <c r="AG10" s="65" t="s">
        <v>107</v>
      </c>
      <c r="AH10" s="19"/>
      <c r="AI10" s="7"/>
      <c r="AJ10" s="7"/>
      <c r="AK10" s="7"/>
      <c r="AL10" s="7"/>
      <c r="AM10" s="26"/>
      <c r="AN10" s="24"/>
      <c r="AO10" s="24"/>
      <c r="AP10" s="124"/>
      <c r="AQ10" s="65" t="s">
        <v>107</v>
      </c>
      <c r="AR10" s="19"/>
      <c r="AS10" s="7"/>
      <c r="AT10" s="7"/>
      <c r="AU10" s="7"/>
      <c r="AV10" s="7"/>
      <c r="AW10" s="26"/>
      <c r="AX10" s="24"/>
      <c r="AY10" s="24"/>
      <c r="AZ10" s="124"/>
      <c r="BA10" s="65" t="s">
        <v>107</v>
      </c>
      <c r="BB10" s="19"/>
      <c r="BC10" s="7"/>
      <c r="BD10" s="7"/>
      <c r="BE10" s="7"/>
      <c r="BF10" s="7"/>
      <c r="BG10" s="26"/>
      <c r="BH10" s="24"/>
      <c r="BI10" s="24"/>
      <c r="BJ10" s="124"/>
      <c r="BK10" s="65" t="s">
        <v>107</v>
      </c>
      <c r="BL10" s="19"/>
      <c r="BM10" s="7"/>
      <c r="BN10" s="7"/>
      <c r="BO10" s="7"/>
      <c r="BP10" s="7"/>
      <c r="BQ10" s="26"/>
      <c r="BR10" s="24"/>
      <c r="BS10" s="24"/>
      <c r="BT10" s="124"/>
      <c r="BU10" s="65" t="s">
        <v>107</v>
      </c>
      <c r="BV10" s="19"/>
      <c r="BW10" s="7"/>
      <c r="BX10" s="7"/>
      <c r="BY10" s="7"/>
      <c r="BZ10" s="7"/>
      <c r="CA10" s="26"/>
      <c r="CB10" s="24"/>
      <c r="CC10" s="24"/>
      <c r="CD10" s="124"/>
      <c r="CE10" s="65" t="s">
        <v>107</v>
      </c>
      <c r="CF10" s="19"/>
      <c r="CG10" s="7"/>
      <c r="CH10" s="7"/>
      <c r="CI10" s="7"/>
      <c r="CJ10" s="7"/>
      <c r="CK10" s="26"/>
      <c r="CL10" s="24"/>
      <c r="CM10" s="24"/>
      <c r="CN10" s="124"/>
      <c r="CO10" s="65" t="s">
        <v>107</v>
      </c>
      <c r="CP10" s="19"/>
      <c r="CQ10" s="7"/>
      <c r="CR10" s="7"/>
      <c r="CS10" s="7"/>
      <c r="CT10" s="7"/>
      <c r="CU10" s="26"/>
      <c r="CV10" s="24"/>
      <c r="CW10" s="24"/>
      <c r="CX10" s="132"/>
      <c r="DH10" s="132"/>
      <c r="DR10" s="132"/>
      <c r="EB10" s="132"/>
      <c r="EL10" s="132"/>
      <c r="EV10" s="132"/>
      <c r="FF10" s="132"/>
      <c r="FP10" s="132"/>
      <c r="FZ10" s="132"/>
      <c r="GJ10" s="132"/>
      <c r="GT10" s="132"/>
      <c r="HD10" s="132"/>
      <c r="HN10" s="132"/>
      <c r="HX10" s="132"/>
    </row>
    <row xmlns:x14ac="http://schemas.microsoft.com/office/spreadsheetml/2009/9/ac" r="11" s="4" customFormat="true" ht="15.6" customHeight="true" x14ac:dyDescent="0.25">
      <c r="A11" s="382" t="str">
        <f ca="true">IF(ISBLANK('Data Summary'!A13),"",'Data Summary'!A13)</f>
        <v>DZA_2021_UIS</v>
      </c>
      <c r="B11" s="124"/>
      <c r="C11" s="65" t="s">
        <v>108</v>
      </c>
      <c r="D11" s="107"/>
      <c r="E11" s="7"/>
      <c r="F11" s="7"/>
      <c r="G11" s="7"/>
      <c r="H11" s="7"/>
      <c r="I11" s="26"/>
      <c r="J11" s="24"/>
      <c r="K11" s="24"/>
      <c r="L11" s="124"/>
      <c r="M11" s="65" t="s">
        <v>108</v>
      </c>
      <c r="N11" s="19"/>
      <c r="O11" s="7"/>
      <c r="P11" s="7"/>
      <c r="Q11" s="7"/>
      <c r="R11" s="7"/>
      <c r="S11" s="26"/>
      <c r="T11" s="24"/>
      <c r="U11" s="24"/>
      <c r="V11" s="124"/>
      <c r="W11" s="65" t="s">
        <v>108</v>
      </c>
      <c r="X11" s="107"/>
      <c r="Y11" s="7"/>
      <c r="Z11" s="7"/>
      <c r="AA11" s="7"/>
      <c r="AB11" s="7"/>
      <c r="AC11" s="26"/>
      <c r="AD11" s="24"/>
      <c r="AE11" s="24"/>
      <c r="AF11" s="124"/>
      <c r="AG11" s="65" t="s">
        <v>108</v>
      </c>
      <c r="AH11" s="19"/>
      <c r="AI11" s="7"/>
      <c r="AJ11" s="7"/>
      <c r="AK11" s="7"/>
      <c r="AL11" s="7"/>
      <c r="AM11" s="26"/>
      <c r="AN11" s="24"/>
      <c r="AO11" s="24"/>
      <c r="AP11" s="124"/>
      <c r="AQ11" s="65" t="s">
        <v>108</v>
      </c>
      <c r="AR11" s="19"/>
      <c r="AS11" s="7"/>
      <c r="AT11" s="7"/>
      <c r="AU11" s="7"/>
      <c r="AV11" s="7"/>
      <c r="AW11" s="26"/>
      <c r="AX11" s="24"/>
      <c r="AY11" s="24"/>
      <c r="AZ11" s="124"/>
      <c r="BA11" s="65" t="s">
        <v>108</v>
      </c>
      <c r="BB11" s="19"/>
      <c r="BC11" s="7"/>
      <c r="BD11" s="7"/>
      <c r="BE11" s="7"/>
      <c r="BF11" s="7"/>
      <c r="BG11" s="26"/>
      <c r="BH11" s="24"/>
      <c r="BI11" s="24"/>
      <c r="BJ11" s="124"/>
      <c r="BK11" s="65" t="s">
        <v>108</v>
      </c>
      <c r="BL11" s="19"/>
      <c r="BM11" s="7"/>
      <c r="BN11" s="7"/>
      <c r="BO11" s="7"/>
      <c r="BP11" s="7"/>
      <c r="BQ11" s="26"/>
      <c r="BR11" s="24"/>
      <c r="BS11" s="24"/>
      <c r="BT11" s="124"/>
      <c r="BU11" s="65" t="s">
        <v>108</v>
      </c>
      <c r="BV11" s="19"/>
      <c r="BW11" s="7"/>
      <c r="BX11" s="7"/>
      <c r="BY11" s="7"/>
      <c r="BZ11" s="7"/>
      <c r="CA11" s="26"/>
      <c r="CB11" s="24"/>
      <c r="CC11" s="24"/>
      <c r="CD11" s="124"/>
      <c r="CE11" s="65" t="s">
        <v>108</v>
      </c>
      <c r="CF11" s="19"/>
      <c r="CG11" s="7"/>
      <c r="CH11" s="7"/>
      <c r="CI11" s="7"/>
      <c r="CJ11" s="7"/>
      <c r="CK11" s="26"/>
      <c r="CL11" s="24"/>
      <c r="CM11" s="24"/>
      <c r="CN11" s="124"/>
      <c r="CO11" s="65" t="s">
        <v>108</v>
      </c>
      <c r="CP11" s="19"/>
      <c r="CQ11" s="7"/>
      <c r="CR11" s="7"/>
      <c r="CS11" s="7"/>
      <c r="CT11" s="7"/>
      <c r="CU11" s="26"/>
      <c r="CV11" s="24"/>
      <c r="CW11" s="24"/>
      <c r="CX11" s="132"/>
      <c r="DH11" s="132"/>
      <c r="DR11" s="132"/>
      <c r="EB11" s="132"/>
      <c r="EL11" s="132"/>
      <c r="EV11" s="132"/>
      <c r="FF11" s="132"/>
      <c r="FP11" s="132"/>
      <c r="FZ11" s="132"/>
      <c r="GJ11" s="132"/>
      <c r="GT11" s="132"/>
      <c r="HD11" s="132"/>
      <c r="HN11" s="132"/>
      <c r="HX11" s="132"/>
    </row>
    <row xmlns:x14ac="http://schemas.microsoft.com/office/spreadsheetml/2009/9/ac" r="12" s="260" customFormat="true" ht="18" customHeight="true" x14ac:dyDescent="0.2">
      <c r="A12" s="382" t="str">
        <f ca="true">IF(ISBLANK('Data Summary'!A14),"",'Data Summary'!A14)</f>
        <v>DZA_2022_UIS</v>
      </c>
      <c r="B12" s="255" t="s">
        <v>57</v>
      </c>
      <c r="C12" s="256" t="s">
        <v>27</v>
      </c>
      <c r="D12" s="257"/>
      <c r="E12" s="257"/>
      <c r="F12" s="257"/>
      <c r="G12" s="257"/>
      <c r="H12" s="257"/>
      <c r="I12" s="258"/>
      <c r="J12" s="252"/>
      <c r="K12" s="252"/>
      <c r="L12" s="255" t="s">
        <v>57</v>
      </c>
      <c r="M12" s="256" t="s">
        <v>27</v>
      </c>
      <c r="N12" s="257"/>
      <c r="O12" s="257"/>
      <c r="P12" s="257"/>
      <c r="Q12" s="257"/>
      <c r="R12" s="257"/>
      <c r="S12" s="258"/>
      <c r="T12" s="252"/>
      <c r="U12" s="252"/>
      <c r="V12" s="255" t="s">
        <v>57</v>
      </c>
      <c r="W12" s="256" t="s">
        <v>27</v>
      </c>
      <c r="X12" s="257"/>
      <c r="Y12" s="257"/>
      <c r="Z12" s="257"/>
      <c r="AA12" s="257"/>
      <c r="AB12" s="257"/>
      <c r="AC12" s="258"/>
      <c r="AD12" s="252"/>
      <c r="AE12" s="252"/>
      <c r="AF12" s="255" t="s">
        <v>57</v>
      </c>
      <c r="AG12" s="256" t="s">
        <v>27</v>
      </c>
      <c r="AH12" s="257"/>
      <c r="AI12" s="257"/>
      <c r="AJ12" s="257"/>
      <c r="AK12" s="257"/>
      <c r="AL12" s="257"/>
      <c r="AM12" s="258"/>
      <c r="AN12" s="252"/>
      <c r="AO12" s="252"/>
      <c r="AP12" s="255" t="s">
        <v>57</v>
      </c>
      <c r="AQ12" s="256" t="s">
        <v>27</v>
      </c>
      <c r="AR12" s="257"/>
      <c r="AS12" s="257"/>
      <c r="AT12" s="257"/>
      <c r="AU12" s="257"/>
      <c r="AV12" s="257"/>
      <c r="AW12" s="258"/>
      <c r="AX12" s="252"/>
      <c r="AY12" s="252"/>
      <c r="AZ12" s="255" t="s">
        <v>57</v>
      </c>
      <c r="BA12" s="256" t="s">
        <v>27</v>
      </c>
      <c r="BB12" s="257"/>
      <c r="BC12" s="257"/>
      <c r="BD12" s="257"/>
      <c r="BE12" s="257"/>
      <c r="BF12" s="257"/>
      <c r="BG12" s="258"/>
      <c r="BH12" s="252"/>
      <c r="BI12" s="252"/>
      <c r="BJ12" s="255" t="s">
        <v>57</v>
      </c>
      <c r="BK12" s="256" t="s">
        <v>27</v>
      </c>
      <c r="BL12" s="257"/>
      <c r="BM12" s="257"/>
      <c r="BN12" s="257"/>
      <c r="BO12" s="257"/>
      <c r="BP12" s="257"/>
      <c r="BQ12" s="258"/>
      <c r="BR12" s="252"/>
      <c r="BS12" s="252"/>
      <c r="BT12" s="255" t="s">
        <v>57</v>
      </c>
      <c r="BU12" s="256" t="s">
        <v>27</v>
      </c>
      <c r="BV12" s="257"/>
      <c r="BW12" s="257"/>
      <c r="BX12" s="257"/>
      <c r="BY12" s="257"/>
      <c r="BZ12" s="257"/>
      <c r="CA12" s="258"/>
      <c r="CB12" s="252"/>
      <c r="CC12" s="252"/>
      <c r="CD12" s="255" t="s">
        <v>57</v>
      </c>
      <c r="CE12" s="256" t="s">
        <v>27</v>
      </c>
      <c r="CF12" s="257"/>
      <c r="CG12" s="257"/>
      <c r="CH12" s="257"/>
      <c r="CI12" s="257"/>
      <c r="CJ12" s="257"/>
      <c r="CK12" s="258"/>
      <c r="CL12" s="252"/>
      <c r="CM12" s="252"/>
      <c r="CN12" s="255" t="s">
        <v>57</v>
      </c>
      <c r="CO12" s="256" t="s">
        <v>27</v>
      </c>
      <c r="CP12" s="257"/>
      <c r="CQ12" s="257"/>
      <c r="CR12" s="257"/>
      <c r="CS12" s="257"/>
      <c r="CT12" s="257"/>
      <c r="CU12" s="258"/>
      <c r="CV12" s="252"/>
      <c r="CW12" s="252"/>
      <c r="CX12" s="259"/>
      <c r="DH12" s="259"/>
      <c r="DR12" s="259"/>
      <c r="EB12" s="259"/>
      <c r="EL12" s="259"/>
      <c r="EV12" s="259"/>
      <c r="FF12" s="259"/>
      <c r="FP12" s="259"/>
      <c r="FZ12" s="259"/>
      <c r="GJ12" s="259"/>
      <c r="GT12" s="259"/>
      <c r="HD12" s="259"/>
      <c r="HN12" s="259"/>
      <c r="HX12" s="259"/>
    </row>
    <row xmlns:x14ac="http://schemas.microsoft.com/office/spreadsheetml/2009/9/ac" r="13" s="14" customFormat="true" ht="14.25" customHeight="true" x14ac:dyDescent="0.2">
      <c r="A13" s="382" t="str">
        <f ca="true">IF(ISBLANK('Data Summary'!A15),"",'Data Summary'!A15)</f>
        <v>DZA_2023_UIS</v>
      </c>
      <c r="B13" s="125" t="s">
        <v>55</v>
      </c>
      <c r="C13" s="5">
        <v>0</v>
      </c>
      <c r="D13" s="45"/>
      <c r="E13" s="45"/>
      <c r="F13" s="45"/>
      <c r="G13" s="45"/>
      <c r="H13" s="45"/>
      <c r="I13" s="66"/>
      <c r="J13" s="11"/>
      <c r="K13" s="11"/>
      <c r="L13" s="125" t="s">
        <v>55</v>
      </c>
      <c r="M13" s="5">
        <v>0</v>
      </c>
      <c r="N13" s="45"/>
      <c r="O13" s="45"/>
      <c r="P13" s="45"/>
      <c r="Q13" s="45"/>
      <c r="R13" s="45"/>
      <c r="S13" s="66"/>
      <c r="T13" s="11"/>
      <c r="U13" s="11"/>
      <c r="V13" s="125" t="s">
        <v>55</v>
      </c>
      <c r="W13" s="5">
        <v>0</v>
      </c>
      <c r="X13" s="45"/>
      <c r="Y13" s="45"/>
      <c r="Z13" s="45"/>
      <c r="AA13" s="45"/>
      <c r="AB13" s="45"/>
      <c r="AC13" s="66"/>
      <c r="AD13" s="11"/>
      <c r="AE13" s="11"/>
      <c r="AF13" s="125" t="s">
        <v>55</v>
      </c>
      <c r="AG13" s="5">
        <v>0</v>
      </c>
      <c r="AH13" s="45"/>
      <c r="AI13" s="45"/>
      <c r="AJ13" s="45"/>
      <c r="AK13" s="45"/>
      <c r="AL13" s="45"/>
      <c r="AM13" s="66"/>
      <c r="AN13" s="11"/>
      <c r="AO13" s="11"/>
      <c r="AP13" s="125" t="s">
        <v>55</v>
      </c>
      <c r="AQ13" s="5">
        <v>0</v>
      </c>
      <c r="AR13" s="45"/>
      <c r="AS13" s="45"/>
      <c r="AT13" s="45"/>
      <c r="AU13" s="45"/>
      <c r="AV13" s="45"/>
      <c r="AW13" s="66"/>
      <c r="AX13" s="11"/>
      <c r="AY13" s="11"/>
      <c r="AZ13" s="125" t="s">
        <v>55</v>
      </c>
      <c r="BA13" s="5">
        <v>0</v>
      </c>
      <c r="BB13" s="45"/>
      <c r="BC13" s="45"/>
      <c r="BD13" s="45"/>
      <c r="BE13" s="45"/>
      <c r="BF13" s="45"/>
      <c r="BG13" s="66"/>
      <c r="BH13" s="11"/>
      <c r="BI13" s="11"/>
      <c r="BJ13" s="125" t="s">
        <v>55</v>
      </c>
      <c r="BK13" s="5">
        <v>0</v>
      </c>
      <c r="BL13" s="45"/>
      <c r="BM13" s="45"/>
      <c r="BN13" s="45"/>
      <c r="BO13" s="45"/>
      <c r="BP13" s="45"/>
      <c r="BQ13" s="66"/>
      <c r="BR13" s="11"/>
      <c r="BS13" s="11"/>
      <c r="BT13" s="125" t="s">
        <v>55</v>
      </c>
      <c r="BU13" s="5">
        <v>0</v>
      </c>
      <c r="BV13" s="45"/>
      <c r="BW13" s="45"/>
      <c r="BX13" s="45"/>
      <c r="BY13" s="45"/>
      <c r="BZ13" s="45"/>
      <c r="CA13" s="66"/>
      <c r="CB13" s="11"/>
      <c r="CC13" s="11"/>
      <c r="CD13" s="125" t="s">
        <v>55</v>
      </c>
      <c r="CE13" s="5">
        <v>0</v>
      </c>
      <c r="CF13" s="45"/>
      <c r="CG13" s="45"/>
      <c r="CH13" s="45"/>
      <c r="CI13" s="45"/>
      <c r="CJ13" s="45"/>
      <c r="CK13" s="66"/>
      <c r="CL13" s="11"/>
      <c r="CM13" s="11"/>
      <c r="CN13" s="125" t="s">
        <v>55</v>
      </c>
      <c r="CO13" s="5">
        <v>0</v>
      </c>
      <c r="CP13" s="45"/>
      <c r="CQ13" s="45"/>
      <c r="CR13" s="45"/>
      <c r="CS13" s="45"/>
      <c r="CT13" s="45"/>
      <c r="CU13" s="66"/>
      <c r="CV13" s="11"/>
      <c r="CW13" s="11"/>
      <c r="CX13" s="134"/>
      <c r="DH13" s="134"/>
      <c r="DR13" s="134"/>
      <c r="EB13" s="134"/>
      <c r="EL13" s="134"/>
      <c r="EV13" s="134"/>
      <c r="FF13" s="134"/>
      <c r="FP13" s="134"/>
      <c r="FZ13" s="134"/>
      <c r="GJ13" s="134"/>
      <c r="GT13" s="134"/>
      <c r="HD13" s="134"/>
      <c r="HN13" s="134"/>
      <c r="HX13" s="134"/>
    </row>
    <row xmlns:x14ac="http://schemas.microsoft.com/office/spreadsheetml/2009/9/ac" r="14" x14ac:dyDescent="0.25">
      <c r="A14" s="383" t="str">
        <f ca="true">IF(ISBLANK('Data Summary'!A16),"",'Data Summary'!A16)</f>
        <v/>
      </c>
      <c r="B14" s="126" t="s">
        <v>105</v>
      </c>
      <c r="C14" s="22">
        <v>0</v>
      </c>
      <c r="D14" s="45"/>
      <c r="E14" s="45"/>
      <c r="F14" s="45"/>
      <c r="G14" s="45"/>
      <c r="H14" s="45">
        <v>0</v>
      </c>
      <c r="I14" s="66">
        <v>0</v>
      </c>
      <c r="J14" s="11"/>
      <c r="K14" s="11"/>
      <c r="L14" s="126" t="s">
        <v>105</v>
      </c>
      <c r="M14" s="22">
        <v>0</v>
      </c>
      <c r="N14" s="45"/>
      <c r="O14" s="45"/>
      <c r="P14" s="45"/>
      <c r="Q14" s="45"/>
      <c r="R14" s="45">
        <v>0</v>
      </c>
      <c r="S14" s="66">
        <v>0</v>
      </c>
      <c r="T14" s="11"/>
      <c r="U14" s="11"/>
      <c r="V14" s="126" t="s">
        <v>105</v>
      </c>
      <c r="W14" s="22">
        <v>0</v>
      </c>
      <c r="X14" s="45"/>
      <c r="Y14" s="45"/>
      <c r="Z14" s="45"/>
      <c r="AA14" s="45"/>
      <c r="AB14" s="45"/>
      <c r="AC14" s="66">
        <v>1.8</v>
      </c>
      <c r="AD14" s="11"/>
      <c r="AE14" s="11"/>
      <c r="AF14" s="126" t="s">
        <v>105</v>
      </c>
      <c r="AG14" s="22">
        <v>0</v>
      </c>
      <c r="AH14" s="45"/>
      <c r="AI14" s="45"/>
      <c r="AJ14" s="45"/>
      <c r="AK14" s="45"/>
      <c r="AL14" s="45"/>
      <c r="AM14" s="66">
        <v>1.6</v>
      </c>
      <c r="AN14" s="11"/>
      <c r="AO14" s="11"/>
      <c r="AP14" s="126" t="s">
        <v>105</v>
      </c>
      <c r="AQ14" s="22">
        <v>0</v>
      </c>
      <c r="AR14" s="45"/>
      <c r="AS14" s="45"/>
      <c r="AT14" s="45"/>
      <c r="AU14" s="45"/>
      <c r="AV14" s="45">
        <v>0</v>
      </c>
      <c r="AW14" s="66">
        <v>0</v>
      </c>
      <c r="AX14" s="11"/>
      <c r="AY14" s="11"/>
      <c r="AZ14" s="126" t="s">
        <v>105</v>
      </c>
      <c r="BA14" s="22">
        <v>0</v>
      </c>
      <c r="BB14" s="45"/>
      <c r="BC14" s="45"/>
      <c r="BD14" s="45"/>
      <c r="BE14" s="45"/>
      <c r="BF14" s="45"/>
      <c r="BG14" s="66"/>
      <c r="BH14" s="11"/>
      <c r="BI14" s="11"/>
      <c r="BJ14" s="126" t="s">
        <v>105</v>
      </c>
      <c r="BK14" s="22">
        <v>0</v>
      </c>
      <c r="BL14" s="45"/>
      <c r="BM14" s="45"/>
      <c r="BN14" s="45"/>
      <c r="BO14" s="45"/>
      <c r="BP14" s="45"/>
      <c r="BQ14" s="66"/>
      <c r="BR14" s="11"/>
      <c r="BS14" s="11"/>
      <c r="BT14" s="126" t="s">
        <v>105</v>
      </c>
      <c r="BU14" s="22">
        <v>0</v>
      </c>
      <c r="BV14" s="45"/>
      <c r="BW14" s="45"/>
      <c r="BX14" s="45"/>
      <c r="BY14" s="45"/>
      <c r="BZ14" s="45"/>
      <c r="CA14" s="66"/>
      <c r="CB14" s="11"/>
      <c r="CC14" s="11"/>
      <c r="CD14" s="126" t="s">
        <v>105</v>
      </c>
      <c r="CE14" s="22">
        <v>0</v>
      </c>
      <c r="CF14" s="45"/>
      <c r="CG14" s="45"/>
      <c r="CH14" s="45"/>
      <c r="CI14" s="45"/>
      <c r="CJ14" s="45"/>
      <c r="CK14" s="66"/>
      <c r="CL14" s="11"/>
      <c r="CM14" s="11"/>
      <c r="CN14" s="126" t="s">
        <v>105</v>
      </c>
      <c r="CO14" s="22">
        <v>0</v>
      </c>
      <c r="CP14" s="45"/>
      <c r="CQ14" s="45"/>
      <c r="CR14" s="45"/>
      <c r="CS14" s="45"/>
      <c r="CT14" s="45"/>
      <c r="CU14" s="66"/>
      <c r="CV14" s="11"/>
      <c r="CW14" s="11"/>
    </row>
    <row xmlns:x14ac="http://schemas.microsoft.com/office/spreadsheetml/2009/9/ac" r="15" s="2" customFormat="true" x14ac:dyDescent="0.25">
      <c r="A15" s="383" t="str">
        <f ca="true">IF(ISBLANK('Data Summary'!A17),"",'Data Summary'!A17)</f>
        <v/>
      </c>
      <c r="B15" s="126" t="s">
        <v>161</v>
      </c>
      <c r="C15" s="6">
        <v>1</v>
      </c>
      <c r="D15" s="45">
        <f>(H15/100*Population!F18+'Water Data'!I15/100*Population!G18)/(Population!F18+Population!G18)*100</f>
        <v>96.59795119512043</v>
      </c>
      <c r="E15" s="7"/>
      <c r="F15" s="7"/>
      <c r="G15" s="7"/>
      <c r="H15" s="45">
        <v>94.9</v>
      </c>
      <c r="I15" s="66">
        <v>97.9</v>
      </c>
      <c r="J15" s="11"/>
      <c r="K15" s="11"/>
      <c r="L15" s="126" t="s">
        <v>162</v>
      </c>
      <c r="M15" s="6">
        <v>1</v>
      </c>
      <c r="N15" s="45">
        <f>(R15/100*Population!F19+'Water Data'!S15/100*Population!G19)/(Population!F19+Population!G19)*100</f>
        <v>96.549322760751551</v>
      </c>
      <c r="O15" s="7"/>
      <c r="P15" s="7"/>
      <c r="Q15" s="7"/>
      <c r="R15" s="45">
        <v>94.9</v>
      </c>
      <c r="S15" s="66">
        <v>97.9</v>
      </c>
      <c r="T15" s="11"/>
      <c r="U15" s="11"/>
      <c r="V15" s="126" t="s">
        <v>161</v>
      </c>
      <c r="W15" s="6">
        <v>1</v>
      </c>
      <c r="X15" s="45"/>
      <c r="Y15" s="7"/>
      <c r="Z15" s="7"/>
      <c r="AA15" s="7"/>
      <c r="AB15" s="45"/>
      <c r="AC15" s="66">
        <v>98.2</v>
      </c>
      <c r="AD15" s="11"/>
      <c r="AE15" s="11"/>
      <c r="AF15" s="126" t="s">
        <v>162</v>
      </c>
      <c r="AG15" s="6">
        <v>1</v>
      </c>
      <c r="AH15" s="45"/>
      <c r="AI15" s="7"/>
      <c r="AJ15" s="7"/>
      <c r="AK15" s="7"/>
      <c r="AL15" s="45"/>
      <c r="AM15" s="66">
        <v>98.4</v>
      </c>
      <c r="AN15" s="11"/>
      <c r="AO15" s="11"/>
      <c r="AP15" s="126" t="s">
        <v>162</v>
      </c>
      <c r="AQ15" s="6">
        <v>1</v>
      </c>
      <c r="AR15" s="45">
        <f>(AV15/100*Population!F22+'Water Data'!AW15/100*Population!G22)/(Population!F22+Population!G22)*100</f>
        <v>93.693082713810782</v>
      </c>
      <c r="AS15" s="7"/>
      <c r="AT15" s="7"/>
      <c r="AU15" s="7"/>
      <c r="AV15" s="45">
        <v>88.5</v>
      </c>
      <c r="AW15" s="66">
        <v>98.5</v>
      </c>
      <c r="AX15" s="11"/>
      <c r="AY15" s="11"/>
      <c r="AZ15" s="126"/>
      <c r="BA15" s="6"/>
      <c r="BB15" s="45"/>
      <c r="BC15" s="7"/>
      <c r="BD15" s="7"/>
      <c r="BE15" s="7"/>
      <c r="BF15" s="45"/>
      <c r="BG15" s="66"/>
      <c r="BH15" s="11"/>
      <c r="BI15" s="11"/>
      <c r="BJ15" s="126"/>
      <c r="BK15" s="6"/>
      <c r="BL15" s="45"/>
      <c r="BM15" s="7"/>
      <c r="BN15" s="7"/>
      <c r="BO15" s="7"/>
      <c r="BP15" s="45"/>
      <c r="BQ15" s="66"/>
      <c r="BR15" s="11"/>
      <c r="BS15" s="11"/>
      <c r="BT15" s="126"/>
      <c r="BU15" s="6"/>
      <c r="BV15" s="45"/>
      <c r="BW15" s="7"/>
      <c r="BX15" s="7"/>
      <c r="BY15" s="7"/>
      <c r="BZ15" s="45"/>
      <c r="CA15" s="66"/>
      <c r="CB15" s="11"/>
      <c r="CC15" s="11"/>
      <c r="CD15" s="126"/>
      <c r="CE15" s="6"/>
      <c r="CF15" s="45"/>
      <c r="CG15" s="7"/>
      <c r="CH15" s="7"/>
      <c r="CI15" s="7"/>
      <c r="CJ15" s="45"/>
      <c r="CK15" s="66"/>
      <c r="CL15" s="11"/>
      <c r="CM15" s="11"/>
      <c r="CN15" s="126"/>
      <c r="CO15" s="6"/>
      <c r="CP15" s="45"/>
      <c r="CQ15" s="7"/>
      <c r="CR15" s="7"/>
      <c r="CS15" s="7"/>
      <c r="CT15" s="45"/>
      <c r="CU15" s="66"/>
      <c r="CV15" s="11"/>
      <c r="CW15" s="11"/>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83" t="str">
        <f ca="true">IF(ISBLANK('Data Summary'!A18),"",'Data Summary'!A18)</f>
        <v/>
      </c>
      <c r="B16" s="126"/>
      <c r="C16" s="13"/>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6"/>
      <c r="AQ16" s="13"/>
      <c r="AR16" s="45"/>
      <c r="AS16" s="7"/>
      <c r="AT16" s="7"/>
      <c r="AU16" s="7"/>
      <c r="AV16" s="45"/>
      <c r="AW16" s="66"/>
      <c r="AX16" s="11"/>
      <c r="AY16" s="11"/>
      <c r="AZ16" s="126"/>
      <c r="BA16" s="13"/>
      <c r="BB16" s="45"/>
      <c r="BC16" s="7"/>
      <c r="BD16" s="7"/>
      <c r="BE16" s="7"/>
      <c r="BF16" s="45"/>
      <c r="BG16" s="66"/>
      <c r="BH16" s="11"/>
      <c r="BI16" s="11"/>
      <c r="BJ16" s="126"/>
      <c r="BK16" s="13"/>
      <c r="BL16" s="45"/>
      <c r="BM16" s="7"/>
      <c r="BN16" s="7"/>
      <c r="BO16" s="7"/>
      <c r="BP16" s="45"/>
      <c r="BQ16" s="66"/>
      <c r="BR16" s="11"/>
      <c r="BS16" s="11"/>
      <c r="BT16" s="126"/>
      <c r="BU16" s="13"/>
      <c r="BV16" s="45"/>
      <c r="BW16" s="7"/>
      <c r="BX16" s="7"/>
      <c r="BY16" s="7"/>
      <c r="BZ16" s="45"/>
      <c r="CA16" s="66"/>
      <c r="CB16" s="11"/>
      <c r="CC16" s="11"/>
      <c r="CD16" s="126"/>
      <c r="CE16" s="13"/>
      <c r="CF16" s="45"/>
      <c r="CG16" s="7"/>
      <c r="CH16" s="7"/>
      <c r="CI16" s="7"/>
      <c r="CJ16" s="45"/>
      <c r="CK16" s="66"/>
      <c r="CL16" s="11"/>
      <c r="CM16" s="11"/>
      <c r="CN16" s="126"/>
      <c r="CO16" s="13"/>
      <c r="CP16" s="45"/>
      <c r="CQ16" s="7"/>
      <c r="CR16" s="7"/>
      <c r="CS16" s="7"/>
      <c r="CT16" s="45"/>
      <c r="CU16" s="66"/>
      <c r="CV16" s="11"/>
      <c r="CW16" s="11"/>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83" t="str">
        <f ca="true">IF(ISBLANK('Data Summary'!A19),"",'Data Summary'!A19)</f>
        <v/>
      </c>
      <c r="B17" s="126"/>
      <c r="C17" s="13"/>
      <c r="D17" s="45"/>
      <c r="E17" s="7"/>
      <c r="F17" s="7"/>
      <c r="G17" s="7"/>
      <c r="H17" s="45"/>
      <c r="I17" s="26"/>
      <c r="J17" s="11"/>
      <c r="K17" s="11"/>
      <c r="L17" s="126"/>
      <c r="M17" s="13"/>
      <c r="N17" s="45"/>
      <c r="O17" s="7"/>
      <c r="P17" s="7"/>
      <c r="Q17" s="7"/>
      <c r="R17" s="7"/>
      <c r="S17" s="26"/>
      <c r="T17" s="11"/>
      <c r="U17" s="11"/>
      <c r="V17" s="126"/>
      <c r="W17" s="13"/>
      <c r="X17" s="45"/>
      <c r="Y17" s="7"/>
      <c r="Z17" s="7"/>
      <c r="AA17" s="7"/>
      <c r="AB17" s="45"/>
      <c r="AC17" s="26"/>
      <c r="AD17" s="11"/>
      <c r="AE17" s="11"/>
      <c r="AF17" s="126"/>
      <c r="AG17" s="13"/>
      <c r="AH17" s="45"/>
      <c r="AI17" s="7"/>
      <c r="AJ17" s="7"/>
      <c r="AK17" s="7"/>
      <c r="AL17" s="7"/>
      <c r="AM17" s="26"/>
      <c r="AN17" s="11"/>
      <c r="AO17" s="11"/>
      <c r="AP17" s="126"/>
      <c r="AQ17" s="13"/>
      <c r="AR17" s="45"/>
      <c r="AS17" s="7"/>
      <c r="AT17" s="7"/>
      <c r="AU17" s="7"/>
      <c r="AV17" s="7"/>
      <c r="AW17" s="26"/>
      <c r="AX17" s="11"/>
      <c r="AY17" s="11"/>
      <c r="AZ17" s="126"/>
      <c r="BA17" s="13"/>
      <c r="BB17" s="45"/>
      <c r="BC17" s="7"/>
      <c r="BD17" s="7"/>
      <c r="BE17" s="7"/>
      <c r="BF17" s="7"/>
      <c r="BG17" s="26"/>
      <c r="BH17" s="11"/>
      <c r="BI17" s="11"/>
      <c r="BJ17" s="126"/>
      <c r="BK17" s="13"/>
      <c r="BL17" s="45"/>
      <c r="BM17" s="7"/>
      <c r="BN17" s="7"/>
      <c r="BO17" s="7"/>
      <c r="BP17" s="7"/>
      <c r="BQ17" s="26"/>
      <c r="BR17" s="11"/>
      <c r="BS17" s="11"/>
      <c r="BT17" s="126"/>
      <c r="BU17" s="13"/>
      <c r="BV17" s="45"/>
      <c r="BW17" s="7"/>
      <c r="BX17" s="7"/>
      <c r="BY17" s="7"/>
      <c r="BZ17" s="7"/>
      <c r="CA17" s="26"/>
      <c r="CB17" s="11"/>
      <c r="CC17" s="11"/>
      <c r="CD17" s="126"/>
      <c r="CE17" s="13"/>
      <c r="CF17" s="45"/>
      <c r="CG17" s="7"/>
      <c r="CH17" s="7"/>
      <c r="CI17" s="7"/>
      <c r="CJ17" s="7"/>
      <c r="CK17" s="26"/>
      <c r="CL17" s="11"/>
      <c r="CM17" s="11"/>
      <c r="CN17" s="126"/>
      <c r="CO17" s="13"/>
      <c r="CP17" s="45"/>
      <c r="CQ17" s="7"/>
      <c r="CR17" s="7"/>
      <c r="CS17" s="7"/>
      <c r="CT17" s="7"/>
      <c r="CU17" s="26"/>
      <c r="CV17" s="11"/>
      <c r="CW17" s="11"/>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83" t="str">
        <f ca="true">IF(ISBLANK('Data Summary'!A20),"",'Data Summary'!A20)</f>
        <v/>
      </c>
      <c r="B18" s="126"/>
      <c r="C18" s="13"/>
      <c r="D18" s="108"/>
      <c r="E18" s="67"/>
      <c r="F18" s="67"/>
      <c r="G18" s="7"/>
      <c r="H18" s="45"/>
      <c r="I18" s="26"/>
      <c r="J18" s="11"/>
      <c r="K18" s="11"/>
      <c r="L18" s="126"/>
      <c r="M18" s="13"/>
      <c r="N18" s="45"/>
      <c r="O18" s="67"/>
      <c r="P18" s="67"/>
      <c r="Q18" s="7"/>
      <c r="R18" s="7"/>
      <c r="S18" s="26"/>
      <c r="T18" s="11"/>
      <c r="U18" s="11"/>
      <c r="V18" s="126"/>
      <c r="W18" s="13"/>
      <c r="X18" s="108"/>
      <c r="Y18" s="67"/>
      <c r="Z18" s="67"/>
      <c r="AA18" s="7"/>
      <c r="AB18" s="45"/>
      <c r="AC18" s="26"/>
      <c r="AD18" s="11"/>
      <c r="AE18" s="11"/>
      <c r="AF18" s="126"/>
      <c r="AG18" s="13"/>
      <c r="AH18" s="45"/>
      <c r="AI18" s="67"/>
      <c r="AJ18" s="67"/>
      <c r="AK18" s="7"/>
      <c r="AL18" s="7"/>
      <c r="AM18" s="26"/>
      <c r="AN18" s="11"/>
      <c r="AO18" s="11"/>
      <c r="AP18" s="126"/>
      <c r="AQ18" s="13"/>
      <c r="AR18" s="45"/>
      <c r="AS18" s="67"/>
      <c r="AT18" s="67"/>
      <c r="AU18" s="7"/>
      <c r="AV18" s="7"/>
      <c r="AW18" s="26"/>
      <c r="AX18" s="11"/>
      <c r="AY18" s="11"/>
      <c r="AZ18" s="126"/>
      <c r="BA18" s="13"/>
      <c r="BB18" s="45"/>
      <c r="BC18" s="67"/>
      <c r="BD18" s="67"/>
      <c r="BE18" s="7"/>
      <c r="BF18" s="7"/>
      <c r="BG18" s="26"/>
      <c r="BH18" s="11"/>
      <c r="BI18" s="11"/>
      <c r="BJ18" s="126"/>
      <c r="BK18" s="13"/>
      <c r="BL18" s="45"/>
      <c r="BM18" s="67"/>
      <c r="BN18" s="67"/>
      <c r="BO18" s="7"/>
      <c r="BP18" s="7"/>
      <c r="BQ18" s="26"/>
      <c r="BR18" s="11"/>
      <c r="BS18" s="11"/>
      <c r="BT18" s="126"/>
      <c r="BU18" s="13"/>
      <c r="BV18" s="45"/>
      <c r="BW18" s="67"/>
      <c r="BX18" s="67"/>
      <c r="BY18" s="7"/>
      <c r="BZ18" s="7"/>
      <c r="CA18" s="26"/>
      <c r="CB18" s="11"/>
      <c r="CC18" s="11"/>
      <c r="CD18" s="126"/>
      <c r="CE18" s="13"/>
      <c r="CF18" s="45"/>
      <c r="CG18" s="67"/>
      <c r="CH18" s="67"/>
      <c r="CI18" s="7"/>
      <c r="CJ18" s="7"/>
      <c r="CK18" s="26"/>
      <c r="CL18" s="11"/>
      <c r="CM18" s="11"/>
      <c r="CN18" s="126"/>
      <c r="CO18" s="13"/>
      <c r="CP18" s="45"/>
      <c r="CQ18" s="67"/>
      <c r="CR18" s="67"/>
      <c r="CS18" s="7"/>
      <c r="CT18" s="7"/>
      <c r="CU18" s="26"/>
      <c r="CV18" s="11"/>
      <c r="CW18" s="11"/>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83" t="str">
        <f ca="true">IF(ISBLANK('Data Summary'!A21),"",'Data Summary'!A21)</f>
        <v/>
      </c>
      <c r="B19" s="126"/>
      <c r="C19" s="6"/>
      <c r="D19" s="108"/>
      <c r="E19" s="67"/>
      <c r="F19" s="67"/>
      <c r="G19" s="67"/>
      <c r="H19" s="45"/>
      <c r="I19" s="68"/>
      <c r="J19" s="11"/>
      <c r="K19" s="11"/>
      <c r="L19" s="126"/>
      <c r="M19" s="6"/>
      <c r="N19" s="45"/>
      <c r="O19" s="67"/>
      <c r="P19" s="67"/>
      <c r="Q19" s="67"/>
      <c r="R19" s="67"/>
      <c r="S19" s="68"/>
      <c r="T19" s="11"/>
      <c r="U19" s="11"/>
      <c r="V19" s="126"/>
      <c r="W19" s="6"/>
      <c r="X19" s="108"/>
      <c r="Y19" s="67"/>
      <c r="Z19" s="67"/>
      <c r="AA19" s="67"/>
      <c r="AB19" s="45"/>
      <c r="AC19" s="68"/>
      <c r="AD19" s="11"/>
      <c r="AE19" s="11"/>
      <c r="AF19" s="126"/>
      <c r="AG19" s="6"/>
      <c r="AH19" s="45"/>
      <c r="AI19" s="67"/>
      <c r="AJ19" s="67"/>
      <c r="AK19" s="67"/>
      <c r="AL19" s="67"/>
      <c r="AM19" s="68"/>
      <c r="AN19" s="11"/>
      <c r="AO19" s="11"/>
      <c r="AP19" s="126"/>
      <c r="AQ19" s="6"/>
      <c r="AR19" s="45"/>
      <c r="AS19" s="67"/>
      <c r="AT19" s="67"/>
      <c r="AU19" s="67"/>
      <c r="AV19" s="67"/>
      <c r="AW19" s="68"/>
      <c r="AX19" s="11"/>
      <c r="AY19" s="11"/>
      <c r="AZ19" s="126"/>
      <c r="BA19" s="6"/>
      <c r="BB19" s="45"/>
      <c r="BC19" s="67"/>
      <c r="BD19" s="67"/>
      <c r="BE19" s="67"/>
      <c r="BF19" s="67"/>
      <c r="BG19" s="68"/>
      <c r="BH19" s="11"/>
      <c r="BI19" s="11"/>
      <c r="BJ19" s="126"/>
      <c r="BK19" s="6"/>
      <c r="BL19" s="45"/>
      <c r="BM19" s="67"/>
      <c r="BN19" s="67"/>
      <c r="BO19" s="67"/>
      <c r="BP19" s="67"/>
      <c r="BQ19" s="68"/>
      <c r="BR19" s="11"/>
      <c r="BS19" s="11"/>
      <c r="BT19" s="126"/>
      <c r="BU19" s="6"/>
      <c r="BV19" s="45"/>
      <c r="BW19" s="67"/>
      <c r="BX19" s="67"/>
      <c r="BY19" s="67"/>
      <c r="BZ19" s="67"/>
      <c r="CA19" s="68"/>
      <c r="CB19" s="11"/>
      <c r="CC19" s="11"/>
      <c r="CD19" s="126"/>
      <c r="CE19" s="6"/>
      <c r="CF19" s="45"/>
      <c r="CG19" s="67"/>
      <c r="CH19" s="67"/>
      <c r="CI19" s="67"/>
      <c r="CJ19" s="67"/>
      <c r="CK19" s="68"/>
      <c r="CL19" s="11"/>
      <c r="CM19" s="11"/>
      <c r="CN19" s="126"/>
      <c r="CO19" s="6"/>
      <c r="CP19" s="45"/>
      <c r="CQ19" s="67"/>
      <c r="CR19" s="67"/>
      <c r="CS19" s="67"/>
      <c r="CT19" s="67"/>
      <c r="CU19" s="68"/>
      <c r="CV19" s="11"/>
      <c r="CW19" s="11"/>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83" t="str">
        <f ca="true">IF(ISBLANK('Data Summary'!A22),"",'Data Summary'!A22)</f>
        <v/>
      </c>
      <c r="B20" s="126"/>
      <c r="C20" s="6"/>
      <c r="D20" s="109"/>
      <c r="E20" s="67"/>
      <c r="F20" s="67"/>
      <c r="G20" s="67"/>
      <c r="H20" s="67"/>
      <c r="I20" s="69"/>
      <c r="J20" s="11"/>
      <c r="K20" s="11"/>
      <c r="L20" s="126"/>
      <c r="M20" s="6"/>
      <c r="N20" s="67"/>
      <c r="O20" s="67"/>
      <c r="P20" s="67"/>
      <c r="Q20" s="67"/>
      <c r="R20" s="67"/>
      <c r="S20" s="69"/>
      <c r="T20" s="11"/>
      <c r="U20" s="11"/>
      <c r="V20" s="126"/>
      <c r="W20" s="6"/>
      <c r="X20" s="109"/>
      <c r="Y20" s="67"/>
      <c r="Z20" s="67"/>
      <c r="AA20" s="67"/>
      <c r="AB20" s="67"/>
      <c r="AC20" s="69"/>
      <c r="AD20" s="11"/>
      <c r="AE20" s="11"/>
      <c r="AF20" s="126"/>
      <c r="AG20" s="6"/>
      <c r="AH20" s="67"/>
      <c r="AI20" s="67"/>
      <c r="AJ20" s="67"/>
      <c r="AK20" s="67"/>
      <c r="AL20" s="67"/>
      <c r="AM20" s="69"/>
      <c r="AN20" s="11"/>
      <c r="AO20" s="11"/>
      <c r="AP20" s="126"/>
      <c r="AQ20" s="6"/>
      <c r="AR20" s="67"/>
      <c r="AS20" s="67"/>
      <c r="AT20" s="67"/>
      <c r="AU20" s="67"/>
      <c r="AV20" s="67"/>
      <c r="AW20" s="69"/>
      <c r="AX20" s="11"/>
      <c r="AY20" s="11"/>
      <c r="AZ20" s="126"/>
      <c r="BA20" s="6"/>
      <c r="BB20" s="67"/>
      <c r="BC20" s="67"/>
      <c r="BD20" s="67"/>
      <c r="BE20" s="67"/>
      <c r="BF20" s="67"/>
      <c r="BG20" s="69"/>
      <c r="BH20" s="11"/>
      <c r="BI20" s="11"/>
      <c r="BJ20" s="126"/>
      <c r="BK20" s="6"/>
      <c r="BL20" s="67"/>
      <c r="BM20" s="67"/>
      <c r="BN20" s="67"/>
      <c r="BO20" s="67"/>
      <c r="BP20" s="67"/>
      <c r="BQ20" s="69"/>
      <c r="BR20" s="11"/>
      <c r="BS20" s="11"/>
      <c r="BT20" s="126"/>
      <c r="BU20" s="6"/>
      <c r="BV20" s="67"/>
      <c r="BW20" s="67"/>
      <c r="BX20" s="67"/>
      <c r="BY20" s="67"/>
      <c r="BZ20" s="67"/>
      <c r="CA20" s="69"/>
      <c r="CB20" s="11"/>
      <c r="CC20" s="11"/>
      <c r="CD20" s="126"/>
      <c r="CE20" s="6"/>
      <c r="CF20" s="67"/>
      <c r="CG20" s="67"/>
      <c r="CH20" s="67"/>
      <c r="CI20" s="67"/>
      <c r="CJ20" s="67"/>
      <c r="CK20" s="69"/>
      <c r="CL20" s="11"/>
      <c r="CM20" s="11"/>
      <c r="CN20" s="126"/>
      <c r="CO20" s="6"/>
      <c r="CP20" s="67"/>
      <c r="CQ20" s="67"/>
      <c r="CR20" s="67"/>
      <c r="CS20" s="67"/>
      <c r="CT20" s="67"/>
      <c r="CU20" s="69"/>
      <c r="CV20" s="11"/>
      <c r="CW20" s="11"/>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83" t="str">
        <f ca="true">IF(ISBLANK('Data Summary'!A23),"",'Data Summary'!A23)</f>
        <v/>
      </c>
      <c r="B21" s="126"/>
      <c r="C21" s="13"/>
      <c r="D21" s="110"/>
      <c r="E21" s="7"/>
      <c r="F21" s="7"/>
      <c r="G21" s="7"/>
      <c r="H21" s="7"/>
      <c r="I21" s="69"/>
      <c r="J21" s="11"/>
      <c r="K21" s="11"/>
      <c r="L21" s="126"/>
      <c r="M21" s="13"/>
      <c r="N21" s="7"/>
      <c r="O21" s="7"/>
      <c r="P21" s="7"/>
      <c r="Q21" s="7"/>
      <c r="R21" s="7"/>
      <c r="S21" s="69"/>
      <c r="T21" s="11"/>
      <c r="U21" s="11"/>
      <c r="V21" s="126"/>
      <c r="W21" s="13"/>
      <c r="X21" s="110"/>
      <c r="Y21" s="7"/>
      <c r="Z21" s="7"/>
      <c r="AA21" s="7"/>
      <c r="AB21" s="7"/>
      <c r="AC21" s="69"/>
      <c r="AD21" s="11"/>
      <c r="AE21" s="11"/>
      <c r="AF21" s="126"/>
      <c r="AG21" s="13"/>
      <c r="AH21" s="7"/>
      <c r="AI21" s="7"/>
      <c r="AJ21" s="7"/>
      <c r="AK21" s="7"/>
      <c r="AL21" s="7"/>
      <c r="AM21" s="69"/>
      <c r="AN21" s="11"/>
      <c r="AO21" s="11"/>
      <c r="AP21" s="126"/>
      <c r="AQ21" s="13"/>
      <c r="AR21" s="7"/>
      <c r="AS21" s="7"/>
      <c r="AT21" s="7"/>
      <c r="AU21" s="7"/>
      <c r="AV21" s="7"/>
      <c r="AW21" s="69"/>
      <c r="AX21" s="11"/>
      <c r="AY21" s="11"/>
      <c r="AZ21" s="126"/>
      <c r="BA21" s="13"/>
      <c r="BB21" s="7"/>
      <c r="BC21" s="7"/>
      <c r="BD21" s="7"/>
      <c r="BE21" s="7"/>
      <c r="BF21" s="7"/>
      <c r="BG21" s="69"/>
      <c r="BH21" s="11"/>
      <c r="BI21" s="11"/>
      <c r="BJ21" s="126"/>
      <c r="BK21" s="13"/>
      <c r="BL21" s="7"/>
      <c r="BM21" s="7"/>
      <c r="BN21" s="7"/>
      <c r="BO21" s="7"/>
      <c r="BP21" s="7"/>
      <c r="BQ21" s="69"/>
      <c r="BR21" s="11"/>
      <c r="BS21" s="11"/>
      <c r="BT21" s="126"/>
      <c r="BU21" s="13"/>
      <c r="BV21" s="7"/>
      <c r="BW21" s="7"/>
      <c r="BX21" s="7"/>
      <c r="BY21" s="7"/>
      <c r="BZ21" s="7"/>
      <c r="CA21" s="69"/>
      <c r="CB21" s="11"/>
      <c r="CC21" s="11"/>
      <c r="CD21" s="126"/>
      <c r="CE21" s="13"/>
      <c r="CF21" s="7"/>
      <c r="CG21" s="7"/>
      <c r="CH21" s="7"/>
      <c r="CI21" s="7"/>
      <c r="CJ21" s="7"/>
      <c r="CK21" s="69"/>
      <c r="CL21" s="11"/>
      <c r="CM21" s="11"/>
      <c r="CN21" s="126"/>
      <c r="CO21" s="13"/>
      <c r="CP21" s="7"/>
      <c r="CQ21" s="7"/>
      <c r="CR21" s="7"/>
      <c r="CS21" s="7"/>
      <c r="CT21" s="7"/>
      <c r="CU21" s="69"/>
      <c r="CV21" s="11"/>
      <c r="CW21" s="11"/>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83" t="str">
        <f ca="true">IF(ISBLANK('Data Summary'!A24),"",'Data Summary'!A24)</f>
        <v/>
      </c>
      <c r="B22" s="126"/>
      <c r="C22" s="13"/>
      <c r="D22" s="110"/>
      <c r="E22" s="7"/>
      <c r="F22" s="7"/>
      <c r="G22" s="7"/>
      <c r="H22" s="7"/>
      <c r="I22" s="26"/>
      <c r="J22" s="11"/>
      <c r="K22" s="11"/>
      <c r="L22" s="126"/>
      <c r="M22" s="13"/>
      <c r="N22" s="7"/>
      <c r="O22" s="7"/>
      <c r="P22" s="7"/>
      <c r="Q22" s="7"/>
      <c r="R22" s="7"/>
      <c r="S22" s="26"/>
      <c r="T22" s="11"/>
      <c r="U22" s="11"/>
      <c r="V22" s="126"/>
      <c r="W22" s="13"/>
      <c r="X22" s="110"/>
      <c r="Y22" s="7"/>
      <c r="Z22" s="7"/>
      <c r="AA22" s="7"/>
      <c r="AB22" s="7"/>
      <c r="AC22" s="26"/>
      <c r="AD22" s="11"/>
      <c r="AE22" s="11"/>
      <c r="AF22" s="126"/>
      <c r="AG22" s="13"/>
      <c r="AH22" s="7"/>
      <c r="AI22" s="7"/>
      <c r="AJ22" s="7"/>
      <c r="AK22" s="7"/>
      <c r="AL22" s="7"/>
      <c r="AM22" s="26"/>
      <c r="AN22" s="11"/>
      <c r="AO22" s="11"/>
      <c r="AP22" s="126"/>
      <c r="AQ22" s="13"/>
      <c r="AR22" s="7"/>
      <c r="AS22" s="7"/>
      <c r="AT22" s="7"/>
      <c r="AU22" s="7"/>
      <c r="AV22" s="7"/>
      <c r="AW22" s="26"/>
      <c r="AX22" s="11"/>
      <c r="AY22" s="11"/>
      <c r="AZ22" s="126"/>
      <c r="BA22" s="13"/>
      <c r="BB22" s="7"/>
      <c r="BC22" s="7"/>
      <c r="BD22" s="7"/>
      <c r="BE22" s="7"/>
      <c r="BF22" s="7"/>
      <c r="BG22" s="26"/>
      <c r="BH22" s="11"/>
      <c r="BI22" s="11"/>
      <c r="BJ22" s="126"/>
      <c r="BK22" s="13"/>
      <c r="BL22" s="7"/>
      <c r="BM22" s="7"/>
      <c r="BN22" s="7"/>
      <c r="BO22" s="7"/>
      <c r="BP22" s="7"/>
      <c r="BQ22" s="26"/>
      <c r="BR22" s="11"/>
      <c r="BS22" s="11"/>
      <c r="BT22" s="126"/>
      <c r="BU22" s="13"/>
      <c r="BV22" s="7"/>
      <c r="BW22" s="7"/>
      <c r="BX22" s="7"/>
      <c r="BY22" s="7"/>
      <c r="BZ22" s="7"/>
      <c r="CA22" s="26"/>
      <c r="CB22" s="11"/>
      <c r="CC22" s="11"/>
      <c r="CD22" s="126"/>
      <c r="CE22" s="13"/>
      <c r="CF22" s="7"/>
      <c r="CG22" s="7"/>
      <c r="CH22" s="7"/>
      <c r="CI22" s="7"/>
      <c r="CJ22" s="7"/>
      <c r="CK22" s="26"/>
      <c r="CL22" s="11"/>
      <c r="CM22" s="11"/>
      <c r="CN22" s="126"/>
      <c r="CO22" s="13"/>
      <c r="CP22" s="7"/>
      <c r="CQ22" s="7"/>
      <c r="CR22" s="7"/>
      <c r="CS22" s="7"/>
      <c r="CT22" s="7"/>
      <c r="CU22" s="26"/>
      <c r="CV22" s="11"/>
      <c r="CW22" s="11"/>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83"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26"/>
      <c r="BU23" s="13"/>
      <c r="BV23" s="7"/>
      <c r="BW23" s="7"/>
      <c r="BX23" s="7"/>
      <c r="BY23" s="7"/>
      <c r="BZ23" s="7"/>
      <c r="CA23" s="26"/>
      <c r="CB23" s="11"/>
      <c r="CC23" s="11"/>
      <c r="CD23" s="126"/>
      <c r="CE23" s="13"/>
      <c r="CF23" s="7"/>
      <c r="CG23" s="7"/>
      <c r="CH23" s="7"/>
      <c r="CI23" s="7"/>
      <c r="CJ23" s="7"/>
      <c r="CK23" s="26"/>
      <c r="CL23" s="11"/>
      <c r="CM23" s="11"/>
      <c r="CN23" s="126"/>
      <c r="CO23" s="13"/>
      <c r="CP23" s="7"/>
      <c r="CQ23" s="7"/>
      <c r="CR23" s="7"/>
      <c r="CS23" s="7"/>
      <c r="CT23" s="7"/>
      <c r="CU23" s="26"/>
      <c r="CV23" s="11"/>
      <c r="CW23" s="11"/>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83"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26"/>
      <c r="BU24" s="13"/>
      <c r="BV24" s="7"/>
      <c r="BW24" s="7"/>
      <c r="BX24" s="7"/>
      <c r="BY24" s="7"/>
      <c r="BZ24" s="7"/>
      <c r="CA24" s="26"/>
      <c r="CB24" s="11"/>
      <c r="CC24" s="11"/>
      <c r="CD24" s="126"/>
      <c r="CE24" s="13"/>
      <c r="CF24" s="7"/>
      <c r="CG24" s="7"/>
      <c r="CH24" s="7"/>
      <c r="CI24" s="7"/>
      <c r="CJ24" s="7"/>
      <c r="CK24" s="26"/>
      <c r="CL24" s="11"/>
      <c r="CM24" s="11"/>
      <c r="CN24" s="126"/>
      <c r="CO24" s="13"/>
      <c r="CP24" s="7"/>
      <c r="CQ24" s="7"/>
      <c r="CR24" s="7"/>
      <c r="CS24" s="7"/>
      <c r="CT24" s="7"/>
      <c r="CU24" s="26"/>
      <c r="CV24" s="11"/>
      <c r="CW24" s="11"/>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83"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26"/>
      <c r="BU25" s="13"/>
      <c r="BV25" s="7"/>
      <c r="BW25" s="7"/>
      <c r="BX25" s="7"/>
      <c r="BY25" s="7"/>
      <c r="BZ25" s="7"/>
      <c r="CA25" s="26"/>
      <c r="CB25" s="11"/>
      <c r="CC25" s="11"/>
      <c r="CD25" s="126"/>
      <c r="CE25" s="13"/>
      <c r="CF25" s="7"/>
      <c r="CG25" s="7"/>
      <c r="CH25" s="7"/>
      <c r="CI25" s="7"/>
      <c r="CJ25" s="7"/>
      <c r="CK25" s="26"/>
      <c r="CL25" s="11"/>
      <c r="CM25" s="11"/>
      <c r="CN25" s="126"/>
      <c r="CO25" s="13"/>
      <c r="CP25" s="7"/>
      <c r="CQ25" s="7"/>
      <c r="CR25" s="7"/>
      <c r="CS25" s="7"/>
      <c r="CT25" s="7"/>
      <c r="CU25" s="26"/>
      <c r="CV25" s="11"/>
      <c r="CW25" s="11"/>
      <c r="CX25" s="135"/>
      <c r="DH25" s="135"/>
      <c r="DR25" s="135"/>
      <c r="EB25" s="135"/>
      <c r="EL25" s="135"/>
      <c r="EV25" s="135"/>
      <c r="FF25" s="135"/>
      <c r="FP25" s="135"/>
      <c r="FZ25" s="135"/>
      <c r="GJ25" s="135"/>
      <c r="GT25" s="135"/>
      <c r="HD25" s="135"/>
      <c r="HN25" s="135"/>
      <c r="HX25" s="135"/>
    </row>
    <row xmlns:x14ac="http://schemas.microsoft.com/office/spreadsheetml/2009/9/ac" r="26" s="2" customFormat="true" ht="83.25" customHeight="true" x14ac:dyDescent="0.25">
      <c r="A26" s="383" t="str">
        <f ca="true">IF(ISBLANK('Data Summary'!A28),"",'Data Summary'!A28)</f>
        <v/>
      </c>
      <c r="B26" s="127" t="s">
        <v>12</v>
      </c>
      <c r="C26" s="569" t="s">
        <v>168</v>
      </c>
      <c r="D26" s="569"/>
      <c r="E26" s="569"/>
      <c r="F26" s="569"/>
      <c r="G26" s="569"/>
      <c r="H26" s="569"/>
      <c r="I26" s="570"/>
      <c r="J26" s="11"/>
      <c r="K26" s="11"/>
      <c r="L26" s="127" t="s">
        <v>12</v>
      </c>
      <c r="M26" s="569" t="s">
        <v>168</v>
      </c>
      <c r="N26" s="569"/>
      <c r="O26" s="569"/>
      <c r="P26" s="569"/>
      <c r="Q26" s="569"/>
      <c r="R26" s="569"/>
      <c r="S26" s="570"/>
      <c r="T26" s="11"/>
      <c r="U26" s="11"/>
      <c r="V26" s="127" t="s">
        <v>12</v>
      </c>
      <c r="W26" s="572"/>
      <c r="X26" s="569"/>
      <c r="Y26" s="569"/>
      <c r="Z26" s="569"/>
      <c r="AA26" s="569"/>
      <c r="AB26" s="569"/>
      <c r="AC26" s="570"/>
      <c r="AD26" s="11"/>
      <c r="AE26" s="11"/>
      <c r="AF26" s="127" t="s">
        <v>12</v>
      </c>
      <c r="AG26" s="569"/>
      <c r="AH26" s="569"/>
      <c r="AI26" s="569"/>
      <c r="AJ26" s="569"/>
      <c r="AK26" s="569"/>
      <c r="AL26" s="569"/>
      <c r="AM26" s="570"/>
      <c r="AN26" s="11"/>
      <c r="AO26" s="11"/>
      <c r="AP26" s="127" t="s">
        <v>12</v>
      </c>
      <c r="AQ26" s="569" t="s">
        <v>168</v>
      </c>
      <c r="AR26" s="569"/>
      <c r="AS26" s="569"/>
      <c r="AT26" s="569"/>
      <c r="AU26" s="569"/>
      <c r="AV26" s="569"/>
      <c r="AW26" s="570"/>
      <c r="AX26" s="11"/>
      <c r="AY26" s="11"/>
      <c r="AZ26" s="127" t="s">
        <v>12</v>
      </c>
      <c r="BA26" s="569" t="s">
        <v>187</v>
      </c>
      <c r="BB26" s="569"/>
      <c r="BC26" s="569"/>
      <c r="BD26" s="569"/>
      <c r="BE26" s="569"/>
      <c r="BF26" s="569"/>
      <c r="BG26" s="570"/>
      <c r="BH26" s="11"/>
      <c r="BI26" s="11"/>
      <c r="BJ26" s="127" t="s">
        <v>12</v>
      </c>
      <c r="BK26" s="569" t="s">
        <v>187</v>
      </c>
      <c r="BL26" s="569"/>
      <c r="BM26" s="569"/>
      <c r="BN26" s="569"/>
      <c r="BO26" s="569"/>
      <c r="BP26" s="569"/>
      <c r="BQ26" s="570"/>
      <c r="BR26" s="11"/>
      <c r="BS26" s="11"/>
      <c r="BT26" s="127" t="s">
        <v>12</v>
      </c>
      <c r="BU26" s="569" t="s">
        <v>257</v>
      </c>
      <c r="BV26" s="569"/>
      <c r="BW26" s="569"/>
      <c r="BX26" s="569"/>
      <c r="BY26" s="569"/>
      <c r="BZ26" s="569"/>
      <c r="CA26" s="570"/>
      <c r="CB26" s="11"/>
      <c r="CC26" s="11"/>
      <c r="CD26" s="127" t="s">
        <v>12</v>
      </c>
      <c r="CE26" s="569" t="s">
        <v>187</v>
      </c>
      <c r="CF26" s="569"/>
      <c r="CG26" s="569"/>
      <c r="CH26" s="569"/>
      <c r="CI26" s="569"/>
      <c r="CJ26" s="569"/>
      <c r="CK26" s="570"/>
      <c r="CL26" s="11"/>
      <c r="CM26" s="11"/>
      <c r="CN26" s="127" t="s">
        <v>12</v>
      </c>
      <c r="CO26" s="569" t="s">
        <v>187</v>
      </c>
      <c r="CP26" s="569"/>
      <c r="CQ26" s="569"/>
      <c r="CR26" s="569"/>
      <c r="CS26" s="569"/>
      <c r="CT26" s="569"/>
      <c r="CU26" s="570"/>
      <c r="CV26" s="11"/>
      <c r="CW26" s="11"/>
      <c r="CX26" s="135"/>
      <c r="DH26" s="135"/>
      <c r="DR26" s="135"/>
      <c r="EB26" s="135"/>
      <c r="EL26" s="135"/>
      <c r="EV26" s="135"/>
      <c r="FF26" s="135"/>
      <c r="FP26" s="135"/>
      <c r="FZ26" s="135"/>
      <c r="GJ26" s="135"/>
      <c r="GT26" s="135"/>
      <c r="HD26" s="135"/>
      <c r="HN26" s="135"/>
      <c r="HX26" s="135"/>
    </row>
    <row xmlns:x14ac="http://schemas.microsoft.com/office/spreadsheetml/2009/9/ac" r="27" s="2" customFormat="true" ht="15.75" customHeight="true" x14ac:dyDescent="0.25">
      <c r="A27" s="383" t="str">
        <f ca="true">IF(ISBLANK('Data Summary'!A29),"",'Data Summary'!A29)</f>
        <v/>
      </c>
      <c r="B27" s="127"/>
      <c r="C27" s="64" t="s">
        <v>120</v>
      </c>
      <c r="D27" s="111"/>
      <c r="E27" s="111"/>
      <c r="F27" s="111"/>
      <c r="G27" s="111"/>
      <c r="H27" s="111"/>
      <c r="I27" s="122"/>
      <c r="J27" s="11"/>
      <c r="K27" s="11"/>
      <c r="L27" s="127"/>
      <c r="M27" s="64" t="s">
        <v>120</v>
      </c>
      <c r="N27" s="111"/>
      <c r="O27" s="111"/>
      <c r="P27" s="111"/>
      <c r="Q27" s="111"/>
      <c r="R27" s="111"/>
      <c r="S27" s="102"/>
      <c r="T27" s="11"/>
      <c r="U27" s="11"/>
      <c r="V27" s="127"/>
      <c r="W27" s="64" t="s">
        <v>120</v>
      </c>
      <c r="X27" s="111"/>
      <c r="Y27" s="111"/>
      <c r="Z27" s="111"/>
      <c r="AA27" s="111"/>
      <c r="AB27" s="111"/>
      <c r="AC27" s="102"/>
      <c r="AD27" s="11"/>
      <c r="AE27" s="11"/>
      <c r="AF27" s="127"/>
      <c r="AG27" s="64" t="s">
        <v>120</v>
      </c>
      <c r="AH27" s="111"/>
      <c r="AI27" s="111"/>
      <c r="AJ27" s="111"/>
      <c r="AK27" s="111"/>
      <c r="AL27" s="111"/>
      <c r="AM27" s="102"/>
      <c r="AN27" s="11"/>
      <c r="AO27" s="11"/>
      <c r="AP27" s="127"/>
      <c r="AQ27" s="64" t="s">
        <v>120</v>
      </c>
      <c r="AR27" s="111"/>
      <c r="AS27" s="111"/>
      <c r="AT27" s="111"/>
      <c r="AU27" s="111"/>
      <c r="AV27" s="111"/>
      <c r="AW27" s="102"/>
      <c r="AX27" s="11"/>
      <c r="AY27" s="11"/>
      <c r="AZ27" s="127"/>
      <c r="BA27" s="64" t="s">
        <v>120</v>
      </c>
      <c r="BB27" s="111"/>
      <c r="BC27" s="111"/>
      <c r="BD27" s="111"/>
      <c r="BE27" s="111"/>
      <c r="BF27" s="111"/>
      <c r="BG27" s="150"/>
      <c r="BH27" s="11"/>
      <c r="BI27" s="11"/>
      <c r="BJ27" s="127"/>
      <c r="BK27" s="64" t="s">
        <v>120</v>
      </c>
      <c r="BL27" s="111"/>
      <c r="BM27" s="111"/>
      <c r="BN27" s="111"/>
      <c r="BO27" s="111"/>
      <c r="BP27" s="111"/>
      <c r="BQ27" s="380"/>
      <c r="BR27" s="11"/>
      <c r="BS27" s="11"/>
      <c r="BT27" s="127"/>
      <c r="BU27" s="64" t="s">
        <v>120</v>
      </c>
      <c r="BV27" s="111"/>
      <c r="BW27" s="111"/>
      <c r="BX27" s="111"/>
      <c r="BY27" s="111"/>
      <c r="BZ27" s="111"/>
      <c r="CA27" s="409"/>
      <c r="CB27" s="11"/>
      <c r="CC27" s="11"/>
      <c r="CD27" s="127"/>
      <c r="CE27" s="64" t="s">
        <v>120</v>
      </c>
      <c r="CF27" s="111"/>
      <c r="CG27" s="111"/>
      <c r="CH27" s="111"/>
      <c r="CI27" s="111"/>
      <c r="CJ27" s="111"/>
      <c r="CK27" s="409"/>
      <c r="CL27" s="11"/>
      <c r="CM27" s="11"/>
      <c r="CN27" s="127"/>
      <c r="CO27" s="64" t="s">
        <v>120</v>
      </c>
      <c r="CP27" s="111"/>
      <c r="CQ27" s="111"/>
      <c r="CR27" s="111"/>
      <c r="CS27" s="111"/>
      <c r="CT27" s="111"/>
      <c r="CU27" s="411"/>
      <c r="CV27" s="11"/>
      <c r="CW27" s="11"/>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83" t="str">
        <f ca="true">IF(ISBLANK('Data Summary'!A30),"",'Data Summary'!A30)</f>
        <v/>
      </c>
      <c r="B28" s="127"/>
      <c r="C28" s="64" t="s">
        <v>102</v>
      </c>
      <c r="D28" s="52" t="s">
        <v>163</v>
      </c>
      <c r="E28" s="52"/>
      <c r="F28" s="52"/>
      <c r="G28" s="52"/>
      <c r="H28" s="52" t="s">
        <v>163</v>
      </c>
      <c r="I28" s="100" t="s">
        <v>163</v>
      </c>
      <c r="J28" s="11"/>
      <c r="K28" s="11"/>
      <c r="L28" s="127"/>
      <c r="M28" s="64" t="s">
        <v>102</v>
      </c>
      <c r="N28" s="70" t="s">
        <v>163</v>
      </c>
      <c r="O28" s="52"/>
      <c r="P28" s="52"/>
      <c r="Q28" s="52"/>
      <c r="R28" s="52" t="s">
        <v>163</v>
      </c>
      <c r="S28" s="100" t="s">
        <v>163</v>
      </c>
      <c r="T28" s="11"/>
      <c r="U28" s="11"/>
      <c r="V28" s="127"/>
      <c r="W28" s="64" t="s">
        <v>102</v>
      </c>
      <c r="X28" s="52"/>
      <c r="Y28" s="52"/>
      <c r="Z28" s="52"/>
      <c r="AA28" s="52"/>
      <c r="AB28" s="52"/>
      <c r="AC28" s="100" t="s">
        <v>163</v>
      </c>
      <c r="AD28" s="11"/>
      <c r="AE28" s="11"/>
      <c r="AF28" s="127"/>
      <c r="AG28" s="64" t="s">
        <v>102</v>
      </c>
      <c r="AH28" s="70"/>
      <c r="AI28" s="52"/>
      <c r="AJ28" s="52"/>
      <c r="AK28" s="52"/>
      <c r="AL28" s="52"/>
      <c r="AM28" s="100" t="s">
        <v>163</v>
      </c>
      <c r="AN28" s="11"/>
      <c r="AO28" s="11"/>
      <c r="AP28" s="127"/>
      <c r="AQ28" s="64" t="s">
        <v>102</v>
      </c>
      <c r="AR28" s="70" t="s">
        <v>163</v>
      </c>
      <c r="AS28" s="52"/>
      <c r="AT28" s="52"/>
      <c r="AU28" s="52"/>
      <c r="AV28" s="52" t="s">
        <v>163</v>
      </c>
      <c r="AW28" s="100" t="s">
        <v>163</v>
      </c>
      <c r="AX28" s="11"/>
      <c r="AY28" s="11"/>
      <c r="AZ28" s="127"/>
      <c r="BA28" s="64" t="s">
        <v>102</v>
      </c>
      <c r="BB28" s="70"/>
      <c r="BC28" s="52"/>
      <c r="BD28" s="52"/>
      <c r="BE28" s="52"/>
      <c r="BF28" s="52"/>
      <c r="BG28" s="100"/>
      <c r="BH28" s="11"/>
      <c r="BI28" s="11"/>
      <c r="BJ28" s="127"/>
      <c r="BK28" s="64" t="s">
        <v>102</v>
      </c>
      <c r="BL28" s="70"/>
      <c r="BM28" s="52"/>
      <c r="BN28" s="52"/>
      <c r="BO28" s="52"/>
      <c r="BP28" s="52"/>
      <c r="BQ28" s="100"/>
      <c r="BR28" s="11"/>
      <c r="BS28" s="11"/>
      <c r="BT28" s="127"/>
      <c r="BU28" s="64" t="s">
        <v>102</v>
      </c>
      <c r="BV28" s="70"/>
      <c r="BW28" s="52"/>
      <c r="BX28" s="52"/>
      <c r="BY28" s="52"/>
      <c r="BZ28" s="52"/>
      <c r="CA28" s="100"/>
      <c r="CB28" s="11"/>
      <c r="CC28" s="11"/>
      <c r="CD28" s="127"/>
      <c r="CE28" s="64" t="s">
        <v>102</v>
      </c>
      <c r="CF28" s="70"/>
      <c r="CG28" s="52"/>
      <c r="CH28" s="52"/>
      <c r="CI28" s="52"/>
      <c r="CJ28" s="52"/>
      <c r="CK28" s="100"/>
      <c r="CL28" s="11"/>
      <c r="CM28" s="11"/>
      <c r="CN28" s="127"/>
      <c r="CO28" s="64" t="s">
        <v>102</v>
      </c>
      <c r="CP28" s="70"/>
      <c r="CQ28" s="52"/>
      <c r="CR28" s="52"/>
      <c r="CS28" s="52"/>
      <c r="CT28" s="52"/>
      <c r="CU28" s="100"/>
      <c r="CV28" s="11"/>
      <c r="CW28" s="11"/>
      <c r="CX28" s="135"/>
      <c r="DH28" s="135"/>
      <c r="DR28" s="135"/>
      <c r="EB28" s="135"/>
      <c r="EL28" s="135"/>
      <c r="EV28" s="135"/>
      <c r="FF28" s="135"/>
      <c r="FP28" s="135"/>
      <c r="FZ28" s="135"/>
      <c r="GJ28" s="135"/>
      <c r="GT28" s="135"/>
      <c r="HD28" s="135"/>
      <c r="HN28" s="135"/>
      <c r="HX28" s="135"/>
    </row>
    <row xmlns:x14ac="http://schemas.microsoft.com/office/spreadsheetml/2009/9/ac" r="29" ht="15.75" customHeight="true" x14ac:dyDescent="0.25">
      <c r="A29" s="383" t="str">
        <f ca="true">IF(ISBLANK('Data Summary'!A31),"",'Data Summary'!A31)</f>
        <v/>
      </c>
      <c r="B29" s="127"/>
      <c r="C29" s="64" t="s">
        <v>164</v>
      </c>
      <c r="D29" s="52"/>
      <c r="E29" s="52"/>
      <c r="F29" s="52"/>
      <c r="G29" s="52"/>
      <c r="H29" s="52"/>
      <c r="I29" s="100"/>
      <c r="J29" s="11"/>
      <c r="K29" s="11"/>
      <c r="L29" s="127"/>
      <c r="M29" s="64" t="s">
        <v>103</v>
      </c>
      <c r="N29" s="52"/>
      <c r="O29" s="52"/>
      <c r="P29" s="52"/>
      <c r="Q29" s="52"/>
      <c r="R29" s="52"/>
      <c r="S29" s="100"/>
      <c r="T29" s="11"/>
      <c r="U29" s="11"/>
      <c r="V29" s="127"/>
      <c r="W29" s="64" t="s">
        <v>164</v>
      </c>
      <c r="X29" s="52"/>
      <c r="Y29" s="52"/>
      <c r="Z29" s="52"/>
      <c r="AA29" s="52"/>
      <c r="AB29" s="52"/>
      <c r="AC29" s="100"/>
      <c r="AD29" s="11"/>
      <c r="AE29" s="11"/>
      <c r="AF29" s="127"/>
      <c r="AG29" s="64" t="s">
        <v>103</v>
      </c>
      <c r="AH29" s="52"/>
      <c r="AI29" s="52"/>
      <c r="AJ29" s="52"/>
      <c r="AK29" s="52"/>
      <c r="AL29" s="52"/>
      <c r="AM29" s="100"/>
      <c r="AN29" s="11"/>
      <c r="AO29" s="11"/>
      <c r="AP29" s="127"/>
      <c r="AQ29" s="64" t="s">
        <v>103</v>
      </c>
      <c r="AR29" s="52"/>
      <c r="AS29" s="52"/>
      <c r="AT29" s="52"/>
      <c r="AU29" s="52"/>
      <c r="AV29" s="52"/>
      <c r="AW29" s="100"/>
      <c r="AX29" s="11"/>
      <c r="AY29" s="11"/>
      <c r="AZ29" s="127"/>
      <c r="BA29" s="64" t="s">
        <v>103</v>
      </c>
      <c r="BB29" s="52" t="s">
        <v>163</v>
      </c>
      <c r="BC29" s="52"/>
      <c r="BD29" s="52"/>
      <c r="BE29" s="52"/>
      <c r="BF29" s="52" t="s">
        <v>163</v>
      </c>
      <c r="BG29" s="100" t="s">
        <v>163</v>
      </c>
      <c r="BH29" s="11"/>
      <c r="BI29" s="11"/>
      <c r="BJ29" s="127"/>
      <c r="BK29" s="64" t="s">
        <v>103</v>
      </c>
      <c r="BL29" s="52" t="s">
        <v>163</v>
      </c>
      <c r="BM29" s="52"/>
      <c r="BN29" s="52"/>
      <c r="BO29" s="52"/>
      <c r="BP29" s="52" t="s">
        <v>163</v>
      </c>
      <c r="BQ29" s="100" t="s">
        <v>163</v>
      </c>
      <c r="BR29" s="11"/>
      <c r="BS29" s="11"/>
      <c r="BT29" s="127"/>
      <c r="BU29" s="64" t="s">
        <v>103</v>
      </c>
      <c r="BV29" s="52" t="s">
        <v>163</v>
      </c>
      <c r="BW29" s="52"/>
      <c r="BX29" s="52"/>
      <c r="BY29" s="52"/>
      <c r="BZ29" s="52" t="s">
        <v>163</v>
      </c>
      <c r="CA29" s="100"/>
      <c r="CB29" s="11"/>
      <c r="CC29" s="11"/>
      <c r="CD29" s="127"/>
      <c r="CE29" s="64" t="s">
        <v>103</v>
      </c>
      <c r="CF29" s="52" t="s">
        <v>163</v>
      </c>
      <c r="CG29" s="52"/>
      <c r="CH29" s="52"/>
      <c r="CI29" s="52"/>
      <c r="CJ29" s="52" t="s">
        <v>163</v>
      </c>
      <c r="CK29" s="100" t="s">
        <v>163</v>
      </c>
      <c r="CL29" s="11"/>
      <c r="CM29" s="11"/>
      <c r="CN29" s="127"/>
      <c r="CO29" s="64" t="s">
        <v>103</v>
      </c>
      <c r="CP29" s="52" t="s">
        <v>163</v>
      </c>
      <c r="CQ29" s="52"/>
      <c r="CR29" s="52"/>
      <c r="CS29" s="52"/>
      <c r="CT29" s="52" t="s">
        <v>163</v>
      </c>
      <c r="CU29" s="100" t="s">
        <v>163</v>
      </c>
      <c r="CV29" s="11"/>
      <c r="CW29" s="11"/>
    </row>
    <row xmlns:x14ac="http://schemas.microsoft.com/office/spreadsheetml/2009/9/ac" r="30" ht="15.75" customHeight="true" x14ac:dyDescent="0.25">
      <c r="A30" s="383"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c r="AA30" s="72"/>
      <c r="AB30" s="73"/>
      <c r="AC30" s="74"/>
      <c r="AD30" s="11"/>
      <c r="AE30" s="11"/>
      <c r="AF30" s="128"/>
      <c r="AG30" s="12" t="s">
        <v>23</v>
      </c>
      <c r="AH30" s="71"/>
      <c r="AI30" s="71"/>
      <c r="AJ30" s="71"/>
      <c r="AK30" s="72"/>
      <c r="AL30" s="73"/>
      <c r="AM30" s="74"/>
      <c r="AN30" s="11"/>
      <c r="AO30" s="11"/>
      <c r="AP30" s="128"/>
      <c r="AQ30" s="12" t="s">
        <v>23</v>
      </c>
      <c r="AR30" s="71"/>
      <c r="AS30" s="71"/>
      <c r="AT30" s="71"/>
      <c r="AU30" s="72"/>
      <c r="AV30" s="73"/>
      <c r="AW30" s="74"/>
      <c r="AX30" s="11"/>
      <c r="AY30" s="11"/>
      <c r="AZ30" s="128"/>
      <c r="BA30" s="12" t="s">
        <v>23</v>
      </c>
      <c r="BB30" s="71"/>
      <c r="BC30" s="71"/>
      <c r="BD30" s="71"/>
      <c r="BE30" s="72"/>
      <c r="BF30" s="73"/>
      <c r="BG30" s="74"/>
      <c r="BH30" s="11"/>
      <c r="BI30" s="11"/>
      <c r="BJ30" s="128"/>
      <c r="BK30" s="12" t="s">
        <v>23</v>
      </c>
      <c r="BL30" s="71"/>
      <c r="BM30" s="71"/>
      <c r="BN30" s="71"/>
      <c r="BO30" s="72"/>
      <c r="BP30" s="73"/>
      <c r="BQ30" s="74"/>
      <c r="BR30" s="11"/>
      <c r="BS30" s="11"/>
      <c r="BT30" s="128"/>
      <c r="BU30" s="12" t="s">
        <v>23</v>
      </c>
      <c r="BV30" s="71"/>
      <c r="BW30" s="71"/>
      <c r="BX30" s="71"/>
      <c r="BY30" s="72"/>
      <c r="BZ30" s="73"/>
      <c r="CA30" s="74"/>
      <c r="CB30" s="11"/>
      <c r="CC30" s="11"/>
      <c r="CD30" s="128"/>
      <c r="CE30" s="12" t="s">
        <v>23</v>
      </c>
      <c r="CF30" s="71"/>
      <c r="CG30" s="71"/>
      <c r="CH30" s="71"/>
      <c r="CI30" s="72"/>
      <c r="CJ30" s="73"/>
      <c r="CK30" s="74"/>
      <c r="CL30" s="11"/>
      <c r="CM30" s="11"/>
      <c r="CN30" s="128"/>
      <c r="CO30" s="12" t="s">
        <v>23</v>
      </c>
      <c r="CP30" s="71"/>
      <c r="CQ30" s="71"/>
      <c r="CR30" s="71"/>
      <c r="CS30" s="72"/>
      <c r="CT30" s="73"/>
      <c r="CU30" s="74"/>
      <c r="CV30" s="11"/>
      <c r="CW30" s="11"/>
    </row>
    <row xmlns:x14ac="http://schemas.microsoft.com/office/spreadsheetml/2009/9/ac" r="31" s="3" customFormat="true" ht="16.5" thickBot="true" x14ac:dyDescent="0.3">
      <c r="A31" s="383" t="str">
        <f ca="true">IF(ISBLANK('Data Summary'!A33),"",'Data Summary'!A33)</f>
        <v/>
      </c>
      <c r="B31" s="129"/>
      <c r="C31" s="75" t="s">
        <v>20</v>
      </c>
      <c r="D31" s="76"/>
      <c r="E31" s="76"/>
      <c r="F31" s="76"/>
      <c r="G31" s="76"/>
      <c r="H31" s="76"/>
      <c r="I31" s="77"/>
      <c r="J31" s="11"/>
      <c r="K31" s="11"/>
      <c r="L31" s="129"/>
      <c r="M31" s="75" t="s">
        <v>20</v>
      </c>
      <c r="N31" s="76"/>
      <c r="O31" s="76"/>
      <c r="P31" s="76"/>
      <c r="Q31" s="76"/>
      <c r="R31" s="76"/>
      <c r="S31" s="77"/>
      <c r="T31" s="11"/>
      <c r="U31" s="11"/>
      <c r="V31" s="129"/>
      <c r="W31" s="75" t="s">
        <v>20</v>
      </c>
      <c r="X31" s="76"/>
      <c r="Y31" s="76"/>
      <c r="Z31" s="76"/>
      <c r="AA31" s="76"/>
      <c r="AB31" s="76"/>
      <c r="AC31" s="77"/>
      <c r="AD31" s="11"/>
      <c r="AE31" s="11"/>
      <c r="AF31" s="129"/>
      <c r="AG31" s="75" t="s">
        <v>20</v>
      </c>
      <c r="AH31" s="76"/>
      <c r="AI31" s="76"/>
      <c r="AJ31" s="76"/>
      <c r="AK31" s="76"/>
      <c r="AL31" s="76"/>
      <c r="AM31" s="77"/>
      <c r="AN31" s="11"/>
      <c r="AO31" s="11"/>
      <c r="AP31" s="129"/>
      <c r="AQ31" s="75" t="s">
        <v>20</v>
      </c>
      <c r="AR31" s="76"/>
      <c r="AS31" s="76"/>
      <c r="AT31" s="76"/>
      <c r="AU31" s="76"/>
      <c r="AV31" s="76"/>
      <c r="AW31" s="77"/>
      <c r="AX31" s="11"/>
      <c r="AY31" s="11"/>
      <c r="AZ31" s="129"/>
      <c r="BA31" s="75" t="s">
        <v>20</v>
      </c>
      <c r="BB31" s="76"/>
      <c r="BC31" s="76"/>
      <c r="BD31" s="76"/>
      <c r="BE31" s="76"/>
      <c r="BF31" s="76"/>
      <c r="BG31" s="77"/>
      <c r="BH31" s="11"/>
      <c r="BI31" s="11"/>
      <c r="BJ31" s="129"/>
      <c r="BK31" s="75" t="s">
        <v>20</v>
      </c>
      <c r="BL31" s="76"/>
      <c r="BM31" s="76"/>
      <c r="BN31" s="76"/>
      <c r="BO31" s="76"/>
      <c r="BP31" s="76"/>
      <c r="BQ31" s="77"/>
      <c r="BR31" s="11"/>
      <c r="BS31" s="11"/>
      <c r="BT31" s="129"/>
      <c r="BU31" s="75" t="s">
        <v>20</v>
      </c>
      <c r="BV31" s="76"/>
      <c r="BW31" s="76"/>
      <c r="BX31" s="76"/>
      <c r="BY31" s="76"/>
      <c r="BZ31" s="76"/>
      <c r="CA31" s="77"/>
      <c r="CB31" s="11"/>
      <c r="CC31" s="11"/>
      <c r="CD31" s="129"/>
      <c r="CE31" s="75" t="s">
        <v>20</v>
      </c>
      <c r="CF31" s="76"/>
      <c r="CG31" s="76"/>
      <c r="CH31" s="76"/>
      <c r="CI31" s="76"/>
      <c r="CJ31" s="76"/>
      <c r="CK31" s="77"/>
      <c r="CL31" s="11"/>
      <c r="CM31" s="11"/>
      <c r="CN31" s="129"/>
      <c r="CO31" s="75" t="s">
        <v>20</v>
      </c>
      <c r="CP31" s="76"/>
      <c r="CQ31" s="76"/>
      <c r="CR31" s="76"/>
      <c r="CS31" s="76"/>
      <c r="CT31" s="76"/>
      <c r="CU31" s="77"/>
      <c r="CV31" s="11"/>
      <c r="CW31" s="11"/>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83"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83"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83"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3"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3"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3"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3"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3"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3"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3"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3"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3"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3"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3"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3"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3"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3"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3"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3"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3"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3"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3"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3"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3"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3"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3"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3"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3"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3"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3"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3"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3"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3"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3"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3"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3"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3"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3"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3"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3"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3"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3"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3"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3"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3"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3"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3"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3"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3"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3"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3"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3"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3"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3"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3"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3"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3"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3"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3"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3"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3"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3"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3"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3"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3"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3"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3"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3"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3"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3"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3"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3"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3"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3"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3"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3"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3"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3"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3"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3"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3"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3"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3"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3"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3"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3"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3"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3"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3"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3"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3"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3"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3"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3"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3"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3"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3"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3"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3"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3"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3"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3"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3"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3"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3"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3"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3"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3"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3"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3"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3"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3"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3"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3"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3"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3"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3"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3"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3"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3"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1"/>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1"/>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1"/>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1"/>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1"/>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1"/>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1"/>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1"/>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1"/>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1"/>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1"/>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1"/>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1"/>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1"/>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1"/>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1"/>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1"/>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1"/>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1"/>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1"/>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1"/>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1"/>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1"/>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1"/>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1"/>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1"/>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1"/>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1"/>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1"/>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1"/>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1"/>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1"/>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1"/>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1"/>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1"/>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1"/>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1"/>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1"/>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1"/>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1"/>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1"/>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1"/>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1"/>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1"/>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1"/>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1"/>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1"/>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1"/>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1"/>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1"/>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1"/>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1"/>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1"/>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1"/>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1"/>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1"/>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1"/>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1"/>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1"/>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1"/>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1"/>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1"/>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1"/>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1"/>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1"/>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1"/>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1"/>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1"/>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1"/>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1"/>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1"/>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1"/>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1"/>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1"/>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1"/>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1"/>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1"/>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1"/>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1"/>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1"/>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1"/>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1"/>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1"/>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1"/>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1"/>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1"/>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1"/>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1"/>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1"/>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1"/>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1"/>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1"/>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1"/>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1"/>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1"/>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1"/>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1"/>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1"/>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1"/>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1"/>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1"/>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1"/>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1"/>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1"/>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1"/>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1"/>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1"/>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1"/>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1"/>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1"/>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1"/>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1"/>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1"/>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1"/>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1"/>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1"/>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1"/>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1"/>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1"/>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1"/>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1"/>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1"/>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1"/>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1"/>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1"/>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1"/>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1"/>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1"/>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1"/>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1"/>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1"/>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1"/>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1"/>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1"/>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1"/>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1"/>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1"/>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1"/>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1"/>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1"/>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1"/>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1"/>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1"/>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1"/>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1"/>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1"/>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1"/>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1"/>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1"/>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1"/>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1"/>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1"/>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1"/>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1"/>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1"/>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1"/>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1"/>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1"/>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1"/>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1"/>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1"/>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1"/>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1"/>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1"/>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1"/>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1"/>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1"/>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1"/>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1"/>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1"/>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1"/>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1"/>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1"/>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1"/>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1"/>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1"/>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1"/>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1"/>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1"/>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1"/>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1"/>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1"/>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1"/>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1"/>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1"/>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1"/>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1"/>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1"/>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1"/>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1"/>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1"/>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1"/>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1"/>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1"/>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1"/>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1"/>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1"/>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1"/>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1"/>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1"/>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1"/>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1"/>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1"/>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1"/>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1"/>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1"/>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1"/>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1"/>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1"/>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1"/>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1"/>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1"/>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1"/>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1"/>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1"/>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1"/>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1"/>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1"/>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1"/>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1"/>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1"/>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1"/>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1"/>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1"/>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1"/>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1"/>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1"/>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1"/>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1"/>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1"/>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1"/>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1"/>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1"/>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1"/>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1"/>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1"/>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1"/>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1"/>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1"/>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1"/>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1"/>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1"/>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1"/>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1"/>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1"/>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1"/>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1"/>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1"/>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1"/>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1"/>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1"/>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1"/>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1"/>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1"/>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1"/>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1"/>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1"/>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1"/>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1"/>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1"/>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1"/>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1"/>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1"/>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1"/>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1"/>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1"/>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1"/>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1"/>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1"/>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1"/>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1"/>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1"/>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1"/>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1"/>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1"/>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1"/>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1"/>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1"/>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1"/>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1"/>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1"/>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1"/>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1"/>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1"/>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1"/>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1"/>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1"/>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1"/>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1"/>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1"/>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1"/>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1"/>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1"/>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1"/>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1"/>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1"/>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1"/>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1"/>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1"/>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1"/>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1"/>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1"/>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1"/>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1"/>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1"/>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1"/>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1"/>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1"/>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1"/>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1"/>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1"/>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1"/>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1"/>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1"/>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1"/>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1"/>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1"/>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1"/>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1"/>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1"/>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1"/>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1"/>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1"/>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1"/>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1"/>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1"/>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1"/>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1"/>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1"/>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1"/>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1"/>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1"/>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1"/>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1"/>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1"/>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1"/>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1"/>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1"/>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1"/>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1"/>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1"/>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1"/>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1"/>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1"/>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1"/>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1"/>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1"/>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1"/>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1"/>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1"/>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1"/>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1"/>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1"/>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1"/>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1"/>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1"/>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1"/>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1"/>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1"/>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1"/>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1"/>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1"/>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1"/>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1"/>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1"/>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1"/>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1"/>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1"/>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1"/>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1"/>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1"/>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1"/>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1"/>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1"/>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1"/>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1"/>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1"/>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1"/>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1"/>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1"/>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1"/>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1"/>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1"/>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1"/>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1"/>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1"/>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1"/>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1"/>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1"/>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1"/>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1"/>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1"/>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1"/>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1"/>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1"/>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1"/>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1"/>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1"/>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1"/>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1"/>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1"/>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1"/>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1"/>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1"/>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1"/>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1"/>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1"/>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1"/>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1"/>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1"/>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1"/>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1"/>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1"/>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1"/>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1"/>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1"/>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1"/>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1"/>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1"/>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1"/>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1"/>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1"/>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1"/>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1"/>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1"/>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1"/>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1"/>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1"/>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1"/>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1"/>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1"/>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1"/>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1"/>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1"/>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1"/>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1"/>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1"/>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1"/>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1"/>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1"/>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1"/>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1"/>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1"/>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1"/>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1"/>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1"/>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1"/>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1"/>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1"/>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1"/>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1"/>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1"/>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1"/>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1"/>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1"/>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1"/>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1"/>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1"/>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1"/>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1"/>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1"/>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1"/>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1"/>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1"/>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1"/>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1"/>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1"/>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1"/>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1"/>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1"/>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1"/>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1"/>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1"/>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1"/>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1"/>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1"/>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1"/>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1"/>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1"/>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1"/>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1"/>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1"/>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1"/>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1"/>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1"/>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1"/>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11">
    <mergeCell ref="CO26:CU26"/>
    <mergeCell ref="BU26:CA26"/>
    <mergeCell ref="CE26:CK26"/>
    <mergeCell ref="A2:A3"/>
    <mergeCell ref="BK26:BQ26"/>
    <mergeCell ref="C26:I26"/>
    <mergeCell ref="M26:S26"/>
    <mergeCell ref="W26:AC26"/>
    <mergeCell ref="BA26:BG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30" t="s">
        <v>22</v>
      </c>
      <c r="C1" s="557" t="s">
        <v>226</v>
      </c>
      <c r="D1" s="311" t="s">
        <v>159</v>
      </c>
      <c r="E1" s="311"/>
      <c r="F1" s="311"/>
      <c r="G1" s="311"/>
      <c r="H1" s="311"/>
      <c r="I1" s="329"/>
      <c r="J1" s="312"/>
      <c r="K1" s="313"/>
      <c r="L1" s="330" t="s">
        <v>22</v>
      </c>
      <c r="M1" s="557" t="s">
        <v>227</v>
      </c>
      <c r="N1" s="311" t="s">
        <v>159</v>
      </c>
      <c r="O1" s="311"/>
      <c r="P1" s="311"/>
      <c r="Q1" s="311"/>
      <c r="R1" s="311"/>
      <c r="S1" s="329"/>
      <c r="T1" s="312"/>
      <c r="U1" s="313"/>
      <c r="V1" s="330" t="s">
        <v>22</v>
      </c>
      <c r="W1" s="557" t="s">
        <v>228</v>
      </c>
      <c r="X1" s="311" t="s">
        <v>159</v>
      </c>
      <c r="Y1" s="311"/>
      <c r="Z1" s="311"/>
      <c r="AA1" s="311"/>
      <c r="AB1" s="311"/>
      <c r="AC1" s="329"/>
      <c r="AD1" s="312"/>
      <c r="AE1" s="313"/>
      <c r="AF1" s="330" t="s">
        <v>22</v>
      </c>
      <c r="AG1" s="557" t="s">
        <v>229</v>
      </c>
      <c r="AH1" s="311" t="s">
        <v>159</v>
      </c>
      <c r="AI1" s="311"/>
      <c r="AJ1" s="311"/>
      <c r="AK1" s="311"/>
      <c r="AL1" s="311"/>
      <c r="AM1" s="329"/>
      <c r="AN1" s="312"/>
      <c r="AO1" s="313"/>
      <c r="AP1" s="330" t="s">
        <v>22</v>
      </c>
      <c r="AQ1" s="557" t="s">
        <v>230</v>
      </c>
      <c r="AR1" s="311" t="s">
        <v>159</v>
      </c>
      <c r="AS1" s="311"/>
      <c r="AT1" s="311"/>
      <c r="AU1" s="311"/>
      <c r="AV1" s="311"/>
      <c r="AW1" s="329"/>
      <c r="AX1" s="312"/>
      <c r="AY1" s="313"/>
      <c r="AZ1" s="330" t="s">
        <v>22</v>
      </c>
      <c r="BA1" s="557" t="s">
        <v>231</v>
      </c>
      <c r="BB1" s="311" t="s">
        <v>159</v>
      </c>
      <c r="BC1" s="311"/>
      <c r="BD1" s="311"/>
      <c r="BE1" s="311"/>
      <c r="BF1" s="311"/>
      <c r="BG1" s="329"/>
      <c r="BH1" s="312"/>
      <c r="BI1" s="313"/>
      <c r="BJ1" s="330" t="s">
        <v>22</v>
      </c>
      <c r="BK1" s="557">
        <v>2020</v>
      </c>
      <c r="BL1" s="311" t="s">
        <v>159</v>
      </c>
      <c r="BM1" s="311"/>
      <c r="BN1" s="311"/>
      <c r="BO1" s="311"/>
      <c r="BP1" s="311"/>
      <c r="BQ1" s="329"/>
      <c r="BR1" s="312"/>
      <c r="BS1" s="313"/>
      <c r="BT1" s="330" t="s">
        <v>22</v>
      </c>
      <c r="BU1" s="557">
        <v>2021</v>
      </c>
      <c r="BV1" s="311" t="s">
        <v>159</v>
      </c>
      <c r="BW1" s="311"/>
      <c r="BX1" s="311"/>
      <c r="BY1" s="311"/>
      <c r="BZ1" s="311"/>
      <c r="CA1" s="329"/>
      <c r="CB1" s="312"/>
      <c r="CC1" s="313"/>
      <c r="CD1" s="330" t="s">
        <v>22</v>
      </c>
      <c r="CE1" s="557">
        <v>2022</v>
      </c>
      <c r="CF1" s="311" t="s">
        <v>159</v>
      </c>
      <c r="CG1" s="311"/>
      <c r="CH1" s="311"/>
      <c r="CI1" s="311"/>
      <c r="CJ1" s="311"/>
      <c r="CK1" s="329"/>
      <c r="CL1" s="312"/>
      <c r="CM1" s="313"/>
      <c r="CN1" s="330" t="s">
        <v>22</v>
      </c>
      <c r="CO1" s="557">
        <v>2023</v>
      </c>
      <c r="CP1" s="311" t="s">
        <v>159</v>
      </c>
      <c r="CQ1" s="311"/>
      <c r="CR1" s="311"/>
      <c r="CS1" s="311"/>
      <c r="CT1" s="311"/>
      <c r="CU1" s="329"/>
      <c r="CV1" s="312"/>
      <c r="CW1" s="313"/>
    </row>
    <row xmlns:x14ac="http://schemas.microsoft.com/office/spreadsheetml/2009/9/ac" r="2" s="314" customFormat="true" ht="30" customHeight="true" x14ac:dyDescent="0.25">
      <c r="A2" s="571" t="s">
        <v>251</v>
      </c>
      <c r="B2" s="317" t="s">
        <v>220</v>
      </c>
      <c r="C2" s="261" t="s">
        <v>183</v>
      </c>
      <c r="D2" s="261" t="s">
        <v>160</v>
      </c>
      <c r="E2" s="318"/>
      <c r="F2" s="318"/>
      <c r="G2" s="318"/>
      <c r="H2" s="318"/>
      <c r="I2" s="319"/>
      <c r="J2" s="315" t="s">
        <v>232</v>
      </c>
      <c r="K2" s="361"/>
      <c r="L2" s="317" t="s">
        <v>221</v>
      </c>
      <c r="M2" s="261" t="s">
        <v>183</v>
      </c>
      <c r="N2" s="261" t="s">
        <v>160</v>
      </c>
      <c r="O2" s="318"/>
      <c r="P2" s="318"/>
      <c r="Q2" s="318"/>
      <c r="R2" s="318"/>
      <c r="S2" s="319"/>
      <c r="T2" s="315" t="s">
        <v>232</v>
      </c>
      <c r="U2" s="361"/>
      <c r="V2" s="317" t="s">
        <v>222</v>
      </c>
      <c r="W2" s="261" t="s">
        <v>183</v>
      </c>
      <c r="X2" s="261" t="s">
        <v>160</v>
      </c>
      <c r="Y2" s="318"/>
      <c r="Z2" s="318"/>
      <c r="AA2" s="318"/>
      <c r="AB2" s="318"/>
      <c r="AC2" s="319"/>
      <c r="AD2" s="315" t="s">
        <v>232</v>
      </c>
      <c r="AE2" s="361"/>
      <c r="AF2" s="317" t="s">
        <v>223</v>
      </c>
      <c r="AG2" s="261" t="s">
        <v>183</v>
      </c>
      <c r="AH2" s="261" t="s">
        <v>160</v>
      </c>
      <c r="AI2" s="318"/>
      <c r="AJ2" s="318"/>
      <c r="AK2" s="318"/>
      <c r="AL2" s="318"/>
      <c r="AM2" s="319"/>
      <c r="AN2" s="315" t="s">
        <v>232</v>
      </c>
      <c r="AO2" s="361"/>
      <c r="AP2" s="317" t="s">
        <v>224</v>
      </c>
      <c r="AQ2" s="261" t="s">
        <v>183</v>
      </c>
      <c r="AR2" s="261" t="s">
        <v>160</v>
      </c>
      <c r="AS2" s="318"/>
      <c r="AT2" s="318"/>
      <c r="AU2" s="318"/>
      <c r="AV2" s="318"/>
      <c r="AW2" s="319"/>
      <c r="AX2" s="315" t="s">
        <v>232</v>
      </c>
      <c r="AY2" s="361"/>
      <c r="AZ2" s="317" t="s">
        <v>225</v>
      </c>
      <c r="BA2" s="261" t="s">
        <v>183</v>
      </c>
      <c r="BB2" s="261" t="s">
        <v>160</v>
      </c>
      <c r="BC2" s="318"/>
      <c r="BD2" s="318"/>
      <c r="BE2" s="318"/>
      <c r="BF2" s="318"/>
      <c r="BG2" s="319"/>
      <c r="BH2" s="315" t="s">
        <v>232</v>
      </c>
      <c r="BI2" s="316"/>
      <c r="BJ2" s="317" t="s">
        <v>248</v>
      </c>
      <c r="BK2" s="261" t="s">
        <v>183</v>
      </c>
      <c r="BL2" s="261" t="s">
        <v>160</v>
      </c>
      <c r="BM2" s="318"/>
      <c r="BN2" s="318"/>
      <c r="BO2" s="318"/>
      <c r="BP2" s="318"/>
      <c r="BQ2" s="319"/>
      <c r="BR2" s="315" t="s">
        <v>232</v>
      </c>
      <c r="BS2" s="316"/>
      <c r="BT2" s="317" t="s">
        <v>258</v>
      </c>
      <c r="BU2" s="261" t="s">
        <v>183</v>
      </c>
      <c r="BV2" s="261" t="s">
        <v>160</v>
      </c>
      <c r="BW2" s="318"/>
      <c r="BX2" s="318"/>
      <c r="BY2" s="318"/>
      <c r="BZ2" s="318"/>
      <c r="CA2" s="319"/>
      <c r="CB2" s="315" t="s">
        <v>232</v>
      </c>
      <c r="CC2" s="316"/>
      <c r="CD2" s="317" t="s">
        <v>259</v>
      </c>
      <c r="CE2" s="261" t="s">
        <v>183</v>
      </c>
      <c r="CF2" s="261" t="s">
        <v>160</v>
      </c>
      <c r="CG2" s="318"/>
      <c r="CH2" s="318"/>
      <c r="CI2" s="318"/>
      <c r="CJ2" s="318"/>
      <c r="CK2" s="319"/>
      <c r="CL2" s="315" t="s">
        <v>232</v>
      </c>
      <c r="CM2" s="316"/>
      <c r="CN2" s="317" t="s">
        <v>260</v>
      </c>
      <c r="CO2" s="261" t="s">
        <v>183</v>
      </c>
      <c r="CP2" s="261" t="s">
        <v>160</v>
      </c>
      <c r="CQ2" s="318"/>
      <c r="CR2" s="318"/>
      <c r="CS2" s="318"/>
      <c r="CT2" s="318"/>
      <c r="CU2" s="319"/>
      <c r="CV2" s="315" t="s">
        <v>232</v>
      </c>
      <c r="CW2" s="316"/>
    </row>
    <row xmlns:x14ac="http://schemas.microsoft.com/office/spreadsheetml/2009/9/ac" r="3" s="254" customFormat="true" ht="18" customHeight="true" x14ac:dyDescent="0.25">
      <c r="A3" s="571"/>
      <c r="B3" s="360" t="s">
        <v>175</v>
      </c>
      <c r="C3" s="263" t="s">
        <v>56</v>
      </c>
      <c r="D3" s="264" t="s">
        <v>7</v>
      </c>
      <c r="E3" s="265" t="s">
        <v>1</v>
      </c>
      <c r="F3" s="265" t="s">
        <v>2</v>
      </c>
      <c r="G3" s="265" t="s">
        <v>16</v>
      </c>
      <c r="H3" s="265" t="s">
        <v>17</v>
      </c>
      <c r="I3" s="266" t="s">
        <v>18</v>
      </c>
      <c r="J3" s="252"/>
      <c r="K3" s="267"/>
      <c r="L3" s="360" t="s">
        <v>175</v>
      </c>
      <c r="M3" s="263" t="s">
        <v>56</v>
      </c>
      <c r="N3" s="264" t="s">
        <v>7</v>
      </c>
      <c r="O3" s="265" t="s">
        <v>1</v>
      </c>
      <c r="P3" s="265" t="s">
        <v>2</v>
      </c>
      <c r="Q3" s="265" t="s">
        <v>16</v>
      </c>
      <c r="R3" s="265" t="s">
        <v>17</v>
      </c>
      <c r="S3" s="266" t="s">
        <v>18</v>
      </c>
      <c r="T3" s="252"/>
      <c r="U3" s="267"/>
      <c r="V3" s="360" t="s">
        <v>175</v>
      </c>
      <c r="W3" s="263" t="s">
        <v>56</v>
      </c>
      <c r="X3" s="264" t="s">
        <v>7</v>
      </c>
      <c r="Y3" s="265" t="s">
        <v>1</v>
      </c>
      <c r="Z3" s="265" t="s">
        <v>2</v>
      </c>
      <c r="AA3" s="265" t="s">
        <v>16</v>
      </c>
      <c r="AB3" s="265" t="s">
        <v>17</v>
      </c>
      <c r="AC3" s="266" t="s">
        <v>18</v>
      </c>
      <c r="AD3" s="252"/>
      <c r="AE3" s="267"/>
      <c r="AF3" s="360" t="s">
        <v>175</v>
      </c>
      <c r="AG3" s="263" t="s">
        <v>56</v>
      </c>
      <c r="AH3" s="264" t="s">
        <v>7</v>
      </c>
      <c r="AI3" s="265" t="s">
        <v>1</v>
      </c>
      <c r="AJ3" s="265" t="s">
        <v>2</v>
      </c>
      <c r="AK3" s="265" t="s">
        <v>16</v>
      </c>
      <c r="AL3" s="265" t="s">
        <v>17</v>
      </c>
      <c r="AM3" s="266" t="s">
        <v>18</v>
      </c>
      <c r="AN3" s="252"/>
      <c r="AO3" s="267"/>
      <c r="AP3" s="360" t="s">
        <v>175</v>
      </c>
      <c r="AQ3" s="263" t="s">
        <v>56</v>
      </c>
      <c r="AR3" s="264" t="s">
        <v>7</v>
      </c>
      <c r="AS3" s="265" t="s">
        <v>1</v>
      </c>
      <c r="AT3" s="265" t="s">
        <v>2</v>
      </c>
      <c r="AU3" s="265" t="s">
        <v>16</v>
      </c>
      <c r="AV3" s="265" t="s">
        <v>17</v>
      </c>
      <c r="AW3" s="266" t="s">
        <v>18</v>
      </c>
      <c r="AX3" s="252"/>
      <c r="AY3" s="267"/>
      <c r="AZ3" s="360" t="s">
        <v>175</v>
      </c>
      <c r="BA3" s="263" t="s">
        <v>56</v>
      </c>
      <c r="BB3" s="264" t="s">
        <v>7</v>
      </c>
      <c r="BC3" s="265" t="s">
        <v>1</v>
      </c>
      <c r="BD3" s="265" t="s">
        <v>2</v>
      </c>
      <c r="BE3" s="265" t="s">
        <v>16</v>
      </c>
      <c r="BF3" s="265" t="s">
        <v>17</v>
      </c>
      <c r="BG3" s="266" t="s">
        <v>18</v>
      </c>
      <c r="BH3" s="252"/>
      <c r="BI3" s="267"/>
      <c r="BJ3" s="360" t="s">
        <v>175</v>
      </c>
      <c r="BK3" s="263" t="s">
        <v>56</v>
      </c>
      <c r="BL3" s="264" t="s">
        <v>7</v>
      </c>
      <c r="BM3" s="265" t="s">
        <v>1</v>
      </c>
      <c r="BN3" s="265" t="s">
        <v>2</v>
      </c>
      <c r="BO3" s="265" t="s">
        <v>16</v>
      </c>
      <c r="BP3" s="265" t="s">
        <v>17</v>
      </c>
      <c r="BQ3" s="266" t="s">
        <v>18</v>
      </c>
      <c r="BR3" s="252"/>
      <c r="BS3" s="267"/>
      <c r="BT3" s="360" t="s">
        <v>175</v>
      </c>
      <c r="BU3" s="263" t="s">
        <v>56</v>
      </c>
      <c r="BV3" s="264" t="s">
        <v>7</v>
      </c>
      <c r="BW3" s="265" t="s">
        <v>1</v>
      </c>
      <c r="BX3" s="265" t="s">
        <v>2</v>
      </c>
      <c r="BY3" s="265" t="s">
        <v>16</v>
      </c>
      <c r="BZ3" s="265" t="s">
        <v>17</v>
      </c>
      <c r="CA3" s="266" t="s">
        <v>18</v>
      </c>
      <c r="CB3" s="252"/>
      <c r="CC3" s="267"/>
      <c r="CD3" s="360" t="s">
        <v>175</v>
      </c>
      <c r="CE3" s="263" t="s">
        <v>56</v>
      </c>
      <c r="CF3" s="264" t="s">
        <v>7</v>
      </c>
      <c r="CG3" s="265" t="s">
        <v>1</v>
      </c>
      <c r="CH3" s="265" t="s">
        <v>2</v>
      </c>
      <c r="CI3" s="265" t="s">
        <v>16</v>
      </c>
      <c r="CJ3" s="265" t="s">
        <v>17</v>
      </c>
      <c r="CK3" s="266" t="s">
        <v>18</v>
      </c>
      <c r="CL3" s="252"/>
      <c r="CM3" s="267"/>
      <c r="CN3" s="360" t="s">
        <v>175</v>
      </c>
      <c r="CO3" s="263" t="s">
        <v>56</v>
      </c>
      <c r="CP3" s="264" t="s">
        <v>7</v>
      </c>
      <c r="CQ3" s="265" t="s">
        <v>1</v>
      </c>
      <c r="CR3" s="265" t="s">
        <v>2</v>
      </c>
      <c r="CS3" s="265" t="s">
        <v>16</v>
      </c>
      <c r="CT3" s="265" t="s">
        <v>17</v>
      </c>
      <c r="CU3" s="266" t="s">
        <v>18</v>
      </c>
      <c r="CV3" s="252"/>
      <c r="CW3" s="267"/>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4" t="str">
        <f>IF(ISBLANK('Data Summary'!A6),"",'Data Summary'!A6)</f>
        <v>DZA_2011_UIS</v>
      </c>
      <c r="B4" s="124"/>
      <c r="C4" s="15" t="s">
        <v>3</v>
      </c>
      <c r="D4" s="9" t="str">
        <f t="shared" ref="D4:I4" si="0">IF(COUNTA(D14)=0,"",D14)</f>
        <v/>
      </c>
      <c r="E4" s="9" t="str">
        <f t="shared" si="0"/>
        <v/>
      </c>
      <c r="F4" s="9" t="str">
        <f t="shared" si="0"/>
        <v/>
      </c>
      <c r="G4" s="9" t="str">
        <f t="shared" si="0"/>
        <v/>
      </c>
      <c r="H4" s="9" t="str">
        <f t="shared" si="0"/>
        <v/>
      </c>
      <c r="I4" s="29" t="str">
        <f t="shared" si="0"/>
        <v/>
      </c>
      <c r="J4" s="24"/>
      <c r="K4" s="17"/>
      <c r="L4" s="124"/>
      <c r="M4" s="15" t="s">
        <v>3</v>
      </c>
      <c r="N4" s="9">
        <f t="shared" ref="N4:S4" si="1">IF(COUNTA(N14)=0,"",N14)</f>
        <v>0</v>
      </c>
      <c r="O4" s="9" t="str">
        <f t="shared" si="1"/>
        <v/>
      </c>
      <c r="P4" s="9" t="str">
        <f t="shared" si="1"/>
        <v/>
      </c>
      <c r="Q4" s="9" t="str">
        <f t="shared" si="1"/>
        <v/>
      </c>
      <c r="R4" s="9">
        <f t="shared" si="1"/>
        <v>0</v>
      </c>
      <c r="S4" s="9">
        <f t="shared" si="1"/>
        <v>0</v>
      </c>
      <c r="T4" s="24"/>
      <c r="U4" s="17"/>
      <c r="V4" s="124"/>
      <c r="W4" s="15" t="s">
        <v>3</v>
      </c>
      <c r="X4" s="9">
        <f t="shared" ref="X4:AC4" si="2">IF(COUNTA(X14)=0,"",X14)</f>
        <v>0</v>
      </c>
      <c r="Y4" s="9" t="str">
        <f t="shared" si="2"/>
        <v/>
      </c>
      <c r="Z4" s="9" t="str">
        <f t="shared" si="2"/>
        <v/>
      </c>
      <c r="AA4" s="9" t="str">
        <f t="shared" si="2"/>
        <v/>
      </c>
      <c r="AB4" s="9">
        <f t="shared" si="2"/>
        <v>0</v>
      </c>
      <c r="AC4" s="29">
        <f t="shared" si="2"/>
        <v>0</v>
      </c>
      <c r="AD4" s="24"/>
      <c r="AE4" s="17"/>
      <c r="AF4" s="124"/>
      <c r="AG4" s="15" t="s">
        <v>3</v>
      </c>
      <c r="AH4" s="9">
        <f t="shared" ref="AH4:AM4" si="3">IF(COUNTA(AH14)=0,"",AH14)</f>
        <v>0</v>
      </c>
      <c r="AI4" s="9" t="str">
        <f t="shared" si="3"/>
        <v/>
      </c>
      <c r="AJ4" s="9" t="str">
        <f t="shared" si="3"/>
        <v/>
      </c>
      <c r="AK4" s="9" t="str">
        <f t="shared" si="3"/>
        <v/>
      </c>
      <c r="AL4" s="9">
        <f t="shared" si="3"/>
        <v>0</v>
      </c>
      <c r="AM4" s="29">
        <f t="shared" si="3"/>
        <v>0</v>
      </c>
      <c r="AN4" s="24"/>
      <c r="AO4" s="17"/>
      <c r="AP4" s="124"/>
      <c r="AQ4" s="15" t="s">
        <v>3</v>
      </c>
      <c r="AR4" s="9">
        <f t="shared" ref="AR4:AW4" si="4">IF(COUNTA(AR14)=0,"",AR14)</f>
        <v>2.9802887174373156</v>
      </c>
      <c r="AS4" s="9" t="str">
        <f t="shared" si="4"/>
        <v/>
      </c>
      <c r="AT4" s="9" t="str">
        <f t="shared" si="4"/>
        <v/>
      </c>
      <c r="AU4" s="9" t="str">
        <f t="shared" si="4"/>
        <v/>
      </c>
      <c r="AV4" s="9">
        <f t="shared" si="4"/>
        <v>6.2</v>
      </c>
      <c r="AW4" s="29">
        <f t="shared" si="4"/>
        <v>0</v>
      </c>
      <c r="AX4" s="24"/>
      <c r="AY4" s="17"/>
      <c r="AZ4" s="124" t="s">
        <v>192</v>
      </c>
      <c r="BA4" s="15" t="s">
        <v>3</v>
      </c>
      <c r="BB4" s="9" t="str">
        <f t="shared" ref="BB4:BG4" si="5">IF(COUNTA(BB14)=0,"",BB14)</f>
        <v/>
      </c>
      <c r="BC4" s="9" t="str">
        <f t="shared" si="5"/>
        <v/>
      </c>
      <c r="BD4" s="9" t="str">
        <f t="shared" si="5"/>
        <v/>
      </c>
      <c r="BE4" s="9" t="str">
        <f t="shared" si="5"/>
        <v/>
      </c>
      <c r="BF4" s="9" t="str">
        <f t="shared" si="5"/>
        <v/>
      </c>
      <c r="BG4" s="29">
        <f t="shared" si="5"/>
        <v>0</v>
      </c>
      <c r="BH4" s="24"/>
      <c r="BI4" s="17"/>
      <c r="BJ4" s="124" t="s">
        <v>192</v>
      </c>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4" t="s">
        <v>192</v>
      </c>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4" t="s">
        <v>192</v>
      </c>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4" t="s">
        <v>192</v>
      </c>
      <c r="CO4" s="15" t="s">
        <v>3</v>
      </c>
      <c r="CP4" s="9">
        <f t="shared" ref="CP4:CU4" si="9">IF(COUNTA(CP14)=0,"",CP14)</f>
        <v>0</v>
      </c>
      <c r="CQ4" s="9" t="str">
        <f t="shared" si="9"/>
        <v/>
      </c>
      <c r="CR4" s="9" t="str">
        <f t="shared" si="9"/>
        <v/>
      </c>
      <c r="CS4" s="9" t="str">
        <f t="shared" si="9"/>
        <v/>
      </c>
      <c r="CT4" s="9">
        <f t="shared" si="9"/>
        <v>0</v>
      </c>
      <c r="CU4" s="29">
        <f t="shared" si="9"/>
        <v>0</v>
      </c>
      <c r="CV4" s="24"/>
      <c r="CW4" s="17"/>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4" t="str">
        <f ca="true">IF(ISBLANK('Data Summary'!A7),"",'Data Summary'!A7)</f>
        <v>DZA_2012_UIS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f>IF((COUNTA(BG15:BG26)=0)+(COUNTA(BG14)=0),"",100-BG14-SUMPRODUCT(BA15:BA26,BG15:BG26))</f>
        <v>0</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4"/>
      <c r="CO5" s="15" t="s">
        <v>0</v>
      </c>
      <c r="CP5" s="9">
        <f>IF((COUNTA(CP15:CP26)=0)+(COUNTA(CP14)=0),"",100-CP14-SUMPRODUCT(CO15:CO26,CP15:CP26))</f>
        <v>0</v>
      </c>
      <c r="CQ5" s="9" t="str">
        <f>IF((COUNTA(CQ15:CQ26)=0)+(COUNTA(CQ14)=0),"",100-CQ14-SUMPRODUCT(CO15:CO26,CQ15:CQ26))</f>
        <v/>
      </c>
      <c r="CR5" s="9" t="str">
        <f>IF((COUNTA(CR15:CR26)=0)+(COUNTA(CR14)=0),"",100-CR14-SUMPRODUCT(CO15:CO26,CR15:CR26))</f>
        <v/>
      </c>
      <c r="CS5" s="9" t="str">
        <f>IF((COUNTA(CS15:CS26)=0)+(COUNTA(CS14)=0),"",100-CS14-SUMPRODUCT(CO15:CO26,CS15:CS26))</f>
        <v/>
      </c>
      <c r="CT5" s="9">
        <f>IF((COUNTA(CT15:CT26)=0)+(COUNTA(CT14)=0),"",100-CT14-SUMPRODUCT(CO15:CO26,CT15:CT26))</f>
        <v>0</v>
      </c>
      <c r="CU5" s="29">
        <f>IF((COUNTA(CU15:CU26)=0)+(COUNTA(CU14)=0),"",100-CU14-SUMPRODUCT(CO15:CO26,CU15:CU26))</f>
        <v>0</v>
      </c>
      <c r="CV5" s="24"/>
      <c r="CW5" s="17"/>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84" t="str">
        <f ca="true">IF(ISBLANK('Data Summary'!A8),"",'Data Summary'!A8)</f>
        <v>DZA_2013_UIS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t="s">
        <v>192</v>
      </c>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f>IF(COUNTA(BG15:BG26)=0,"",SUMPRODUCT(BG15:BG26,BA15:BA26))</f>
        <v>100</v>
      </c>
      <c r="BH6" s="24"/>
      <c r="BI6" s="17"/>
      <c r="BJ6" s="124" t="s">
        <v>192</v>
      </c>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t="s">
        <v>192</v>
      </c>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4" t="s">
        <v>192</v>
      </c>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4" t="s">
        <v>192</v>
      </c>
      <c r="CO6" s="15" t="s">
        <v>19</v>
      </c>
      <c r="CP6" s="9">
        <f>IF(COUNTA(CP15:CP26)=0,"",SUMPRODUCT(CP15:CP26,CO15:CO26))</f>
        <v>100</v>
      </c>
      <c r="CQ6" s="9" t="str">
        <f>IF(COUNTA(CQ15:CQ26)=0,"",SUMPRODUCT(CQ15:CQ26,CO15:CO26))</f>
        <v/>
      </c>
      <c r="CR6" s="9" t="str">
        <f>IF(COUNTA(CR15:CR26)=0,"",SUMPRODUCT(CR15:CR26,CO15:CO26))</f>
        <v/>
      </c>
      <c r="CS6" s="9" t="str">
        <f>IF(COUNTA(CS15:CS26)=0,"",SUMPRODUCT(CS15:CS26,CO15:CO26))</f>
        <v/>
      </c>
      <c r="CT6" s="9">
        <f>IF(COUNTA(CT15:CT26)=0,"",SUMPRODUCT(CT15:CT26,CO15:CO26))</f>
        <v>100</v>
      </c>
      <c r="CU6" s="29">
        <f>IF(COUNTA(CU15:CU26)=0,"",SUMPRODUCT(CU15:CU26,CO15:CO26))</f>
        <v>100</v>
      </c>
      <c r="CV6" s="24"/>
      <c r="CW6" s="17"/>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4" t="str">
        <f ca="true">IF(ISBLANK('Data Summary'!A9),"",'Data Summary'!A9)</f>
        <v>DZA_2014_UIS</v>
      </c>
      <c r="B7" s="124"/>
      <c r="C7" s="46" t="s">
        <v>53</v>
      </c>
      <c r="D7" s="19"/>
      <c r="E7" s="19"/>
      <c r="F7" s="19"/>
      <c r="G7" s="19"/>
      <c r="H7" s="19"/>
      <c r="I7" s="78"/>
      <c r="J7" s="24"/>
      <c r="K7" s="17"/>
      <c r="L7" s="124"/>
      <c r="M7" s="46" t="s">
        <v>53</v>
      </c>
      <c r="N7" s="19"/>
      <c r="O7" s="19"/>
      <c r="P7" s="19"/>
      <c r="Q7" s="19"/>
      <c r="R7" s="19"/>
      <c r="S7" s="78"/>
      <c r="T7" s="24"/>
      <c r="U7" s="17"/>
      <c r="V7" s="124"/>
      <c r="W7" s="46" t="s">
        <v>53</v>
      </c>
      <c r="X7" s="19"/>
      <c r="Y7" s="19"/>
      <c r="Z7" s="19"/>
      <c r="AA7" s="19"/>
      <c r="AB7" s="19"/>
      <c r="AC7" s="78"/>
      <c r="AD7" s="24"/>
      <c r="AE7" s="17"/>
      <c r="AF7" s="124"/>
      <c r="AG7" s="46" t="s">
        <v>53</v>
      </c>
      <c r="AH7" s="19"/>
      <c r="AI7" s="19"/>
      <c r="AJ7" s="19"/>
      <c r="AK7" s="19"/>
      <c r="AL7" s="19"/>
      <c r="AM7" s="78"/>
      <c r="AN7" s="24"/>
      <c r="AO7" s="17"/>
      <c r="AP7" s="124"/>
      <c r="AQ7" s="46" t="s">
        <v>53</v>
      </c>
      <c r="AR7" s="19"/>
      <c r="AS7" s="19"/>
      <c r="AT7" s="19"/>
      <c r="AU7" s="19"/>
      <c r="AV7" s="19"/>
      <c r="AW7" s="78"/>
      <c r="AX7" s="24"/>
      <c r="AY7" s="17"/>
      <c r="AZ7" s="124"/>
      <c r="BA7" s="46" t="s">
        <v>53</v>
      </c>
      <c r="BB7" s="19"/>
      <c r="BC7" s="19"/>
      <c r="BD7" s="19"/>
      <c r="BE7" s="19"/>
      <c r="BF7" s="19"/>
      <c r="BG7" s="78"/>
      <c r="BH7" s="24"/>
      <c r="BI7" s="17"/>
      <c r="BJ7" s="124"/>
      <c r="BK7" s="46" t="s">
        <v>53</v>
      </c>
      <c r="BL7" s="19"/>
      <c r="BM7" s="19"/>
      <c r="BN7" s="19"/>
      <c r="BO7" s="19"/>
      <c r="BP7" s="19"/>
      <c r="BQ7" s="78"/>
      <c r="BR7" s="24"/>
      <c r="BS7" s="17"/>
      <c r="BT7" s="124"/>
      <c r="BU7" s="46" t="s">
        <v>53</v>
      </c>
      <c r="BV7" s="19"/>
      <c r="BW7" s="19"/>
      <c r="BX7" s="19"/>
      <c r="BY7" s="19"/>
      <c r="BZ7" s="19"/>
      <c r="CA7" s="78"/>
      <c r="CB7" s="24"/>
      <c r="CC7" s="17"/>
      <c r="CD7" s="124"/>
      <c r="CE7" s="46" t="s">
        <v>53</v>
      </c>
      <c r="CF7" s="19"/>
      <c r="CG7" s="19"/>
      <c r="CH7" s="19"/>
      <c r="CI7" s="19"/>
      <c r="CJ7" s="19"/>
      <c r="CK7" s="78"/>
      <c r="CL7" s="24"/>
      <c r="CM7" s="17"/>
      <c r="CN7" s="124"/>
      <c r="CO7" s="46" t="s">
        <v>53</v>
      </c>
      <c r="CP7" s="19"/>
      <c r="CQ7" s="19"/>
      <c r="CR7" s="19"/>
      <c r="CS7" s="19"/>
      <c r="CT7" s="19"/>
      <c r="CU7" s="78"/>
      <c r="CV7" s="24"/>
      <c r="CW7" s="17"/>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84" t="str">
        <f ca="true">IF(ISBLANK('Data Summary'!A10),"",'Data Summary'!A10)</f>
        <v>DZA_2015_UIS</v>
      </c>
      <c r="B8" s="124"/>
      <c r="C8" s="46" t="s">
        <v>58</v>
      </c>
      <c r="D8" s="19"/>
      <c r="E8" s="19"/>
      <c r="F8" s="19"/>
      <c r="G8" s="19"/>
      <c r="H8" s="19"/>
      <c r="I8" s="78"/>
      <c r="J8" s="24"/>
      <c r="K8" s="17"/>
      <c r="L8" s="124"/>
      <c r="M8" s="46" t="s">
        <v>58</v>
      </c>
      <c r="N8" s="19"/>
      <c r="O8" s="19"/>
      <c r="P8" s="19"/>
      <c r="Q8" s="19"/>
      <c r="R8" s="19"/>
      <c r="S8" s="78"/>
      <c r="T8" s="24"/>
      <c r="U8" s="17"/>
      <c r="V8" s="124"/>
      <c r="W8" s="46" t="s">
        <v>58</v>
      </c>
      <c r="X8" s="19"/>
      <c r="Y8" s="19"/>
      <c r="Z8" s="19"/>
      <c r="AA8" s="19"/>
      <c r="AB8" s="19"/>
      <c r="AC8" s="78"/>
      <c r="AD8" s="24"/>
      <c r="AE8" s="17"/>
      <c r="AF8" s="124"/>
      <c r="AG8" s="46" t="s">
        <v>58</v>
      </c>
      <c r="AH8" s="19"/>
      <c r="AI8" s="19"/>
      <c r="AJ8" s="19"/>
      <c r="AK8" s="19"/>
      <c r="AL8" s="19"/>
      <c r="AM8" s="78"/>
      <c r="AN8" s="24"/>
      <c r="AO8" s="17"/>
      <c r="AP8" s="124" t="s">
        <v>58</v>
      </c>
      <c r="AQ8" s="46" t="s">
        <v>58</v>
      </c>
      <c r="AR8" s="45">
        <f>(AV8/100*Population!F22+AW8/100*Population!G22)/(Population!F22+Population!G22)*100</f>
        <v>73.561954925959299</v>
      </c>
      <c r="AS8" s="19"/>
      <c r="AT8" s="19"/>
      <c r="AU8" s="19"/>
      <c r="AV8" s="19">
        <v>45</v>
      </c>
      <c r="AW8" s="78">
        <v>100</v>
      </c>
      <c r="AX8" s="24"/>
      <c r="AY8" s="17"/>
      <c r="AZ8" s="124"/>
      <c r="BA8" s="46" t="s">
        <v>58</v>
      </c>
      <c r="BB8" s="19"/>
      <c r="BC8" s="19"/>
      <c r="BD8" s="19"/>
      <c r="BE8" s="19"/>
      <c r="BF8" s="19"/>
      <c r="BG8" s="78"/>
      <c r="BH8" s="24"/>
      <c r="BI8" s="17"/>
      <c r="BJ8" s="124"/>
      <c r="BK8" s="46" t="s">
        <v>58</v>
      </c>
      <c r="BL8" s="19"/>
      <c r="BM8" s="19"/>
      <c r="BN8" s="19"/>
      <c r="BO8" s="19"/>
      <c r="BP8" s="19"/>
      <c r="BQ8" s="78"/>
      <c r="BR8" s="24"/>
      <c r="BS8" s="17"/>
      <c r="BT8" s="124"/>
      <c r="BU8" s="46" t="s">
        <v>58</v>
      </c>
      <c r="BV8" s="19"/>
      <c r="BW8" s="19"/>
      <c r="BX8" s="19"/>
      <c r="BY8" s="19"/>
      <c r="BZ8" s="19"/>
      <c r="CA8" s="78"/>
      <c r="CB8" s="24"/>
      <c r="CC8" s="17"/>
      <c r="CD8" s="124"/>
      <c r="CE8" s="46" t="s">
        <v>58</v>
      </c>
      <c r="CF8" s="19"/>
      <c r="CG8" s="19"/>
      <c r="CH8" s="19"/>
      <c r="CI8" s="19"/>
      <c r="CJ8" s="19"/>
      <c r="CK8" s="78"/>
      <c r="CL8" s="24"/>
      <c r="CM8" s="17"/>
      <c r="CN8" s="124"/>
      <c r="CO8" s="46" t="s">
        <v>58</v>
      </c>
      <c r="CP8" s="19"/>
      <c r="CQ8" s="19"/>
      <c r="CR8" s="19"/>
      <c r="CS8" s="19"/>
      <c r="CT8" s="19"/>
      <c r="CU8" s="78"/>
      <c r="CV8" s="24"/>
      <c r="CW8" s="17"/>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4" t="str">
        <f ca="true">IF(ISBLANK('Data Summary'!A11),"",'Data Summary'!A11)</f>
        <v>DZA_2016_UIS</v>
      </c>
      <c r="B9" s="124"/>
      <c r="C9" s="46" t="s">
        <v>109</v>
      </c>
      <c r="D9" s="19"/>
      <c r="E9" s="19"/>
      <c r="F9" s="19"/>
      <c r="G9" s="19"/>
      <c r="H9" s="19"/>
      <c r="I9" s="78"/>
      <c r="J9" s="24"/>
      <c r="K9" s="17"/>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46" t="s">
        <v>109</v>
      </c>
      <c r="BB9" s="19"/>
      <c r="BC9" s="19"/>
      <c r="BD9" s="19"/>
      <c r="BE9" s="19"/>
      <c r="BF9" s="19"/>
      <c r="BG9" s="78"/>
      <c r="BH9" s="24"/>
      <c r="BI9" s="17"/>
      <c r="BJ9" s="124"/>
      <c r="BK9" s="46" t="s">
        <v>109</v>
      </c>
      <c r="BL9" s="19"/>
      <c r="BM9" s="19"/>
      <c r="BN9" s="19"/>
      <c r="BO9" s="19"/>
      <c r="BP9" s="19"/>
      <c r="BQ9" s="78"/>
      <c r="BR9" s="24"/>
      <c r="BS9" s="17"/>
      <c r="BT9" s="124"/>
      <c r="BU9" s="46" t="s">
        <v>109</v>
      </c>
      <c r="BV9" s="19"/>
      <c r="BW9" s="19"/>
      <c r="BX9" s="19"/>
      <c r="BY9" s="19"/>
      <c r="BZ9" s="19"/>
      <c r="CA9" s="78"/>
      <c r="CB9" s="24"/>
      <c r="CC9" s="17"/>
      <c r="CD9" s="124"/>
      <c r="CE9" s="46" t="s">
        <v>109</v>
      </c>
      <c r="CF9" s="19"/>
      <c r="CG9" s="19"/>
      <c r="CH9" s="19"/>
      <c r="CI9" s="19"/>
      <c r="CJ9" s="19"/>
      <c r="CK9" s="78"/>
      <c r="CL9" s="24"/>
      <c r="CM9" s="17"/>
      <c r="CN9" s="124"/>
      <c r="CO9" s="46" t="s">
        <v>109</v>
      </c>
      <c r="CP9" s="19"/>
      <c r="CQ9" s="19"/>
      <c r="CR9" s="19"/>
      <c r="CS9" s="19"/>
      <c r="CT9" s="19"/>
      <c r="CU9" s="78"/>
      <c r="CV9" s="24"/>
      <c r="CW9" s="17"/>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84" t="str">
        <f ca="true">IF(ISBLANK('Data Summary'!A12),"",'Data Summary'!A12)</f>
        <v>DZA_2020_UIS</v>
      </c>
      <c r="B10" s="124"/>
      <c r="C10" s="65" t="s">
        <v>21</v>
      </c>
      <c r="D10" s="79"/>
      <c r="E10" s="19"/>
      <c r="F10" s="19"/>
      <c r="G10" s="19"/>
      <c r="H10" s="7"/>
      <c r="I10" s="26"/>
      <c r="J10" s="24"/>
      <c r="K10" s="17"/>
      <c r="L10" s="124"/>
      <c r="M10" s="65" t="s">
        <v>21</v>
      </c>
      <c r="N10" s="79"/>
      <c r="O10" s="19"/>
      <c r="P10" s="19"/>
      <c r="Q10" s="19"/>
      <c r="R10" s="19"/>
      <c r="S10" s="78"/>
      <c r="T10" s="24"/>
      <c r="U10" s="17"/>
      <c r="V10" s="124"/>
      <c r="W10" s="65" t="s">
        <v>21</v>
      </c>
      <c r="X10" s="79"/>
      <c r="Y10" s="19"/>
      <c r="Z10" s="19"/>
      <c r="AA10" s="19"/>
      <c r="AB10" s="7"/>
      <c r="AC10" s="26"/>
      <c r="AD10" s="24"/>
      <c r="AE10" s="17"/>
      <c r="AF10" s="124"/>
      <c r="AG10" s="65" t="s">
        <v>21</v>
      </c>
      <c r="AH10" s="79"/>
      <c r="AI10" s="19"/>
      <c r="AJ10" s="19"/>
      <c r="AK10" s="19"/>
      <c r="AL10" s="19"/>
      <c r="AM10" s="78"/>
      <c r="AN10" s="24"/>
      <c r="AO10" s="17"/>
      <c r="AP10" s="124"/>
      <c r="AQ10" s="65" t="s">
        <v>21</v>
      </c>
      <c r="AR10" s="79"/>
      <c r="AS10" s="19"/>
      <c r="AT10" s="19"/>
      <c r="AU10" s="19"/>
      <c r="AV10" s="19"/>
      <c r="AW10" s="78"/>
      <c r="AX10" s="24"/>
      <c r="AY10" s="17"/>
      <c r="AZ10" s="124"/>
      <c r="BA10" s="65" t="s">
        <v>21</v>
      </c>
      <c r="BB10" s="79"/>
      <c r="BC10" s="19"/>
      <c r="BD10" s="19"/>
      <c r="BE10" s="19"/>
      <c r="BF10" s="19"/>
      <c r="BG10" s="78"/>
      <c r="BH10" s="24"/>
      <c r="BI10" s="17"/>
      <c r="BJ10" s="124"/>
      <c r="BK10" s="65" t="s">
        <v>21</v>
      </c>
      <c r="BL10" s="79"/>
      <c r="BM10" s="19"/>
      <c r="BN10" s="19"/>
      <c r="BO10" s="19"/>
      <c r="BP10" s="19"/>
      <c r="BQ10" s="78"/>
      <c r="BR10" s="24"/>
      <c r="BS10" s="17"/>
      <c r="BT10" s="124"/>
      <c r="BU10" s="65" t="s">
        <v>21</v>
      </c>
      <c r="BV10" s="79"/>
      <c r="BW10" s="19"/>
      <c r="BX10" s="19"/>
      <c r="BY10" s="19"/>
      <c r="BZ10" s="19"/>
      <c r="CA10" s="78"/>
      <c r="CB10" s="24"/>
      <c r="CC10" s="17"/>
      <c r="CD10" s="124"/>
      <c r="CE10" s="65" t="s">
        <v>21</v>
      </c>
      <c r="CF10" s="79"/>
      <c r="CG10" s="19"/>
      <c r="CH10" s="19"/>
      <c r="CI10" s="19"/>
      <c r="CJ10" s="19"/>
      <c r="CK10" s="78"/>
      <c r="CL10" s="24"/>
      <c r="CM10" s="17"/>
      <c r="CN10" s="124"/>
      <c r="CO10" s="65" t="s">
        <v>21</v>
      </c>
      <c r="CP10" s="79"/>
      <c r="CQ10" s="19"/>
      <c r="CR10" s="19"/>
      <c r="CS10" s="19"/>
      <c r="CT10" s="19"/>
      <c r="CU10" s="78"/>
      <c r="CV10" s="24"/>
      <c r="CW10" s="17"/>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384" t="str">
        <f ca="true">IF(ISBLANK('Data Summary'!A13),"",'Data Summary'!A13)</f>
        <v>DZA_2021_UIS</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65" t="s">
        <v>29</v>
      </c>
      <c r="BV11" s="19"/>
      <c r="BW11" s="7"/>
      <c r="BX11" s="7"/>
      <c r="BY11" s="7"/>
      <c r="BZ11" s="7"/>
      <c r="CA11" s="26"/>
      <c r="CB11" s="24"/>
      <c r="CC11" s="17"/>
      <c r="CD11" s="124"/>
      <c r="CE11" s="65" t="s">
        <v>29</v>
      </c>
      <c r="CF11" s="19"/>
      <c r="CG11" s="7"/>
      <c r="CH11" s="7"/>
      <c r="CI11" s="7"/>
      <c r="CJ11" s="7"/>
      <c r="CK11" s="26"/>
      <c r="CL11" s="24"/>
      <c r="CM11" s="17"/>
      <c r="CN11" s="124"/>
      <c r="CO11" s="65" t="s">
        <v>29</v>
      </c>
      <c r="CP11" s="19"/>
      <c r="CQ11" s="7"/>
      <c r="CR11" s="7"/>
      <c r="CS11" s="7"/>
      <c r="CT11" s="7"/>
      <c r="CU11" s="26"/>
      <c r="CV11" s="24"/>
      <c r="CW11" s="17"/>
      <c r="CX11" s="132"/>
      <c r="DH11" s="132"/>
      <c r="DR11" s="132"/>
      <c r="EB11" s="132"/>
      <c r="EL11" s="132"/>
      <c r="EV11" s="132"/>
      <c r="FF11" s="132"/>
      <c r="FP11" s="132"/>
      <c r="FZ11" s="132"/>
      <c r="GJ11" s="132"/>
      <c r="GT11" s="132"/>
      <c r="HD11" s="132"/>
      <c r="HN11" s="132"/>
      <c r="HX11" s="132"/>
    </row>
    <row xmlns:x14ac="http://schemas.microsoft.com/office/spreadsheetml/2009/9/ac" r="12" s="1" customFormat="true" ht="15.75" customHeight="true" x14ac:dyDescent="0.2">
      <c r="A12" s="384" t="str">
        <f ca="true">IF(ISBLANK('Data Summary'!A14),"",'Data Summary'!A14)</f>
        <v>DZA_2022_UIS</v>
      </c>
      <c r="B12" s="124"/>
      <c r="C12" s="65" t="s">
        <v>177</v>
      </c>
      <c r="D12" s="19"/>
      <c r="E12" s="19"/>
      <c r="F12" s="19"/>
      <c r="G12" s="19"/>
      <c r="H12" s="19"/>
      <c r="I12" s="78"/>
      <c r="J12" s="24"/>
      <c r="K12" s="17"/>
      <c r="L12" s="124"/>
      <c r="M12" s="65" t="s">
        <v>177</v>
      </c>
      <c r="N12" s="19"/>
      <c r="O12" s="19"/>
      <c r="P12" s="19"/>
      <c r="Q12" s="19"/>
      <c r="R12" s="19"/>
      <c r="S12" s="78"/>
      <c r="T12" s="24"/>
      <c r="U12" s="17"/>
      <c r="V12" s="124"/>
      <c r="W12" s="65" t="s">
        <v>177</v>
      </c>
      <c r="X12" s="19"/>
      <c r="Y12" s="19"/>
      <c r="Z12" s="19"/>
      <c r="AA12" s="19"/>
      <c r="AB12" s="19"/>
      <c r="AC12" s="78"/>
      <c r="AD12" s="24"/>
      <c r="AE12" s="17"/>
      <c r="AF12" s="124"/>
      <c r="AG12" s="65" t="s">
        <v>177</v>
      </c>
      <c r="AH12" s="19"/>
      <c r="AI12" s="19"/>
      <c r="AJ12" s="19"/>
      <c r="AK12" s="19"/>
      <c r="AL12" s="19"/>
      <c r="AM12" s="78"/>
      <c r="AN12" s="24"/>
      <c r="AO12" s="17"/>
      <c r="AP12" s="124"/>
      <c r="AQ12" s="65" t="s">
        <v>177</v>
      </c>
      <c r="AR12" s="19"/>
      <c r="AS12" s="19"/>
      <c r="AT12" s="19"/>
      <c r="AU12" s="19"/>
      <c r="AV12" s="19"/>
      <c r="AW12" s="78"/>
      <c r="AX12" s="24"/>
      <c r="AY12" s="17"/>
      <c r="AZ12" s="124" t="s">
        <v>185</v>
      </c>
      <c r="BA12" s="65" t="s">
        <v>177</v>
      </c>
      <c r="BB12" s="19">
        <v>98.95</v>
      </c>
      <c r="BC12" s="19"/>
      <c r="BD12" s="19"/>
      <c r="BE12" s="19"/>
      <c r="BF12" s="19">
        <v>97.78</v>
      </c>
      <c r="BG12" s="78">
        <v>100</v>
      </c>
      <c r="BH12" s="24"/>
      <c r="BI12" s="17"/>
      <c r="BJ12" s="124" t="s">
        <v>185</v>
      </c>
      <c r="BK12" s="65" t="s">
        <v>177</v>
      </c>
      <c r="BL12" s="19"/>
      <c r="BM12" s="19"/>
      <c r="BN12" s="19"/>
      <c r="BO12" s="19"/>
      <c r="BP12" s="19"/>
      <c r="BQ12" s="78"/>
      <c r="BR12" s="24"/>
      <c r="BS12" s="17"/>
      <c r="BT12" s="124" t="s">
        <v>185</v>
      </c>
      <c r="BU12" s="65" t="s">
        <v>177</v>
      </c>
      <c r="BV12" s="19">
        <v>99.81</v>
      </c>
      <c r="BW12" s="19"/>
      <c r="BX12" s="19"/>
      <c r="BY12" s="19"/>
      <c r="BZ12" s="19">
        <v>99.81</v>
      </c>
      <c r="CA12" s="78" t="s">
        <v>256</v>
      </c>
      <c r="CB12" s="24"/>
      <c r="CC12" s="17"/>
      <c r="CD12" s="124" t="s">
        <v>185</v>
      </c>
      <c r="CE12" s="65" t="s">
        <v>177</v>
      </c>
      <c r="CF12" s="19"/>
      <c r="CG12" s="19"/>
      <c r="CH12" s="19"/>
      <c r="CI12" s="19"/>
      <c r="CJ12" s="19"/>
      <c r="CK12" s="78"/>
      <c r="CL12" s="24"/>
      <c r="CM12" s="17"/>
      <c r="CN12" s="124" t="s">
        <v>185</v>
      </c>
      <c r="CO12" s="65" t="s">
        <v>177</v>
      </c>
      <c r="CP12" s="19">
        <v>100</v>
      </c>
      <c r="CQ12" s="19"/>
      <c r="CR12" s="19"/>
      <c r="CS12" s="19"/>
      <c r="CT12" s="19">
        <v>100</v>
      </c>
      <c r="CU12" s="78">
        <v>100</v>
      </c>
      <c r="CV12" s="24"/>
      <c r="CW12" s="17"/>
      <c r="CX12" s="133"/>
      <c r="DH12" s="133"/>
      <c r="DR12" s="133"/>
      <c r="EB12" s="133"/>
      <c r="EL12" s="133"/>
      <c r="EV12" s="133"/>
      <c r="FF12" s="133"/>
      <c r="FP12" s="133"/>
      <c r="FZ12" s="133"/>
      <c r="GJ12" s="133"/>
      <c r="GT12" s="133"/>
      <c r="HD12" s="133"/>
      <c r="HN12" s="133"/>
      <c r="HX12" s="133"/>
    </row>
    <row xmlns:x14ac="http://schemas.microsoft.com/office/spreadsheetml/2009/9/ac" r="13" s="273" customFormat="true" ht="18" customHeight="true" x14ac:dyDescent="0.25">
      <c r="A13" s="384" t="str">
        <f ca="true">IF(ISBLANK('Data Summary'!A15),"",'Data Summary'!A15)</f>
        <v>DZA_2023_UIS</v>
      </c>
      <c r="B13" s="262" t="s">
        <v>57</v>
      </c>
      <c r="C13" s="268" t="s">
        <v>27</v>
      </c>
      <c r="D13" s="269"/>
      <c r="E13" s="269"/>
      <c r="F13" s="269"/>
      <c r="G13" s="270"/>
      <c r="H13" s="270"/>
      <c r="I13" s="271"/>
      <c r="J13" s="252"/>
      <c r="K13" s="267"/>
      <c r="L13" s="262" t="s">
        <v>57</v>
      </c>
      <c r="M13" s="268" t="s">
        <v>27</v>
      </c>
      <c r="N13" s="269"/>
      <c r="O13" s="269"/>
      <c r="P13" s="269"/>
      <c r="Q13" s="270"/>
      <c r="R13" s="270"/>
      <c r="S13" s="271"/>
      <c r="T13" s="252"/>
      <c r="U13" s="267"/>
      <c r="V13" s="262" t="s">
        <v>57</v>
      </c>
      <c r="W13" s="268" t="s">
        <v>27</v>
      </c>
      <c r="X13" s="269"/>
      <c r="Y13" s="269"/>
      <c r="Z13" s="269"/>
      <c r="AA13" s="270"/>
      <c r="AB13" s="270"/>
      <c r="AC13" s="271"/>
      <c r="AD13" s="252"/>
      <c r="AE13" s="267"/>
      <c r="AF13" s="262" t="s">
        <v>57</v>
      </c>
      <c r="AG13" s="268" t="s">
        <v>27</v>
      </c>
      <c r="AH13" s="269"/>
      <c r="AI13" s="269"/>
      <c r="AJ13" s="269"/>
      <c r="AK13" s="270"/>
      <c r="AL13" s="270"/>
      <c r="AM13" s="271"/>
      <c r="AN13" s="252"/>
      <c r="AO13" s="267"/>
      <c r="AP13" s="262" t="s">
        <v>57</v>
      </c>
      <c r="AQ13" s="268" t="s">
        <v>27</v>
      </c>
      <c r="AR13" s="269"/>
      <c r="AS13" s="269"/>
      <c r="AT13" s="269"/>
      <c r="AU13" s="270"/>
      <c r="AV13" s="270"/>
      <c r="AW13" s="271"/>
      <c r="AX13" s="252"/>
      <c r="AY13" s="267"/>
      <c r="AZ13" s="262" t="s">
        <v>57</v>
      </c>
      <c r="BA13" s="268" t="s">
        <v>27</v>
      </c>
      <c r="BB13" s="269"/>
      <c r="BC13" s="269"/>
      <c r="BD13" s="269"/>
      <c r="BE13" s="270"/>
      <c r="BF13" s="270"/>
      <c r="BG13" s="271"/>
      <c r="BH13" s="252"/>
      <c r="BI13" s="267"/>
      <c r="BJ13" s="262" t="s">
        <v>57</v>
      </c>
      <c r="BK13" s="268" t="s">
        <v>27</v>
      </c>
      <c r="BL13" s="269"/>
      <c r="BM13" s="269"/>
      <c r="BN13" s="269"/>
      <c r="BO13" s="270"/>
      <c r="BP13" s="270"/>
      <c r="BQ13" s="271"/>
      <c r="BR13" s="252"/>
      <c r="BS13" s="267"/>
      <c r="BT13" s="262" t="s">
        <v>57</v>
      </c>
      <c r="BU13" s="268" t="s">
        <v>27</v>
      </c>
      <c r="BV13" s="269"/>
      <c r="BW13" s="269"/>
      <c r="BX13" s="269"/>
      <c r="BY13" s="270"/>
      <c r="BZ13" s="270"/>
      <c r="CA13" s="271"/>
      <c r="CB13" s="252"/>
      <c r="CC13" s="267"/>
      <c r="CD13" s="262" t="s">
        <v>57</v>
      </c>
      <c r="CE13" s="268" t="s">
        <v>27</v>
      </c>
      <c r="CF13" s="269"/>
      <c r="CG13" s="269"/>
      <c r="CH13" s="269"/>
      <c r="CI13" s="270"/>
      <c r="CJ13" s="270"/>
      <c r="CK13" s="271"/>
      <c r="CL13" s="252"/>
      <c r="CM13" s="267"/>
      <c r="CN13" s="262" t="s">
        <v>57</v>
      </c>
      <c r="CO13" s="268" t="s">
        <v>27</v>
      </c>
      <c r="CP13" s="269"/>
      <c r="CQ13" s="269"/>
      <c r="CR13" s="269"/>
      <c r="CS13" s="270"/>
      <c r="CT13" s="270"/>
      <c r="CU13" s="271"/>
      <c r="CV13" s="252"/>
      <c r="CW13" s="267"/>
      <c r="CX13" s="272"/>
      <c r="DH13" s="272"/>
      <c r="DR13" s="272"/>
      <c r="EB13" s="272"/>
      <c r="EL13" s="272"/>
      <c r="EV13" s="272"/>
      <c r="FF13" s="272"/>
      <c r="FP13" s="272"/>
      <c r="FZ13" s="272"/>
      <c r="GJ13" s="272"/>
      <c r="GT13" s="272"/>
      <c r="HD13" s="272"/>
      <c r="HN13" s="272"/>
      <c r="HX13" s="272"/>
    </row>
    <row xmlns:x14ac="http://schemas.microsoft.com/office/spreadsheetml/2009/9/ac" r="14" x14ac:dyDescent="0.25">
      <c r="A14" s="385" t="str">
        <f ca="true">IF(ISBLANK('Data Summary'!A16),"",'Data Summary'!A16)</f>
        <v/>
      </c>
      <c r="B14" s="125" t="s">
        <v>30</v>
      </c>
      <c r="C14" s="20">
        <v>0</v>
      </c>
      <c r="D14" s="79"/>
      <c r="E14" s="45"/>
      <c r="F14" s="45"/>
      <c r="G14" s="7"/>
      <c r="H14" s="7"/>
      <c r="I14" s="26"/>
      <c r="J14" s="11"/>
      <c r="K14" s="16"/>
      <c r="L14" s="125" t="s">
        <v>30</v>
      </c>
      <c r="M14" s="20">
        <v>0</v>
      </c>
      <c r="N14" s="79">
        <v>0</v>
      </c>
      <c r="O14" s="45"/>
      <c r="P14" s="45"/>
      <c r="Q14" s="7"/>
      <c r="R14" s="7">
        <v>0</v>
      </c>
      <c r="S14" s="26">
        <v>0</v>
      </c>
      <c r="T14" s="11"/>
      <c r="U14" s="16"/>
      <c r="V14" s="125" t="s">
        <v>30</v>
      </c>
      <c r="W14" s="20">
        <v>0</v>
      </c>
      <c r="X14" s="79">
        <v>0</v>
      </c>
      <c r="Y14" s="45"/>
      <c r="Z14" s="45"/>
      <c r="AA14" s="7"/>
      <c r="AB14" s="7">
        <v>0</v>
      </c>
      <c r="AC14" s="26">
        <v>0</v>
      </c>
      <c r="AD14" s="11"/>
      <c r="AE14" s="16"/>
      <c r="AF14" s="125" t="s">
        <v>30</v>
      </c>
      <c r="AG14" s="20">
        <v>0</v>
      </c>
      <c r="AH14" s="79">
        <v>0</v>
      </c>
      <c r="AI14" s="45"/>
      <c r="AJ14" s="45"/>
      <c r="AK14" s="7"/>
      <c r="AL14" s="7">
        <v>0</v>
      </c>
      <c r="AM14" s="26">
        <v>0</v>
      </c>
      <c r="AN14" s="11"/>
      <c r="AO14" s="16"/>
      <c r="AP14" s="125" t="s">
        <v>30</v>
      </c>
      <c r="AQ14" s="20">
        <v>0</v>
      </c>
      <c r="AR14" s="45">
        <f>(AV14/100*Population!F22+AW14/100*Population!G22)/(Population!F22+Population!G22)*100</f>
        <v>2.9802887174373156</v>
      </c>
      <c r="AS14" s="45"/>
      <c r="AT14" s="45"/>
      <c r="AU14" s="7"/>
      <c r="AV14" s="7">
        <v>6.2</v>
      </c>
      <c r="AW14" s="26">
        <v>0</v>
      </c>
      <c r="AX14" s="11"/>
      <c r="AY14" s="16"/>
      <c r="AZ14" s="125" t="s">
        <v>30</v>
      </c>
      <c r="BA14" s="20">
        <v>0</v>
      </c>
      <c r="BB14" s="45"/>
      <c r="BC14" s="45"/>
      <c r="BD14" s="45"/>
      <c r="BE14" s="7"/>
      <c r="BF14" s="7"/>
      <c r="BG14" s="26">
        <v>0</v>
      </c>
      <c r="BH14" s="11"/>
      <c r="BI14" s="16"/>
      <c r="BJ14" s="125" t="s">
        <v>30</v>
      </c>
      <c r="BK14" s="20">
        <v>0</v>
      </c>
      <c r="BL14" s="45"/>
      <c r="BM14" s="45"/>
      <c r="BN14" s="45"/>
      <c r="BO14" s="7"/>
      <c r="BP14" s="7"/>
      <c r="BQ14" s="26"/>
      <c r="BR14" s="11"/>
      <c r="BS14" s="16"/>
      <c r="BT14" s="125" t="s">
        <v>30</v>
      </c>
      <c r="BU14" s="20">
        <v>0</v>
      </c>
      <c r="BV14" s="45"/>
      <c r="BW14" s="45"/>
      <c r="BX14" s="45"/>
      <c r="BY14" s="7"/>
      <c r="BZ14" s="7"/>
      <c r="CA14" s="26"/>
      <c r="CB14" s="11"/>
      <c r="CC14" s="16"/>
      <c r="CD14" s="125" t="s">
        <v>30</v>
      </c>
      <c r="CE14" s="20">
        <v>0</v>
      </c>
      <c r="CF14" s="45"/>
      <c r="CG14" s="45"/>
      <c r="CH14" s="45"/>
      <c r="CI14" s="7"/>
      <c r="CJ14" s="7"/>
      <c r="CK14" s="26"/>
      <c r="CL14" s="11"/>
      <c r="CM14" s="16"/>
      <c r="CN14" s="125" t="s">
        <v>30</v>
      </c>
      <c r="CO14" s="20">
        <v>0</v>
      </c>
      <c r="CP14" s="45">
        <v>0</v>
      </c>
      <c r="CQ14" s="45"/>
      <c r="CR14" s="45"/>
      <c r="CS14" s="7"/>
      <c r="CT14" s="7">
        <v>0</v>
      </c>
      <c r="CU14" s="26">
        <v>0</v>
      </c>
      <c r="CV14" s="11"/>
      <c r="CW14" s="16"/>
    </row>
    <row xmlns:x14ac="http://schemas.microsoft.com/office/spreadsheetml/2009/9/ac" r="15" s="2" customFormat="true" x14ac:dyDescent="0.25">
      <c r="A15" s="385" t="str">
        <f ca="true">IF(ISBLANK('Data Summary'!A17),"",'Data Summary'!A17)</f>
        <v/>
      </c>
      <c r="B15" s="125" t="s">
        <v>105</v>
      </c>
      <c r="C15" s="80">
        <v>0</v>
      </c>
      <c r="D15" s="45"/>
      <c r="E15" s="45"/>
      <c r="F15" s="45"/>
      <c r="G15" s="7"/>
      <c r="H15" s="7"/>
      <c r="I15" s="26"/>
      <c r="J15" s="11"/>
      <c r="K15" s="16"/>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25" t="s">
        <v>105</v>
      </c>
      <c r="BU15" s="80">
        <v>0</v>
      </c>
      <c r="BV15" s="45"/>
      <c r="BW15" s="45"/>
      <c r="BX15" s="45"/>
      <c r="BY15" s="7"/>
      <c r="BZ15" s="7"/>
      <c r="CA15" s="26"/>
      <c r="CB15" s="11"/>
      <c r="CC15" s="16"/>
      <c r="CD15" s="125" t="s">
        <v>105</v>
      </c>
      <c r="CE15" s="80">
        <v>0</v>
      </c>
      <c r="CF15" s="45"/>
      <c r="CG15" s="45"/>
      <c r="CH15" s="45"/>
      <c r="CI15" s="7"/>
      <c r="CJ15" s="7"/>
      <c r="CK15" s="26"/>
      <c r="CL15" s="11"/>
      <c r="CM15" s="16"/>
      <c r="CN15" s="125" t="s">
        <v>105</v>
      </c>
      <c r="CO15" s="80">
        <v>0</v>
      </c>
      <c r="CP15" s="45"/>
      <c r="CQ15" s="45"/>
      <c r="CR15" s="45"/>
      <c r="CS15" s="7"/>
      <c r="CT15" s="7"/>
      <c r="CU15" s="26"/>
      <c r="CV15" s="11"/>
      <c r="CW15" s="16"/>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85" t="str">
        <f ca="true">IF(ISBLANK('Data Summary'!A18),"",'Data Summary'!A18)</f>
        <v/>
      </c>
      <c r="B16" s="126"/>
      <c r="C16" s="21"/>
      <c r="D16" s="79"/>
      <c r="E16" s="45"/>
      <c r="F16" s="7"/>
      <c r="G16" s="7"/>
      <c r="H16" s="7"/>
      <c r="I16" s="26"/>
      <c r="J16" s="11"/>
      <c r="K16" s="16"/>
      <c r="L16" s="126"/>
      <c r="M16" s="21"/>
      <c r="N16" s="79"/>
      <c r="O16" s="45"/>
      <c r="P16" s="45"/>
      <c r="Q16" s="7"/>
      <c r="R16" s="7"/>
      <c r="S16" s="26"/>
      <c r="T16" s="11"/>
      <c r="U16" s="16"/>
      <c r="V16" s="126"/>
      <c r="W16" s="21"/>
      <c r="X16" s="79"/>
      <c r="Y16" s="45"/>
      <c r="Z16" s="7"/>
      <c r="AA16" s="7"/>
      <c r="AB16" s="7"/>
      <c r="AC16" s="26"/>
      <c r="AD16" s="11"/>
      <c r="AE16" s="16"/>
      <c r="AF16" s="126"/>
      <c r="AG16" s="21"/>
      <c r="AH16" s="79"/>
      <c r="AI16" s="45"/>
      <c r="AJ16" s="7"/>
      <c r="AK16" s="7"/>
      <c r="AL16" s="7"/>
      <c r="AM16" s="26"/>
      <c r="AN16" s="11"/>
      <c r="AO16" s="16"/>
      <c r="AP16" s="126"/>
      <c r="AQ16" s="21"/>
      <c r="AR16" s="79"/>
      <c r="AS16" s="45"/>
      <c r="AT16" s="45"/>
      <c r="AU16" s="7"/>
      <c r="AV16" s="7"/>
      <c r="AW16" s="26"/>
      <c r="AX16" s="11"/>
      <c r="AY16" s="16"/>
      <c r="AZ16" s="126" t="s">
        <v>191</v>
      </c>
      <c r="BA16" s="6">
        <v>1</v>
      </c>
      <c r="BB16" s="79"/>
      <c r="BC16" s="45"/>
      <c r="BD16" s="45"/>
      <c r="BE16" s="7"/>
      <c r="BF16" s="7"/>
      <c r="BG16" s="26">
        <v>100</v>
      </c>
      <c r="BH16" s="11"/>
      <c r="BI16" s="16"/>
      <c r="BJ16" s="126"/>
      <c r="BK16" s="6"/>
      <c r="BL16" s="79"/>
      <c r="BM16" s="45"/>
      <c r="BN16" s="45"/>
      <c r="BO16" s="7"/>
      <c r="BP16" s="7"/>
      <c r="BQ16" s="26"/>
      <c r="BR16" s="11"/>
      <c r="BS16" s="16"/>
      <c r="BT16" s="126"/>
      <c r="BU16" s="6"/>
      <c r="BV16" s="79"/>
      <c r="BW16" s="45"/>
      <c r="BX16" s="45"/>
      <c r="BY16" s="7"/>
      <c r="BZ16" s="7"/>
      <c r="CA16" s="26"/>
      <c r="CB16" s="11"/>
      <c r="CC16" s="16"/>
      <c r="CD16" s="126"/>
      <c r="CE16" s="6"/>
      <c r="CF16" s="79"/>
      <c r="CG16" s="45"/>
      <c r="CH16" s="45"/>
      <c r="CI16" s="7"/>
      <c r="CJ16" s="7"/>
      <c r="CK16" s="26"/>
      <c r="CL16" s="11"/>
      <c r="CM16" s="16"/>
      <c r="CN16" s="126"/>
      <c r="CO16" s="6">
        <v>1</v>
      </c>
      <c r="CP16" s="79">
        <v>100</v>
      </c>
      <c r="CQ16" s="45"/>
      <c r="CR16" s="45"/>
      <c r="CS16" s="7"/>
      <c r="CT16" s="7">
        <v>100</v>
      </c>
      <c r="CU16" s="26">
        <v>100</v>
      </c>
      <c r="CV16" s="11"/>
      <c r="CW16" s="16"/>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85" t="str">
        <f ca="true">IF(ISBLANK('Data Summary'!A19),"",'Data Summary'!A19)</f>
        <v/>
      </c>
      <c r="B17" s="126"/>
      <c r="C17" s="22"/>
      <c r="D17" s="45"/>
      <c r="E17" s="7"/>
      <c r="F17" s="7"/>
      <c r="G17" s="7"/>
      <c r="H17" s="7"/>
      <c r="I17" s="26"/>
      <c r="J17" s="11"/>
      <c r="K17" s="16"/>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7"/>
      <c r="AT17" s="7"/>
      <c r="AU17" s="7"/>
      <c r="AV17" s="7"/>
      <c r="AW17" s="26"/>
      <c r="AX17" s="11"/>
      <c r="AY17" s="16"/>
      <c r="AZ17" s="126"/>
      <c r="BA17" s="22"/>
      <c r="BB17" s="45"/>
      <c r="BC17" s="7"/>
      <c r="BD17" s="7"/>
      <c r="BE17" s="7"/>
      <c r="BF17" s="7"/>
      <c r="BG17" s="26"/>
      <c r="BH17" s="11"/>
      <c r="BI17" s="16"/>
      <c r="BJ17" s="126"/>
      <c r="BK17" s="22"/>
      <c r="BL17" s="45"/>
      <c r="BM17" s="7"/>
      <c r="BN17" s="7"/>
      <c r="BO17" s="7"/>
      <c r="BP17" s="7"/>
      <c r="BQ17" s="26"/>
      <c r="BR17" s="11"/>
      <c r="BS17" s="16"/>
      <c r="BT17" s="126"/>
      <c r="BU17" s="22"/>
      <c r="BV17" s="45"/>
      <c r="BW17" s="7"/>
      <c r="BX17" s="7"/>
      <c r="BY17" s="7"/>
      <c r="BZ17" s="7"/>
      <c r="CA17" s="26"/>
      <c r="CB17" s="11"/>
      <c r="CC17" s="16"/>
      <c r="CD17" s="126"/>
      <c r="CE17" s="22"/>
      <c r="CF17" s="45"/>
      <c r="CG17" s="7"/>
      <c r="CH17" s="7"/>
      <c r="CI17" s="7"/>
      <c r="CJ17" s="7"/>
      <c r="CK17" s="26"/>
      <c r="CL17" s="11"/>
      <c r="CM17" s="16"/>
      <c r="CN17" s="126"/>
      <c r="CO17" s="22"/>
      <c r="CP17" s="45"/>
      <c r="CQ17" s="7"/>
      <c r="CR17" s="7"/>
      <c r="CS17" s="7"/>
      <c r="CT17" s="7"/>
      <c r="CU17" s="26"/>
      <c r="CV17" s="11"/>
      <c r="CW17" s="16"/>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85" t="str">
        <f ca="true">IF(ISBLANK('Data Summary'!A20),"",'Data Summary'!A20)</f>
        <v/>
      </c>
      <c r="B18" s="126"/>
      <c r="C18" s="22"/>
      <c r="D18" s="7"/>
      <c r="E18" s="7"/>
      <c r="F18" s="7"/>
      <c r="G18" s="7"/>
      <c r="H18" s="7"/>
      <c r="I18" s="26"/>
      <c r="J18" s="11"/>
      <c r="K18" s="16"/>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26"/>
      <c r="BU18" s="22"/>
      <c r="BV18" s="7"/>
      <c r="BW18" s="7"/>
      <c r="BX18" s="7"/>
      <c r="BY18" s="7"/>
      <c r="BZ18" s="7"/>
      <c r="CA18" s="26"/>
      <c r="CB18" s="11"/>
      <c r="CC18" s="16"/>
      <c r="CD18" s="126"/>
      <c r="CE18" s="22"/>
      <c r="CF18" s="7"/>
      <c r="CG18" s="7"/>
      <c r="CH18" s="7"/>
      <c r="CI18" s="7"/>
      <c r="CJ18" s="7"/>
      <c r="CK18" s="26"/>
      <c r="CL18" s="11"/>
      <c r="CM18" s="16"/>
      <c r="CN18" s="126"/>
      <c r="CO18" s="22"/>
      <c r="CP18" s="7"/>
      <c r="CQ18" s="7"/>
      <c r="CR18" s="7"/>
      <c r="CS18" s="7"/>
      <c r="CT18" s="7"/>
      <c r="CU18" s="26"/>
      <c r="CV18" s="11"/>
      <c r="CW18" s="16"/>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85" t="str">
        <f ca="true">IF(ISBLANK('Data Summary'!A21),"",'Data Summary'!A21)</f>
        <v/>
      </c>
      <c r="B19" s="126"/>
      <c r="C19" s="22"/>
      <c r="D19" s="7"/>
      <c r="E19" s="7"/>
      <c r="F19" s="67"/>
      <c r="G19" s="7"/>
      <c r="H19" s="7"/>
      <c r="I19" s="26"/>
      <c r="J19" s="11"/>
      <c r="K19" s="16"/>
      <c r="L19" s="126"/>
      <c r="M19" s="22"/>
      <c r="N19" s="7"/>
      <c r="O19" s="7"/>
      <c r="P19" s="7"/>
      <c r="Q19" s="7"/>
      <c r="R19" s="7"/>
      <c r="S19" s="26"/>
      <c r="T19" s="11"/>
      <c r="U19" s="16"/>
      <c r="V19" s="126"/>
      <c r="W19" s="22"/>
      <c r="X19" s="7"/>
      <c r="Y19" s="7"/>
      <c r="Z19" s="67"/>
      <c r="AA19" s="7"/>
      <c r="AB19" s="7"/>
      <c r="AC19" s="26"/>
      <c r="AD19" s="11"/>
      <c r="AE19" s="16"/>
      <c r="AF19" s="126"/>
      <c r="AG19" s="22"/>
      <c r="AH19" s="7"/>
      <c r="AI19" s="7"/>
      <c r="AJ19" s="67"/>
      <c r="AK19" s="7"/>
      <c r="AL19" s="7"/>
      <c r="AM19" s="26"/>
      <c r="AN19" s="11"/>
      <c r="AO19" s="16"/>
      <c r="AP19" s="126"/>
      <c r="AQ19" s="22"/>
      <c r="AR19" s="7"/>
      <c r="AS19" s="7"/>
      <c r="AT19" s="7"/>
      <c r="AU19" s="7"/>
      <c r="AV19" s="7"/>
      <c r="AW19" s="26"/>
      <c r="AX19" s="11"/>
      <c r="AY19" s="16"/>
      <c r="AZ19" s="126"/>
      <c r="BA19" s="22"/>
      <c r="BB19" s="7"/>
      <c r="BC19" s="7"/>
      <c r="BD19" s="7"/>
      <c r="BE19" s="7"/>
      <c r="BF19" s="7"/>
      <c r="BG19" s="26"/>
      <c r="BH19" s="11"/>
      <c r="BI19" s="16"/>
      <c r="BJ19" s="126"/>
      <c r="BK19" s="22"/>
      <c r="BL19" s="7"/>
      <c r="BM19" s="7"/>
      <c r="BN19" s="7"/>
      <c r="BO19" s="7"/>
      <c r="BP19" s="7"/>
      <c r="BQ19" s="26"/>
      <c r="BR19" s="11"/>
      <c r="BS19" s="16"/>
      <c r="BT19" s="126"/>
      <c r="BU19" s="22"/>
      <c r="BV19" s="7"/>
      <c r="BW19" s="7"/>
      <c r="BX19" s="7"/>
      <c r="BY19" s="7"/>
      <c r="BZ19" s="7"/>
      <c r="CA19" s="26"/>
      <c r="CB19" s="11"/>
      <c r="CC19" s="16"/>
      <c r="CD19" s="126"/>
      <c r="CE19" s="22"/>
      <c r="CF19" s="7"/>
      <c r="CG19" s="7"/>
      <c r="CH19" s="7"/>
      <c r="CI19" s="7"/>
      <c r="CJ19" s="7"/>
      <c r="CK19" s="26"/>
      <c r="CL19" s="11"/>
      <c r="CM19" s="16"/>
      <c r="CN19" s="126"/>
      <c r="CO19" s="22"/>
      <c r="CP19" s="7"/>
      <c r="CQ19" s="7"/>
      <c r="CR19" s="7"/>
      <c r="CS19" s="7"/>
      <c r="CT19" s="7"/>
      <c r="CU19" s="26"/>
      <c r="CV19" s="11"/>
      <c r="CW19" s="16"/>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85" t="str">
        <f ca="true">IF(ISBLANK('Data Summary'!A22),"",'Data Summary'!A22)</f>
        <v/>
      </c>
      <c r="B20" s="126"/>
      <c r="C20" s="21"/>
      <c r="D20" s="7"/>
      <c r="E20" s="67"/>
      <c r="F20" s="67"/>
      <c r="G20" s="7"/>
      <c r="H20" s="7"/>
      <c r="I20" s="26"/>
      <c r="J20" s="11"/>
      <c r="K20" s="16"/>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26"/>
      <c r="BU20" s="21"/>
      <c r="BV20" s="7"/>
      <c r="BW20" s="67"/>
      <c r="BX20" s="67"/>
      <c r="BY20" s="7"/>
      <c r="BZ20" s="7"/>
      <c r="CA20" s="26"/>
      <c r="CB20" s="11"/>
      <c r="CC20" s="16"/>
      <c r="CD20" s="126"/>
      <c r="CE20" s="21"/>
      <c r="CF20" s="7"/>
      <c r="CG20" s="67"/>
      <c r="CH20" s="67"/>
      <c r="CI20" s="7"/>
      <c r="CJ20" s="7"/>
      <c r="CK20" s="26"/>
      <c r="CL20" s="11"/>
      <c r="CM20" s="16"/>
      <c r="CN20" s="126"/>
      <c r="CO20" s="21"/>
      <c r="CP20" s="7"/>
      <c r="CQ20" s="67"/>
      <c r="CR20" s="67"/>
      <c r="CS20" s="7"/>
      <c r="CT20" s="7"/>
      <c r="CU20" s="26"/>
      <c r="CV20" s="11"/>
      <c r="CW20" s="16"/>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85" t="str">
        <f ca="true">IF(ISBLANK('Data Summary'!A23),"",'Data Summary'!A23)</f>
        <v/>
      </c>
      <c r="B21" s="126"/>
      <c r="C21" s="21"/>
      <c r="D21" s="67"/>
      <c r="E21" s="67"/>
      <c r="F21" s="67"/>
      <c r="G21" s="67"/>
      <c r="H21" s="67"/>
      <c r="I21" s="68"/>
      <c r="J21" s="11"/>
      <c r="K21" s="16"/>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26"/>
      <c r="BU21" s="21"/>
      <c r="BV21" s="67"/>
      <c r="BW21" s="67"/>
      <c r="BX21" s="67"/>
      <c r="BY21" s="67"/>
      <c r="BZ21" s="67"/>
      <c r="CA21" s="68"/>
      <c r="CB21" s="11"/>
      <c r="CC21" s="16"/>
      <c r="CD21" s="126"/>
      <c r="CE21" s="21"/>
      <c r="CF21" s="67"/>
      <c r="CG21" s="67"/>
      <c r="CH21" s="67"/>
      <c r="CI21" s="67"/>
      <c r="CJ21" s="67"/>
      <c r="CK21" s="68"/>
      <c r="CL21" s="11"/>
      <c r="CM21" s="16"/>
      <c r="CN21" s="126"/>
      <c r="CO21" s="21"/>
      <c r="CP21" s="67"/>
      <c r="CQ21" s="67"/>
      <c r="CR21" s="67"/>
      <c r="CS21" s="67"/>
      <c r="CT21" s="67"/>
      <c r="CU21" s="68"/>
      <c r="CV21" s="11"/>
      <c r="CW21" s="16"/>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85" t="str">
        <f ca="true">IF(ISBLANK('Data Summary'!A24),"",'Data Summary'!A24)</f>
        <v/>
      </c>
      <c r="B22" s="126"/>
      <c r="C22" s="21"/>
      <c r="D22" s="67"/>
      <c r="E22" s="67"/>
      <c r="F22" s="67"/>
      <c r="G22" s="67"/>
      <c r="H22" s="67"/>
      <c r="I22" s="68"/>
      <c r="J22" s="11"/>
      <c r="K22" s="16"/>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26"/>
      <c r="BU22" s="21"/>
      <c r="BV22" s="67"/>
      <c r="BW22" s="67"/>
      <c r="BX22" s="67"/>
      <c r="BY22" s="67"/>
      <c r="BZ22" s="67"/>
      <c r="CA22" s="68"/>
      <c r="CB22" s="11"/>
      <c r="CC22" s="16"/>
      <c r="CD22" s="126"/>
      <c r="CE22" s="21"/>
      <c r="CF22" s="67"/>
      <c r="CG22" s="67"/>
      <c r="CH22" s="67"/>
      <c r="CI22" s="67"/>
      <c r="CJ22" s="67"/>
      <c r="CK22" s="68"/>
      <c r="CL22" s="11"/>
      <c r="CM22" s="16"/>
      <c r="CN22" s="126"/>
      <c r="CO22" s="21"/>
      <c r="CP22" s="67"/>
      <c r="CQ22" s="67"/>
      <c r="CR22" s="67"/>
      <c r="CS22" s="67"/>
      <c r="CT22" s="67"/>
      <c r="CU22" s="68"/>
      <c r="CV22" s="11"/>
      <c r="CW22" s="16"/>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85" t="str">
        <f ca="true">IF(ISBLANK('Data Summary'!A25),"",'Data Summary'!A25)</f>
        <v/>
      </c>
      <c r="B23" s="126"/>
      <c r="C23" s="21"/>
      <c r="D23" s="67"/>
      <c r="E23" s="67"/>
      <c r="F23" s="67"/>
      <c r="G23" s="67"/>
      <c r="H23" s="67"/>
      <c r="I23" s="68"/>
      <c r="J23" s="11"/>
      <c r="K23" s="16"/>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26"/>
      <c r="BU23" s="21"/>
      <c r="BV23" s="67"/>
      <c r="BW23" s="67"/>
      <c r="BX23" s="67"/>
      <c r="BY23" s="67"/>
      <c r="BZ23" s="67"/>
      <c r="CA23" s="68"/>
      <c r="CB23" s="11"/>
      <c r="CC23" s="16"/>
      <c r="CD23" s="126"/>
      <c r="CE23" s="21"/>
      <c r="CF23" s="67"/>
      <c r="CG23" s="67"/>
      <c r="CH23" s="67"/>
      <c r="CI23" s="67"/>
      <c r="CJ23" s="67"/>
      <c r="CK23" s="68"/>
      <c r="CL23" s="11"/>
      <c r="CM23" s="16"/>
      <c r="CN23" s="126"/>
      <c r="CO23" s="21"/>
      <c r="CP23" s="67"/>
      <c r="CQ23" s="67"/>
      <c r="CR23" s="67"/>
      <c r="CS23" s="67"/>
      <c r="CT23" s="67"/>
      <c r="CU23" s="68"/>
      <c r="CV23" s="11"/>
      <c r="CW23" s="16"/>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85" t="str">
        <f ca="true">IF(ISBLANK('Data Summary'!A26),"",'Data Summary'!A26)</f>
        <v/>
      </c>
      <c r="B24" s="126"/>
      <c r="C24" s="21"/>
      <c r="D24" s="67"/>
      <c r="E24" s="67"/>
      <c r="F24" s="67"/>
      <c r="G24" s="67"/>
      <c r="H24" s="67"/>
      <c r="I24" s="68"/>
      <c r="J24" s="11"/>
      <c r="K24" s="16"/>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26"/>
      <c r="BU24" s="21"/>
      <c r="BV24" s="67"/>
      <c r="BW24" s="67"/>
      <c r="BX24" s="67"/>
      <c r="BY24" s="67"/>
      <c r="BZ24" s="67"/>
      <c r="CA24" s="68"/>
      <c r="CB24" s="11"/>
      <c r="CC24" s="16"/>
      <c r="CD24" s="126"/>
      <c r="CE24" s="21"/>
      <c r="CF24" s="67"/>
      <c r="CG24" s="67"/>
      <c r="CH24" s="67"/>
      <c r="CI24" s="67"/>
      <c r="CJ24" s="67"/>
      <c r="CK24" s="68"/>
      <c r="CL24" s="11"/>
      <c r="CM24" s="16"/>
      <c r="CN24" s="126"/>
      <c r="CO24" s="21"/>
      <c r="CP24" s="67"/>
      <c r="CQ24" s="67"/>
      <c r="CR24" s="67"/>
      <c r="CS24" s="67"/>
      <c r="CT24" s="67"/>
      <c r="CU24" s="68"/>
      <c r="CV24" s="11"/>
      <c r="CW24" s="16"/>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85" t="str">
        <f ca="true">IF(ISBLANK('Data Summary'!A27),"",'Data Summary'!A27)</f>
        <v/>
      </c>
      <c r="B25" s="126"/>
      <c r="C25" s="21"/>
      <c r="D25" s="67"/>
      <c r="E25" s="67"/>
      <c r="F25" s="67"/>
      <c r="G25" s="67"/>
      <c r="H25" s="67"/>
      <c r="I25" s="68"/>
      <c r="J25" s="11"/>
      <c r="K25" s="16"/>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26"/>
      <c r="BU25" s="21"/>
      <c r="BV25" s="67"/>
      <c r="BW25" s="67"/>
      <c r="BX25" s="67"/>
      <c r="BY25" s="67"/>
      <c r="BZ25" s="67"/>
      <c r="CA25" s="68"/>
      <c r="CB25" s="11"/>
      <c r="CC25" s="16"/>
      <c r="CD25" s="126"/>
      <c r="CE25" s="21"/>
      <c r="CF25" s="67"/>
      <c r="CG25" s="67"/>
      <c r="CH25" s="67"/>
      <c r="CI25" s="67"/>
      <c r="CJ25" s="67"/>
      <c r="CK25" s="68"/>
      <c r="CL25" s="11"/>
      <c r="CM25" s="16"/>
      <c r="CN25" s="126"/>
      <c r="CO25" s="21"/>
      <c r="CP25" s="67"/>
      <c r="CQ25" s="67"/>
      <c r="CR25" s="67"/>
      <c r="CS25" s="67"/>
      <c r="CT25" s="67"/>
      <c r="CU25" s="68"/>
      <c r="CV25" s="11"/>
      <c r="CW25" s="16"/>
      <c r="CX25" s="135"/>
      <c r="DH25" s="135"/>
      <c r="DR25" s="135"/>
      <c r="EB25" s="135"/>
      <c r="EL25" s="135"/>
      <c r="EV25" s="135"/>
      <c r="FF25" s="135"/>
      <c r="FP25" s="135"/>
      <c r="FZ25" s="135"/>
      <c r="GJ25" s="135"/>
      <c r="GT25" s="135"/>
      <c r="HD25" s="135"/>
      <c r="HN25" s="135"/>
      <c r="HX25" s="135"/>
    </row>
    <row xmlns:x14ac="http://schemas.microsoft.com/office/spreadsheetml/2009/9/ac" r="26" s="2" customFormat="true" x14ac:dyDescent="0.25">
      <c r="A26" s="385" t="str">
        <f ca="true">IF(ISBLANK('Data Summary'!A28),"",'Data Summary'!A28)</f>
        <v/>
      </c>
      <c r="B26" s="126"/>
      <c r="C26" s="21"/>
      <c r="D26" s="6"/>
      <c r="E26" s="6"/>
      <c r="F26" s="6"/>
      <c r="G26" s="6"/>
      <c r="H26" s="6"/>
      <c r="I26" s="27"/>
      <c r="J26" s="11"/>
      <c r="K26" s="16"/>
      <c r="L26" s="126"/>
      <c r="M26" s="23"/>
      <c r="N26" s="6"/>
      <c r="O26" s="6"/>
      <c r="P26" s="6"/>
      <c r="Q26" s="6"/>
      <c r="R26" s="6"/>
      <c r="S26" s="27"/>
      <c r="T26" s="11"/>
      <c r="U26" s="16"/>
      <c r="V26" s="126"/>
      <c r="W26" s="21"/>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1"/>
      <c r="CM26" s="16"/>
      <c r="CN26" s="126"/>
      <c r="CO26" s="23"/>
      <c r="CP26" s="6"/>
      <c r="CQ26" s="6"/>
      <c r="CR26" s="6"/>
      <c r="CS26" s="6"/>
      <c r="CT26" s="6"/>
      <c r="CU26" s="27"/>
      <c r="CV26" s="11"/>
      <c r="CW26" s="16"/>
      <c r="CX26" s="135"/>
      <c r="DH26" s="135"/>
      <c r="DR26" s="135"/>
      <c r="EB26" s="135"/>
      <c r="EL26" s="135"/>
      <c r="EV26" s="135"/>
      <c r="FF26" s="135"/>
      <c r="FP26" s="135"/>
      <c r="FZ26" s="135"/>
      <c r="GJ26" s="135"/>
      <c r="GT26" s="135"/>
      <c r="HD26" s="135"/>
      <c r="HN26" s="135"/>
      <c r="HX26" s="135"/>
    </row>
    <row xmlns:x14ac="http://schemas.microsoft.com/office/spreadsheetml/2009/9/ac" r="27" s="2" customFormat="true" ht="93" customHeight="true" x14ac:dyDescent="0.25">
      <c r="A27" s="385" t="str">
        <f ca="true">IF(ISBLANK('Data Summary'!A29),"",'Data Summary'!A29)</f>
        <v/>
      </c>
      <c r="B27" s="127" t="s">
        <v>12</v>
      </c>
      <c r="C27" s="569" t="s">
        <v>165</v>
      </c>
      <c r="D27" s="569"/>
      <c r="E27" s="569"/>
      <c r="F27" s="569"/>
      <c r="G27" s="569"/>
      <c r="H27" s="569"/>
      <c r="I27" s="570"/>
      <c r="J27" s="11"/>
      <c r="K27" s="16"/>
      <c r="L27" s="127" t="s">
        <v>12</v>
      </c>
      <c r="M27" s="569"/>
      <c r="N27" s="569"/>
      <c r="O27" s="569"/>
      <c r="P27" s="569"/>
      <c r="Q27" s="569"/>
      <c r="R27" s="569"/>
      <c r="S27" s="570"/>
      <c r="T27" s="11"/>
      <c r="U27" s="16"/>
      <c r="V27" s="127" t="s">
        <v>12</v>
      </c>
      <c r="W27" s="569"/>
      <c r="X27" s="569"/>
      <c r="Y27" s="569"/>
      <c r="Z27" s="569"/>
      <c r="AA27" s="569"/>
      <c r="AB27" s="569"/>
      <c r="AC27" s="570"/>
      <c r="AD27" s="11"/>
      <c r="AE27" s="16"/>
      <c r="AF27" s="127" t="s">
        <v>12</v>
      </c>
      <c r="AG27" s="573"/>
      <c r="AH27" s="574"/>
      <c r="AI27" s="574"/>
      <c r="AJ27" s="574"/>
      <c r="AK27" s="574"/>
      <c r="AL27" s="574"/>
      <c r="AM27" s="575"/>
      <c r="AN27" s="11"/>
      <c r="AO27" s="16"/>
      <c r="AP27" s="127" t="s">
        <v>12</v>
      </c>
      <c r="AQ27" s="573" t="s">
        <v>169</v>
      </c>
      <c r="AR27" s="574"/>
      <c r="AS27" s="574"/>
      <c r="AT27" s="574"/>
      <c r="AU27" s="574"/>
      <c r="AV27" s="574"/>
      <c r="AW27" s="575"/>
      <c r="AX27" s="11"/>
      <c r="AY27" s="16"/>
      <c r="AZ27" s="127" t="s">
        <v>12</v>
      </c>
      <c r="BA27" s="569" t="s">
        <v>190</v>
      </c>
      <c r="BB27" s="569"/>
      <c r="BC27" s="569"/>
      <c r="BD27" s="569"/>
      <c r="BE27" s="569"/>
      <c r="BF27" s="569"/>
      <c r="BG27" s="570"/>
      <c r="BH27" s="11"/>
      <c r="BI27" s="16"/>
      <c r="BJ27" s="127" t="s">
        <v>12</v>
      </c>
      <c r="BK27" s="569" t="s">
        <v>249</v>
      </c>
      <c r="BL27" s="569"/>
      <c r="BM27" s="569"/>
      <c r="BN27" s="569"/>
      <c r="BO27" s="569"/>
      <c r="BP27" s="569"/>
      <c r="BQ27" s="570"/>
      <c r="BR27" s="11"/>
      <c r="BS27" s="16"/>
      <c r="BT27" s="127" t="s">
        <v>12</v>
      </c>
      <c r="BU27" s="569" t="s">
        <v>257</v>
      </c>
      <c r="BV27" s="569"/>
      <c r="BW27" s="569"/>
      <c r="BX27" s="569"/>
      <c r="BY27" s="569"/>
      <c r="BZ27" s="569"/>
      <c r="CA27" s="570"/>
      <c r="CB27" s="11"/>
      <c r="CC27" s="16"/>
      <c r="CD27" s="127" t="s">
        <v>12</v>
      </c>
      <c r="CE27" s="569" t="s">
        <v>249</v>
      </c>
      <c r="CF27" s="569"/>
      <c r="CG27" s="569"/>
      <c r="CH27" s="569"/>
      <c r="CI27" s="569"/>
      <c r="CJ27" s="569"/>
      <c r="CK27" s="570"/>
      <c r="CL27" s="11"/>
      <c r="CM27" s="16"/>
      <c r="CN27" s="127" t="s">
        <v>12</v>
      </c>
      <c r="CO27" s="569" t="s">
        <v>190</v>
      </c>
      <c r="CP27" s="569"/>
      <c r="CQ27" s="569"/>
      <c r="CR27" s="569"/>
      <c r="CS27" s="569"/>
      <c r="CT27" s="569"/>
      <c r="CU27" s="570"/>
      <c r="CV27" s="11"/>
      <c r="CW27" s="16"/>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85" t="str">
        <f ca="true">IF(ISBLANK('Data Summary'!A30),"",'Data Summary'!A30)</f>
        <v/>
      </c>
      <c r="B28" s="127"/>
      <c r="C28" s="64" t="s">
        <v>120</v>
      </c>
      <c r="D28" s="111"/>
      <c r="E28" s="111"/>
      <c r="F28" s="111"/>
      <c r="G28" s="111"/>
      <c r="H28" s="111"/>
      <c r="I28" s="102"/>
      <c r="J28" s="11"/>
      <c r="K28" s="16"/>
      <c r="L28" s="127"/>
      <c r="M28" s="64" t="s">
        <v>120</v>
      </c>
      <c r="N28" s="52" t="s">
        <v>163</v>
      </c>
      <c r="O28" s="111"/>
      <c r="P28" s="111"/>
      <c r="Q28" s="111"/>
      <c r="R28" s="52" t="s">
        <v>163</v>
      </c>
      <c r="S28" s="100" t="s">
        <v>163</v>
      </c>
      <c r="T28" s="11"/>
      <c r="U28" s="16"/>
      <c r="V28" s="127"/>
      <c r="W28" s="64" t="s">
        <v>120</v>
      </c>
      <c r="X28" s="52" t="s">
        <v>163</v>
      </c>
      <c r="Y28" s="111"/>
      <c r="Z28" s="111"/>
      <c r="AA28" s="111"/>
      <c r="AB28" s="52" t="s">
        <v>163</v>
      </c>
      <c r="AC28" s="100" t="s">
        <v>163</v>
      </c>
      <c r="AD28" s="11"/>
      <c r="AE28" s="16"/>
      <c r="AF28" s="127"/>
      <c r="AG28" s="64" t="s">
        <v>120</v>
      </c>
      <c r="AH28" s="53" t="s">
        <v>163</v>
      </c>
      <c r="AI28" s="101"/>
      <c r="AJ28" s="101"/>
      <c r="AK28" s="101"/>
      <c r="AL28" s="53" t="s">
        <v>163</v>
      </c>
      <c r="AM28" s="112" t="s">
        <v>163</v>
      </c>
      <c r="AN28" s="11"/>
      <c r="AO28" s="16"/>
      <c r="AP28" s="127"/>
      <c r="AQ28" s="64" t="s">
        <v>120</v>
      </c>
      <c r="AR28" s="53" t="s">
        <v>166</v>
      </c>
      <c r="AS28" s="101"/>
      <c r="AT28" s="101"/>
      <c r="AU28" s="101"/>
      <c r="AV28" s="53" t="s">
        <v>166</v>
      </c>
      <c r="AW28" s="112" t="s">
        <v>163</v>
      </c>
      <c r="AX28" s="11"/>
      <c r="AY28" s="16"/>
      <c r="AZ28" s="127"/>
      <c r="BA28" s="64" t="s">
        <v>120</v>
      </c>
      <c r="BB28" s="52"/>
      <c r="BC28" s="52"/>
      <c r="BD28" s="52"/>
      <c r="BE28" s="52"/>
      <c r="BF28" s="52"/>
      <c r="BG28" s="100" t="s">
        <v>163</v>
      </c>
      <c r="BH28" s="11"/>
      <c r="BI28" s="16"/>
      <c r="BJ28" s="127"/>
      <c r="BK28" s="64" t="s">
        <v>120</v>
      </c>
      <c r="BL28" s="52"/>
      <c r="BM28" s="52"/>
      <c r="BN28" s="52"/>
      <c r="BO28" s="52"/>
      <c r="BP28" s="52"/>
      <c r="BQ28" s="100"/>
      <c r="BR28" s="11"/>
      <c r="BS28" s="16"/>
      <c r="BT28" s="127"/>
      <c r="BU28" s="64" t="s">
        <v>120</v>
      </c>
      <c r="BV28" s="52"/>
      <c r="BW28" s="52"/>
      <c r="BX28" s="52"/>
      <c r="BY28" s="52"/>
      <c r="BZ28" s="52"/>
      <c r="CA28" s="100"/>
      <c r="CB28" s="11"/>
      <c r="CC28" s="16"/>
      <c r="CD28" s="127"/>
      <c r="CE28" s="64" t="s">
        <v>120</v>
      </c>
      <c r="CF28" s="52"/>
      <c r="CG28" s="52"/>
      <c r="CH28" s="52"/>
      <c r="CI28" s="52"/>
      <c r="CJ28" s="52"/>
      <c r="CK28" s="100"/>
      <c r="CL28" s="11"/>
      <c r="CM28" s="16"/>
      <c r="CN28" s="127"/>
      <c r="CO28" s="64" t="s">
        <v>120</v>
      </c>
      <c r="CP28" s="52" t="s">
        <v>163</v>
      </c>
      <c r="CQ28" s="52"/>
      <c r="CR28" s="52"/>
      <c r="CS28" s="52"/>
      <c r="CT28" s="52" t="s">
        <v>163</v>
      </c>
      <c r="CU28" s="100" t="s">
        <v>163</v>
      </c>
      <c r="CV28" s="11"/>
      <c r="CW28" s="16"/>
      <c r="CX28" s="135"/>
      <c r="DH28" s="135"/>
      <c r="DR28" s="135"/>
      <c r="EB28" s="135"/>
      <c r="EL28" s="135"/>
      <c r="EV28" s="135"/>
      <c r="FF28" s="135"/>
      <c r="FP28" s="135"/>
      <c r="FZ28" s="135"/>
      <c r="GJ28" s="135"/>
      <c r="GT28" s="135"/>
      <c r="HD28" s="135"/>
      <c r="HN28" s="135"/>
      <c r="HX28" s="135"/>
    </row>
    <row xmlns:x14ac="http://schemas.microsoft.com/office/spreadsheetml/2009/9/ac" r="29" s="2" customFormat="true" ht="15" customHeight="true" x14ac:dyDescent="0.25">
      <c r="A29" s="385" t="str">
        <f ca="true">IF(ISBLANK('Data Summary'!A31),"",'Data Summary'!A31)</f>
        <v/>
      </c>
      <c r="B29" s="127"/>
      <c r="C29" s="64" t="s">
        <v>102</v>
      </c>
      <c r="D29" s="52"/>
      <c r="E29" s="52"/>
      <c r="F29" s="52"/>
      <c r="G29" s="52"/>
      <c r="H29" s="52"/>
      <c r="I29" s="100"/>
      <c r="J29" s="11"/>
      <c r="K29" s="16"/>
      <c r="L29" s="127"/>
      <c r="M29" s="64" t="s">
        <v>102</v>
      </c>
      <c r="N29" s="52"/>
      <c r="O29" s="52"/>
      <c r="P29" s="52"/>
      <c r="Q29" s="52"/>
      <c r="R29" s="52"/>
      <c r="S29" s="100"/>
      <c r="T29" s="11"/>
      <c r="U29" s="16"/>
      <c r="V29" s="127"/>
      <c r="W29" s="64" t="s">
        <v>102</v>
      </c>
      <c r="X29" s="52"/>
      <c r="Y29" s="52"/>
      <c r="Z29" s="52"/>
      <c r="AA29" s="52"/>
      <c r="AB29" s="52"/>
      <c r="AC29" s="100"/>
      <c r="AD29" s="11"/>
      <c r="AE29" s="16"/>
      <c r="AF29" s="127"/>
      <c r="AG29" s="64" t="s">
        <v>102</v>
      </c>
      <c r="AH29" s="52"/>
      <c r="AI29" s="52"/>
      <c r="AJ29" s="52"/>
      <c r="AK29" s="52"/>
      <c r="AL29" s="52"/>
      <c r="AM29" s="100"/>
      <c r="AN29" s="11"/>
      <c r="AO29" s="16"/>
      <c r="AP29" s="127"/>
      <c r="AQ29" s="64" t="s">
        <v>102</v>
      </c>
      <c r="AR29" s="52"/>
      <c r="AS29" s="52"/>
      <c r="AT29" s="52"/>
      <c r="AU29" s="52"/>
      <c r="AV29" s="52"/>
      <c r="AW29" s="100"/>
      <c r="AX29" s="11"/>
      <c r="AY29" s="16"/>
      <c r="AZ29" s="127"/>
      <c r="BA29" s="64" t="s">
        <v>102</v>
      </c>
      <c r="BB29" s="52"/>
      <c r="BC29" s="52"/>
      <c r="BD29" s="52"/>
      <c r="BE29" s="52"/>
      <c r="BF29" s="52"/>
      <c r="BG29" s="100" t="s">
        <v>163</v>
      </c>
      <c r="BH29" s="11"/>
      <c r="BI29" s="16"/>
      <c r="BJ29" s="127"/>
      <c r="BK29" s="64" t="s">
        <v>102</v>
      </c>
      <c r="BL29" s="52"/>
      <c r="BM29" s="52"/>
      <c r="BN29" s="52"/>
      <c r="BO29" s="52"/>
      <c r="BP29" s="52"/>
      <c r="BQ29" s="100"/>
      <c r="BR29" s="11"/>
      <c r="BS29" s="16"/>
      <c r="BT29" s="127"/>
      <c r="BU29" s="64" t="s">
        <v>102</v>
      </c>
      <c r="BV29" s="52"/>
      <c r="BW29" s="52"/>
      <c r="BX29" s="52"/>
      <c r="BY29" s="52"/>
      <c r="BZ29" s="52"/>
      <c r="CA29" s="100"/>
      <c r="CB29" s="11"/>
      <c r="CC29" s="16"/>
      <c r="CD29" s="127"/>
      <c r="CE29" s="64" t="s">
        <v>102</v>
      </c>
      <c r="CF29" s="52"/>
      <c r="CG29" s="52"/>
      <c r="CH29" s="52"/>
      <c r="CI29" s="52"/>
      <c r="CJ29" s="52"/>
      <c r="CK29" s="100"/>
      <c r="CL29" s="11"/>
      <c r="CM29" s="16"/>
      <c r="CN29" s="127"/>
      <c r="CO29" s="64" t="s">
        <v>102</v>
      </c>
      <c r="CP29" s="52" t="s">
        <v>163</v>
      </c>
      <c r="CQ29" s="52"/>
      <c r="CR29" s="52"/>
      <c r="CS29" s="52"/>
      <c r="CT29" s="52" t="s">
        <v>163</v>
      </c>
      <c r="CU29" s="100" t="s">
        <v>163</v>
      </c>
      <c r="CV29" s="11"/>
      <c r="CW29" s="16"/>
      <c r="CX29" s="135"/>
      <c r="DH29" s="135"/>
      <c r="DR29" s="135"/>
      <c r="EB29" s="135"/>
      <c r="EL29" s="135"/>
      <c r="EV29" s="135"/>
      <c r="FF29" s="135"/>
      <c r="FP29" s="135"/>
      <c r="FZ29" s="135"/>
      <c r="GJ29" s="135"/>
      <c r="GT29" s="135"/>
      <c r="HD29" s="135"/>
      <c r="HN29" s="135"/>
      <c r="HX29" s="135"/>
    </row>
    <row xmlns:x14ac="http://schemas.microsoft.com/office/spreadsheetml/2009/9/ac" r="30" s="2" customFormat="true" ht="15" customHeight="true" x14ac:dyDescent="0.25">
      <c r="A30" s="385" t="str">
        <f ca="true">IF(ISBLANK('Data Summary'!A32),"",'Data Summary'!A32)</f>
        <v/>
      </c>
      <c r="B30" s="127"/>
      <c r="C30" s="64" t="s">
        <v>127</v>
      </c>
      <c r="D30" s="52"/>
      <c r="E30" s="52"/>
      <c r="F30" s="52"/>
      <c r="G30" s="52"/>
      <c r="H30" s="52"/>
      <c r="I30" s="100"/>
      <c r="J30" s="11"/>
      <c r="K30" s="16"/>
      <c r="L30" s="127"/>
      <c r="M30" s="64" t="s">
        <v>127</v>
      </c>
      <c r="N30" s="52"/>
      <c r="O30" s="52"/>
      <c r="P30" s="52"/>
      <c r="Q30" s="52"/>
      <c r="R30" s="52"/>
      <c r="S30" s="100"/>
      <c r="T30" s="11"/>
      <c r="U30" s="16"/>
      <c r="V30" s="127"/>
      <c r="W30" s="64" t="s">
        <v>127</v>
      </c>
      <c r="X30" s="52"/>
      <c r="Y30" s="52"/>
      <c r="Z30" s="52"/>
      <c r="AA30" s="52"/>
      <c r="AB30" s="52"/>
      <c r="AC30" s="100"/>
      <c r="AD30" s="11"/>
      <c r="AE30" s="16"/>
      <c r="AF30" s="127"/>
      <c r="AG30" s="64" t="s">
        <v>127</v>
      </c>
      <c r="AH30" s="52"/>
      <c r="AI30" s="52"/>
      <c r="AJ30" s="52"/>
      <c r="AK30" s="52"/>
      <c r="AL30" s="52"/>
      <c r="AM30" s="100"/>
      <c r="AN30" s="11"/>
      <c r="AO30" s="16"/>
      <c r="AP30" s="127"/>
      <c r="AQ30" s="64" t="s">
        <v>127</v>
      </c>
      <c r="AR30" s="52"/>
      <c r="AS30" s="52"/>
      <c r="AT30" s="52"/>
      <c r="AU30" s="52"/>
      <c r="AV30" s="52"/>
      <c r="AW30" s="100"/>
      <c r="AX30" s="11"/>
      <c r="AY30" s="16"/>
      <c r="AZ30" s="127"/>
      <c r="BA30" s="64" t="s">
        <v>127</v>
      </c>
      <c r="BB30" s="52"/>
      <c r="BC30" s="52"/>
      <c r="BD30" s="52"/>
      <c r="BE30" s="52"/>
      <c r="BF30" s="52"/>
      <c r="BG30" s="100"/>
      <c r="BH30" s="11"/>
      <c r="BI30" s="16"/>
      <c r="BJ30" s="127"/>
      <c r="BK30" s="64" t="s">
        <v>127</v>
      </c>
      <c r="BL30" s="52"/>
      <c r="BM30" s="52"/>
      <c r="BN30" s="52"/>
      <c r="BO30" s="52"/>
      <c r="BP30" s="52"/>
      <c r="BQ30" s="100"/>
      <c r="BR30" s="11"/>
      <c r="BS30" s="16"/>
      <c r="BT30" s="127"/>
      <c r="BU30" s="64" t="s">
        <v>127</v>
      </c>
      <c r="BV30" s="52"/>
      <c r="BW30" s="52"/>
      <c r="BX30" s="52"/>
      <c r="BY30" s="52"/>
      <c r="BZ30" s="52"/>
      <c r="CA30" s="100"/>
      <c r="CB30" s="11"/>
      <c r="CC30" s="16"/>
      <c r="CD30" s="127"/>
      <c r="CE30" s="64" t="s">
        <v>127</v>
      </c>
      <c r="CF30" s="52"/>
      <c r="CG30" s="52"/>
      <c r="CH30" s="52"/>
      <c r="CI30" s="52"/>
      <c r="CJ30" s="52"/>
      <c r="CK30" s="100"/>
      <c r="CL30" s="11"/>
      <c r="CM30" s="16"/>
      <c r="CN30" s="127"/>
      <c r="CO30" s="64" t="s">
        <v>127</v>
      </c>
      <c r="CP30" s="52"/>
      <c r="CQ30" s="52"/>
      <c r="CR30" s="52"/>
      <c r="CS30" s="52"/>
      <c r="CT30" s="52"/>
      <c r="CU30" s="100"/>
      <c r="CV30" s="11"/>
      <c r="CW30" s="16"/>
      <c r="CX30" s="135"/>
      <c r="DH30" s="135"/>
      <c r="DR30" s="135"/>
      <c r="EB30" s="135"/>
      <c r="EL30" s="135"/>
      <c r="EV30" s="135"/>
      <c r="FF30" s="135"/>
      <c r="FP30" s="135"/>
      <c r="FZ30" s="135"/>
      <c r="GJ30" s="135"/>
      <c r="GT30" s="135"/>
      <c r="HD30" s="135"/>
      <c r="HN30" s="135"/>
      <c r="HX30" s="135"/>
    </row>
    <row xmlns:x14ac="http://schemas.microsoft.com/office/spreadsheetml/2009/9/ac" r="31" ht="16.5" customHeight="true" x14ac:dyDescent="0.25">
      <c r="A31" s="385" t="str">
        <f ca="true">IF(ISBLANK('Data Summary'!A33),"",'Data Summary'!A33)</f>
        <v/>
      </c>
      <c r="B31" s="127"/>
      <c r="C31" s="64" t="s">
        <v>128</v>
      </c>
      <c r="D31" s="52"/>
      <c r="E31" s="52"/>
      <c r="F31" s="52"/>
      <c r="G31" s="52"/>
      <c r="H31" s="52"/>
      <c r="I31" s="100"/>
      <c r="J31" s="11"/>
      <c r="K31" s="16"/>
      <c r="L31" s="127"/>
      <c r="M31" s="64" t="s">
        <v>128</v>
      </c>
      <c r="N31" s="52"/>
      <c r="O31" s="52"/>
      <c r="P31" s="52"/>
      <c r="Q31" s="52"/>
      <c r="R31" s="52"/>
      <c r="S31" s="100"/>
      <c r="T31" s="11"/>
      <c r="U31" s="16"/>
      <c r="V31" s="127"/>
      <c r="W31" s="64" t="s">
        <v>128</v>
      </c>
      <c r="X31" s="52"/>
      <c r="Y31" s="52"/>
      <c r="Z31" s="52"/>
      <c r="AA31" s="52"/>
      <c r="AB31" s="52"/>
      <c r="AC31" s="100"/>
      <c r="AD31" s="11"/>
      <c r="AE31" s="16"/>
      <c r="AF31" s="127"/>
      <c r="AG31" s="64" t="s">
        <v>128</v>
      </c>
      <c r="AH31" s="52"/>
      <c r="AI31" s="52"/>
      <c r="AJ31" s="52"/>
      <c r="AK31" s="52"/>
      <c r="AL31" s="52"/>
      <c r="AM31" s="100"/>
      <c r="AN31" s="11"/>
      <c r="AO31" s="16"/>
      <c r="AP31" s="127"/>
      <c r="AQ31" s="64" t="s">
        <v>128</v>
      </c>
      <c r="AR31" s="52"/>
      <c r="AS31" s="52"/>
      <c r="AT31" s="52"/>
      <c r="AU31" s="52"/>
      <c r="AV31" s="52"/>
      <c r="AW31" s="100"/>
      <c r="AX31" s="11"/>
      <c r="AY31" s="16"/>
      <c r="AZ31" s="127"/>
      <c r="BA31" s="64" t="s">
        <v>128</v>
      </c>
      <c r="BB31" s="52"/>
      <c r="BC31" s="52"/>
      <c r="BD31" s="52"/>
      <c r="BE31" s="52"/>
      <c r="BF31" s="52"/>
      <c r="BG31" s="100"/>
      <c r="BH31" s="11"/>
      <c r="BI31" s="16"/>
      <c r="BJ31" s="127"/>
      <c r="BK31" s="64" t="s">
        <v>128</v>
      </c>
      <c r="BL31" s="52"/>
      <c r="BM31" s="52"/>
      <c r="BN31" s="52"/>
      <c r="BO31" s="52"/>
      <c r="BP31" s="52"/>
      <c r="BQ31" s="100"/>
      <c r="BR31" s="11"/>
      <c r="BS31" s="16"/>
      <c r="BT31" s="127"/>
      <c r="BU31" s="64" t="s">
        <v>128</v>
      </c>
      <c r="BV31" s="52"/>
      <c r="BW31" s="52"/>
      <c r="BX31" s="52"/>
      <c r="BY31" s="52"/>
      <c r="BZ31" s="52"/>
      <c r="CA31" s="100"/>
      <c r="CB31" s="11"/>
      <c r="CC31" s="16"/>
      <c r="CD31" s="127"/>
      <c r="CE31" s="64" t="s">
        <v>128</v>
      </c>
      <c r="CF31" s="52"/>
      <c r="CG31" s="52"/>
      <c r="CH31" s="52"/>
      <c r="CI31" s="52"/>
      <c r="CJ31" s="52"/>
      <c r="CK31" s="100"/>
      <c r="CL31" s="11"/>
      <c r="CM31" s="16"/>
      <c r="CN31" s="127"/>
      <c r="CO31" s="64" t="s">
        <v>128</v>
      </c>
      <c r="CP31" s="52"/>
      <c r="CQ31" s="52"/>
      <c r="CR31" s="52"/>
      <c r="CS31" s="52"/>
      <c r="CT31" s="52"/>
      <c r="CU31" s="100"/>
      <c r="CV31" s="11"/>
      <c r="CW31" s="16"/>
    </row>
    <row xmlns:x14ac="http://schemas.microsoft.com/office/spreadsheetml/2009/9/ac" r="32" ht="16.5" customHeight="true" x14ac:dyDescent="0.25">
      <c r="A32" s="385" t="str">
        <f ca="true">IF(ISBLANK('Data Summary'!A34),"",'Data Summary'!A34)</f>
        <v/>
      </c>
      <c r="B32" s="127"/>
      <c r="C32" s="64" t="s">
        <v>103</v>
      </c>
      <c r="D32" s="52"/>
      <c r="E32" s="52"/>
      <c r="F32" s="52"/>
      <c r="G32" s="52"/>
      <c r="H32" s="52"/>
      <c r="I32" s="100"/>
      <c r="J32" s="11"/>
      <c r="K32" s="16"/>
      <c r="L32" s="127"/>
      <c r="M32" s="64" t="s">
        <v>103</v>
      </c>
      <c r="N32" s="52"/>
      <c r="O32" s="52"/>
      <c r="P32" s="52"/>
      <c r="Q32" s="52"/>
      <c r="R32" s="52"/>
      <c r="S32" s="100"/>
      <c r="T32" s="11"/>
      <c r="U32" s="16"/>
      <c r="V32" s="127"/>
      <c r="W32" s="64" t="s">
        <v>103</v>
      </c>
      <c r="X32" s="52"/>
      <c r="Y32" s="52"/>
      <c r="Z32" s="52"/>
      <c r="AA32" s="52"/>
      <c r="AB32" s="52"/>
      <c r="AC32" s="100"/>
      <c r="AD32" s="11"/>
      <c r="AE32" s="16"/>
      <c r="AF32" s="127"/>
      <c r="AG32" s="64" t="s">
        <v>103</v>
      </c>
      <c r="AH32" s="52"/>
      <c r="AI32" s="52"/>
      <c r="AJ32" s="52"/>
      <c r="AK32" s="52"/>
      <c r="AL32" s="52"/>
      <c r="AM32" s="100"/>
      <c r="AN32" s="11"/>
      <c r="AO32" s="16"/>
      <c r="AP32" s="127"/>
      <c r="AQ32" s="64" t="s">
        <v>103</v>
      </c>
      <c r="AR32" s="52"/>
      <c r="AS32" s="52"/>
      <c r="AT32" s="52"/>
      <c r="AU32" s="52"/>
      <c r="AV32" s="52"/>
      <c r="AW32" s="100"/>
      <c r="AX32" s="11"/>
      <c r="AY32" s="16"/>
      <c r="AZ32" s="127"/>
      <c r="BA32" s="64" t="s">
        <v>103</v>
      </c>
      <c r="BB32" s="52" t="s">
        <v>163</v>
      </c>
      <c r="BC32" s="52"/>
      <c r="BD32" s="52"/>
      <c r="BE32" s="52"/>
      <c r="BF32" s="52" t="s">
        <v>163</v>
      </c>
      <c r="BG32" s="100" t="s">
        <v>163</v>
      </c>
      <c r="BH32" s="11"/>
      <c r="BI32" s="16"/>
      <c r="BJ32" s="127"/>
      <c r="BK32" s="64" t="s">
        <v>103</v>
      </c>
      <c r="BL32" s="52"/>
      <c r="BM32" s="52"/>
      <c r="BN32" s="52"/>
      <c r="BO32" s="52"/>
      <c r="BP32" s="52"/>
      <c r="BQ32" s="100"/>
      <c r="BR32" s="11"/>
      <c r="BS32" s="16"/>
      <c r="BT32" s="127"/>
      <c r="BU32" s="64" t="s">
        <v>103</v>
      </c>
      <c r="BV32" s="52" t="s">
        <v>163</v>
      </c>
      <c r="BW32" s="52"/>
      <c r="BX32" s="52"/>
      <c r="BY32" s="52"/>
      <c r="BZ32" s="52" t="s">
        <v>163</v>
      </c>
      <c r="CA32" s="100"/>
      <c r="CB32" s="11"/>
      <c r="CC32" s="16"/>
      <c r="CD32" s="127"/>
      <c r="CE32" s="64" t="s">
        <v>103</v>
      </c>
      <c r="CF32" s="52"/>
      <c r="CG32" s="52"/>
      <c r="CH32" s="52"/>
      <c r="CI32" s="52"/>
      <c r="CJ32" s="52"/>
      <c r="CK32" s="100"/>
      <c r="CL32" s="11"/>
      <c r="CM32" s="16"/>
      <c r="CN32" s="127"/>
      <c r="CO32" s="64" t="s">
        <v>103</v>
      </c>
      <c r="CP32" s="52" t="s">
        <v>163</v>
      </c>
      <c r="CQ32" s="52"/>
      <c r="CR32" s="52"/>
      <c r="CS32" s="52"/>
      <c r="CT32" s="52" t="s">
        <v>163</v>
      </c>
      <c r="CU32" s="100" t="s">
        <v>163</v>
      </c>
      <c r="CV32" s="11"/>
      <c r="CW32" s="16"/>
    </row>
    <row xmlns:x14ac="http://schemas.microsoft.com/office/spreadsheetml/2009/9/ac" r="33" ht="16.5" customHeight="true" x14ac:dyDescent="0.25">
      <c r="A33" s="385"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V33" s="128"/>
      <c r="W33" s="12" t="s">
        <v>23</v>
      </c>
      <c r="X33" s="71"/>
      <c r="Y33" s="71"/>
      <c r="Z33" s="71"/>
      <c r="AA33" s="72"/>
      <c r="AB33" s="73"/>
      <c r="AC33" s="74"/>
      <c r="AD33" s="11"/>
      <c r="AE33" s="16"/>
      <c r="AF33" s="128"/>
      <c r="AG33" s="12" t="s">
        <v>23</v>
      </c>
      <c r="AH33" s="71"/>
      <c r="AI33" s="10"/>
      <c r="AJ33" s="10"/>
      <c r="AK33" s="72"/>
      <c r="AL33" s="73"/>
      <c r="AM33" s="74"/>
      <c r="AN33" s="11"/>
      <c r="AO33" s="16"/>
      <c r="AP33" s="128"/>
      <c r="AQ33" s="12" t="s">
        <v>23</v>
      </c>
      <c r="AR33" s="71"/>
      <c r="AS33" s="10"/>
      <c r="AT33" s="10"/>
      <c r="AU33" s="72"/>
      <c r="AV33" s="73"/>
      <c r="AW33" s="74"/>
      <c r="AX33" s="11"/>
      <c r="AY33" s="16"/>
      <c r="AZ33" s="128"/>
      <c r="BA33" s="12" t="s">
        <v>23</v>
      </c>
      <c r="BB33" s="71"/>
      <c r="BC33" s="10"/>
      <c r="BD33" s="10"/>
      <c r="BE33" s="72"/>
      <c r="BF33" s="73"/>
      <c r="BG33" s="74"/>
      <c r="BH33" s="11"/>
      <c r="BI33" s="16"/>
      <c r="BJ33" s="128"/>
      <c r="BK33" s="12" t="s">
        <v>23</v>
      </c>
      <c r="BL33" s="71"/>
      <c r="BM33" s="10"/>
      <c r="BN33" s="10"/>
      <c r="BO33" s="72"/>
      <c r="BP33" s="73"/>
      <c r="BQ33" s="74"/>
      <c r="BR33" s="11"/>
      <c r="BS33" s="16"/>
      <c r="BT33" s="128"/>
      <c r="BU33" s="12" t="s">
        <v>23</v>
      </c>
      <c r="BV33" s="71"/>
      <c r="BW33" s="10"/>
      <c r="BX33" s="10"/>
      <c r="BY33" s="72"/>
      <c r="BZ33" s="73"/>
      <c r="CA33" s="74"/>
      <c r="CB33" s="11"/>
      <c r="CC33" s="16"/>
      <c r="CD33" s="128"/>
      <c r="CE33" s="12" t="s">
        <v>23</v>
      </c>
      <c r="CF33" s="71"/>
      <c r="CG33" s="10"/>
      <c r="CH33" s="10"/>
      <c r="CI33" s="72"/>
      <c r="CJ33" s="73"/>
      <c r="CK33" s="74"/>
      <c r="CL33" s="11"/>
      <c r="CM33" s="16"/>
      <c r="CN33" s="128"/>
      <c r="CO33" s="12" t="s">
        <v>23</v>
      </c>
      <c r="CP33" s="71"/>
      <c r="CQ33" s="10"/>
      <c r="CR33" s="10"/>
      <c r="CS33" s="72"/>
      <c r="CT33" s="73"/>
      <c r="CU33" s="74"/>
      <c r="CV33" s="11"/>
      <c r="CW33" s="16"/>
    </row>
    <row xmlns:x14ac="http://schemas.microsoft.com/office/spreadsheetml/2009/9/ac" r="34" s="3" customFormat="true" ht="16.5" customHeight="true" thickBot="true" x14ac:dyDescent="0.3">
      <c r="A34" s="385" t="str">
        <f ca="true">IF(ISBLANK('Data Summary'!A36),"",'Data Summary'!A36)</f>
        <v/>
      </c>
      <c r="B34" s="129"/>
      <c r="C34" s="28" t="s">
        <v>20</v>
      </c>
      <c r="D34" s="76"/>
      <c r="E34" s="76"/>
      <c r="F34" s="76"/>
      <c r="G34" s="76"/>
      <c r="H34" s="76"/>
      <c r="I34" s="77"/>
      <c r="J34" s="25"/>
      <c r="K34" s="18"/>
      <c r="L34" s="129"/>
      <c r="M34" s="28" t="s">
        <v>20</v>
      </c>
      <c r="N34" s="76"/>
      <c r="O34" s="81"/>
      <c r="P34" s="81"/>
      <c r="Q34" s="76"/>
      <c r="R34" s="76"/>
      <c r="S34" s="77"/>
      <c r="T34" s="25"/>
      <c r="U34" s="18"/>
      <c r="V34" s="129"/>
      <c r="W34" s="28" t="s">
        <v>20</v>
      </c>
      <c r="X34" s="76"/>
      <c r="Y34" s="76"/>
      <c r="Z34" s="76"/>
      <c r="AA34" s="76"/>
      <c r="AB34" s="76"/>
      <c r="AC34" s="77"/>
      <c r="AD34" s="25"/>
      <c r="AE34" s="18"/>
      <c r="AF34" s="129"/>
      <c r="AG34" s="28" t="s">
        <v>20</v>
      </c>
      <c r="AH34" s="76"/>
      <c r="AI34" s="81"/>
      <c r="AJ34" s="81"/>
      <c r="AK34" s="76"/>
      <c r="AL34" s="76"/>
      <c r="AM34" s="77"/>
      <c r="AN34" s="25"/>
      <c r="AO34" s="18"/>
      <c r="AP34" s="129"/>
      <c r="AQ34" s="28" t="s">
        <v>20</v>
      </c>
      <c r="AR34" s="76"/>
      <c r="AS34" s="81"/>
      <c r="AT34" s="81"/>
      <c r="AU34" s="76"/>
      <c r="AV34" s="76"/>
      <c r="AW34" s="77"/>
      <c r="AX34" s="25"/>
      <c r="AY34" s="18"/>
      <c r="AZ34" s="129"/>
      <c r="BA34" s="28" t="s">
        <v>20</v>
      </c>
      <c r="BB34" s="76"/>
      <c r="BC34" s="81"/>
      <c r="BD34" s="81"/>
      <c r="BE34" s="76"/>
      <c r="BF34" s="76"/>
      <c r="BG34" s="77"/>
      <c r="BH34" s="25"/>
      <c r="BI34" s="18"/>
      <c r="BJ34" s="129"/>
      <c r="BK34" s="28" t="s">
        <v>20</v>
      </c>
      <c r="BL34" s="76"/>
      <c r="BM34" s="81"/>
      <c r="BN34" s="81"/>
      <c r="BO34" s="76"/>
      <c r="BP34" s="76"/>
      <c r="BQ34" s="77"/>
      <c r="BR34" s="25"/>
      <c r="BS34" s="18"/>
      <c r="BT34" s="129"/>
      <c r="BU34" s="28" t="s">
        <v>20</v>
      </c>
      <c r="BV34" s="76"/>
      <c r="BW34" s="81"/>
      <c r="BX34" s="81"/>
      <c r="BY34" s="76"/>
      <c r="BZ34" s="76"/>
      <c r="CA34" s="77"/>
      <c r="CB34" s="25"/>
      <c r="CC34" s="18"/>
      <c r="CD34" s="129"/>
      <c r="CE34" s="28" t="s">
        <v>20</v>
      </c>
      <c r="CF34" s="76"/>
      <c r="CG34" s="81"/>
      <c r="CH34" s="81"/>
      <c r="CI34" s="76"/>
      <c r="CJ34" s="76"/>
      <c r="CK34" s="77"/>
      <c r="CL34" s="25"/>
      <c r="CM34" s="18"/>
      <c r="CN34" s="129"/>
      <c r="CO34" s="28" t="s">
        <v>20</v>
      </c>
      <c r="CP34" s="76"/>
      <c r="CQ34" s="81"/>
      <c r="CR34" s="81"/>
      <c r="CS34" s="76"/>
      <c r="CT34" s="76"/>
      <c r="CU34" s="77"/>
      <c r="CV34" s="25"/>
      <c r="CW34" s="18"/>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5"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5"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5"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5"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5"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5"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5"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5"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5"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5"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5"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5"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5"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5"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5"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5"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5"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5"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5"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5"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5"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5"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5"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5"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5"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5"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5"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5"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5"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5"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5"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5"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5"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5"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5"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5"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5"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5"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5"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5"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5"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5"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5"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5"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5"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5"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5"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5"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5"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5"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5"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5"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5"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5"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5"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5"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5"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5"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5"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5"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5"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5"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5"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5"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5"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5"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5"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5"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5"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5"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5"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5"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5"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5"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5"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5"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5"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5"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5"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5"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5"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5"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5"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5"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5"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5"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5"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5"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5"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5"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5"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5"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5"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5"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5"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5"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5"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5"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5"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5"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5"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5"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5"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5"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5"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5"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5"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5"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5"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5"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5"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5"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5"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5"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5"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5"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5"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1"/>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1"/>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1"/>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1"/>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1"/>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1"/>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1"/>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1"/>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1"/>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1"/>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1"/>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1"/>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1"/>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1"/>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1"/>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1"/>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1"/>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1"/>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1"/>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1"/>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1"/>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1"/>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1"/>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1"/>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1"/>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1"/>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1"/>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1"/>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1"/>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1"/>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1"/>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1"/>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1"/>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1"/>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1"/>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1"/>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1"/>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1"/>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1"/>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1"/>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1"/>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1"/>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1"/>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1"/>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1"/>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1"/>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1"/>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1"/>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1"/>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1"/>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1"/>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1"/>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1"/>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1"/>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1"/>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1"/>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1"/>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1"/>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1"/>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1"/>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1"/>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1"/>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1"/>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1"/>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1"/>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1"/>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1"/>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1"/>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1"/>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1"/>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1"/>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1"/>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1"/>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1"/>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1"/>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1"/>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1"/>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1"/>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1"/>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1"/>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1"/>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1"/>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1"/>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1"/>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1"/>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1"/>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1"/>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1"/>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1"/>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1"/>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1"/>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1"/>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1"/>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1"/>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1"/>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1"/>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1"/>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1"/>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1"/>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1"/>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1"/>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1"/>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1"/>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1"/>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1"/>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1"/>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1"/>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1"/>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1"/>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1"/>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1"/>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1"/>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1"/>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1"/>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1"/>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1"/>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1"/>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1"/>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1"/>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1"/>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1"/>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1"/>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1"/>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1"/>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1"/>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1"/>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1"/>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1"/>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1"/>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1"/>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1"/>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1"/>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1"/>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1"/>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1"/>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1"/>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1"/>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1"/>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1"/>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1"/>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1"/>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1"/>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1"/>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1"/>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1"/>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1"/>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1"/>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1"/>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1"/>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1"/>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1"/>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1"/>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1"/>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1"/>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1"/>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1"/>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1"/>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1"/>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1"/>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1"/>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1"/>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1"/>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1"/>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1"/>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1"/>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1"/>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1"/>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1"/>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1"/>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1"/>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1"/>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1"/>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1"/>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1"/>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1"/>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1"/>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1"/>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1"/>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1"/>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1"/>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1"/>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1"/>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1"/>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1"/>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1"/>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1"/>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1"/>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1"/>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1"/>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1"/>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1"/>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1"/>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1"/>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1"/>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1"/>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1"/>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1"/>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1"/>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1"/>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1"/>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1"/>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1"/>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1"/>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1"/>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1"/>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1"/>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1"/>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1"/>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1"/>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1"/>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1"/>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1"/>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1"/>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1"/>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1"/>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1"/>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1"/>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1"/>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1"/>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1"/>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1"/>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1"/>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1"/>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1"/>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1"/>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1"/>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1"/>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1"/>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1"/>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1"/>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1"/>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1"/>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1"/>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1"/>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1"/>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1"/>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1"/>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1"/>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1"/>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1"/>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1"/>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1"/>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1"/>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1"/>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1"/>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1"/>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1"/>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1"/>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1"/>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1"/>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1"/>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1"/>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1"/>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1"/>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1"/>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1"/>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1"/>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1"/>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1"/>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1"/>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1"/>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1"/>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1"/>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1"/>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1"/>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1"/>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1"/>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1"/>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1"/>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1"/>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1"/>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1"/>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1"/>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1"/>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1"/>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1"/>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1"/>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1"/>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1"/>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1"/>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1"/>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1"/>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1"/>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1"/>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1"/>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1"/>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1"/>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1"/>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1"/>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1"/>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1"/>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1"/>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1"/>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1"/>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1"/>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1"/>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1"/>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1"/>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1"/>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1"/>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1"/>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1"/>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1"/>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1"/>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1"/>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1"/>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1"/>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1"/>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1"/>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1"/>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1"/>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1"/>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1"/>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1"/>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1"/>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1"/>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1"/>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1"/>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1"/>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1"/>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1"/>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1"/>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1"/>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1"/>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1"/>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1"/>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1"/>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1"/>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1"/>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1"/>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1"/>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1"/>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1"/>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1"/>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1"/>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1"/>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1"/>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1"/>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1"/>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1"/>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1"/>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1"/>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1"/>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1"/>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1"/>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1"/>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1"/>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1"/>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1"/>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1"/>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1"/>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1"/>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1"/>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1"/>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1"/>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1"/>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1"/>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1"/>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1"/>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1"/>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1"/>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1"/>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1"/>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1"/>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1"/>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1"/>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1"/>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1"/>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1"/>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1"/>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1"/>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1"/>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1"/>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1"/>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1"/>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1"/>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1"/>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1"/>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1"/>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1"/>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1"/>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1"/>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1"/>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1"/>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1"/>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1"/>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1"/>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1"/>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1"/>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1"/>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1"/>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1"/>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1"/>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1"/>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1"/>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1"/>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1"/>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1"/>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1"/>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1"/>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1"/>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1"/>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1"/>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1"/>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1"/>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1"/>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1"/>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1"/>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1"/>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1"/>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1"/>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1"/>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1"/>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1"/>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1"/>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1"/>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1"/>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1"/>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1"/>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1"/>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1"/>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1"/>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1"/>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1"/>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1"/>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1"/>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1"/>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1"/>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1"/>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1"/>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1"/>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1"/>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1"/>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1"/>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1"/>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1"/>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1"/>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1"/>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1"/>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1"/>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1"/>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1"/>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1"/>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1"/>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1"/>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1"/>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1"/>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1"/>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1"/>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1"/>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1"/>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1"/>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1"/>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1"/>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1"/>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1"/>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1"/>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1"/>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1"/>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1"/>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1"/>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1"/>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1"/>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1"/>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1"/>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1"/>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1"/>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1"/>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1"/>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1"/>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1"/>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1"/>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1"/>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1"/>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1"/>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1"/>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1"/>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1"/>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1"/>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1"/>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1"/>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1"/>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1"/>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1"/>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1"/>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1"/>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381"/>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381"/>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381"/>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11">
    <mergeCell ref="CO27:CU27"/>
    <mergeCell ref="BU27:CA27"/>
    <mergeCell ref="CE27:CK27"/>
    <mergeCell ref="A2:A3"/>
    <mergeCell ref="BK27:BQ27"/>
    <mergeCell ref="C27:I27"/>
    <mergeCell ref="M27:S27"/>
    <mergeCell ref="W27:AC27"/>
    <mergeCell ref="BA27:BG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2024-04-24T06:11:54Z</dcterms:modified>
</cp:coreProperties>
</file>