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6D35AAE-178B-4B24-8F44-602DC50806A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<sst xmlns="http://schemas.openxmlformats.org/spreadsheetml/2006/main" xmlns:r="http://schemas.openxmlformats.org/officeDocument/2006/relationships" xmlns:xdr="http://schemas.openxmlformats.org/drawingml/2006/spreadsheetDrawing" count="3231" uniqueCount="321">
  <si>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</si>
  <si>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</si>
  <si>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</si>
  <si>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</si>
  <si>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</si>
  <si>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</si>
  <si>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</si>
  <si>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</si>
  <si>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</si>
  <si>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</si>
  <si>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</si>
  <si>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</si>
  <si>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</si>
  <si>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</si>
  <si>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</si>
  <si>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</si>
  <si>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</si>
  <si>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</si>
  <si>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</si>
  <si>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</si>
  <si>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</si>
  <si>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</si>
  <si>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</si>
  <si>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</si>
  <si>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</si>
  <si>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</si>
  <si>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</si>
  <si>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</si>
  <si>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</si>
  <si>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</si>
  <si>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</si>
  <si>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</si>
  <si>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</si>
  <si>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</si>
  <si>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</si>
  <si>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</si>
  <si>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</si>
  <si>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</si>
  <si>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</si>
  <si>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</si>
  <si>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</si>
  <si>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</si>
  <si>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</si>
  <si>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</si>
  <si>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</si>
  <si>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</si>
  <si>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</si>
  <si>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</si>
  <si>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</si>
  <si>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</si>
  <si>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</si>
  <si>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</si>
  <si>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</si>
  <si>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</si>
  <si>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</si>
  <si>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</si>
  <si>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</si>
  <si>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</si>
  <si>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</si>
  <si>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</si>
  <si>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</si>
  <si>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</si>
  <si>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</si>
  <si>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</si>
  <si>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</si>
  <si>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</si>
  <si>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</si>
  <si>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</si>
  <si>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</si>
  <si>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</si>
  <si>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</si>
  <si>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</si>
  <si>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</si>
  <si>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</si>
  <si>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</si>
  <si>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</si>
  <si>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</si>
  <si>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</si>
  <si>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</si>
  <si>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</si>
  <si>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</si>
  <si>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</si>
  <si>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</si>
  <si>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</si>
  <si>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</si>
  <si>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</si>
  <si>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</si>
  <si>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</si>
  <si>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</si>
  <si>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</si>
  <si>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</si>
  <si>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</si>
  <si>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</si>
  <si>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</si>
  <si>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</si>
  <si>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</si>
  <si>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</si>
  <si>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</si>
  <si>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</si>
  <si>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</si>
  <si>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</si>
  <si>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</si>
  <si>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</si>
  <si>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</si>
  <si>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</si>
  <si>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</si>
  <si>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</si>
  <si>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</si>
  <si>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</si>
  <si>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</si>
  <si>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</si>
  <si>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</si>
  <si>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</si>
  <si>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</si>
  <si>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</si>
  <si>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</si>
  <si>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</si>
  <si>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</si>
  <si>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</si>
  <si>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</si>
  <si>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</si>
  <si>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</si>
  <si>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</si>
  <si>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</si>
  <si>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</si>
  <si>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</si>
  <si>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</si>
  <si>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</si>
  <si>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</si>
  <si>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</si>
  <si>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</si>
  <si>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</si>
  <si>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</si>
  <si>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</si>
  <si>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</si>
  <si>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</si>
  <si>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</si>
  <si>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</si>
  <si>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</si>
  <si>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</si>
  <si>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</si>
  <si>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</si>
  <si>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</si>
  <si>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</si>
  <si>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</si>
  <si>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</si>
  <si>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</si>
  <si>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</si>
  <si>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</si>
  <si>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</si>
  <si>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</si>
  <si>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</si>
  <si>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</si>
  <si>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</si>
  <si>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</si>
  <si>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</si>
  <si>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</si>
  <si>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</si>
  <si>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</si>
  <si>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Djibouti</t>
  </si>
  <si>
    <t xml:space="preserve">School hygiene and sanitation survey </t>
  </si>
  <si>
    <t>UNESCO UIS (http://data.uis.unesco.org/)</t>
  </si>
  <si>
    <t>Survey</t>
  </si>
  <si>
    <t>Drinking water is not 'never available at school'</t>
  </si>
  <si>
    <t>Potable water</t>
  </si>
  <si>
    <t xml:space="preserve">Schools were selected randomly to represent both the urban and rural areas. The data are likely for primary schools only. The total number of schools below is based on 2007 World Bank data: primary schools include public (81) and registered private (24) primary schools, and secondary schools include secondary (12) and vocational (2). 
Data are reported based on the proportion of students, not schools: 34% of students report drinking water is never available at school. This estimate is therefore not used. </t>
  </si>
  <si>
    <t xml:space="preserve">Missing data (1.5% of primary schools) are assumed to not have potable water. The national estimate is calculated based on the proportion of primary and secondary schools from 2007 World Bank data for the number of schools. </t>
  </si>
  <si>
    <t xml:space="preserve">The national estimate is calculated based on the proportion of primary and secondary schools from 2007 World Bank data for the number of schools. </t>
  </si>
  <si>
    <t xml:space="preserve">Missing data (3.4% of secondary schools) are considered no potable water in the above estimate. The national estimate is calculated based on the proportion of primary and secondary schools from 2007 World Bank data for the number of schools. </t>
  </si>
  <si>
    <t xml:space="preserve">The estimates are not used due to inconsistency with previous years. </t>
  </si>
  <si>
    <t>Yes</t>
  </si>
  <si>
    <t>No</t>
  </si>
  <si>
    <t xml:space="preserve">Basic estimate used </t>
  </si>
  <si>
    <t xml:space="preserve">Schools were selected randomly to represent both the urban and rural areas. The data are likely for primary schools only. The total number of schools below is based on 2007 World Bank data: primary schools include public (81) and registered private (24) primary schools, and secondary schools include secondary (12) and vocational (2). 
Sanitation data are reported as proportion of students based on their opinion of toilet cleanliness, privacy, and if they use the toilet. There are no data on the proportion of schools with particular facilities or service levels.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</si>
  <si>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</si>
  <si>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</si>
  <si>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</si>
  <si>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</si>
  <si>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</si>
  <si>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</si>
  <si>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</si>
  <si>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</si>
  <si>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</si>
  <si>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</si>
  <si>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</si>
  <si>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</si>
  <si>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</si>
  <si>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</si>
  <si>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</si>
  <si>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water</t>
  </si>
  <si>
    <t>Basic</t>
  </si>
  <si>
    <t xml:space="preserve">The secondary school estimate is based on coverage in lower and upper secondary schools and the school age population for each level. The national estimate is based on coverage in primary and secondary schools. The estimates are not used due to inconsistency with previous years. </t>
  </si>
  <si>
    <t xml:space="preserve">The secondary school estimate is based on coverage in lower and upper secondary schools and the school age population for each level. The national estimate is based on coverage in primary and secondary schools. Not used as estimates for basic are higher compared with UIS 2016 and preceding years. </t>
  </si>
  <si>
    <t>POPULATION OF SCHOOL AGE CHILDREN</t>
  </si>
  <si>
    <r>
      <t xml:space="preserve">School Age Population 
</t>
    </r>
    <r>
      <rPr>
        <sz val="8"/>
        <rFont val="Arial"/>
        <family val="2"/>
      </rPr>
      <t>Source: UN Population Div &amp; UNESCO</t>
    </r>
  </si>
  <si>
    <t>The secondary school estimates are not used due to large inconsistencies between years. The national estimate is based on the primary school data in the absence of additional information.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</si>
  <si>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</si>
  <si>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</si>
  <si>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</si>
  <si>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</si>
  <si>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</si>
  <si>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</si>
  <si>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</si>
  <si>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</si>
  <si>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</si>
  <si>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</si>
  <si>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</si>
  <si>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</si>
  <si>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</si>
  <si>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</si>
  <si>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</si>
  <si>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</si>
  <si>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</si>
  <si>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</si>
  <si>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</si>
  <si>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</si>
  <si>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</si>
  <si>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</si>
  <si>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</si>
  <si>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</si>
  <si>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</si>
  <si>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</si>
  <si>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Annuaire Statistique 2008-2009 (Ministère de l’Education)</t>
  </si>
  <si>
    <t>EMIS</t>
  </si>
  <si>
    <t>Includes public and private schools. Secondary includes moyen and secondaire general. Urban and rural estimates are based on primary schools only (no disaggregated data for other settings). National is based on primary and secondary (no data available for pre-primary).</t>
  </si>
  <si>
    <t>Disponibilité de latrines réservées pour les filles</t>
  </si>
  <si>
    <t>Annuaire Statistique 2009-2010 (Ministère de l’Education)</t>
  </si>
  <si>
    <t xml:space="preserve">Avec toilettes filles </t>
  </si>
  <si>
    <t>Annuaire Statistique 2013-2014 (Ministère de l’Education)</t>
  </si>
  <si>
    <t>Avec toilettes filles</t>
  </si>
  <si>
    <t>Annuaire Statistique 2014-2015 (Ministère de l’Education)</t>
  </si>
  <si>
    <t>Annuaire Statistique 2015-2016 (Ministère de l’Education)</t>
  </si>
  <si>
    <t>Annuaire Statistique 2016-2017 (Ministère de l’Education)</t>
  </si>
  <si>
    <t>Annuaire Statistique 2017-2018 (Ministère de l’Education)</t>
  </si>
  <si>
    <t>Annuaire Statistique 2018-2019 (Ministère de l’Education)</t>
  </si>
  <si>
    <t>1.8% of primary schools have no information on toilets. These are assumed to have "no facilities". The national estimate is calculated based on the proportion of primary and secondary schools from 2007 World Bank data for the number of schools. Data are not used since primary data (EMIS) are available.</t>
  </si>
  <si>
    <t>0.9% of primary schools have no information on toilets. These are assumed to have "no facilities". The national estimate is calculated based on the proportion of primary and secondary schools from 2007 World Bank data for the number of schools.  Data are not used since primary data (EMIS) are available.</t>
  </si>
  <si>
    <t>The national estimate is calculated based on the proportion of primary and secondary schools from 2007 World Bank data for the number of schools.  Data are not used since primary data (EMIS) are available.</t>
  </si>
  <si>
    <t>The estimate is not used due to large inconsistencies between years.  Data are not used since primary data (EMIS) are available.</t>
  </si>
  <si>
    <t>The secondary school estimates are not used due to large inconsistencies between years. The national estimate is based on the primary school data in the absence of additional information.  Data are not used since primary data (EMIS) are available.</t>
  </si>
  <si>
    <t>2.9% of secondary schools have no information on toilets. These are assumed to have "no facilities". The secondary school estimates are not used due to large inconsistencies between years. The national estimate is based on the primary school data in the absence of additional information.  Data are not used since primary data (EMIS) are available.</t>
  </si>
  <si>
    <t>DJI_2009_SUR</t>
  </si>
  <si>
    <t>DJI_2009_UIS</t>
  </si>
  <si>
    <t>DJI_2009_EMIS</t>
  </si>
  <si>
    <t>DJI_2010_EMIS</t>
  </si>
  <si>
    <t>DJI_2011_UIS</t>
  </si>
  <si>
    <t>DJI_2012_UIS</t>
  </si>
  <si>
    <t>DJI_2013_UIS</t>
  </si>
  <si>
    <t>DJI_2014_UIS</t>
  </si>
  <si>
    <t>DJI_2014_EMIS</t>
  </si>
  <si>
    <t>DJI_2015_UIS</t>
  </si>
  <si>
    <t>DJI_2015_EMIS</t>
  </si>
  <si>
    <t>DJI_2016_UIS</t>
  </si>
  <si>
    <t>DJI_2016_EMIS</t>
  </si>
  <si>
    <t>DJI_2017_UIS</t>
  </si>
  <si>
    <t>DJI_2017_EMIS</t>
  </si>
  <si>
    <t>DJI_2018_EMIS</t>
  </si>
  <si>
    <t>DJI_2019_EMIS</t>
  </si>
  <si>
    <t>2009</t>
  </si>
  <si>
    <t>2010</t>
  </si>
  <si>
    <t>2011</t>
  </si>
  <si>
    <t>2012</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</si>
  <si>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</si>
  <si>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</si>
  <si>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</si>
  <si>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</si>
  <si>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</si>
  <si>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</si>
  <si>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</si>
  <si>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</si>
  <si>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</si>
  <si>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</si>
  <si>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</si>
  <si>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</si>
  <si>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</si>
  <si>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</si>
  <si>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</si>
  <si>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</si>
  <si>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</si>
  <si>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</si>
  <si>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</si>
  <si>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</si>
  <si>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</si>
  <si>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</si>
  <si>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</si>
  <si>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DJI_2020_EMIS</t>
  </si>
  <si>
    <t>Annuaire statistique MENFOP/DP 2019-2020</t>
  </si>
  <si>
    <t>Water connection</t>
  </si>
  <si>
    <t>DJI_2020_UIS</t>
  </si>
  <si>
    <t/>
  </si>
  <si>
    <t>Basic drinking water</t>
  </si>
  <si>
    <t>Pourcentage des écoles avec toilettes</t>
  </si>
  <si>
    <t>Includes public and private schools. Secondary includes moyen and secondaire general. We consider ‘toilets/bathrooms’ being improved. National is based on primary and secondary (no data available for pre-primary).</t>
  </si>
  <si>
    <t>Basic handwashing facilities</t>
  </si>
  <si>
    <t xml:space="preserve">The national estimate is based on coverage in primary and secondary schools.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</si>
  <si>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</si>
  <si>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</si>
  <si>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</si>
  <si>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</si>
  <si>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</si>
  <si>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</si>
  <si>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</si>
  <si>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DJI_2021_UIS</t>
  </si>
  <si>
    <t>DJI_2022_UIS</t>
  </si>
  <si>
    <t>The national estimate is based on coverage in primary and secondary shools. Not used as we have EMIS20 as primary data. Comparing with EMIS20 it seems to be improved facilities</t>
  </si>
  <si>
    <t>The national estimate is based on coverage in primary and secondary shools. Comparing with EMIS20 it seems to be improved facilities</t>
  </si>
  <si>
    <t xml:space="preserve">Includes public and private schools. Secondary includes moyen and secondaire general. We assume having a "alimentation en eau" is improved and on-premises. National is based on primary and secondary (no data available for pre-primary). </t>
  </si>
  <si>
    <t>The national estimate is based on coverage in primary and secondary schools and the number of schools on EMIS20. Comparing with EMIS20 it seems to be improved facilities</t>
  </si>
  <si>
    <t>The national estimate is based on coverage in primary and secondary schools. Comparing with EMIS20 it seems to be improved facilities</t>
  </si>
  <si>
    <t>Comparing with EMIS20 it seems to be improved facilities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</si>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</sst>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i/>
      <sz val="8"/>
      <color rgb="FFFF000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7" fillId="0" borderId="0" applyNumberFormat="false" applyFill="false" applyBorder="false" applyAlignment="false" applyProtection="false"/>
    <xf numFmtId="0" fontId="19" fillId="0" borderId="55"/>
    <xf numFmtId="0" fontId="19" fillId="0" borderId="233"/>
    <xf numFmtId="0" fontId="15" fillId="0" borderId="233"/>
    <xf numFmtId="0" fontId="19" fillId="0" borderId="233"/>
  </cellStyleXfs>
  <cellXfs count="105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3" fillId="2" borderId="13" xfId="0" applyNumberFormat="true" applyFont="true" applyFill="true" applyBorder="true" applyAlignment="true">
      <alignment horizontal="center" vertical="center"/>
    </xf>
    <xf numFmtId="164" fontId="63" fillId="0" borderId="13" xfId="0" applyNumberFormat="true" applyFont="true" applyFill="true" applyBorder="true" applyAlignment="true">
      <alignment horizontal="center" vertical="center"/>
    </xf>
    <xf numFmtId="164" fontId="63" fillId="0" borderId="2" xfId="0" applyNumberFormat="true" applyFont="true" applyFill="true" applyBorder="true" applyAlignment="true">
      <alignment horizontal="center" vertical="center"/>
    </xf>
    <xf numFmtId="164" fontId="63" fillId="2" borderId="10" xfId="0" applyNumberFormat="true" applyFont="true" applyFill="true" applyBorder="true" applyAlignment="true">
      <alignment horizontal="center" vertical="center"/>
    </xf>
    <xf numFmtId="164" fontId="63" fillId="2" borderId="8" xfId="0" applyNumberFormat="true" applyFont="true" applyFill="true" applyBorder="true" applyAlignment="true">
      <alignment horizontal="center" vertical="center"/>
    </xf>
    <xf numFmtId="164" fontId="63"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1" fontId="0" fillId="0" borderId="0" xfId="0" applyNumberFormat="true" applyFill="true" applyBorder="true"/>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2"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164" fontId="63" fillId="0" borderId="2" xfId="0" applyNumberFormat="true" applyFont="true" applyBorder="true" applyAlignment="true">
      <alignment horizontal="center"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0" fontId="74" fillId="36" borderId="65" xfId="0" applyNumberFormat="true" applyFont="true" applyFill="true" applyBorder="true" applyAlignment="true" applyProtection="true">
      <alignment horizontal="center" vertical="center"/>
    </xf>
    <xf numFmtId="164"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3" fillId="41"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70"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5" xfId="12" applyFont="true" applyFill="true" applyBorder="true" applyAlignment="true">
      <alignment horizontal="center"/>
    </xf>
    <xf numFmtId="0" fontId="10" fillId="43" borderId="70"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70"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1"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1"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1"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0"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0" xfId="12" applyNumberFormat="true" applyFont="true" applyFill="true" applyBorder="true" applyAlignment="true">
      <alignment horizontal="center" wrapText="true"/>
    </xf>
    <xf numFmtId="164" fontId="8" fillId="27" borderId="70" xfId="12"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6" fillId="40"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3" fillId="2" borderId="55" xfId="12"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41"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55" xfId="15" applyFont="true" applyFill="true" applyBorder="true" applyAlignment="true">
      <alignment horizontal="center"/>
    </xf>
    <xf numFmtId="0" fontId="85" fillId="2" borderId="55" xfId="15" applyFont="true" applyFill="true" applyBorder="true" applyAlignment="true">
      <alignment horizontal="center"/>
    </xf>
    <xf numFmtId="0" fontId="86"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8" xfId="0" applyFont="true" applyFill="true" applyBorder="true" applyAlignment="true">
      <alignment horizontal="center" vertical="center" wrapText="true"/>
    </xf>
    <xf numFmtId="0" fontId="3" fillId="47" borderId="88"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8"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2" borderId="55" xfId="19" applyFont="true" applyFill="true" applyAlignment="true">
      <alignment horizontal="left"/>
    </xf>
    <xf numFmtId="0" fontId="0" fillId="0" borderId="55" xfId="0" applyFill="true" applyBorder="true"/>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97" fillId="0" borderId="0" xfId="18" applyFont="true" applyAlignment="true">
      <alignment vertical="center"/>
    </xf>
    <xf numFmtId="0" fontId="98" fillId="0" borderId="0" xfId="0" applyFont="true" applyAlignment="true">
      <alignment vertical="center"/>
    </xf>
    <xf numFmtId="0" fontId="19" fillId="0" borderId="55" xfId="9" applyBorder="true"/>
    <xf numFmtId="0" fontId="3" fillId="2" borderId="55" xfId="12" applyFont="true" applyFill="true" applyBorder="true" applyAlignment="true">
      <alignment horizontal="left"/>
    </xf>
    <xf numFmtId="0" fontId="3" fillId="2" borderId="55" xfId="12" applyFont="true" applyFill="true" applyBorder="true" applyAlignment="true">
      <alignment horizontal="center"/>
    </xf>
    <xf numFmtId="0" fontId="3" fillId="2" borderId="55" xfId="12" applyFont="true" applyFill="true" applyBorder="true" applyAlignment="true">
      <alignment horizontal="right"/>
    </xf>
    <xf numFmtId="1" fontId="3" fillId="2" borderId="55" xfId="12" applyNumberFormat="true" applyFont="true" applyFill="true" applyBorder="true"/>
    <xf numFmtId="164" fontId="3" fillId="4" borderId="55" xfId="12" applyNumberFormat="true" applyFont="true" applyFill="true" applyBorder="true" applyAlignment="true">
      <alignment horizontal="center"/>
    </xf>
    <xf numFmtId="164" fontId="3" fillId="28" borderId="55" xfId="12" applyNumberFormat="true" applyFont="true" applyFill="true" applyBorder="true" applyAlignment="true">
      <alignment horizontal="center"/>
    </xf>
    <xf numFmtId="164" fontId="3" fillId="41" borderId="55" xfId="12" applyNumberFormat="true" applyFont="true" applyFill="true" applyBorder="true" applyAlignment="true">
      <alignment horizontal="center"/>
    </xf>
    <xf numFmtId="164" fontId="8" fillId="42" borderId="55" xfId="12" applyNumberFormat="true" applyFont="true" applyFill="true" applyBorder="true" applyAlignment="true">
      <alignment horizontal="center" wrapText="true"/>
    </xf>
    <xf numFmtId="164" fontId="3" fillId="44" borderId="55" xfId="12" applyNumberFormat="true" applyFont="true" applyFill="true" applyBorder="true" applyAlignment="true">
      <alignment horizontal="center"/>
    </xf>
    <xf numFmtId="164" fontId="8" fillId="43" borderId="55" xfId="12" applyNumberFormat="true" applyFont="true" applyFill="true" applyBorder="true" applyAlignment="true">
      <alignment horizontal="center" wrapText="true"/>
    </xf>
    <xf numFmtId="164" fontId="8" fillId="27" borderId="55" xfId="12" applyNumberFormat="true" applyFont="true" applyFill="true" applyBorder="true" applyAlignment="true">
      <alignment horizontal="center" wrapText="true"/>
    </xf>
    <xf numFmtId="0" fontId="19" fillId="0" borderId="55" xfId="9" applyBorder="true" applyAlignment="true">
      <alignment horizontal="left"/>
    </xf>
    <xf numFmtId="0" fontId="19" fillId="0" borderId="55" xfId="9" applyBorder="true" applyAlignment="true">
      <alignment horizontal="center"/>
    </xf>
    <xf numFmtId="0" fontId="19" fillId="0" borderId="55" xfId="9" applyBorder="true" applyAlignment="true">
      <alignment horizontal="right"/>
    </xf>
    <xf numFmtId="0" fontId="19" fillId="0" borderId="55" xfId="9" applyFill="true" applyBorder="true"/>
    <xf numFmtId="0" fontId="33" fillId="0" borderId="55" xfId="9" applyFont="true" applyFill="true" applyBorder="true"/>
    <xf numFmtId="0" fontId="33" fillId="0" borderId="55" xfId="9"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89" xfId="0" applyNumberFormat="true" applyFont="true" applyFill="true" applyBorder="true" applyAlignment="true" applyProtection="true">
      <alignment horizontal="center" vertical="center"/>
    </xf>
    <xf numFmtId="1" fontId="100" fillId="50" borderId="90" xfId="0" applyNumberFormat="true" applyFont="true" applyFill="true" applyBorder="true" applyAlignment="true" applyProtection="true">
      <alignment horizontal="center" vertical="center"/>
    </xf>
    <xf numFmtId="1" fontId="101" fillId="51" borderId="91" xfId="0" applyNumberFormat="true" applyFont="true" applyFill="true" applyBorder="true" applyAlignment="true" applyProtection="true">
      <alignment horizontal="center" vertical="center"/>
    </xf>
    <xf numFmtId="1" fontId="102" fillId="52" borderId="92" xfId="0" applyNumberFormat="true" applyFont="true" applyFill="true" applyBorder="true" applyAlignment="true" applyProtection="true">
      <alignment horizontal="center" vertical="center"/>
    </xf>
    <xf numFmtId="1" fontId="103" fillId="53" borderId="93" xfId="0" applyNumberFormat="true" applyFont="true" applyFill="true" applyBorder="true" applyAlignment="true" applyProtection="true">
      <alignment horizontal="center" vertical="center"/>
    </xf>
    <xf numFmtId="1" fontId="104" fillId="54" borderId="94" xfId="0" applyNumberFormat="true" applyFont="true" applyFill="true" applyBorder="true" applyAlignment="true" applyProtection="true">
      <alignment horizontal="center" vertical="center"/>
    </xf>
    <xf numFmtId="1" fontId="105" fillId="55" borderId="95" xfId="0" applyNumberFormat="true" applyFont="true" applyFill="true" applyBorder="true" applyAlignment="true" applyProtection="true">
      <alignment horizontal="center" vertical="center"/>
    </xf>
    <xf numFmtId="1" fontId="106" fillId="56" borderId="96" xfId="0" applyNumberFormat="true" applyFont="true" applyFill="true" applyBorder="true" applyAlignment="true" applyProtection="true">
      <alignment horizontal="center" vertical="center"/>
    </xf>
    <xf numFmtId="1" fontId="107" fillId="57" borderId="97" xfId="0" applyNumberFormat="true" applyFont="true" applyFill="true" applyBorder="true" applyAlignment="true" applyProtection="true">
      <alignment horizontal="center" vertical="center"/>
    </xf>
    <xf numFmtId="1" fontId="108" fillId="58" borderId="98" xfId="0" applyNumberFormat="true" applyFont="true" applyFill="true" applyBorder="true" applyAlignment="true" applyProtection="true">
      <alignment horizontal="center" vertical="center"/>
    </xf>
    <xf numFmtId="1" fontId="109" fillId="59" borderId="99" xfId="0" applyNumberFormat="true" applyFont="true" applyFill="true" applyBorder="true" applyAlignment="true" applyProtection="true">
      <alignment horizontal="center" vertical="center"/>
    </xf>
    <xf numFmtId="1" fontId="110" fillId="60" borderId="100" xfId="0" applyNumberFormat="true" applyFont="true" applyFill="true" applyBorder="true" applyAlignment="true" applyProtection="true">
      <alignment horizontal="center" vertical="center"/>
    </xf>
    <xf numFmtId="1" fontId="111" fillId="61" borderId="101" xfId="0" applyNumberFormat="true" applyFont="true" applyFill="true" applyBorder="true" applyAlignment="true" applyProtection="true">
      <alignment horizontal="center" vertical="center"/>
    </xf>
    <xf numFmtId="1" fontId="112" fillId="62" borderId="102" xfId="0" applyNumberFormat="true" applyFont="true" applyFill="true" applyBorder="true" applyAlignment="true" applyProtection="true">
      <alignment horizontal="center" vertical="center"/>
    </xf>
    <xf numFmtId="1" fontId="113" fillId="63" borderId="103" xfId="0" applyNumberFormat="true" applyFont="true" applyFill="true" applyBorder="true" applyAlignment="true" applyProtection="true">
      <alignment horizontal="center" vertical="center"/>
    </xf>
    <xf numFmtId="1" fontId="114" fillId="64" borderId="104" xfId="0" applyNumberFormat="true" applyFont="true" applyFill="true" applyBorder="true" applyAlignment="true" applyProtection="true">
      <alignment horizontal="center" vertical="center"/>
    </xf>
    <xf numFmtId="1" fontId="115" fillId="65" borderId="105" xfId="0" applyNumberFormat="true" applyFont="true" applyFill="true" applyBorder="true" applyAlignment="true" applyProtection="true">
      <alignment horizontal="center" vertical="center"/>
    </xf>
    <xf numFmtId="1" fontId="116" fillId="66" borderId="106" xfId="0" applyNumberFormat="true" applyFont="true" applyFill="true" applyBorder="true" applyAlignment="true" applyProtection="true">
      <alignment horizontal="center" vertical="center"/>
    </xf>
    <xf numFmtId="1" fontId="117" fillId="67" borderId="107" xfId="0" applyNumberFormat="true" applyFont="true" applyFill="true" applyBorder="true" applyAlignment="true" applyProtection="true">
      <alignment horizontal="center" vertical="center"/>
    </xf>
    <xf numFmtId="1" fontId="118" fillId="68" borderId="108" xfId="0" applyNumberFormat="true" applyFont="true" applyFill="true" applyBorder="true" applyAlignment="true" applyProtection="true">
      <alignment horizontal="center" vertical="center"/>
    </xf>
    <xf numFmtId="1" fontId="119" fillId="69" borderId="109" xfId="0" applyNumberFormat="true" applyFont="true" applyFill="true" applyBorder="true" applyAlignment="true" applyProtection="true">
      <alignment horizontal="center" vertical="center"/>
    </xf>
    <xf numFmtId="1" fontId="120" fillId="70" borderId="110" xfId="0" applyNumberFormat="true" applyFont="true" applyFill="true" applyBorder="true" applyAlignment="true" applyProtection="true">
      <alignment horizontal="center" vertical="center"/>
    </xf>
    <xf numFmtId="1" fontId="121" fillId="71" borderId="111" xfId="0" applyNumberFormat="true" applyFont="true" applyFill="true" applyBorder="true" applyAlignment="true" applyProtection="true">
      <alignment horizontal="center" vertical="center"/>
    </xf>
    <xf numFmtId="0" fontId="122" fillId="72" borderId="112" xfId="0" applyNumberFormat="true" applyFont="true" applyFill="true" applyBorder="true" applyAlignment="true" applyProtection="true">
      <alignment horizontal="center" vertical="center"/>
    </xf>
    <xf numFmtId="164" fontId="123" fillId="73" borderId="113" xfId="0" applyNumberFormat="true" applyFont="true" applyFill="true" applyBorder="true" applyAlignment="true" applyProtection="true">
      <alignment horizontal="center" vertical="center"/>
    </xf>
    <xf numFmtId="0" fontId="124" fillId="74" borderId="114" xfId="0" applyNumberFormat="true" applyFont="true" applyFill="true" applyBorder="true" applyAlignment="true" applyProtection="true">
      <alignment horizontal="center" vertical="center"/>
    </xf>
    <xf numFmtId="0" fontId="125" fillId="75" borderId="115" xfId="0" applyNumberFormat="true" applyFont="true" applyFill="true" applyBorder="true" applyAlignment="true" applyProtection="true">
      <alignment horizontal="center" vertical="center"/>
    </xf>
    <xf numFmtId="0" fontId="126" fillId="76" borderId="116" xfId="0" applyNumberFormat="true" applyFont="true" applyFill="true" applyBorder="true" applyAlignment="true" applyProtection="true">
      <alignment horizontal="center" vertical="center"/>
    </xf>
    <xf numFmtId="1" fontId="127" fillId="77" borderId="117" xfId="0" applyNumberFormat="true" applyFont="true" applyFill="true" applyBorder="true" applyAlignment="true" applyProtection="true">
      <alignment horizontal="center" vertical="center"/>
    </xf>
    <xf numFmtId="164" fontId="128" fillId="78" borderId="118" xfId="0" applyNumberFormat="true" applyFont="true" applyFill="true" applyBorder="true" applyAlignment="true" applyProtection="true">
      <alignment horizontal="center" vertical="center"/>
    </xf>
    <xf numFmtId="0" fontId="129" fillId="79" borderId="119" xfId="0" applyNumberFormat="true" applyFont="true" applyFill="true" applyBorder="true" applyAlignment="true" applyProtection="true">
      <alignment horizontal="center" vertical="center"/>
    </xf>
    <xf numFmtId="164" fontId="130" fillId="80" borderId="120" xfId="0" applyNumberFormat="true" applyFont="true" applyFill="true" applyBorder="true" applyAlignment="true" applyProtection="true">
      <alignment horizontal="center" vertical="center"/>
    </xf>
    <xf numFmtId="0" fontId="131" fillId="81" borderId="121" xfId="0" applyNumberFormat="true" applyFont="true" applyFill="true" applyBorder="true" applyAlignment="true" applyProtection="true">
      <alignment horizontal="center" vertical="center"/>
    </xf>
    <xf numFmtId="0" fontId="132" fillId="82" borderId="122" xfId="0" applyNumberFormat="true" applyFont="true" applyFill="true" applyBorder="true" applyAlignment="true" applyProtection="true">
      <alignment horizontal="center" vertical="center"/>
    </xf>
    <xf numFmtId="0" fontId="133" fillId="83" borderId="123" xfId="0" applyNumberFormat="true" applyFont="true" applyFill="true" applyBorder="true" applyAlignment="true" applyProtection="true">
      <alignment horizontal="center" vertical="center"/>
    </xf>
    <xf numFmtId="0" fontId="134" fillId="84" borderId="124" xfId="0" applyNumberFormat="true" applyFont="true" applyFill="true" applyBorder="true" applyAlignment="true" applyProtection="true">
      <alignment horizontal="center" vertical="center"/>
    </xf>
    <xf numFmtId="164" fontId="135" fillId="85" borderId="125" xfId="0" applyNumberFormat="true" applyFont="true" applyFill="true" applyBorder="true" applyAlignment="true" applyProtection="true">
      <alignment horizontal="center" vertical="center"/>
    </xf>
    <xf numFmtId="0" fontId="136" fillId="86" borderId="126" xfId="0" applyNumberFormat="true" applyFont="true" applyFill="true" applyBorder="true" applyAlignment="true" applyProtection="true">
      <alignment horizontal="center" vertical="center"/>
    </xf>
    <xf numFmtId="0" fontId="137" fillId="87" borderId="127" xfId="0" applyNumberFormat="true" applyFont="true" applyFill="true" applyBorder="true" applyAlignment="true" applyProtection="true">
      <alignment horizontal="center" vertical="center"/>
    </xf>
    <xf numFmtId="0" fontId="138" fillId="88" borderId="128" xfId="0" applyNumberFormat="true" applyFont="true" applyFill="true" applyBorder="true" applyAlignment="true" applyProtection="true">
      <alignment horizontal="center" vertical="center"/>
    </xf>
    <xf numFmtId="0" fontId="139" fillId="89" borderId="129" xfId="0" applyNumberFormat="true" applyFont="true" applyFill="true" applyBorder="true" applyAlignment="true" applyProtection="true">
      <alignment horizontal="center" vertical="center"/>
    </xf>
    <xf numFmtId="164" fontId="140" fillId="90" borderId="130" xfId="0" applyNumberFormat="true" applyFont="true" applyFill="true" applyBorder="true" applyAlignment="true" applyProtection="true">
      <alignment horizontal="center" vertical="center"/>
    </xf>
    <xf numFmtId="0" fontId="141" fillId="91" borderId="131" xfId="0" applyNumberFormat="true" applyFont="true" applyFill="true" applyBorder="true" applyAlignment="true" applyProtection="true">
      <alignment horizontal="center" vertical="center"/>
    </xf>
    <xf numFmtId="0" fontId="142" fillId="92" borderId="132" xfId="0" applyNumberFormat="true" applyFont="true" applyFill="true" applyBorder="true" applyAlignment="true" applyProtection="true">
      <alignment horizontal="center" vertical="center"/>
    </xf>
    <xf numFmtId="0" fontId="143" fillId="93" borderId="133" xfId="0" applyNumberFormat="true" applyFont="true" applyFill="true" applyBorder="true" applyAlignment="true" applyProtection="true">
      <alignment horizontal="center" vertical="center"/>
    </xf>
    <xf numFmtId="0" fontId="144" fillId="94" borderId="134" xfId="0" applyNumberFormat="true" applyFont="true" applyFill="true" applyBorder="true" applyAlignment="true" applyProtection="true">
      <alignment horizontal="center" vertical="center"/>
    </xf>
    <xf numFmtId="164" fontId="145" fillId="95" borderId="135" xfId="0" applyNumberFormat="true" applyFont="true" applyFill="true" applyBorder="true" applyAlignment="true" applyProtection="true">
      <alignment horizontal="center" vertical="center"/>
    </xf>
    <xf numFmtId="0" fontId="146" fillId="96" borderId="136" xfId="0" applyNumberFormat="true" applyFont="true" applyFill="true" applyBorder="true" applyAlignment="true" applyProtection="true">
      <alignment horizontal="center" vertical="center"/>
    </xf>
    <xf numFmtId="0" fontId="147" fillId="97" borderId="137" xfId="0" applyNumberFormat="true" applyFont="true" applyFill="true" applyBorder="true" applyAlignment="true" applyProtection="true">
      <alignment horizontal="center" vertical="center"/>
    </xf>
    <xf numFmtId="0" fontId="148" fillId="98" borderId="138" xfId="0" applyNumberFormat="true" applyFont="true" applyFill="true" applyBorder="true" applyAlignment="true" applyProtection="true">
      <alignment horizontal="center" vertical="center"/>
    </xf>
    <xf numFmtId="0" fontId="149" fillId="99" borderId="139" xfId="0" applyNumberFormat="true" applyFont="true" applyFill="true" applyBorder="true" applyAlignment="true" applyProtection="true">
      <alignment horizontal="center" vertical="center"/>
    </xf>
    <xf numFmtId="164" fontId="150" fillId="100" borderId="140" xfId="0" applyNumberFormat="true" applyFont="true" applyFill="true" applyBorder="true" applyAlignment="true" applyProtection="true">
      <alignment horizontal="center" vertical="center"/>
    </xf>
    <xf numFmtId="0" fontId="151" fillId="101" borderId="141" xfId="0" applyNumberFormat="true" applyFont="true" applyFill="true" applyBorder="true" applyAlignment="true" applyProtection="true">
      <alignment horizontal="center" vertical="center"/>
    </xf>
    <xf numFmtId="0" fontId="152" fillId="102" borderId="142" xfId="0" applyNumberFormat="true" applyFont="true" applyFill="true" applyBorder="true" applyAlignment="true" applyProtection="true">
      <alignment horizontal="center" vertical="center"/>
    </xf>
    <xf numFmtId="0" fontId="153" fillId="103" borderId="143" xfId="0" applyNumberFormat="true" applyFont="true" applyFill="true" applyBorder="true" applyAlignment="true" applyProtection="true">
      <alignment horizontal="center" vertical="center"/>
    </xf>
    <xf numFmtId="0" fontId="154" fillId="104" borderId="144" xfId="0" applyNumberFormat="true" applyFont="true" applyFill="true" applyBorder="true" applyAlignment="true" applyProtection="true">
      <alignment horizontal="center" vertical="center"/>
    </xf>
    <xf numFmtId="164" fontId="155" fillId="105" borderId="145" xfId="0" applyNumberFormat="true" applyFont="true" applyFill="true" applyBorder="true" applyAlignment="true" applyProtection="true">
      <alignment horizontal="center" vertical="center"/>
    </xf>
    <xf numFmtId="0" fontId="156" fillId="106" borderId="146" xfId="0" applyNumberFormat="true" applyFont="true" applyFill="true" applyBorder="true" applyAlignment="true" applyProtection="true">
      <alignment horizontal="center" vertical="center"/>
    </xf>
    <xf numFmtId="0" fontId="157" fillId="107" borderId="147" xfId="0" applyNumberFormat="true" applyFont="true" applyFill="true" applyBorder="true" applyAlignment="true" applyProtection="true">
      <alignment horizontal="center" vertical="center"/>
    </xf>
    <xf numFmtId="0" fontId="158" fillId="108" borderId="148" xfId="0" applyNumberFormat="true" applyFont="true" applyFill="true" applyBorder="true" applyAlignment="true" applyProtection="true">
      <alignment horizontal="center" vertical="center"/>
    </xf>
    <xf numFmtId="0" fontId="159" fillId="109" borderId="149" xfId="0" applyNumberFormat="true" applyFont="true" applyFill="true" applyBorder="true" applyAlignment="true" applyProtection="true">
      <alignment horizontal="center" vertical="center"/>
    </xf>
    <xf numFmtId="164" fontId="160" fillId="110" borderId="150" xfId="0" applyNumberFormat="true" applyFont="true" applyFill="true" applyBorder="true" applyAlignment="true" applyProtection="true">
      <alignment horizontal="center" vertical="center"/>
    </xf>
    <xf numFmtId="0" fontId="161" fillId="111" borderId="151" xfId="0" applyNumberFormat="true" applyFont="true" applyFill="true" applyBorder="true" applyAlignment="true" applyProtection="true">
      <alignment horizontal="center" vertical="center"/>
    </xf>
    <xf numFmtId="0" fontId="162" fillId="112" borderId="152" xfId="0" applyNumberFormat="true" applyFont="true" applyFill="true" applyBorder="true" applyAlignment="true" applyProtection="true">
      <alignment horizontal="center" vertical="center"/>
    </xf>
    <xf numFmtId="0" fontId="163" fillId="113" borderId="153" xfId="0" applyNumberFormat="true" applyFont="true" applyFill="true" applyBorder="true" applyAlignment="true" applyProtection="true">
      <alignment horizontal="center" vertical="center"/>
    </xf>
    <xf numFmtId="0" fontId="164" fillId="114" borderId="154" xfId="0" applyNumberFormat="true" applyFont="true" applyFill="true" applyBorder="true" applyAlignment="true" applyProtection="true">
      <alignment horizontal="center" vertical="center"/>
    </xf>
    <xf numFmtId="164" fontId="165" fillId="115" borderId="155" xfId="0" applyNumberFormat="true" applyFont="true" applyFill="true" applyBorder="true" applyAlignment="true" applyProtection="true">
      <alignment horizontal="center" vertical="center"/>
    </xf>
    <xf numFmtId="0" fontId="166" fillId="116" borderId="156" xfId="0" applyNumberFormat="true" applyFont="true" applyFill="true" applyBorder="true" applyAlignment="true" applyProtection="true">
      <alignment horizontal="center" vertical="center"/>
    </xf>
    <xf numFmtId="0" fontId="167" fillId="117" borderId="157" xfId="0" applyNumberFormat="true" applyFont="true" applyFill="true" applyBorder="true" applyAlignment="true" applyProtection="true">
      <alignment horizontal="center" vertical="center"/>
    </xf>
    <xf numFmtId="0" fontId="168" fillId="118" borderId="158" xfId="0" applyNumberFormat="true" applyFont="true" applyFill="true" applyBorder="true" applyAlignment="true" applyProtection="true">
      <alignment horizontal="center" vertical="center"/>
    </xf>
    <xf numFmtId="0" fontId="169" fillId="119" borderId="159" xfId="0" applyNumberFormat="true" applyFont="true" applyFill="true" applyBorder="true" applyAlignment="true" applyProtection="true">
      <alignment horizontal="center" vertical="center"/>
    </xf>
    <xf numFmtId="164" fontId="170" fillId="120" borderId="160" xfId="0" applyNumberFormat="true" applyFont="true" applyFill="true" applyBorder="true" applyAlignment="true" applyProtection="true">
      <alignment horizontal="center" vertical="center"/>
    </xf>
    <xf numFmtId="0" fontId="171" fillId="121" borderId="161" xfId="0" applyNumberFormat="true" applyFont="true" applyFill="true" applyBorder="true" applyAlignment="true" applyProtection="true">
      <alignment horizontal="center" vertical="center"/>
    </xf>
    <xf numFmtId="0" fontId="172" fillId="122" borderId="162" xfId="0" applyNumberFormat="true" applyFont="true" applyFill="true" applyBorder="true" applyAlignment="true" applyProtection="true">
      <alignment horizontal="center" vertical="center"/>
    </xf>
    <xf numFmtId="0" fontId="173" fillId="123" borderId="163" xfId="0" applyNumberFormat="true" applyFont="true" applyFill="true" applyBorder="true" applyAlignment="true" applyProtection="true">
      <alignment horizontal="center" vertical="center"/>
    </xf>
    <xf numFmtId="0" fontId="174" fillId="124" borderId="164" xfId="0" applyNumberFormat="true" applyFont="true" applyFill="true" applyBorder="true" applyAlignment="true" applyProtection="true">
      <alignment horizontal="center" vertical="center"/>
    </xf>
    <xf numFmtId="164" fontId="175" fillId="125" borderId="165" xfId="0" applyNumberFormat="true" applyFont="true" applyFill="true" applyBorder="true" applyAlignment="true" applyProtection="true">
      <alignment horizontal="center" vertical="center"/>
    </xf>
    <xf numFmtId="0" fontId="176" fillId="126" borderId="166" xfId="0" applyNumberFormat="true" applyFont="true" applyFill="true" applyBorder="true" applyAlignment="true" applyProtection="true">
      <alignment horizontal="center" vertical="center"/>
    </xf>
    <xf numFmtId="0" fontId="177" fillId="127" borderId="167" xfId="0" applyNumberFormat="true" applyFont="true" applyFill="true" applyBorder="true" applyAlignment="true" applyProtection="true">
      <alignment horizontal="center" vertical="center"/>
    </xf>
    <xf numFmtId="0" fontId="178" fillId="128" borderId="168" xfId="0" applyNumberFormat="true" applyFont="true" applyFill="true" applyBorder="true" applyAlignment="true" applyProtection="true">
      <alignment horizontal="center" vertical="center"/>
    </xf>
    <xf numFmtId="0" fontId="179" fillId="129" borderId="169" xfId="0" applyNumberFormat="true" applyFont="true" applyFill="true" applyBorder="true" applyAlignment="true" applyProtection="true">
      <alignment horizontal="center" vertical="center"/>
    </xf>
    <xf numFmtId="164" fontId="180" fillId="130" borderId="170" xfId="0" applyNumberFormat="true" applyFont="true" applyFill="true" applyBorder="true" applyAlignment="true" applyProtection="true">
      <alignment horizontal="center" vertical="center"/>
    </xf>
    <xf numFmtId="0" fontId="181" fillId="131" borderId="171" xfId="0" applyNumberFormat="true" applyFont="true" applyFill="true" applyBorder="true" applyAlignment="true" applyProtection="true">
      <alignment horizontal="center" vertical="center"/>
    </xf>
    <xf numFmtId="0" fontId="182" fillId="132" borderId="172" xfId="0" applyNumberFormat="true" applyFont="true" applyFill="true" applyBorder="true" applyAlignment="true" applyProtection="true">
      <alignment horizontal="center" vertical="center"/>
    </xf>
    <xf numFmtId="0" fontId="183" fillId="133" borderId="173" xfId="0" applyNumberFormat="true" applyFont="true" applyFill="true" applyBorder="true" applyAlignment="true" applyProtection="true">
      <alignment horizontal="center" vertical="center"/>
    </xf>
    <xf numFmtId="0" fontId="184" fillId="134" borderId="174" xfId="0" applyNumberFormat="true" applyFont="true" applyFill="true" applyBorder="true" applyAlignment="true" applyProtection="true">
      <alignment horizontal="center" vertical="center"/>
    </xf>
    <xf numFmtId="164" fontId="185" fillId="135" borderId="175" xfId="0" applyNumberFormat="true" applyFont="true" applyFill="true" applyBorder="true" applyAlignment="true" applyProtection="true">
      <alignment horizontal="center" vertical="center"/>
    </xf>
    <xf numFmtId="0" fontId="186" fillId="136" borderId="176" xfId="0" applyNumberFormat="true" applyFont="true" applyFill="true" applyBorder="true" applyAlignment="true" applyProtection="true">
      <alignment horizontal="center" vertical="center"/>
    </xf>
    <xf numFmtId="0" fontId="187" fillId="137" borderId="177" xfId="0" applyNumberFormat="true" applyFont="true" applyFill="true" applyBorder="true" applyAlignment="true" applyProtection="true">
      <alignment horizontal="center" vertical="center"/>
    </xf>
    <xf numFmtId="0" fontId="188" fillId="138" borderId="178" xfId="0" applyNumberFormat="true" applyFont="true" applyFill="true" applyBorder="true" applyAlignment="true" applyProtection="true">
      <alignment horizontal="center" vertical="center"/>
    </xf>
    <xf numFmtId="0" fontId="189" fillId="139" borderId="179" xfId="0" applyNumberFormat="true" applyFont="true" applyFill="true" applyBorder="true" applyAlignment="true" applyProtection="true">
      <alignment horizontal="center" vertical="center"/>
    </xf>
    <xf numFmtId="164" fontId="190" fillId="140" borderId="180" xfId="0" applyNumberFormat="true" applyFont="true" applyFill="true" applyBorder="true" applyAlignment="true" applyProtection="true">
      <alignment horizontal="center" vertical="center"/>
    </xf>
    <xf numFmtId="0" fontId="191" fillId="141" borderId="181" xfId="0" applyNumberFormat="true" applyFont="true" applyFill="true" applyBorder="true" applyAlignment="true" applyProtection="true">
      <alignment horizontal="center" vertical="center"/>
    </xf>
    <xf numFmtId="0" fontId="192" fillId="142" borderId="182" xfId="0" applyNumberFormat="true" applyFont="true" applyFill="true" applyBorder="true" applyAlignment="true" applyProtection="true">
      <alignment horizontal="center" vertical="center"/>
    </xf>
    <xf numFmtId="0" fontId="193" fillId="143" borderId="183" xfId="0" applyNumberFormat="true" applyFont="true" applyFill="true" applyBorder="true" applyAlignment="true" applyProtection="true">
      <alignment horizontal="center" vertical="center"/>
    </xf>
    <xf numFmtId="0" fontId="194" fillId="144" borderId="184" xfId="0" applyNumberFormat="true" applyFont="true" applyFill="true" applyBorder="true" applyAlignment="true" applyProtection="true">
      <alignment horizontal="center" vertical="center"/>
    </xf>
    <xf numFmtId="164" fontId="195" fillId="145" borderId="185" xfId="0" applyNumberFormat="true" applyFont="true" applyFill="true" applyBorder="true" applyAlignment="true" applyProtection="true">
      <alignment horizontal="center" vertical="center"/>
    </xf>
    <xf numFmtId="0" fontId="196" fillId="146" borderId="186" xfId="0" applyNumberFormat="true" applyFont="true" applyFill="true" applyBorder="true" applyAlignment="true" applyProtection="true">
      <alignment horizontal="center" vertical="center"/>
    </xf>
    <xf numFmtId="0" fontId="197" fillId="147" borderId="187" xfId="0" applyNumberFormat="true" applyFont="true" applyFill="true" applyBorder="true" applyAlignment="true" applyProtection="true">
      <alignment horizontal="center" vertical="center"/>
    </xf>
    <xf numFmtId="0" fontId="198" fillId="148" borderId="188" xfId="0" applyNumberFormat="true" applyFont="true" applyFill="true" applyBorder="true" applyAlignment="true" applyProtection="true">
      <alignment horizontal="center" vertical="center"/>
    </xf>
    <xf numFmtId="0" fontId="199" fillId="149" borderId="189" xfId="0" applyNumberFormat="true" applyFont="true" applyFill="true" applyBorder="true" applyAlignment="true" applyProtection="true">
      <alignment horizontal="center" vertical="center"/>
    </xf>
    <xf numFmtId="164" fontId="200" fillId="150" borderId="190" xfId="0" applyNumberFormat="true" applyFont="true" applyFill="true" applyBorder="true" applyAlignment="true" applyProtection="true">
      <alignment horizontal="center" vertical="center"/>
    </xf>
    <xf numFmtId="0" fontId="201" fillId="151" borderId="191" xfId="0" applyNumberFormat="true" applyFont="true" applyFill="true" applyBorder="true" applyAlignment="true" applyProtection="true">
      <alignment horizontal="center" vertical="center"/>
    </xf>
    <xf numFmtId="0" fontId="202" fillId="152" borderId="192" xfId="0" applyNumberFormat="true" applyFont="true" applyFill="true" applyBorder="true" applyAlignment="true" applyProtection="true">
      <alignment horizontal="center" vertical="center"/>
    </xf>
    <xf numFmtId="0" fontId="203" fillId="153" borderId="193" xfId="0" applyNumberFormat="true" applyFont="true" applyFill="true" applyBorder="true" applyAlignment="true" applyProtection="true">
      <alignment horizontal="center" vertical="center"/>
    </xf>
    <xf numFmtId="0" fontId="204" fillId="154" borderId="194" xfId="0" applyNumberFormat="true" applyFont="true" applyFill="true" applyBorder="true" applyAlignment="true" applyProtection="true">
      <alignment horizontal="center" vertical="center"/>
    </xf>
    <xf numFmtId="164" fontId="205" fillId="155" borderId="195" xfId="0" applyNumberFormat="true" applyFont="true" applyFill="true" applyBorder="true" applyAlignment="true" applyProtection="true">
      <alignment horizontal="center" vertical="center"/>
    </xf>
    <xf numFmtId="0" fontId="206" fillId="156" borderId="196" xfId="0" applyNumberFormat="true" applyFont="true" applyFill="true" applyBorder="true" applyAlignment="true" applyProtection="true">
      <alignment horizontal="center" vertical="center"/>
    </xf>
    <xf numFmtId="0" fontId="207" fillId="157" borderId="197" xfId="0" applyNumberFormat="true" applyFont="true" applyFill="true" applyBorder="true" applyAlignment="true" applyProtection="true">
      <alignment horizontal="center" vertical="center"/>
    </xf>
    <xf numFmtId="0" fontId="208" fillId="158" borderId="198" xfId="0" applyNumberFormat="true" applyFont="true" applyFill="true" applyBorder="true" applyAlignment="true" applyProtection="true">
      <alignment horizontal="center" vertical="center"/>
    </xf>
    <xf numFmtId="0" fontId="209" fillId="159" borderId="199" xfId="0" applyNumberFormat="true" applyFont="true" applyFill="true" applyBorder="true" applyAlignment="true" applyProtection="true">
      <alignment horizontal="center" vertical="center"/>
    </xf>
    <xf numFmtId="164" fontId="210" fillId="160" borderId="200" xfId="0" applyNumberFormat="true" applyFont="true" applyFill="true" applyBorder="true" applyAlignment="true" applyProtection="true">
      <alignment horizontal="center" vertical="center"/>
    </xf>
    <xf numFmtId="0" fontId="211" fillId="161" borderId="201" xfId="0" applyNumberFormat="true" applyFont="true" applyFill="true" applyBorder="true" applyAlignment="true" applyProtection="true">
      <alignment horizontal="center" vertical="center"/>
    </xf>
    <xf numFmtId="0" fontId="212" fillId="162" borderId="202" xfId="0" applyNumberFormat="true" applyFont="true" applyFill="true" applyBorder="true" applyAlignment="true" applyProtection="true">
      <alignment horizontal="center" vertical="center"/>
    </xf>
    <xf numFmtId="0" fontId="213" fillId="163" borderId="203" xfId="0" applyNumberFormat="true" applyFont="true" applyFill="true" applyBorder="true" applyAlignment="true" applyProtection="true">
      <alignment horizontal="center" vertical="center"/>
    </xf>
    <xf numFmtId="0" fontId="214" fillId="164" borderId="204" xfId="0" applyNumberFormat="true" applyFont="true" applyFill="true" applyBorder="true" applyAlignment="true" applyProtection="true">
      <alignment horizontal="center" vertical="center"/>
    </xf>
    <xf numFmtId="164" fontId="215" fillId="165" borderId="205" xfId="0" applyNumberFormat="true" applyFont="true" applyFill="true" applyBorder="true" applyAlignment="true" applyProtection="true">
      <alignment horizontal="center" vertical="center"/>
    </xf>
    <xf numFmtId="0" fontId="216" fillId="166" borderId="206" xfId="0" applyNumberFormat="true" applyFont="true" applyFill="true" applyBorder="true" applyAlignment="true" applyProtection="true">
      <alignment horizontal="center" vertical="center"/>
    </xf>
    <xf numFmtId="0" fontId="217" fillId="167" borderId="207" xfId="0" applyNumberFormat="true" applyFont="true" applyFill="true" applyBorder="true" applyAlignment="true" applyProtection="true">
      <alignment horizontal="center" vertical="center"/>
    </xf>
    <xf numFmtId="0" fontId="218" fillId="168" borderId="208" xfId="0" applyNumberFormat="true" applyFont="true" applyFill="true" applyBorder="true" applyAlignment="true" applyProtection="true">
      <alignment horizontal="center" vertical="center"/>
    </xf>
    <xf numFmtId="0" fontId="219" fillId="169" borderId="209" xfId="0" applyNumberFormat="true" applyFont="true" applyFill="true" applyBorder="true" applyAlignment="true" applyProtection="true">
      <alignment horizontal="center" vertical="center"/>
    </xf>
    <xf numFmtId="164" fontId="220" fillId="170" borderId="210" xfId="0" applyNumberFormat="true" applyFont="true" applyFill="true" applyBorder="true" applyAlignment="true" applyProtection="true">
      <alignment horizontal="center" vertical="center"/>
    </xf>
    <xf numFmtId="0" fontId="221" fillId="171" borderId="211" xfId="0" applyNumberFormat="true" applyFont="true" applyFill="true" applyBorder="true" applyAlignment="true" applyProtection="true">
      <alignment horizontal="center" vertical="center"/>
    </xf>
    <xf numFmtId="0" fontId="222" fillId="172" borderId="212" xfId="0" applyNumberFormat="true" applyFont="true" applyFill="true" applyBorder="true" applyAlignment="true" applyProtection="true">
      <alignment horizontal="center" vertical="center"/>
    </xf>
    <xf numFmtId="0" fontId="223" fillId="173" borderId="213" xfId="0" applyNumberFormat="true" applyFont="true" applyFill="true" applyBorder="true" applyAlignment="true" applyProtection="true">
      <alignment horizontal="center" vertical="center"/>
    </xf>
    <xf numFmtId="0" fontId="224" fillId="174" borderId="214" xfId="0" applyNumberFormat="true" applyFont="true" applyFill="true" applyBorder="true" applyAlignment="true" applyProtection="true">
      <alignment horizontal="center" vertical="center"/>
    </xf>
    <xf numFmtId="164" fontId="225" fillId="175" borderId="215" xfId="0" applyNumberFormat="true" applyFont="true" applyFill="true" applyBorder="true" applyAlignment="true" applyProtection="true">
      <alignment horizontal="center" vertical="center"/>
    </xf>
    <xf numFmtId="0" fontId="226" fillId="176" borderId="216" xfId="0" applyNumberFormat="true" applyFont="true" applyFill="true" applyBorder="true" applyAlignment="true" applyProtection="true">
      <alignment horizontal="center" vertical="center"/>
    </xf>
    <xf numFmtId="0" fontId="227" fillId="177" borderId="217" xfId="0" applyNumberFormat="true" applyFont="true" applyFill="true" applyBorder="true" applyAlignment="true" applyProtection="true">
      <alignment horizontal="center" vertical="center"/>
    </xf>
    <xf numFmtId="0" fontId="228" fillId="178" borderId="218" xfId="0" applyNumberFormat="true" applyFont="true" applyFill="true" applyBorder="true" applyAlignment="true" applyProtection="true">
      <alignment horizontal="center" vertical="center"/>
    </xf>
    <xf numFmtId="0" fontId="229" fillId="179" borderId="219" xfId="0" applyNumberFormat="true" applyFont="true" applyFill="true" applyBorder="true" applyAlignment="true" applyProtection="true">
      <alignment horizontal="center" vertical="center"/>
    </xf>
    <xf numFmtId="164" fontId="230" fillId="180" borderId="220" xfId="0" applyNumberFormat="true" applyFont="true" applyFill="true" applyBorder="true" applyAlignment="true" applyProtection="true">
      <alignment horizontal="center" vertical="center"/>
    </xf>
    <xf numFmtId="0" fontId="231" fillId="181" borderId="221" xfId="0" applyNumberFormat="true" applyFont="true" applyFill="true" applyBorder="true" applyAlignment="true" applyProtection="true">
      <alignment horizontal="center" vertical="center"/>
    </xf>
    <xf numFmtId="0" fontId="232" fillId="182" borderId="222" xfId="0" applyNumberFormat="true" applyFont="true" applyFill="true" applyBorder="true" applyAlignment="true" applyProtection="true">
      <alignment horizontal="center" vertical="center"/>
    </xf>
    <xf numFmtId="0" fontId="233" fillId="183" borderId="223" xfId="0" applyNumberFormat="true" applyFont="true" applyFill="true" applyBorder="true" applyAlignment="true" applyProtection="true">
      <alignment horizontal="center" vertical="center"/>
    </xf>
    <xf numFmtId="0" fontId="234" fillId="184" borderId="224" xfId="0" applyNumberFormat="true" applyFont="true" applyFill="true" applyBorder="true" applyAlignment="true" applyProtection="true">
      <alignment horizontal="center" vertical="center"/>
    </xf>
    <xf numFmtId="164" fontId="235" fillId="185" borderId="225" xfId="0" applyNumberFormat="true" applyFont="true" applyFill="true" applyBorder="true" applyAlignment="true" applyProtection="true">
      <alignment horizontal="center" vertical="center"/>
    </xf>
    <xf numFmtId="0" fontId="236" fillId="186" borderId="226" xfId="0" applyNumberFormat="true" applyFont="true" applyFill="true" applyBorder="true" applyAlignment="true" applyProtection="true">
      <alignment horizontal="center" vertical="center"/>
    </xf>
    <xf numFmtId="0" fontId="237" fillId="187" borderId="227" xfId="0" applyNumberFormat="true" applyFont="true" applyFill="true" applyBorder="true" applyAlignment="true" applyProtection="true">
      <alignment horizontal="center" vertical="center"/>
    </xf>
    <xf numFmtId="0" fontId="238" fillId="188" borderId="228" xfId="0" applyNumberFormat="true" applyFont="true" applyFill="true" applyBorder="true" applyAlignment="true" applyProtection="true">
      <alignment horizontal="center" vertical="center"/>
    </xf>
    <xf numFmtId="0" fontId="239" fillId="189" borderId="229" xfId="0" applyNumberFormat="true" applyFont="true" applyFill="true" applyBorder="true" applyAlignment="true" applyProtection="true">
      <alignment horizontal="center" vertical="center"/>
    </xf>
    <xf numFmtId="0" fontId="240" fillId="190" borderId="230" xfId="0" applyNumberFormat="true" applyFont="true" applyFill="true" applyBorder="true" applyAlignment="true" applyProtection="true">
      <alignment horizontal="center" vertical="center"/>
    </xf>
    <xf numFmtId="0" fontId="241" fillId="191" borderId="231" xfId="0" applyNumberFormat="true" applyFont="true" applyFill="true" applyBorder="true" applyAlignment="true" applyProtection="true">
      <alignment horizontal="center" vertical="center"/>
    </xf>
    <xf numFmtId="0" fontId="242" fillId="192" borderId="232" xfId="0" applyNumberFormat="true" applyFont="true" applyFill="true" applyBorder="true" applyAlignment="true" applyProtection="true">
      <alignment horizontal="center" vertical="center"/>
    </xf>
    <xf numFmtId="0" fontId="243" fillId="0" borderId="233"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3" fillId="0" borderId="11" xfId="0" applyFont="true" applyBorder="true" applyAlignment="true">
      <alignment horizontal="left" vertical="center" wrapText="true"/>
    </xf>
    <xf numFmtId="0" fontId="63" fillId="0" borderId="32" xfId="0" applyFont="true" applyBorder="true" applyAlignment="true">
      <alignment horizontal="left" vertical="center" wrapText="true"/>
    </xf>
    <xf numFmtId="0" fontId="63" fillId="0" borderId="25"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233" xfId="20" applyFont="true" applyFill="true" applyAlignment="true">
      <alignment horizontal="center" vertical="center"/>
    </xf>
    <xf numFmtId="0" fontId="11" fillId="2" borderId="233" xfId="20" applyFont="true" applyFill="true"/>
    <xf numFmtId="0" fontId="61" fillId="2" borderId="233" xfId="20" applyFont="true" applyFill="true" applyAlignment="true">
      <alignment horizontal="center" vertical="center"/>
    </xf>
    <xf numFmtId="0" fontId="79" fillId="2" borderId="233" xfId="20" applyFont="true" applyFill="true"/>
    <xf numFmtId="0" fontId="26" fillId="2" borderId="233" xfId="20" applyFont="true" applyFill="true"/>
    <xf numFmtId="0" fontId="80" fillId="2" borderId="233" xfId="20" applyFont="true" applyFill="true"/>
    <xf numFmtId="0" fontId="65" fillId="2" borderId="233" xfId="20" applyFont="true" applyFill="true"/>
    <xf numFmtId="0" fontId="11" fillId="2" borderId="233" xfId="20" applyFont="true" applyFill="true" applyAlignment="true">
      <alignment vertical="center" wrapText="true"/>
    </xf>
    <xf numFmtId="0" fontId="5" fillId="2" borderId="233" xfId="20" applyFont="true" applyFill="true" applyAlignment="true">
      <alignment vertical="center" wrapText="true"/>
    </xf>
    <xf numFmtId="0" fontId="11" fillId="0" borderId="233" xfId="20" applyFont="true"/>
    <xf numFmtId="0" fontId="7" fillId="2" borderId="233" xfId="20" applyFont="true" applyFill="true"/>
    <xf numFmtId="0" fontId="3" fillId="2" borderId="233" xfId="20" applyFont="true" applyFill="true"/>
    <xf numFmtId="0" fontId="14" fillId="0" borderId="72"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6" xfId="20" applyFont="true" applyFill="true" applyBorder="true" applyAlignment="true">
      <alignment horizontal="center"/>
    </xf>
    <xf numFmtId="0" fontId="16" fillId="2" borderId="233" xfId="20" applyFont="true" applyFill="true" applyAlignment="true">
      <alignment horizontal="center"/>
    </xf>
    <xf numFmtId="0" fontId="16" fillId="2" borderId="82"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6"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7" xfId="20" applyNumberFormat="true" applyFont="true" applyFill="true" applyBorder="true" applyAlignment="true">
      <alignment horizontal="center"/>
    </xf>
    <xf numFmtId="0" fontId="16" fillId="2" borderId="78" xfId="20" applyFont="true" applyFill="true" applyBorder="true" applyAlignment="true">
      <alignment horizontal="center"/>
    </xf>
    <xf numFmtId="1" fontId="16" fillId="2" borderId="83" xfId="20" applyNumberFormat="true" applyFont="true" applyFill="true" applyBorder="true" applyAlignment="true">
      <alignment horizontal="center"/>
    </xf>
    <xf numFmtId="0" fontId="16" fillId="2" borderId="84" xfId="20" applyFont="true" applyFill="true" applyBorder="true" applyAlignment="true">
      <alignment horizontal="center"/>
    </xf>
    <xf numFmtId="1" fontId="16" fillId="2" borderId="87"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4" xfId="20" applyFont="true" applyFill="true" applyBorder="true"/>
    <xf numFmtId="165" fontId="3" fillId="2" borderId="233" xfId="21" applyNumberFormat="true" applyFont="true" applyFill="true" applyAlignment="true">
      <alignment horizontal="center"/>
    </xf>
    <xf numFmtId="0" fontId="16" fillId="2" borderId="79" xfId="20" applyFont="true" applyFill="true" applyBorder="true"/>
    <xf numFmtId="0" fontId="16" fillId="2" borderId="85" xfId="20" applyFont="true" applyFill="true" applyBorder="true"/>
    <xf numFmtId="165" fontId="3" fillId="2" borderId="18" xfId="21" applyNumberFormat="true" applyFont="true" applyFill="true" applyBorder="true" applyAlignment="true">
      <alignment horizontal="center"/>
    </xf>
    <xf numFmtId="0" fontId="16" fillId="2" borderId="73" xfId="20" applyFont="true" applyFill="true" applyBorder="true"/>
    <xf numFmtId="0" fontId="16" fillId="2" borderId="80" xfId="20" applyFont="true" applyFill="true" applyBorder="true"/>
    <xf numFmtId="0" fontId="16" fillId="2" borderId="59" xfId="20" applyFont="true" applyFill="true" applyBorder="true"/>
    <xf numFmtId="0" fontId="16" fillId="2" borderId="80" xfId="20" applyFont="true" applyFill="true" applyBorder="true" applyAlignment="true">
      <alignment horizontal="left"/>
    </xf>
    <xf numFmtId="0" fontId="16" fillId="2" borderId="59" xfId="20" applyFont="true" applyFill="true" applyBorder="true" applyAlignment="true">
      <alignment horizontal="left"/>
    </xf>
    <xf numFmtId="0" fontId="16" fillId="2" borderId="75" xfId="20" applyFont="true" applyFill="true" applyBorder="true"/>
    <xf numFmtId="165" fontId="3" fillId="2" borderId="30" xfId="20" applyNumberFormat="true" applyFont="true" applyFill="true" applyBorder="true" applyAlignment="true">
      <alignment horizontal="center"/>
    </xf>
    <xf numFmtId="0" fontId="16" fillId="2" borderId="81"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3" xfId="20" applyFont="true" applyFill="true"/>
    <xf numFmtId="0" fontId="16" fillId="2" borderId="233" xfId="20" applyFont="true" applyFill="true" applyAlignment="true">
      <alignment horizontal="left" vertical="center"/>
    </xf>
    <xf numFmtId="0" fontId="244" fillId="42" borderId="233" xfId="22" applyFont="true" applyFill="true" applyAlignment="true">
      <alignment horizontal="left" vertical="center" wrapText="true"/>
    </xf>
    <xf numFmtId="0" fontId="244" fillId="43" borderId="234" xfId="22" applyFont="true" applyFill="true" applyBorder="true" applyAlignment="true">
      <alignment horizontal="left" vertical="center" wrapText="true"/>
    </xf>
    <xf numFmtId="0" fontId="244" fillId="43" borderId="233" xfId="22" applyFont="true" applyFill="true" applyAlignment="true">
      <alignment horizontal="left" vertical="center" wrapText="true"/>
    </xf>
    <xf numFmtId="0" fontId="244" fillId="27" borderId="233" xfId="22" applyFont="true" applyFill="true" applyAlignment="true">
      <alignment horizontal="left" vertical="center" wrapText="true"/>
    </xf>
    <xf numFmtId="0" fontId="16" fillId="193" borderId="233" xfId="22" applyFont="true" applyFill="true" applyAlignment="true">
      <alignment horizontal="left" vertical="center" wrapText="true"/>
    </xf>
    <xf numFmtId="0" fontId="16" fillId="44" borderId="233" xfId="22" applyFont="true" applyFill="true" applyAlignment="true">
      <alignment horizontal="left" vertical="center" wrapText="true"/>
    </xf>
    <xf numFmtId="0" fontId="16" fillId="194" borderId="233" xfId="22" applyFont="true" applyFill="true" applyAlignment="true">
      <alignment horizontal="left" vertical="center" wrapText="true"/>
    </xf>
    <xf numFmtId="1" fontId="245" fillId="195" borderId="235"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6"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7"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38"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39"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0"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1"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2"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3"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4"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5"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6"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7"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48"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49"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0"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1"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2"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3"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4"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5"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6"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7"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58"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59"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0"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1"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2"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3"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4"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5"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6"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7"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68"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69"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0"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1"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2"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3"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4"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5"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6"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7"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78"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79"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0"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1"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2"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3"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4"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5"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6"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7"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88"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89"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0"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1"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2"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3"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4"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5"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6"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7"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298"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299"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0"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1"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2"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3"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4"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5"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6"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7"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08"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09"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0"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1"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2"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3"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4"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5"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6"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7"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18"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19"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0"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1"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2"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3"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4"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5"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6"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7"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28"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29"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0"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1"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2"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3"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4"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5"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6"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7"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38"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39"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0"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1"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2"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3"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4"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5"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6"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7"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48"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49"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0"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1"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2"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3"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4"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5"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6"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7"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58"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59"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0"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1"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2"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3"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4"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5"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6"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7"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68"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69"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0"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1"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2"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3"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4"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5"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6"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7"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78"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79"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0"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1"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2"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3"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4"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5"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6"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7"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88"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89"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0"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1"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2"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3"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4"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5"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6"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7"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398"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399"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0"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1"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2"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3"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4"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5"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6"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7"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08"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09"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0"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1"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2"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3"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4"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5"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6"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7"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18"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19"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0"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1"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2"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3"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4"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5"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6"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7"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28"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29"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0"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1"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2"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3"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4"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5"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6"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7"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38"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39"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0"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1"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2"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3"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4"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5"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6"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7"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48"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49"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0"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1"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2"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3"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4"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5"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6"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7"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58"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59"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0"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1"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2"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3"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4"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5"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6"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7"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68"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69"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0"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1"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2"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3"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4"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5"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6"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7"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78"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79"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0"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1"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2"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3"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4"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5"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6"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7"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88"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89"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0"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1"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2"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3"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4"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5"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6"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7"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498"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499"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0"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1"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2"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3"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4"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5"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6"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7"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08"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09"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0"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1"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2"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3"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4"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5"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6"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7"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18"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19"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0"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1"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2"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3"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4"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5"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6"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7"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28"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29"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0"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1"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2"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3"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4"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5"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6"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7"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38"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39"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0"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1"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2"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3"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4"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5"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6"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7"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48"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49"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0"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1"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2"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3"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4"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5"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6"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7"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58"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59"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0"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1"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2"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3"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4"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5"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6"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7"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68"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69"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0"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1"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2"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3"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4"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5"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6"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7"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78"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79"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0"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1"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2"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3"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4"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5"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6"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7"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88"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89"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0"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1"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2"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3"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4"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5"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6"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7"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598"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599"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0"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1"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2"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3"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4"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5"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6"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7"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08"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09"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0"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1"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2"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3"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4"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5"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6"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7"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18"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19"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0"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1"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2"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3"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4"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5"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6"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7"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28"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29"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0"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1"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2"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3"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4"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5"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6"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7" xfId="0" applyNumberFormat="true" applyFont="true" applyBorder="true" applyAlignment="true" applyProtection="true">
      <alignment horizontal="general" vertical="bottom" textRotation="0" wrapText="false" indent="0" shrinkToFit="false"/>
      <protection locked="true" hidden="false"/>
    </xf>
    <xf numFmtId="0" fontId="798" fillId="0" borderId="638"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94.949579139999997</c:v>
                </c:pt>
                <c:pt idx="1">
                  <c:v>1E-10</c:v>
                </c:pt>
                <c:pt idx="2">
                  <c:v>1E-10</c:v>
                </c:pt>
                <c:pt idx="3">
                  <c:v>1E-10</c:v>
                </c:pt>
                <c:pt idx="4">
                  <c:v>91.083333330000002</c:v>
                </c:pt>
                <c:pt idx="5">
                  <c:v>97.929060440000001</c:v>
                </c:pt>
              </c:numCache>
            </c:numRef>
          </c:val>
          <c:extLst>
            <c:ext xmlns:c16="http://schemas.microsoft.com/office/drawing/2014/chart" uri="{C3380CC4-5D6E-409C-BE32-E72D297353CC}">
              <c16:uniqueId val="{00000000-91D9-4842-84B9-D3C374AFCF7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D9-4842-84B9-D3C374AFCF7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D9-4842-84B9-D3C374AFCF7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D9-4842-84B9-D3C374AFCF7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D9-4842-84B9-D3C374AFCF7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D9-4842-84B9-D3C374AFCF7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D9-4842-84B9-D3C374AFCF7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1D9-4842-84B9-D3C374AFCF7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5.0504208620000002</c:v>
                </c:pt>
                <c:pt idx="1">
                  <c:v>100</c:v>
                </c:pt>
                <c:pt idx="2">
                  <c:v>100</c:v>
                </c:pt>
                <c:pt idx="3">
                  <c:v>100</c:v>
                </c:pt>
                <c:pt idx="4">
                  <c:v>8.9166666669999994</c:v>
                </c:pt>
                <c:pt idx="5">
                  <c:v>2.0709395590000002</c:v>
                </c:pt>
              </c:numCache>
            </c:numRef>
          </c:val>
          <c:extLst>
            <c:ext xmlns:c16="http://schemas.microsoft.com/office/drawing/2014/chart" uri="{C3380CC4-5D6E-409C-BE32-E72D297353CC}">
              <c16:uniqueId val="{00000008-91D9-4842-84B9-D3C374AFCF7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91D9-4842-84B9-D3C374AFCF7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34-436D-912D-10836BC990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34-436D-912D-10836BC9900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4-436D-912D-10836BC990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4-436D-912D-10836BC9900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34-436D-912D-10836BC9900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34-436D-912D-10836BC9900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34-436D-912D-10836BC9900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34-436D-912D-10836BC9900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34-436D-912D-10836BC9900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41-43AE-B5B9-7A74D384E62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CC-4E2A-8239-02A67AB476E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CC-4E2A-8239-02A67AB476E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CC-4E2A-8239-02A67AB476E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BCC-4E2A-8239-02A67AB476E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BCC-4E2A-8239-02A67AB476ED}"/>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CC-4E2A-8239-02A67AB476ED}"/>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BCC-4E2A-8239-02A67AB476E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BCC-4E2A-8239-02A67AB476E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21-4E25-BA25-356838BA4B6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21-4E25-BA25-356838BA4B6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2-43CF-BADA-5B1E0AC0026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D2-43CF-BADA-5B1E0AC002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78.3</c:v>
                </c:pt>
                <c:pt idx="2">
                  <c:v>#N/A</c:v>
                </c:pt>
                <c:pt idx="3">
                  <c:v>#N/A</c:v>
                </c:pt>
                <c:pt idx="4">
                  <c:v>82.8</c:v>
                </c:pt>
                <c:pt idx="5">
                  <c:v>80</c:v>
                </c:pt>
                <c:pt idx="6">
                  <c:v>#N/A</c:v>
                </c:pt>
                <c:pt idx="7">
                  <c:v>67.7</c:v>
                </c:pt>
                <c:pt idx="8">
                  <c:v>#N/A</c:v>
                </c:pt>
                <c:pt idx="9">
                  <c:v>82.8</c:v>
                </c:pt>
                <c:pt idx="10">
                  <c:v>#N/A</c:v>
                </c:pt>
                <c:pt idx="11">
                  <c:v>#N/A</c:v>
                </c:pt>
                <c:pt idx="12">
                  <c:v>#N/A</c:v>
                </c:pt>
                <c:pt idx="13">
                  <c:v>#N/A</c:v>
                </c:pt>
                <c:pt idx="14">
                  <c:v>#N/A</c:v>
                </c:pt>
                <c:pt idx="15">
                  <c:v>#N/A</c:v>
                </c:pt>
                <c:pt idx="16">
                  <c:v>#N/A</c:v>
                </c:pt>
                <c:pt idx="17">
                  <c:v>97.054054054054049</c:v>
                </c:pt>
                <c:pt idx="18">
                  <c:v>#N/A</c:v>
                </c:pt>
                <c:pt idx="19">
                  <c:v>98.486405815728176</c:v>
                </c:pt>
                <c:pt idx="20">
                  <c:v>98.538931859741425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70</c:v>
                </c:pt>
                <c:pt idx="4">
                  <c:v>70</c:v>
                </c:pt>
                <c:pt idx="5">
                  <c:v>70</c:v>
                </c:pt>
                <c:pt idx="6">
                  <c:v>70</c:v>
                </c:pt>
                <c:pt idx="7">
                  <c:v>70</c:v>
                </c:pt>
                <c:pt idx="8">
                  <c:v>71.8</c:v>
                </c:pt>
                <c:pt idx="9">
                  <c:v>73.7</c:v>
                </c:pt>
                <c:pt idx="10">
                  <c:v>75.5</c:v>
                </c:pt>
                <c:pt idx="11">
                  <c:v>77.400000000000006</c:v>
                </c:pt>
                <c:pt idx="12">
                  <c:v>79.2</c:v>
                </c:pt>
                <c:pt idx="13">
                  <c:v>81.099999999999994</c:v>
                </c:pt>
                <c:pt idx="14">
                  <c:v>82.9</c:v>
                </c:pt>
                <c:pt idx="15">
                  <c:v>84.8</c:v>
                </c:pt>
                <c:pt idx="16">
                  <c:v>86.6</c:v>
                </c:pt>
                <c:pt idx="17">
                  <c:v>88.5</c:v>
                </c:pt>
                <c:pt idx="18">
                  <c:v>90.3</c:v>
                </c:pt>
                <c:pt idx="19">
                  <c:v>92.2</c:v>
                </c:pt>
                <c:pt idx="20">
                  <c:v>94</c:v>
                </c:pt>
                <c:pt idx="21">
                  <c:v>95.9</c:v>
                </c:pt>
                <c:pt idx="22">
                  <c:v>97.2</c:v>
                </c:pt>
                <c:pt idx="23">
                  <c:v>97.2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41-43AE-B5B9-7A74D384E6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41-43AE-B5B9-7A74D384E6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41-43AE-B5B9-7A74D384E6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41-43AE-B5B9-7A74D384E62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41-43AE-B5B9-7A74D384E62B}"/>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41-43AE-B5B9-7A74D384E62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41-43AE-B5B9-7A74D384E62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41-43AE-B5B9-7A74D384E62B}"/>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41-43AE-B5B9-7A74D384E62B}"/>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BCC-4E2A-8239-02A67AB476E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BCC-4E2A-8239-02A67AB476E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BCC-4E2A-8239-02A67AB476E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BCC-4E2A-8239-02A67AB476E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BCC-4E2A-8239-02A67AB476ED}"/>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BCC-4E2A-8239-02A67AB476ED}"/>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BCC-4E2A-8239-02A67AB476E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BCC-4E2A-8239-02A67AB476E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21-4E25-BA25-356838BA4B6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21-4E25-BA25-356838BA4B6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D2-43CF-BADA-5B1E0AC0026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D2-43CF-BADA-5B1E0AC002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82.3</c:v>
                </c:pt>
                <c:pt idx="4">
                  <c:v>82.3</c:v>
                </c:pt>
                <c:pt idx="5">
                  <c:v>82.3</c:v>
                </c:pt>
                <c:pt idx="6">
                  <c:v>82.3</c:v>
                </c:pt>
                <c:pt idx="7">
                  <c:v>82.3</c:v>
                </c:pt>
                <c:pt idx="8">
                  <c:v>83.4</c:v>
                </c:pt>
                <c:pt idx="9">
                  <c:v>84.4</c:v>
                </c:pt>
                <c:pt idx="10">
                  <c:v>85.5</c:v>
                </c:pt>
                <c:pt idx="11">
                  <c:v>86.6</c:v>
                </c:pt>
                <c:pt idx="12">
                  <c:v>87.6</c:v>
                </c:pt>
                <c:pt idx="13">
                  <c:v>88.7</c:v>
                </c:pt>
                <c:pt idx="14">
                  <c:v>89.8</c:v>
                </c:pt>
                <c:pt idx="15">
                  <c:v>90.8</c:v>
                </c:pt>
                <c:pt idx="16">
                  <c:v>91.9</c:v>
                </c:pt>
                <c:pt idx="17">
                  <c:v>93</c:v>
                </c:pt>
                <c:pt idx="18">
                  <c:v>94</c:v>
                </c:pt>
                <c:pt idx="19">
                  <c:v>95.1</c:v>
                </c:pt>
                <c:pt idx="20">
                  <c:v>96.2</c:v>
                </c:pt>
                <c:pt idx="21">
                  <c:v>97.2</c:v>
                </c:pt>
                <c:pt idx="22">
                  <c:v>97.2</c:v>
                </c:pt>
                <c:pt idx="23">
                  <c:v>97.2</c:v>
                </c:pt>
              </c:numCache>
            </c:numRef>
          </c:yVal>
          <c:smooth val="0"/>
          <c:extLst>
            <c:ext xmlns:c16="http://schemas.microsoft.com/office/drawing/2014/chart" uri="{C3380CC4-5D6E-409C-BE32-E72D297353CC}">
              <c16:uniqueId val="{0000000A-5F34-436D-912D-10836BC9900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34-436D-912D-10836BC9900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34-436D-912D-10836BC9900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34-436D-912D-10836BC9900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34-436D-912D-10836BC9900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34-436D-912D-10836BC9900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34-436D-912D-10836BC9900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34-436D-912D-10836BC9900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F34-436D-912D-10836BC9900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F34-436D-912D-10836BC9900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41-43AE-B5B9-7A74D384E62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CC-4E2A-8239-02A67AB476E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CC-4E2A-8239-02A67AB476E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CC-4E2A-8239-02A67AB476ED}"/>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CC-4E2A-8239-02A67AB476E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CC-4E2A-8239-02A67AB476E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CC-4E2A-8239-02A67AB476ED}"/>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CC-4E2A-8239-02A67AB476E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CC-4E2A-8239-02A67AB476E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21-4E25-BA25-356838BA4B6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21-4E25-BA25-356838BA4B6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D2-43CF-BADA-5B1E0AC0026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D2-43CF-BADA-5B1E0AC002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85.095522388059692</c:v>
                </c:pt>
                <c:pt idx="3">
                  <c:v>86.246753246753244</c:v>
                </c:pt>
                <c:pt idx="4">
                  <c:v>#N/A</c:v>
                </c:pt>
                <c:pt idx="5">
                  <c:v>#N/A</c:v>
                </c:pt>
                <c:pt idx="6">
                  <c:v>#N/A</c:v>
                </c:pt>
                <c:pt idx="7">
                  <c:v>#N/A</c:v>
                </c:pt>
                <c:pt idx="8">
                  <c:v>86.666666666666671</c:v>
                </c:pt>
                <c:pt idx="9">
                  <c:v>#N/A</c:v>
                </c:pt>
                <c:pt idx="10">
                  <c:v>93.976744186046517</c:v>
                </c:pt>
                <c:pt idx="11">
                  <c:v>#N/A</c:v>
                </c:pt>
                <c:pt idx="12">
                  <c:v>87.952941176470588</c:v>
                </c:pt>
                <c:pt idx="13">
                  <c:v>#N/A</c:v>
                </c:pt>
                <c:pt idx="14">
                  <c:v>93.930232558139537</c:v>
                </c:pt>
                <c:pt idx="15">
                  <c:v>93.666666666666671</c:v>
                </c:pt>
                <c:pt idx="16">
                  <c:v>97</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5F34-436D-912D-10836BC9900E}"/>
            </c:ext>
          </c:extLst>
        </c:ser>
        <c:dLbls>
          <c:showLegendKey val="0"/>
          <c:showVal val="0"/>
          <c:showCatName val="0"/>
          <c:showSerName val="0"/>
          <c:showPercent val="0"/>
          <c:showBubbleSize val="0"/>
        </c:dLbls>
        <c:axId val="84833408"/>
        <c:axId val="84834944"/>
      </c:scatterChart>
      <c:valAx>
        <c:axId val="8483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4944"/>
        <c:crosses val="autoZero"/>
        <c:crossBetween val="midCat"/>
        <c:majorUnit val="5"/>
      </c:valAx>
      <c:valAx>
        <c:axId val="84834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3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EB-4F20-B82B-D6B8540B28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EB-4F20-B82B-D6B8540B288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EB-4F20-B82B-D6B8540B28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B-4F20-B82B-D6B8540B288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EB-4F20-B82B-D6B8540B288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B-4F20-B82B-D6B8540B288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EB-4F20-B82B-D6B8540B288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EB-4F20-B82B-D6B8540B28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EB-4F20-B82B-D6B8540B28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AD-45E5-BC15-82D8206748C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A5-4FEE-ADF5-674947BBCAC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A5-4FEE-ADF5-674947BBCAC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A5-4FEE-ADF5-674947BBCAC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A5-4FEE-ADF5-674947BBCAC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1A5-4FEE-ADF5-674947BBCAC9}"/>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A5-4FEE-ADF5-674947BBCAC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1A5-4FEE-ADF5-674947BBCAC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1A5-4FEE-ADF5-674947BBCAC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9F-4D6E-BA90-36105B759CF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9F-4D6E-BA90-36105B759C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AE-4D9F-8D58-0663F063AC2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AE-4D9F-8D58-0663F063A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EB-4F20-B82B-D6B8540B28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EB-4F20-B82B-D6B8540B28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EB-4F20-B82B-D6B8540B288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EB-4F20-B82B-D6B8540B288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EB-4F20-B82B-D6B8540B288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EB-4F20-B82B-D6B8540B28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EB-4F20-B82B-D6B8540B28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AD-45E5-BC15-82D8206748C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1A5-4FEE-ADF5-674947BBCAC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1A5-4FEE-ADF5-674947BBCAC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1A5-4FEE-ADF5-674947BBCAC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1A5-4FEE-ADF5-674947BBCAC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1A5-4FEE-ADF5-674947BBCAC9}"/>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1A5-4FEE-ADF5-674947BBCAC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1A5-4FEE-ADF5-674947BBCAC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1A5-4FEE-ADF5-674947BBCAC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9F-4D6E-BA90-36105B759CF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9F-4D6E-BA90-36105B759C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AE-4D9F-8D58-0663F063AC2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AE-4D9F-8D58-0663F063A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9DEB-4F20-B82B-D6B8540B288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DEB-4F20-B82B-D6B8540B28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DEB-4F20-B82B-D6B8540B288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DEB-4F20-B82B-D6B8540B28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DEB-4F20-B82B-D6B8540B288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DEB-4F20-B82B-D6B8540B288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DEB-4F20-B82B-D6B8540B288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DEB-4F20-B82B-D6B8540B288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DEB-4F20-B82B-D6B8540B28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DEB-4F20-B82B-D6B8540B288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AD-45E5-BC15-82D8206748C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A5-4FEE-ADF5-674947BBCAC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A5-4FEE-ADF5-674947BBCAC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5-4FEE-ADF5-674947BBCAC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5-4FEE-ADF5-674947BBCAC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5-4FEE-ADF5-674947BBCAC9}"/>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5-4FEE-ADF5-674947BBCAC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A5-4FEE-ADF5-674947BBCAC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5-4FEE-ADF5-674947BBCAC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9F-4D6E-BA90-36105B759CF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9F-4D6E-BA90-36105B759CF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AE-4D9F-8D58-0663F063AC2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AE-4D9F-8D58-0663F063A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9DEB-4F20-B82B-D6B8540B2887}"/>
            </c:ext>
          </c:extLst>
        </c:ser>
        <c:dLbls>
          <c:showLegendKey val="0"/>
          <c:showVal val="0"/>
          <c:showCatName val="0"/>
          <c:showSerName val="0"/>
          <c:showPercent val="0"/>
          <c:showBubbleSize val="0"/>
        </c:dLbls>
        <c:axId val="85553152"/>
        <c:axId val="85554688"/>
      </c:scatterChart>
      <c:valAx>
        <c:axId val="85553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688"/>
        <c:crosses val="autoZero"/>
        <c:crossBetween val="midCat"/>
        <c:majorUnit val="5"/>
      </c:valAx>
      <c:valAx>
        <c:axId val="85554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EF-4FBF-80EF-1A3CFF6909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EF-4FBF-80EF-1A3CFF69097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EF-4FBF-80EF-1A3CFF69097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EF-4FBF-80EF-1A3CFF69097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EF-4FBF-80EF-1A3CFF69097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EF-4FBF-80EF-1A3CFF69097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EF-4FBF-80EF-1A3CFF69097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EF-4FBF-80EF-1A3CFF69097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EF-4FBF-80EF-1A3CFF6909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92-4B1A-AA75-161135A1338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16-4C86-AF0B-5D35FD995B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16-4C86-AF0B-5D35FD995B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16-4C86-AF0B-5D35FD995B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16-4C86-AF0B-5D35FD995B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16-4C86-AF0B-5D35FD995B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16-4C86-AF0B-5D35FD995B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16-4C86-AF0B-5D35FD995B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16-4C86-AF0B-5D35FD995B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26-470E-92AC-4FF4223752E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26-470E-92AC-4FF4223752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08-4503-98F6-1088A129F86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08-4503-98F6-1088A129F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83.8</c:v>
                </c:pt>
                <c:pt idx="2">
                  <c:v>#N/A</c:v>
                </c:pt>
                <c:pt idx="3">
                  <c:v>#N/A</c:v>
                </c:pt>
                <c:pt idx="4">
                  <c:v>83.3</c:v>
                </c:pt>
                <c:pt idx="5">
                  <c:v>88.2</c:v>
                </c:pt>
                <c:pt idx="6">
                  <c:v>85.2</c:v>
                </c:pt>
                <c:pt idx="7">
                  <c:v>84.4</c:v>
                </c:pt>
                <c:pt idx="8">
                  <c:v>#N/A</c:v>
                </c:pt>
                <c:pt idx="9">
                  <c:v>86.4</c:v>
                </c:pt>
                <c:pt idx="10">
                  <c:v>#N/A</c:v>
                </c:pt>
                <c:pt idx="11">
                  <c:v>#N/A</c:v>
                </c:pt>
                <c:pt idx="12">
                  <c:v>#N/A</c:v>
                </c:pt>
                <c:pt idx="13">
                  <c:v>#N/A</c:v>
                </c:pt>
                <c:pt idx="14">
                  <c:v>#N/A</c:v>
                </c:pt>
                <c:pt idx="15">
                  <c:v>#N/A</c:v>
                </c:pt>
                <c:pt idx="16">
                  <c:v>#N/A</c:v>
                </c:pt>
                <c:pt idx="17">
                  <c:v>90.721649484536087</c:v>
                </c:pt>
                <c:pt idx="18">
                  <c:v>#N/A</c:v>
                </c:pt>
                <c:pt idx="19">
                  <c:v>92.16</c:v>
                </c:pt>
                <c:pt idx="20">
                  <c:v>90</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82.1</c:v>
                </c:pt>
                <c:pt idx="4">
                  <c:v>82.1</c:v>
                </c:pt>
                <c:pt idx="5">
                  <c:v>82.1</c:v>
                </c:pt>
                <c:pt idx="6">
                  <c:v>82.1</c:v>
                </c:pt>
                <c:pt idx="7">
                  <c:v>82.1</c:v>
                </c:pt>
                <c:pt idx="8">
                  <c:v>82.7</c:v>
                </c:pt>
                <c:pt idx="9">
                  <c:v>83.3</c:v>
                </c:pt>
                <c:pt idx="10">
                  <c:v>84</c:v>
                </c:pt>
                <c:pt idx="11">
                  <c:v>84.6</c:v>
                </c:pt>
                <c:pt idx="12">
                  <c:v>85.2</c:v>
                </c:pt>
                <c:pt idx="13">
                  <c:v>85.8</c:v>
                </c:pt>
                <c:pt idx="14">
                  <c:v>86.4</c:v>
                </c:pt>
                <c:pt idx="15">
                  <c:v>87</c:v>
                </c:pt>
                <c:pt idx="16">
                  <c:v>87.6</c:v>
                </c:pt>
                <c:pt idx="17">
                  <c:v>88.2</c:v>
                </c:pt>
                <c:pt idx="18">
                  <c:v>88.8</c:v>
                </c:pt>
                <c:pt idx="19">
                  <c:v>89.4</c:v>
                </c:pt>
                <c:pt idx="20">
                  <c:v>90</c:v>
                </c:pt>
                <c:pt idx="21">
                  <c:v>90.6</c:v>
                </c:pt>
                <c:pt idx="22">
                  <c:v>91.3</c:v>
                </c:pt>
                <c:pt idx="23">
                  <c:v>91.9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EF-4FBF-80EF-1A3CFF6909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EF-4FBF-80EF-1A3CFF69097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EF-4FBF-80EF-1A3CFF69097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EF-4FBF-80EF-1A3CFF69097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EF-4FBF-80EF-1A3CFF69097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EF-4FBF-80EF-1A3CFF69097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EF-4FBF-80EF-1A3CFF69097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92-4B1A-AA75-161135A1338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416-4C86-AF0B-5D35FD995B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416-4C86-AF0B-5D35FD995B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416-4C86-AF0B-5D35FD995B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416-4C86-AF0B-5D35FD995B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416-4C86-AF0B-5D35FD995B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416-4C86-AF0B-5D35FD995B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416-4C86-AF0B-5D35FD995B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416-4C86-AF0B-5D35FD995B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26-470E-92AC-4FF4223752E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26-470E-92AC-4FF4223752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08-4503-98F6-1088A129F86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08-4503-98F6-1088A129F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82.1</c:v>
                </c:pt>
                <c:pt idx="4">
                  <c:v>82.1</c:v>
                </c:pt>
                <c:pt idx="5">
                  <c:v>82.1</c:v>
                </c:pt>
                <c:pt idx="6">
                  <c:v>82.1</c:v>
                </c:pt>
                <c:pt idx="7">
                  <c:v>82.1</c:v>
                </c:pt>
                <c:pt idx="8">
                  <c:v>82.7</c:v>
                </c:pt>
                <c:pt idx="9">
                  <c:v>83.4</c:v>
                </c:pt>
                <c:pt idx="10">
                  <c:v>84.1</c:v>
                </c:pt>
                <c:pt idx="11">
                  <c:v>84.8</c:v>
                </c:pt>
                <c:pt idx="12">
                  <c:v>85.6</c:v>
                </c:pt>
                <c:pt idx="13">
                  <c:v>86.3</c:v>
                </c:pt>
                <c:pt idx="14">
                  <c:v>87</c:v>
                </c:pt>
                <c:pt idx="15">
                  <c:v>87.8</c:v>
                </c:pt>
                <c:pt idx="16">
                  <c:v>88.5</c:v>
                </c:pt>
                <c:pt idx="17">
                  <c:v>89.2</c:v>
                </c:pt>
                <c:pt idx="18">
                  <c:v>89.9</c:v>
                </c:pt>
                <c:pt idx="19">
                  <c:v>90.7</c:v>
                </c:pt>
                <c:pt idx="20">
                  <c:v>91.4</c:v>
                </c:pt>
                <c:pt idx="21">
                  <c:v>92.1</c:v>
                </c:pt>
                <c:pt idx="22">
                  <c:v>92.1</c:v>
                </c:pt>
                <c:pt idx="23">
                  <c:v>92.1</c:v>
                </c:pt>
              </c:numCache>
            </c:numRef>
          </c:yVal>
          <c:smooth val="0"/>
          <c:extLst>
            <c:ext xmlns:c16="http://schemas.microsoft.com/office/drawing/2014/chart" uri="{C3380CC4-5D6E-409C-BE32-E72D297353CC}">
              <c16:uniqueId val="{00000013-9AEF-4FBF-80EF-1A3CFF69097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AEF-4FBF-80EF-1A3CFF6909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AEF-4FBF-80EF-1A3CFF69097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AEF-4FBF-80EF-1A3CFF69097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AEF-4FBF-80EF-1A3CFF69097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AEF-4FBF-80EF-1A3CFF69097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AEF-4FBF-80EF-1A3CFF69097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AEF-4FBF-80EF-1A3CFF69097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AEF-4FBF-80EF-1A3CFF69097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AEF-4FBF-80EF-1A3CFF69097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92-4B1A-AA75-161135A1338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16-4C86-AF0B-5D35FD995B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16-4C86-AF0B-5D35FD995BB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16-4C86-AF0B-5D35FD995B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16-4C86-AF0B-5D35FD995BB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16-4C86-AF0B-5D35FD995B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16-4C86-AF0B-5D35FD995BB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16-4C86-AF0B-5D35FD995B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16-4C86-AF0B-5D35FD995B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26-470E-92AC-4FF4223752E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26-470E-92AC-4FF4223752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08-4503-98F6-1088A129F86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08-4503-98F6-1088A129F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83.6</c:v>
                </c:pt>
                <c:pt idx="3">
                  <c:v>84</c:v>
                </c:pt>
                <c:pt idx="4">
                  <c:v>#N/A</c:v>
                </c:pt>
                <c:pt idx="5">
                  <c:v>#N/A</c:v>
                </c:pt>
                <c:pt idx="6">
                  <c:v>#N/A</c:v>
                </c:pt>
                <c:pt idx="7">
                  <c:v>#N/A</c:v>
                </c:pt>
                <c:pt idx="8">
                  <c:v>86</c:v>
                </c:pt>
                <c:pt idx="9">
                  <c:v>#N/A</c:v>
                </c:pt>
                <c:pt idx="10">
                  <c:v>88</c:v>
                </c:pt>
                <c:pt idx="11">
                  <c:v>#N/A</c:v>
                </c:pt>
                <c:pt idx="12">
                  <c:v>89</c:v>
                </c:pt>
                <c:pt idx="13">
                  <c:v>#N/A</c:v>
                </c:pt>
                <c:pt idx="14">
                  <c:v>89</c:v>
                </c:pt>
                <c:pt idx="15">
                  <c:v>92</c:v>
                </c:pt>
                <c:pt idx="16">
                  <c:v>89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9AEF-4FBF-80EF-1A3CFF690978}"/>
            </c:ext>
          </c:extLst>
        </c:ser>
        <c:dLbls>
          <c:showLegendKey val="0"/>
          <c:showVal val="0"/>
          <c:showCatName val="0"/>
          <c:showSerName val="0"/>
          <c:showPercent val="0"/>
          <c:showBubbleSize val="0"/>
        </c:dLbls>
        <c:axId val="85691776"/>
        <c:axId val="85697664"/>
      </c:scatterChart>
      <c:valAx>
        <c:axId val="8569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7664"/>
        <c:crosses val="autoZero"/>
        <c:crossBetween val="midCat"/>
        <c:majorUnit val="5"/>
      </c:valAx>
      <c:valAx>
        <c:axId val="85697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85-4FCD-B8BB-591379987F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85-4FCD-B8BB-591379987F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85-4FCD-B8BB-591379987F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85-4FCD-B8BB-591379987F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85-4FCD-B8BB-591379987F2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85-4FCD-B8BB-591379987F2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85-4FCD-B8BB-591379987F2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BC-462A-97D0-B1D9BE9B917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C-462A-97D0-B1D9BE9B917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C-462A-97D0-B1D9BE9B917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41-437E-A188-7ADAD63F609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41-437E-A188-7ADAD63F609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41-437E-A188-7ADAD63F609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41-437E-A188-7ADAD63F609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41-437E-A188-7ADAD63F6096}"/>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41-437E-A188-7ADAD63F609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41-437E-A188-7ADAD63F609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41-437E-A188-7ADAD63F609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F-454D-BCA6-53D14D2D770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AF-454D-BCA6-53D14D2D770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4F-42B2-995C-1999A68803A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4F-42B2-995C-1999A68803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85.108108108108112</c:v>
                </c:pt>
                <c:pt idx="18">
                  <c:v>#N/A</c:v>
                </c:pt>
                <c:pt idx="19">
                  <c:v>97.753084263796296</c:v>
                </c:pt>
                <c:pt idx="20">
                  <c:v>97.810603605915759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86.7</c:v>
                </c:pt>
                <c:pt idx="15">
                  <c:v>86.8</c:v>
                </c:pt>
                <c:pt idx="16">
                  <c:v>86.9</c:v>
                </c:pt>
                <c:pt idx="17">
                  <c:v>87</c:v>
                </c:pt>
                <c:pt idx="18">
                  <c:v>87</c:v>
                </c:pt>
                <c:pt idx="19">
                  <c:v>87.1</c:v>
                </c:pt>
                <c:pt idx="20">
                  <c:v>87.2</c:v>
                </c:pt>
                <c:pt idx="21">
                  <c:v>87.3</c:v>
                </c:pt>
                <c:pt idx="22">
                  <c:v>87.4</c:v>
                </c:pt>
                <c:pt idx="23">
                  <c:v>87.4</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85-4FCD-B8BB-591379987F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85-4FCD-B8BB-591379987F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85-4FCD-B8BB-591379987F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85-4FCD-B8BB-591379987F2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85-4FCD-B8BB-591379987F2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85-4FCD-B8BB-591379987F2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85-4FCD-B8BB-591379987F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85-4FCD-B8BB-591379987F2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C-462A-97D0-B1D9BE9B917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41-437E-A188-7ADAD63F609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41-437E-A188-7ADAD63F609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941-437E-A188-7ADAD63F609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41-437E-A188-7ADAD63F609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41-437E-A188-7ADAD63F6096}"/>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941-437E-A188-7ADAD63F609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941-437E-A188-7ADAD63F609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941-437E-A188-7ADAD63F609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F-454D-BCA6-53D14D2D770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AF-454D-BCA6-53D14D2D770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4F-42B2-995C-1999A68803A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4F-42B2-995C-1999A68803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86.3</c:v>
                </c:pt>
                <c:pt idx="5">
                  <c:v>86.3</c:v>
                </c:pt>
                <c:pt idx="6">
                  <c:v>86.3</c:v>
                </c:pt>
                <c:pt idx="7">
                  <c:v>86.3</c:v>
                </c:pt>
                <c:pt idx="8">
                  <c:v>86.3</c:v>
                </c:pt>
                <c:pt idx="9">
                  <c:v>86.3</c:v>
                </c:pt>
                <c:pt idx="10">
                  <c:v>86.4</c:v>
                </c:pt>
                <c:pt idx="11">
                  <c:v>86.5</c:v>
                </c:pt>
                <c:pt idx="12">
                  <c:v>86.6</c:v>
                </c:pt>
                <c:pt idx="13">
                  <c:v>86.6</c:v>
                </c:pt>
                <c:pt idx="14">
                  <c:v>86.7</c:v>
                </c:pt>
                <c:pt idx="15">
                  <c:v>86.8</c:v>
                </c:pt>
                <c:pt idx="16">
                  <c:v>86.9</c:v>
                </c:pt>
                <c:pt idx="17">
                  <c:v>87</c:v>
                </c:pt>
                <c:pt idx="18">
                  <c:v>87</c:v>
                </c:pt>
                <c:pt idx="19">
                  <c:v>87.1</c:v>
                </c:pt>
                <c:pt idx="20">
                  <c:v>87.2</c:v>
                </c:pt>
                <c:pt idx="21">
                  <c:v>87.3</c:v>
                </c:pt>
                <c:pt idx="22">
                  <c:v>87.4</c:v>
                </c:pt>
                <c:pt idx="23">
                  <c:v>87.4</c:v>
                </c:pt>
              </c:numCache>
            </c:numRef>
          </c:yVal>
          <c:smooth val="0"/>
          <c:extLst>
            <c:ext xmlns:c16="http://schemas.microsoft.com/office/drawing/2014/chart" uri="{C3380CC4-5D6E-409C-BE32-E72D297353CC}">
              <c16:uniqueId val="{00000010-EC85-4FCD-B8BB-591379987F2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85-4FCD-B8BB-591379987F2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C85-4FCD-B8BB-591379987F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C85-4FCD-B8BB-591379987F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C85-4FCD-B8BB-591379987F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C85-4FCD-B8BB-591379987F2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C85-4FCD-B8BB-591379987F2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C85-4FCD-B8BB-591379987F2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C85-4FCD-B8BB-591379987F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C85-4FCD-B8BB-591379987F2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C-462A-97D0-B1D9BE9B91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41-437E-A188-7ADAD63F609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41-437E-A188-7ADAD63F609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41-437E-A188-7ADAD63F609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41-437E-A188-7ADAD63F609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41-437E-A188-7ADAD63F60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41-437E-A188-7ADAD63F609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41-437E-A188-7ADAD63F609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41-437E-A188-7ADAD63F609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AF-454D-BCA6-53D14D2D770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AF-454D-BCA6-53D14D2D770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4F-42B2-995C-1999A68803A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4F-42B2-995C-1999A68803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94.493506493506487</c:v>
                </c:pt>
                <c:pt idx="4">
                  <c:v>#N/A</c:v>
                </c:pt>
                <c:pt idx="5">
                  <c:v>#N/A</c:v>
                </c:pt>
                <c:pt idx="6">
                  <c:v>#N/A</c:v>
                </c:pt>
                <c:pt idx="7">
                  <c:v>#N/A</c:v>
                </c:pt>
                <c:pt idx="8">
                  <c:v>77.333333333333329</c:v>
                </c:pt>
                <c:pt idx="9">
                  <c:v>#N/A</c:v>
                </c:pt>
                <c:pt idx="10">
                  <c:v>68.465116279069761</c:v>
                </c:pt>
                <c:pt idx="11">
                  <c:v>#N/A</c:v>
                </c:pt>
                <c:pt idx="12">
                  <c:v>95.388235294117649</c:v>
                </c:pt>
                <c:pt idx="13">
                  <c:v>#N/A</c:v>
                </c:pt>
                <c:pt idx="14">
                  <c:v>98.651162790697668</c:v>
                </c:pt>
                <c:pt idx="15">
                  <c:v>83.666666666666671</c:v>
                </c:pt>
                <c:pt idx="16">
                  <c:v>92.057142857142864</c:v>
                </c:pt>
                <c:pt idx="17">
                  <c:v>85.108108108108112</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EC85-4FCD-B8BB-591379987F20}"/>
            </c:ext>
          </c:extLst>
        </c:ser>
        <c:dLbls>
          <c:showLegendKey val="0"/>
          <c:showVal val="0"/>
          <c:showCatName val="0"/>
          <c:showSerName val="0"/>
          <c:showPercent val="0"/>
          <c:showBubbleSize val="0"/>
        </c:dLbls>
        <c:axId val="86481152"/>
        <c:axId val="86487040"/>
      </c:scatterChart>
      <c:valAx>
        <c:axId val="86481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040"/>
        <c:crosses val="autoZero"/>
        <c:crossBetween val="midCat"/>
        <c:majorUnit val="5"/>
      </c:valAx>
      <c:valAx>
        <c:axId val="86487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7C-412B-87B3-1ED10347EB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7C-412B-87B3-1ED10347EB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7C-412B-87B3-1ED10347E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7C-412B-87B3-1ED10347EB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7C-412B-87B3-1ED10347EBF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7C-412B-87B3-1ED10347EBF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7C-412B-87B3-1ED10347EB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0E-4D52-9FA1-5E354F58B55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0E-4D52-9FA1-5E354F58B55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E-4D52-9FA1-5E354F58B55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DA-42CF-B75C-E9D1AFD2366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DA-42CF-B75C-E9D1AFD23663}"/>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DA-42CF-B75C-E9D1AFD23663}"/>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DA-42CF-B75C-E9D1AFD23663}"/>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DA-42CF-B75C-E9D1AFD23663}"/>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DA-42CF-B75C-E9D1AFD23663}"/>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CDA-42CF-B75C-E9D1AFD236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CDA-42CF-B75C-E9D1AFD2366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FE-4A2F-AAFA-C4850A5109C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FE-4A2F-AAFA-C4850A5109C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7-475D-9F33-B9B2B8963CD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27-475D-9F33-B9B2B896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7C-412B-87B3-1ED10347EB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7C-412B-87B3-1ED10347E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7C-412B-87B3-1ED10347EBF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7C-412B-87B3-1ED10347EBF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7C-412B-87B3-1ED10347EBF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7C-412B-87B3-1ED10347EBF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7C-412B-87B3-1ED10347EBF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0E-4D52-9FA1-5E354F58B55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CDA-42CF-B75C-E9D1AFD2366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CDA-42CF-B75C-E9D1AFD23663}"/>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CDA-42CF-B75C-E9D1AFD23663}"/>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CDA-42CF-B75C-E9D1AFD23663}"/>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CDA-42CF-B75C-E9D1AFD23663}"/>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CDA-42CF-B75C-E9D1AFD23663}"/>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CDA-42CF-B75C-E9D1AFD236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CDA-42CF-B75C-E9D1AFD2366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FE-4A2F-AAFA-C4850A5109C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FE-4A2F-AAFA-C4850A5109C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27-475D-9F33-B9B2B8963CD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27-475D-9F33-B9B2B896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847C-412B-87B3-1ED10347EBF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7C-412B-87B3-1ED10347EB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7C-412B-87B3-1ED10347EB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47C-412B-87B3-1ED10347E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47C-412B-87B3-1ED10347EB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47C-412B-87B3-1ED10347EBF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47C-412B-87B3-1ED10347EBF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47C-412B-87B3-1ED10347EBF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47C-412B-87B3-1ED10347EBF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47C-412B-87B3-1ED10347EBF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0E-4D52-9FA1-5E354F58B55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DA-42CF-B75C-E9D1AFD2366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DA-42CF-B75C-E9D1AFD23663}"/>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A-42CF-B75C-E9D1AFD23663}"/>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DA-42CF-B75C-E9D1AFD23663}"/>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DA-42CF-B75C-E9D1AFD23663}"/>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DA-42CF-B75C-E9D1AFD23663}"/>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DA-42CF-B75C-E9D1AFD236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DA-42CF-B75C-E9D1AFD2366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FE-4A2F-AAFA-C4850A5109C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FE-4A2F-AAFA-C4850A5109C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27-475D-9F33-B9B2B8963CD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27-475D-9F33-B9B2B8963C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847C-412B-87B3-1ED10347EBF8}"/>
            </c:ext>
          </c:extLst>
        </c:ser>
        <c:dLbls>
          <c:showLegendKey val="0"/>
          <c:showVal val="0"/>
          <c:showCatName val="0"/>
          <c:showSerName val="0"/>
          <c:showPercent val="0"/>
          <c:showBubbleSize val="0"/>
        </c:dLbls>
        <c:axId val="89339392"/>
        <c:axId val="89340928"/>
      </c:scatterChart>
      <c:valAx>
        <c:axId val="89339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928"/>
        <c:crosses val="autoZero"/>
        <c:crossBetween val="midCat"/>
        <c:majorUnit val="5"/>
      </c:valAx>
      <c:valAx>
        <c:axId val="893409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BC-4433-A077-04CFF9773F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BC-4433-A077-04CFF9773F0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BC-4433-A077-04CFF9773F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BC-4433-A077-04CFF9773F0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BC-4433-A077-04CFF9773F0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BC-4433-A077-04CFF9773F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0A-4DF3-8567-F7E6DDFB41A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0A-4DF3-8567-F7E6DDFB41A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0A-4DF3-8567-F7E6DDFB41A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4C-4270-883B-04C0A74710A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74C-4270-883B-04C0A74710A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74C-4270-883B-04C0A74710A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74C-4270-883B-04C0A74710AA}"/>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74C-4270-883B-04C0A74710A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74C-4270-883B-04C0A74710A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74C-4270-883B-04C0A74710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74C-4270-883B-04C0A74710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7D-4BCA-B1A5-B6ECE04B7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7D-4BCA-B1A5-B6ECE04B74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C2-497D-B9E9-21B4F08FE15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C2-497D-B9E9-21B4F08FE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95</c:v>
                </c:pt>
                <c:pt idx="18">
                  <c:v>#N/A</c:v>
                </c:pt>
                <c:pt idx="19">
                  <c:v>96.08</c:v>
                </c:pt>
                <c:pt idx="20">
                  <c:v>93.81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90.5</c:v>
                </c:pt>
                <c:pt idx="15">
                  <c:v>91.2</c:v>
                </c:pt>
                <c:pt idx="16">
                  <c:v>91.9</c:v>
                </c:pt>
                <c:pt idx="17">
                  <c:v>92.6</c:v>
                </c:pt>
                <c:pt idx="18">
                  <c:v>93.3</c:v>
                </c:pt>
                <c:pt idx="19">
                  <c:v>94</c:v>
                </c:pt>
                <c:pt idx="20">
                  <c:v>94.7</c:v>
                </c:pt>
                <c:pt idx="21">
                  <c:v>95</c:v>
                </c:pt>
                <c:pt idx="22">
                  <c:v>95</c:v>
                </c:pt>
                <c:pt idx="23">
                  <c:v>95</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BC-4433-A077-04CFF9773F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BC-4433-A077-04CFF9773F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BC-4433-A077-04CFF9773F0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BC-4433-A077-04CFF9773F0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BC-4433-A077-04CFF9773F0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BC-4433-A077-04CFF9773F0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BC-4433-A077-04CFF9773F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0A-4DF3-8567-F7E6DDFB41AC}"/>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74C-4270-883B-04C0A74710A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74C-4270-883B-04C0A74710A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74C-4270-883B-04C0A74710A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74C-4270-883B-04C0A74710AA}"/>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74C-4270-883B-04C0A74710A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74C-4270-883B-04C0A74710A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74C-4270-883B-04C0A74710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74C-4270-883B-04C0A74710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7D-4BCA-B1A5-B6ECE04B7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7D-4BCA-B1A5-B6ECE04B74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C2-497D-B9E9-21B4F08FE15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C2-497D-B9E9-21B4F08FE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86.4</c:v>
                </c:pt>
                <c:pt idx="5">
                  <c:v>86.4</c:v>
                </c:pt>
                <c:pt idx="6">
                  <c:v>86.4</c:v>
                </c:pt>
                <c:pt idx="7">
                  <c:v>86.4</c:v>
                </c:pt>
                <c:pt idx="8">
                  <c:v>86.4</c:v>
                </c:pt>
                <c:pt idx="9">
                  <c:v>87.1</c:v>
                </c:pt>
                <c:pt idx="10">
                  <c:v>87.8</c:v>
                </c:pt>
                <c:pt idx="11">
                  <c:v>88.5</c:v>
                </c:pt>
                <c:pt idx="12">
                  <c:v>89.1</c:v>
                </c:pt>
                <c:pt idx="13">
                  <c:v>89.8</c:v>
                </c:pt>
                <c:pt idx="14">
                  <c:v>90.5</c:v>
                </c:pt>
                <c:pt idx="15">
                  <c:v>91.2</c:v>
                </c:pt>
                <c:pt idx="16">
                  <c:v>91.9</c:v>
                </c:pt>
                <c:pt idx="17">
                  <c:v>92.6</c:v>
                </c:pt>
                <c:pt idx="18">
                  <c:v>93.3</c:v>
                </c:pt>
                <c:pt idx="19">
                  <c:v>94</c:v>
                </c:pt>
                <c:pt idx="20">
                  <c:v>94.7</c:v>
                </c:pt>
                <c:pt idx="21">
                  <c:v>95.4</c:v>
                </c:pt>
                <c:pt idx="22">
                  <c:v>96.1</c:v>
                </c:pt>
                <c:pt idx="23">
                  <c:v>96.1</c:v>
                </c:pt>
              </c:numCache>
            </c:numRef>
          </c:yVal>
          <c:smooth val="0"/>
          <c:extLst>
            <c:ext xmlns:c16="http://schemas.microsoft.com/office/drawing/2014/chart" uri="{C3380CC4-5D6E-409C-BE32-E72D297353CC}">
              <c16:uniqueId val="{00000010-C8BC-4433-A077-04CFF9773F0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BC-4433-A077-04CFF9773F0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8BC-4433-A077-04CFF9773F0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8BC-4433-A077-04CFF9773F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8BC-4433-A077-04CFF9773F0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8BC-4433-A077-04CFF9773F0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8BC-4433-A077-04CFF9773F0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8BC-4433-A077-04CFF9773F0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8BC-4433-A077-04CFF9773F0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8BC-4433-A077-04CFF9773F01}"/>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0A-4DF3-8567-F7E6DDFB41A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4C-4270-883B-04C0A74710A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4C-4270-883B-04C0A74710A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4C-4270-883B-04C0A74710A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4C-4270-883B-04C0A74710A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4C-4270-883B-04C0A74710A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4C-4270-883B-04C0A74710A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4C-4270-883B-04C0A74710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4C-4270-883B-04C0A74710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7D-4BCA-B1A5-B6ECE04B7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7D-4BCA-B1A5-B6ECE04B74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C2-497D-B9E9-21B4F08FE15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C2-497D-B9E9-21B4F08FE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95</c:v>
                </c:pt>
                <c:pt idx="4">
                  <c:v>#N/A</c:v>
                </c:pt>
                <c:pt idx="5">
                  <c:v>#N/A</c:v>
                </c:pt>
                <c:pt idx="6">
                  <c:v>#N/A</c:v>
                </c:pt>
                <c:pt idx="7">
                  <c:v>#N/A</c:v>
                </c:pt>
                <c:pt idx="8">
                  <c:v>87</c:v>
                </c:pt>
                <c:pt idx="9">
                  <c:v>#N/A</c:v>
                </c:pt>
                <c:pt idx="10">
                  <c:v>81</c:v>
                </c:pt>
                <c:pt idx="11">
                  <c:v>#N/A</c:v>
                </c:pt>
                <c:pt idx="12">
                  <c:v>85</c:v>
                </c:pt>
                <c:pt idx="13">
                  <c:v>#N/A</c:v>
                </c:pt>
                <c:pt idx="14">
                  <c:v>98</c:v>
                </c:pt>
                <c:pt idx="15">
                  <c:v>97</c:v>
                </c:pt>
                <c:pt idx="16">
                  <c:v>98</c:v>
                </c:pt>
                <c:pt idx="17">
                  <c:v>95</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C8BC-4433-A077-04CFF9773F01}"/>
            </c:ext>
          </c:extLst>
        </c:ser>
        <c:dLbls>
          <c:showLegendKey val="0"/>
          <c:showVal val="0"/>
          <c:showCatName val="0"/>
          <c:showSerName val="0"/>
          <c:showPercent val="0"/>
          <c:showBubbleSize val="0"/>
        </c:dLbls>
        <c:axId val="90707072"/>
        <c:axId val="90708608"/>
      </c:scatterChart>
      <c:valAx>
        <c:axId val="907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608"/>
        <c:crosses val="autoZero"/>
        <c:crossBetween val="midCat"/>
        <c:majorUnit val="5"/>
      </c:valAx>
      <c:valAx>
        <c:axId val="907086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0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CA-421B-A207-E920C35914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CA-421B-A207-E920C359148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CA-421B-A207-E920C359148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CA-421B-A207-E920C359148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CA-421B-A207-E920C35914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CA-421B-A207-E920C359148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CA-421B-A207-E920C359148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CA-421B-A207-E920C35914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CA-421B-A207-E920C359148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B3-41A8-B966-4A74CD58F97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CC-4BC2-AEFD-45B8870DA40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CC-4BC2-AEFD-45B8870DA40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CC-4BC2-AEFD-45B8870DA40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CC-4BC2-AEFD-45B8870DA40F}"/>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CC-4BC2-AEFD-45B8870DA40F}"/>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CC-4BC2-AEFD-45B8870DA40F}"/>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CC-4BC2-AEFD-45B8870DA40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CC-4BC2-AEFD-45B8870DA4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31-4ACB-A501-288C6F7E717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31-4ACB-A501-288C6F7E71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D3-4E22-A2C7-0BC584C8EB9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D3-4E22-A2C7-0BC584C8E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CA-421B-A207-E920C35914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CA-421B-A207-E920C359148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CA-421B-A207-E920C359148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CA-421B-A207-E920C359148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CA-421B-A207-E920C35914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FCA-421B-A207-E920C359148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FCA-421B-A207-E920C359148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FCA-421B-A207-E920C35914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FCA-421B-A207-E920C359148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B3-41A8-B966-4A74CD58F97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ACC-4BC2-AEFD-45B8870DA40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C-4BC2-AEFD-45B8870DA40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ACC-4BC2-AEFD-45B8870DA40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ACC-4BC2-AEFD-45B8870DA40F}"/>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ACC-4BC2-AEFD-45B8870DA40F}"/>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ACC-4BC2-AEFD-45B8870DA40F}"/>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ACC-4BC2-AEFD-45B8870DA40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ACC-4BC2-AEFD-45B8870DA4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31-4ACB-A501-288C6F7E717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31-4ACB-A501-288C6F7E71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D3-4E22-A2C7-0BC584C8EB9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D3-4E22-A2C7-0BC584C8E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94.9</c:v>
                </c:pt>
                <c:pt idx="15">
                  <c:v>94.9</c:v>
                </c:pt>
                <c:pt idx="16">
                  <c:v>94.9</c:v>
                </c:pt>
                <c:pt idx="17">
                  <c:v>94.9</c:v>
                </c:pt>
                <c:pt idx="18">
                  <c:v>94.9</c:v>
                </c:pt>
                <c:pt idx="19">
                  <c:v>94.9</c:v>
                </c:pt>
                <c:pt idx="20">
                  <c:v>94.9</c:v>
                </c:pt>
                <c:pt idx="21">
                  <c:v>94.9</c:v>
                </c:pt>
                <c:pt idx="22">
                  <c:v>94.9</c:v>
                </c:pt>
                <c:pt idx="23">
                  <c:v>94.9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FCA-421B-A207-E920C35914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FCA-421B-A207-E920C359148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FCA-421B-A207-E920C359148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FCA-421B-A207-E920C359148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FCA-421B-A207-E920C35914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FCA-421B-A207-E920C359148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FCA-421B-A207-E920C359148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FCA-421B-A207-E920C35914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FCA-421B-A207-E920C359148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B3-41A8-B966-4A74CD58F97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CC-4BC2-AEFD-45B8870DA40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CC-4BC2-AEFD-45B8870DA40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ACC-4BC2-AEFD-45B8870DA40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CC-4BC2-AEFD-45B8870DA40F}"/>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CC-4BC2-AEFD-45B8870DA40F}"/>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CC-4BC2-AEFD-45B8870DA40F}"/>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CC-4BC2-AEFD-45B8870DA40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ACC-4BC2-AEFD-45B8870DA4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31-4ACB-A501-288C6F7E717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31-4ACB-A501-288C6F7E71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D3-4E22-A2C7-0BC584C8EB9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D3-4E22-A2C7-0BC584C8E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94.335311774828099</c:v>
                </c:pt>
                <c:pt idx="19">
                  <c:v>95.7314090204152</c:v>
                </c:pt>
                <c:pt idx="20">
                  <c:v>94.782016618756742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937792"/>
        <c:axId val="91943680"/>
      </c:scatterChart>
      <c:valAx>
        <c:axId val="9193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3680"/>
        <c:crosses val="autoZero"/>
        <c:crossBetween val="midCat"/>
        <c:majorUnit val="5"/>
      </c:valAx>
      <c:valAx>
        <c:axId val="91943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779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5C-46EB-A863-747F4047B1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5C-46EB-A863-747F4047B18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C-46EB-A863-747F4047B18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5C-46EB-A863-747F4047B18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5C-46EB-A863-747F4047B18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5C-46EB-A863-747F4047B18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5C-46EB-A863-747F4047B18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57-410A-8FFA-EED81F26E85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9E5-477A-9ECB-75247F87FE0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9E5-477A-9ECB-75247F87FE0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9E5-477A-9ECB-75247F87FE0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9E5-477A-9ECB-75247F87FE0A}"/>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9E5-477A-9ECB-75247F87FE0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9E5-477A-9ECB-75247F87FE0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9E5-477A-9ECB-75247F87FE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9E5-477A-9ECB-75247F87FE0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F0-471C-92D9-8901F151FC1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F0-471C-92D9-8901F151FC1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C2-46FE-AB12-95360061D3C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C2-46FE-AB12-95360061D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5C-46EB-A863-747F4047B1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5C-46EB-A863-747F4047B18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5C-46EB-A863-747F4047B18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5C-46EB-A863-747F4047B18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5C-46EB-A863-747F4047B18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5C-46EB-A863-747F4047B18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5C-46EB-A863-747F4047B18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5C-46EB-A863-747F4047B18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5C-46EB-A863-747F4047B18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57-410A-8FFA-EED81F26E85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E5-477A-9ECB-75247F87FE0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E5-477A-9ECB-75247F87FE0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9E5-477A-9ECB-75247F87FE0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9E5-477A-9ECB-75247F87FE0A}"/>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9E5-477A-9ECB-75247F87FE0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9E5-477A-9ECB-75247F87FE0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9E5-477A-9ECB-75247F87FE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9E5-477A-9ECB-75247F87FE0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F0-471C-92D9-8901F151FC1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F0-471C-92D9-8901F151FC1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C2-46FE-AB12-95360061D3C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7C2-46FE-AB12-95360061D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5C-46EB-A863-747F4047B1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5C-46EB-A863-747F4047B18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E5C-46EB-A863-747F4047B18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E5C-46EB-A863-747F4047B18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E5C-46EB-A863-747F4047B18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E5C-46EB-A863-747F4047B18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E5C-46EB-A863-747F4047B18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57-410A-8FFA-EED81F26E85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E5-477A-9ECB-75247F87FE0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E5-477A-9ECB-75247F87FE0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E5-477A-9ECB-75247F87FE0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E5-477A-9ECB-75247F87FE0A}"/>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E5-477A-9ECB-75247F87FE0A}"/>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E5-477A-9ECB-75247F87FE0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E5-477A-9ECB-75247F87FE0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E5-477A-9ECB-75247F87FE0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F0-471C-92D9-8901F151FC1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F0-471C-92D9-8901F151FC1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C2-46FE-AB12-95360061D3C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C2-46FE-AB12-95360061D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3638016"/>
        <c:axId val="93648000"/>
      </c:scatterChart>
      <c:valAx>
        <c:axId val="9363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48000"/>
        <c:crosses val="autoZero"/>
        <c:crossBetween val="midCat"/>
        <c:majorUnit val="5"/>
      </c:valAx>
      <c:valAx>
        <c:axId val="9364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8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7C-49C3-8971-B09E7C8EB0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7C-49C3-8971-B09E7C8EB0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7C-49C3-8971-B09E7C8EB0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7C-49C3-8971-B09E7C8EB02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7C-49C3-8971-B09E7C8EB02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7C-49C3-8971-B09E7C8EB0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7C-49C3-8971-B09E7C8EB02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AB-4CC6-BB2E-DB2561E0EB1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546-4D09-8201-A8E3AD69502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546-4D09-8201-A8E3AD69502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546-4D09-8201-A8E3AD69502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546-4D09-8201-A8E3AD69502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546-4D09-8201-A8E3AD69502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546-4D09-8201-A8E3AD695025}"/>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546-4D09-8201-A8E3AD69502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546-4D09-8201-A8E3AD6950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EB-469E-BE14-A1DE6929D6B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EB-469E-BE14-A1DE6929D6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B4-4B66-B221-909719834B6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2B4-4B66-B221-909719834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7C-49C3-8971-B09E7C8EB0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7C-49C3-8971-B09E7C8EB0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7C-49C3-8971-B09E7C8EB0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7C-49C3-8971-B09E7C8EB0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87C-49C3-8971-B09E7C8EB0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87C-49C3-8971-B09E7C8EB02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87C-49C3-8971-B09E7C8EB02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87C-49C3-8971-B09E7C8EB0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87C-49C3-8971-B09E7C8EB02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AB-4CC6-BB2E-DB2561E0EB1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46-4D09-8201-A8E3AD69502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546-4D09-8201-A8E3AD69502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546-4D09-8201-A8E3AD69502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546-4D09-8201-A8E3AD69502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546-4D09-8201-A8E3AD69502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546-4D09-8201-A8E3AD695025}"/>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546-4D09-8201-A8E3AD69502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546-4D09-8201-A8E3AD6950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EB-469E-BE14-A1DE6929D6B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EB-469E-BE14-A1DE6929D6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B4-4B66-B221-909719834B6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2B4-4B66-B221-909719834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87C-49C3-8971-B09E7C8EB02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87C-49C3-8971-B09E7C8EB02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87C-49C3-8971-B09E7C8EB02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87C-49C3-8971-B09E7C8EB028}"/>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87C-49C3-8971-B09E7C8EB02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87C-49C3-8971-B09E7C8EB0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87C-49C3-8971-B09E7C8EB02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B-4CC6-BB2E-DB2561E0EB1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46-4D09-8201-A8E3AD69502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46-4D09-8201-A8E3AD69502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46-4D09-8201-A8E3AD69502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46-4D09-8201-A8E3AD69502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46-4D09-8201-A8E3AD695025}"/>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46-4D09-8201-A8E3AD695025}"/>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46-4D09-8201-A8E3AD69502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46-4D09-8201-A8E3AD6950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EB-469E-BE14-A1DE6929D6B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EB-469E-BE14-A1DE6929D6B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B4-4B66-B221-909719834B6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B4-4B66-B221-909719834B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4203264"/>
        <c:axId val="94205056"/>
      </c:scatterChart>
      <c:valAx>
        <c:axId val="94203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5056"/>
        <c:crosses val="autoZero"/>
        <c:crossBetween val="midCat"/>
        <c:majorUnit val="5"/>
      </c:valAx>
      <c:valAx>
        <c:axId val="9420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3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97.9</c:v>
                </c:pt>
                <c:pt idx="15">
                  <c:v>97.9</c:v>
                </c:pt>
                <c:pt idx="16">
                  <c:v>97.9</c:v>
                </c:pt>
                <c:pt idx="17">
                  <c:v>97.9</c:v>
                </c:pt>
                <c:pt idx="18">
                  <c:v>97.9</c:v>
                </c:pt>
                <c:pt idx="19">
                  <c:v>97.9</c:v>
                </c:pt>
                <c:pt idx="20">
                  <c:v>97.9</c:v>
                </c:pt>
                <c:pt idx="21">
                  <c:v>97.9</c:v>
                </c:pt>
                <c:pt idx="22">
                  <c:v>97.9</c:v>
                </c:pt>
                <c:pt idx="23">
                  <c:v>97.9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1A-4BAC-AD9E-2751E5B9DD5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1A-4BAC-AD9E-2751E5B9DD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1A-4BAC-AD9E-2751E5B9DD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1A-4BAC-AD9E-2751E5B9DD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1A-4BAC-AD9E-2751E5B9DD5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1A-4BAC-AD9E-2751E5B9DD5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1A-4BAC-AD9E-2751E5B9DD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1A-4BAC-AD9E-2751E5B9DD5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E6-4E11-9C0E-42C6C9E3363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26-4592-917B-16E9A66DB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26-4592-917B-16E9A66DB9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A26-4592-917B-16E9A66DB9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A26-4592-917B-16E9A66DB9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A26-4592-917B-16E9A66DB9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A26-4592-917B-16E9A66DB9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A26-4592-917B-16E9A66DB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A26-4592-917B-16E9A66DB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5D-4583-91CE-D8DC09D36A6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5D-4583-91CE-D8DC09D36A6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99-4FB8-AF01-F607772F3A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99-4FB8-AF01-F607772F3A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1A-4BAC-AD9E-2751E5B9DD5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1A-4BAC-AD9E-2751E5B9DD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1A-4BAC-AD9E-2751E5B9DD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1A-4BAC-AD9E-2751E5B9DD5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1A-4BAC-AD9E-2751E5B9DD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1A-4BAC-AD9E-2751E5B9DD5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1A-4BAC-AD9E-2751E5B9DD5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1A-4BAC-AD9E-2751E5B9DD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1A-4BAC-AD9E-2751E5B9DD5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E6-4E11-9C0E-42C6C9E3363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26-4592-917B-16E9A66DB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26-4592-917B-16E9A66DB9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26-4592-917B-16E9A66DB9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26-4592-917B-16E9A66DB9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26-4592-917B-16E9A66DB9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26-4592-917B-16E9A66DB9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26-4592-917B-16E9A66DB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26-4592-917B-16E9A66DB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5D-4583-91CE-D8DC09D36A6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5D-4583-91CE-D8DC09D36A6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99-4FB8-AF01-F607772F3A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99-4FB8-AF01-F607772F3A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96.761843648703675</c:v>
                </c:pt>
                <c:pt idx="19">
                  <c:v>98.486405815728176</c:v>
                </c:pt>
                <c:pt idx="20">
                  <c:v>98.538931859741425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A1A-4BAC-AD9E-2751E5B9DD5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A1A-4BAC-AD9E-2751E5B9DD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A1A-4BAC-AD9E-2751E5B9DD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A1A-4BAC-AD9E-2751E5B9DD5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A1A-4BAC-AD9E-2751E5B9DD5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A1A-4BAC-AD9E-2751E5B9DD5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A1A-4BAC-AD9E-2751E5B9DD5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A1A-4BAC-AD9E-2751E5B9DD5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E6-4E11-9C0E-42C6C9E3363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26-4592-917B-16E9A66DB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26-4592-917B-16E9A66DB9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26-4592-917B-16E9A66DB9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26-4592-917B-16E9A66DB9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26-4592-917B-16E9A66DB9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26-4592-917B-16E9A66DB9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26-4592-917B-16E9A66DB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26-4592-917B-16E9A66DB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5D-4583-91CE-D8DC09D36A6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5D-4583-91CE-D8DC09D36A6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99-4FB8-AF01-F607772F3A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99-4FB8-AF01-F607772F3A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399104"/>
        <c:axId val="94409088"/>
      </c:scatterChart>
      <c:valAx>
        <c:axId val="94399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09088"/>
        <c:crosses val="autoZero"/>
        <c:crossBetween val="midCat"/>
        <c:majorUnit val="5"/>
      </c:valAx>
      <c:valAx>
        <c:axId val="94409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9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B92-4CD6-BEE8-0C1E2AF42BC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2B92-4CD6-BEE8-0C1E2AF42BC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2B92-4CD6-BEE8-0C1E2AF42BC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93.906901079999997</c:v>
                </c:pt>
                <c:pt idx="1">
                  <c:v>95.800537539999993</c:v>
                </c:pt>
                <c:pt idx="2">
                  <c:v>82.820298070000007</c:v>
                </c:pt>
                <c:pt idx="3">
                  <c:v>100</c:v>
                </c:pt>
                <c:pt idx="4">
                  <c:v>91.867621040000003</c:v>
                </c:pt>
                <c:pt idx="5">
                  <c:v>97.224981900000003</c:v>
                </c:pt>
              </c:numCache>
            </c:numRef>
          </c:val>
          <c:extLst>
            <c:ext xmlns:c16="http://schemas.microsoft.com/office/drawing/2014/chart" uri="{C3380CC4-5D6E-409C-BE32-E72D297353CC}">
              <c16:uniqueId val="{00000004-2B92-4CD6-BEE8-0C1E2AF42BC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6.0930989220000003</c:v>
                </c:pt>
                <c:pt idx="1">
                  <c:v>4.199462456</c:v>
                </c:pt>
                <c:pt idx="2">
                  <c:v>17.17970193</c:v>
                </c:pt>
                <c:pt idx="3">
                  <c:v>1E-10</c:v>
                </c:pt>
                <c:pt idx="4">
                  <c:v>8.1323789640000008</c:v>
                </c:pt>
                <c:pt idx="5">
                  <c:v>2.7750181020000002</c:v>
                </c:pt>
              </c:numCache>
            </c:numRef>
          </c:val>
          <c:extLst>
            <c:ext xmlns:c16="http://schemas.microsoft.com/office/drawing/2014/chart" uri="{C3380CC4-5D6E-409C-BE32-E72D297353CC}">
              <c16:uniqueId val="{00000005-2B92-4CD6-BEE8-0C1E2AF42BC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4D-4FFA-BDA7-429057F8A5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4D-4FFA-BDA7-429057F8A5F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4D-4FFA-BDA7-429057F8A5F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4D-4FFA-BDA7-429057F8A5F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4D-4FFA-BDA7-429057F8A5F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4D-4FFA-BDA7-429057F8A5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4D-4FFA-BDA7-429057F8A5F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45-4F4E-AD63-0FD7508C2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D7C-48C4-9D8A-E04B88C2F7E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D7C-48C4-9D8A-E04B88C2F7E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D7C-48C4-9D8A-E04B88C2F7E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D7C-48C4-9D8A-E04B88C2F7E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D7C-48C4-9D8A-E04B88C2F7E4}"/>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D7C-48C4-9D8A-E04B88C2F7E4}"/>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D7C-48C4-9D8A-E04B88C2F7E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D7C-48C4-9D8A-E04B88C2F7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91-474F-9AF6-2D71E22E09C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91-474F-9AF6-2D71E22E09C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12-4EF3-AD81-CAE05E9EEA1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12-4EF3-AD81-CAE05E9EE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4D-4FFA-BDA7-429057F8A5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4D-4FFA-BDA7-429057F8A5F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4D-4FFA-BDA7-429057F8A5F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4D-4FFA-BDA7-429057F8A5F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4D-4FFA-BDA7-429057F8A5F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4D-4FFA-BDA7-429057F8A5F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4D-4FFA-BDA7-429057F8A5F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F4D-4FFA-BDA7-429057F8A5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F4D-4FFA-BDA7-429057F8A5F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45-4F4E-AD63-0FD7508C2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7C-48C4-9D8A-E04B88C2F7E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7C-48C4-9D8A-E04B88C2F7E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7C-48C4-9D8A-E04B88C2F7E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7C-48C4-9D8A-E04B88C2F7E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D7C-48C4-9D8A-E04B88C2F7E4}"/>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D7C-48C4-9D8A-E04B88C2F7E4}"/>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D7C-48C4-9D8A-E04B88C2F7E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D7C-48C4-9D8A-E04B88C2F7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91-474F-9AF6-2D71E22E09C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91-474F-9AF6-2D71E22E09C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12-4EF3-AD81-CAE05E9EEA1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12-4EF3-AD81-CAE05E9EE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F4D-4FFA-BDA7-429057F8A5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F4D-4FFA-BDA7-429057F8A5F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F4D-4FFA-BDA7-429057F8A5F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F4D-4FFA-BDA7-429057F8A5F7}"/>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F4D-4FFA-BDA7-429057F8A5F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F4D-4FFA-BDA7-429057F8A5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F4D-4FFA-BDA7-429057F8A5F7}"/>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45-4F4E-AD63-0FD7508C2EB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7C-48C4-9D8A-E04B88C2F7E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7C-48C4-9D8A-E04B88C2F7E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7C-48C4-9D8A-E04B88C2F7E4}"/>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7C-48C4-9D8A-E04B88C2F7E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7C-48C4-9D8A-E04B88C2F7E4}"/>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7C-48C4-9D8A-E04B88C2F7E4}"/>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7C-48C4-9D8A-E04B88C2F7E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7C-48C4-9D8A-E04B88C2F7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91-474F-9AF6-2D71E22E09C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91-474F-9AF6-2D71E22E09C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12-4EF3-AD81-CAE05E9EEA1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12-4EF3-AD81-CAE05E9EEA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5648768"/>
        <c:axId val="95658752"/>
      </c:scatterChart>
      <c:valAx>
        <c:axId val="95648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58752"/>
        <c:crosses val="autoZero"/>
        <c:crossBetween val="midCat"/>
        <c:majorUnit val="5"/>
      </c:valAx>
      <c:valAx>
        <c:axId val="95658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8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91.1</c:v>
                </c:pt>
                <c:pt idx="15">
                  <c:v>91.1</c:v>
                </c:pt>
                <c:pt idx="16">
                  <c:v>91.1</c:v>
                </c:pt>
                <c:pt idx="17">
                  <c:v>91.1</c:v>
                </c:pt>
                <c:pt idx="18">
                  <c:v>91.1</c:v>
                </c:pt>
                <c:pt idx="19">
                  <c:v>91.1</c:v>
                </c:pt>
                <c:pt idx="20">
                  <c:v>91.1</c:v>
                </c:pt>
                <c:pt idx="21">
                  <c:v>91.1</c:v>
                </c:pt>
                <c:pt idx="22">
                  <c:v>91.1</c:v>
                </c:pt>
                <c:pt idx="23">
                  <c:v>91.1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71-4A8E-954F-DEDF18420A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71-4A8E-954F-DEDF18420AB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71-4A8E-954F-DEDF18420A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71-4A8E-954F-DEDF18420AB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71-4A8E-954F-DEDF18420AB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71-4A8E-954F-DEDF18420A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71-4A8E-954F-DEDF18420A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8A-4217-B899-4A5700EC658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07-4DEF-A076-910EA8EDE0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07-4DEF-A076-910EA8EDE0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007-4DEF-A076-910EA8EDE0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007-4DEF-A076-910EA8EDE0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007-4DEF-A076-910EA8EDE0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007-4DEF-A076-910EA8EDE0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007-4DEF-A076-910EA8EDE0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007-4DEF-A076-910EA8EDE0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11-44BC-9918-573D1E50DB2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11-44BC-9918-573D1E50DB2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EF-4C87-B876-54BD3BEFFC8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EF-4C87-B876-54BD3BEFF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71-4A8E-954F-DEDF18420A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71-4A8E-954F-DEDF18420AB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371-4A8E-954F-DEDF18420AB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371-4A8E-954F-DEDF18420AB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371-4A8E-954F-DEDF18420A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371-4A8E-954F-DEDF18420AB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371-4A8E-954F-DEDF18420AB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371-4A8E-954F-DEDF18420A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371-4A8E-954F-DEDF18420A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8A-4217-B899-4A5700EC658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07-4DEF-A076-910EA8EDE0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07-4DEF-A076-910EA8EDE0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07-4DEF-A076-910EA8EDE0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07-4DEF-A076-910EA8EDE0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07-4DEF-A076-910EA8EDE0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07-4DEF-A076-910EA8EDE0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07-4DEF-A076-910EA8EDE0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07-4DEF-A076-910EA8EDE0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11-44BC-9918-573D1E50DB2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11-44BC-9918-573D1E50DB2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EF-4C87-B876-54BD3BEFFC8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EF-4C87-B876-54BD3BEFF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91.09</c:v>
                </c:pt>
                <c:pt idx="19">
                  <c:v>92.16</c:v>
                </c:pt>
                <c:pt idx="20">
                  <c:v>90</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371-4A8E-954F-DEDF18420A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371-4A8E-954F-DEDF18420AB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371-4A8E-954F-DEDF18420AB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371-4A8E-954F-DEDF18420AB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371-4A8E-954F-DEDF18420AB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371-4A8E-954F-DEDF18420AB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371-4A8E-954F-DEDF18420A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371-4A8E-954F-DEDF18420AB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8A-4217-B899-4A5700EC658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07-4DEF-A076-910EA8EDE0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07-4DEF-A076-910EA8EDE0B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07-4DEF-A076-910EA8EDE0B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07-4DEF-A076-910EA8EDE0B2}"/>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07-4DEF-A076-910EA8EDE0B2}"/>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07-4DEF-A076-910EA8EDE0B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07-4DEF-A076-910EA8EDE0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07-4DEF-A076-910EA8EDE0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11-44BC-9918-573D1E50DB2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11-44BC-9918-573D1E50DB2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F-4C87-B876-54BD3BEFFC8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EF-4C87-B876-54BD3BEFF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7106944"/>
        <c:axId val="97121024"/>
      </c:scatterChart>
      <c:valAx>
        <c:axId val="9710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21024"/>
        <c:crosses val="autoZero"/>
        <c:crossBetween val="midCat"/>
        <c:majorUnit val="5"/>
      </c:valAx>
      <c:valAx>
        <c:axId val="9712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06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C01-497D-B55A-93C6ADF0158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C01-497D-B55A-93C6ADF0158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92.929190969999993</c:v>
                </c:pt>
                <c:pt idx="1">
                  <c:v>91.165977720000001</c:v>
                </c:pt>
                <c:pt idx="2">
                  <c:v>75.258890789999995</c:v>
                </c:pt>
                <c:pt idx="3">
                  <c:v>100</c:v>
                </c:pt>
                <c:pt idx="4">
                  <c:v>94.963333329999998</c:v>
                </c:pt>
                <c:pt idx="5">
                  <c:v>87.359616970000005</c:v>
                </c:pt>
              </c:numCache>
            </c:numRef>
          </c:val>
          <c:extLst>
            <c:ext xmlns:c16="http://schemas.microsoft.com/office/drawing/2014/chart" uri="{C3380CC4-5D6E-409C-BE32-E72D297353CC}">
              <c16:uniqueId val="{00000002-0C01-497D-B55A-93C6ADF0158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7.0708090319999997</c:v>
                </c:pt>
                <c:pt idx="1">
                  <c:v>8.8340222829999995</c:v>
                </c:pt>
                <c:pt idx="2">
                  <c:v>24.741109210000001</c:v>
                </c:pt>
                <c:pt idx="3">
                  <c:v>1E-10</c:v>
                </c:pt>
                <c:pt idx="4">
                  <c:v>5.0366666670000004</c:v>
                </c:pt>
                <c:pt idx="5">
                  <c:v>12.640383030000001</c:v>
                </c:pt>
              </c:numCache>
            </c:numRef>
          </c:val>
          <c:extLst>
            <c:ext xmlns:c16="http://schemas.microsoft.com/office/drawing/2014/chart" uri="{C3380CC4-5D6E-409C-BE32-E72D297353CC}">
              <c16:uniqueId val="{00000003-0C01-497D-B55A-93C6ADF0158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82</c:v>
                </c:pt>
                <c:pt idx="4">
                  <c:v>82</c:v>
                </c:pt>
                <c:pt idx="5">
                  <c:v>82</c:v>
                </c:pt>
                <c:pt idx="6">
                  <c:v>82</c:v>
                </c:pt>
                <c:pt idx="7">
                  <c:v>82</c:v>
                </c:pt>
                <c:pt idx="8">
                  <c:v>82.9</c:v>
                </c:pt>
                <c:pt idx="9">
                  <c:v>83.7</c:v>
                </c:pt>
                <c:pt idx="10">
                  <c:v>84.6</c:v>
                </c:pt>
                <c:pt idx="11">
                  <c:v>85.4</c:v>
                </c:pt>
                <c:pt idx="12">
                  <c:v>86.3</c:v>
                </c:pt>
                <c:pt idx="13">
                  <c:v>87.1</c:v>
                </c:pt>
                <c:pt idx="14">
                  <c:v>88</c:v>
                </c:pt>
                <c:pt idx="15">
                  <c:v>88.8</c:v>
                </c:pt>
                <c:pt idx="16">
                  <c:v>89.7</c:v>
                </c:pt>
                <c:pt idx="17">
                  <c:v>90.5</c:v>
                </c:pt>
                <c:pt idx="18">
                  <c:v>91.4</c:v>
                </c:pt>
                <c:pt idx="19">
                  <c:v>92.2</c:v>
                </c:pt>
                <c:pt idx="20">
                  <c:v>93.1</c:v>
                </c:pt>
                <c:pt idx="21">
                  <c:v>93.9</c:v>
                </c:pt>
                <c:pt idx="22">
                  <c:v>93.9</c:v>
                </c:pt>
                <c:pt idx="23">
                  <c:v>93.9</c:v>
                </c:pt>
              </c:numCache>
            </c:numRef>
          </c:yVal>
          <c:smooth val="0"/>
          <c:extLst>
            <c:ext xmlns:c16="http://schemas.microsoft.com/office/drawing/2014/chart" uri="{C3380CC4-5D6E-409C-BE32-E72D297353CC}">
              <c16:uniqueId val="{00000000-EA4E-41A5-8A91-F9C3D642E9D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4E-41A5-8A91-F9C3D642E9D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4E-41A5-8A91-F9C3D642E9D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4E-41A5-8A91-F9C3D642E9D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4E-41A5-8A91-F9C3D642E9D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4E-41A5-8A91-F9C3D642E9D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4E-41A5-8A91-F9C3D642E9DD}"/>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4E-41A5-8A91-F9C3D642E9DD}"/>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4E-41A5-8A91-F9C3D642E9D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4E-41A5-8A91-F9C3D642E9D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5A-4222-BC5C-C9B0A495B58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71-4347-900F-79662D86DB7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71-4347-900F-79662D86DB7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71-4347-900F-79662D86DB7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71-4347-900F-79662D86DB7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71-4347-900F-79662D86DB7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71-4347-900F-79662D86DB7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71-4347-900F-79662D86DB7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71-4347-900F-79662D86DB7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75-435E-837A-36830B76276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75-435E-837A-36830B76276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4C-488A-85A9-FF68506B345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4C-488A-85A9-FF68506B34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84.09850746268657</c:v>
                </c:pt>
                <c:pt idx="3">
                  <c:v>84.768888888888895</c:v>
                </c:pt>
                <c:pt idx="4">
                  <c:v>#N/A</c:v>
                </c:pt>
                <c:pt idx="5">
                  <c:v>#N/A</c:v>
                </c:pt>
                <c:pt idx="6">
                  <c:v>#N/A</c:v>
                </c:pt>
                <c:pt idx="7">
                  <c:v>#N/A</c:v>
                </c:pt>
                <c:pt idx="8">
                  <c:v>86.224000000000004</c:v>
                </c:pt>
                <c:pt idx="9">
                  <c:v>#N/A</c:v>
                </c:pt>
                <c:pt idx="10">
                  <c:v>90.047808764940243</c:v>
                </c:pt>
                <c:pt idx="11">
                  <c:v>#N/A</c:v>
                </c:pt>
                <c:pt idx="12">
                  <c:v>88.638211382113823</c:v>
                </c:pt>
                <c:pt idx="13">
                  <c:v>#N/A</c:v>
                </c:pt>
                <c:pt idx="14">
                  <c:v>90.689243027888452</c:v>
                </c:pt>
                <c:pt idx="15">
                  <c:v>92.588235294117652</c:v>
                </c:pt>
                <c:pt idx="16">
                  <c:v>91.809364548494983</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A4E-41A5-8A91-F9C3D642E9D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79.5</c:v>
                </c:pt>
                <c:pt idx="4">
                  <c:v>79.5</c:v>
                </c:pt>
                <c:pt idx="5">
                  <c:v>79.5</c:v>
                </c:pt>
                <c:pt idx="6">
                  <c:v>79.5</c:v>
                </c:pt>
                <c:pt idx="7">
                  <c:v>79.5</c:v>
                </c:pt>
                <c:pt idx="8">
                  <c:v>80.5</c:v>
                </c:pt>
                <c:pt idx="9">
                  <c:v>81.5</c:v>
                </c:pt>
                <c:pt idx="10">
                  <c:v>82.6</c:v>
                </c:pt>
                <c:pt idx="11">
                  <c:v>83.6</c:v>
                </c:pt>
                <c:pt idx="12">
                  <c:v>84.6</c:v>
                </c:pt>
                <c:pt idx="13">
                  <c:v>85.6</c:v>
                </c:pt>
                <c:pt idx="14">
                  <c:v>86.7</c:v>
                </c:pt>
                <c:pt idx="15">
                  <c:v>87.7</c:v>
                </c:pt>
                <c:pt idx="16">
                  <c:v>88.7</c:v>
                </c:pt>
                <c:pt idx="17">
                  <c:v>89.7</c:v>
                </c:pt>
                <c:pt idx="18">
                  <c:v>90.8</c:v>
                </c:pt>
                <c:pt idx="19">
                  <c:v>91.8</c:v>
                </c:pt>
                <c:pt idx="20">
                  <c:v>92.8</c:v>
                </c:pt>
                <c:pt idx="21">
                  <c:v>93.8</c:v>
                </c:pt>
                <c:pt idx="22">
                  <c:v>93.9</c:v>
                </c:pt>
                <c:pt idx="23">
                  <c:v>93.9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4E-41A5-8A91-F9C3D642E9DD}"/>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4E-41A5-8A91-F9C3D642E9DD}"/>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5A-4222-BC5C-C9B0A495B580}"/>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71-4347-900F-79662D86DB78}"/>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71-4347-900F-79662D86DB78}"/>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71-4347-900F-79662D86DB78}"/>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71-4347-900F-79662D86DB78}"/>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71-4347-900F-79662D86DB78}"/>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71-4347-900F-79662D86DB78}"/>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71-4347-900F-79662D86DB78}"/>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71-4347-900F-79662D86DB78}"/>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75-435E-837A-36830B76276B}"/>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75-435E-837A-36830B76276B}"/>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4C-488A-85A9-FF68506B345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4C-488A-85A9-FF68506B345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83.152941176470591</c:v>
                </c:pt>
                <c:pt idx="2">
                  <c:v>#N/A</c:v>
                </c:pt>
                <c:pt idx="3">
                  <c:v>#N/A</c:v>
                </c:pt>
                <c:pt idx="4">
                  <c:v>83.241176470588229</c:v>
                </c:pt>
                <c:pt idx="5">
                  <c:v>87.235294117647058</c:v>
                </c:pt>
                <c:pt idx="6">
                  <c:v>#N/A</c:v>
                </c:pt>
                <c:pt idx="7">
                  <c:v>82.435294117647075</c:v>
                </c:pt>
                <c:pt idx="8">
                  <c:v>#N/A</c:v>
                </c:pt>
                <c:pt idx="9">
                  <c:v>85.976470588235301</c:v>
                </c:pt>
                <c:pt idx="10">
                  <c:v>#N/A</c:v>
                </c:pt>
                <c:pt idx="11">
                  <c:v>#N/A</c:v>
                </c:pt>
                <c:pt idx="12">
                  <c:v>#N/A</c:v>
                </c:pt>
                <c:pt idx="13">
                  <c:v>#N/A</c:v>
                </c:pt>
                <c:pt idx="14">
                  <c:v>#N/A</c:v>
                </c:pt>
                <c:pt idx="15">
                  <c:v>#N/A</c:v>
                </c:pt>
                <c:pt idx="16">
                  <c:v>#N/A</c:v>
                </c:pt>
                <c:pt idx="17">
                  <c:v>93.026229508196721</c:v>
                </c:pt>
                <c:pt idx="18">
                  <c:v>#N/A</c:v>
                </c:pt>
                <c:pt idx="19">
                  <c:v>95.7314090204152</c:v>
                </c:pt>
                <c:pt idx="20">
                  <c:v>94.782016618756742</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4E-41A5-8A91-F9C3D642E9D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4E-41A5-8A91-F9C3D642E9D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4E-41A5-8A91-F9C3D642E9D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4E-41A5-8A91-F9C3D642E9D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4E-41A5-8A91-F9C3D642E9D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A4E-41A5-8A91-F9C3D642E9DD}"/>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A4E-41A5-8A91-F9C3D642E9DD}"/>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A4E-41A5-8A91-F9C3D642E9D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A4E-41A5-8A91-F9C3D642E9D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5A-4222-BC5C-C9B0A495B580}"/>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871-4347-900F-79662D86DB7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71-4347-900F-79662D86DB7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871-4347-900F-79662D86DB7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871-4347-900F-79662D86DB78}"/>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871-4347-900F-79662D86DB78}"/>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871-4347-900F-79662D86DB7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871-4347-900F-79662D86DB7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871-4347-900F-79662D86DB7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75-435E-837A-36830B76276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75-435E-837A-36830B76276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C-488A-85A9-FF68506B345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4C-488A-85A9-FF68506B34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2544"/>
        <c:axId val="93591808"/>
      </c:scatterChart>
      <c:valAx>
        <c:axId val="9289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808"/>
        <c:crosses val="autoZero"/>
        <c:crossBetween val="midCat"/>
        <c:majorUnit val="5"/>
      </c:valAx>
      <c:valAx>
        <c:axId val="93591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25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C3-4CD1-BFF7-9925865716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C3-4CD1-BFF7-9925865716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C3-4CD1-BFF7-9925865716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C3-4CD1-BFF7-9925865716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C3-4CD1-BFF7-99258657166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C3-4CD1-BFF7-99258657166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C3-4CD1-BFF7-99258657166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C3-4CD1-BFF7-99258657166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C3-4CD1-BFF7-99258657166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34-4878-B187-1D4252746FD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B7-4303-87D5-0A8FEEA7686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B7-4303-87D5-0A8FEEA7686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B7-4303-87D5-0A8FEEA76860}"/>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B7-4303-87D5-0A8FEEA76860}"/>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B7-4303-87D5-0A8FEEA76860}"/>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B7-4303-87D5-0A8FEEA76860}"/>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B7-4303-87D5-0A8FEEA7686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B7-4303-87D5-0A8FEEA7686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56-4D02-AF0E-FEA64F6E06D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56-4D02-AF0E-FEA64F6E06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5E-4538-87F2-F464EADE7A1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5E-4538-87F2-F464EADE7A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C3-4CD1-BFF7-9925865716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C3-4CD1-BFF7-9925865716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C3-4CD1-BFF7-9925865716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C3-4CD1-BFF7-9925865716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C3-4CD1-BFF7-99258657166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C3-4CD1-BFF7-99258657166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C3-4CD1-BFF7-99258657166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0C3-4CD1-BFF7-99258657166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0C3-4CD1-BFF7-99258657166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34-4878-B187-1D4252746FD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B7-4303-87D5-0A8FEEA7686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B7-4303-87D5-0A8FEEA7686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4B7-4303-87D5-0A8FEEA76860}"/>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4B7-4303-87D5-0A8FEEA76860}"/>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4B7-4303-87D5-0A8FEEA76860}"/>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4B7-4303-87D5-0A8FEEA76860}"/>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4B7-4303-87D5-0A8FEEA7686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4B7-4303-87D5-0A8FEEA7686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56-4D02-AF0E-FEA64F6E06D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56-4D02-AF0E-FEA64F6E06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5E-4538-87F2-F464EADE7A1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5E-4538-87F2-F464EADE7A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91.2</c:v>
                </c:pt>
                <c:pt idx="4">
                  <c:v>91.2</c:v>
                </c:pt>
                <c:pt idx="5">
                  <c:v>91.2</c:v>
                </c:pt>
                <c:pt idx="6">
                  <c:v>91.2</c:v>
                </c:pt>
                <c:pt idx="7">
                  <c:v>91.2</c:v>
                </c:pt>
                <c:pt idx="8">
                  <c:v>91.6</c:v>
                </c:pt>
                <c:pt idx="9">
                  <c:v>91.9</c:v>
                </c:pt>
                <c:pt idx="10">
                  <c:v>92.2</c:v>
                </c:pt>
                <c:pt idx="11">
                  <c:v>92.5</c:v>
                </c:pt>
                <c:pt idx="12">
                  <c:v>92.9</c:v>
                </c:pt>
                <c:pt idx="13">
                  <c:v>93.2</c:v>
                </c:pt>
                <c:pt idx="14">
                  <c:v>93.5</c:v>
                </c:pt>
                <c:pt idx="15">
                  <c:v>93.8</c:v>
                </c:pt>
                <c:pt idx="16">
                  <c:v>94.2</c:v>
                </c:pt>
                <c:pt idx="17">
                  <c:v>94.5</c:v>
                </c:pt>
                <c:pt idx="18">
                  <c:v>94.8</c:v>
                </c:pt>
                <c:pt idx="19">
                  <c:v>95.1</c:v>
                </c:pt>
                <c:pt idx="20">
                  <c:v>95.5</c:v>
                </c:pt>
                <c:pt idx="21">
                  <c:v>95.8</c:v>
                </c:pt>
                <c:pt idx="22">
                  <c:v>95.8</c:v>
                </c:pt>
                <c:pt idx="23">
                  <c:v>95.8</c:v>
                </c:pt>
              </c:numCache>
            </c:numRef>
          </c:yVal>
          <c:smooth val="0"/>
          <c:extLst>
            <c:ext xmlns:c16="http://schemas.microsoft.com/office/drawing/2014/chart" uri="{C3380CC4-5D6E-409C-BE32-E72D297353CC}">
              <c16:uniqueId val="{00000012-E0C3-4CD1-BFF7-99258657166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0C3-4CD1-BFF7-9925865716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0C3-4CD1-BFF7-9925865716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0C3-4CD1-BFF7-9925865716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0C3-4CD1-BFF7-9925865716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0C3-4CD1-BFF7-99258657166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0C3-4CD1-BFF7-99258657166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0C3-4CD1-BFF7-99258657166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0C3-4CD1-BFF7-99258657166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0C3-4CD1-BFF7-99258657166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34-4878-B187-1D4252746FD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B7-4303-87D5-0A8FEEA7686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B7-4303-87D5-0A8FEEA7686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B7-4303-87D5-0A8FEEA76860}"/>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B7-4303-87D5-0A8FEEA7686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B7-4303-87D5-0A8FEEA768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B7-4303-87D5-0A8FEEA7686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B7-4303-87D5-0A8FEEA7686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B7-4303-87D5-0A8FEEA7686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56-4D02-AF0E-FEA64F6E06D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56-4D02-AF0E-FEA64F6E06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5E-4538-87F2-F464EADE7A17}"/>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5E-4538-87F2-F464EADE7A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92</c:v>
                </c:pt>
                <c:pt idx="3">
                  <c:v>95</c:v>
                </c:pt>
                <c:pt idx="4">
                  <c:v>#N/A</c:v>
                </c:pt>
                <c:pt idx="5">
                  <c:v>#N/A</c:v>
                </c:pt>
                <c:pt idx="6">
                  <c:v>#N/A</c:v>
                </c:pt>
                <c:pt idx="7">
                  <c:v>#N/A</c:v>
                </c:pt>
                <c:pt idx="8">
                  <c:v>86.702702702702709</c:v>
                </c:pt>
                <c:pt idx="9">
                  <c:v>#N/A</c:v>
                </c:pt>
                <c:pt idx="10">
                  <c:v>96.739910313901348</c:v>
                </c:pt>
                <c:pt idx="11">
                  <c:v>#N/A</c:v>
                </c:pt>
                <c:pt idx="12">
                  <c:v>91.247706422018354</c:v>
                </c:pt>
                <c:pt idx="13">
                  <c:v>#N/A</c:v>
                </c:pt>
                <c:pt idx="14">
                  <c:v>96.479820627802695</c:v>
                </c:pt>
                <c:pt idx="15">
                  <c:v>95.933333333333337</c:v>
                </c:pt>
                <c:pt idx="16">
                  <c:v>96</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E0C3-4CD1-BFF7-99258657166A}"/>
            </c:ext>
          </c:extLst>
        </c:ser>
        <c:dLbls>
          <c:showLegendKey val="0"/>
          <c:showVal val="0"/>
          <c:showCatName val="0"/>
          <c:showSerName val="0"/>
          <c:showPercent val="0"/>
          <c:showBubbleSize val="0"/>
        </c:dLbls>
        <c:axId val="135574272"/>
        <c:axId val="136130944"/>
      </c:scatterChart>
      <c:valAx>
        <c:axId val="135574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944"/>
        <c:crosses val="autoZero"/>
        <c:crossBetween val="midCat"/>
        <c:majorUnit val="5"/>
      </c:valAx>
      <c:valAx>
        <c:axId val="136130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4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F2-4E71-B65D-100C0BC651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F2-4E71-B65D-100C0BC651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F2-4E71-B65D-100C0BC651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F2-4E71-B65D-100C0BC651B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F2-4E71-B65D-100C0BC651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F2-4E71-B65D-100C0BC651B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F2-4E71-B65D-100C0BC651B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F2-4E71-B65D-100C0BC651B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F2-4E71-B65D-100C0BC65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0F-4ABC-BAFD-7D7FFBBD0B9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07-449B-8305-FD49BAF295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D07-449B-8305-FD49BAF295B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D07-449B-8305-FD49BAF295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D07-449B-8305-FD49BAF295B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D07-449B-8305-FD49BAF295BC}"/>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D07-449B-8305-FD49BAF295BC}"/>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D07-449B-8305-FD49BAF295B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D07-449B-8305-FD49BAF295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3E-45CD-96A3-CC9BE519B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3E-45CD-96A3-CC9BE519B4B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0D-4061-B3E9-65F11B1A5DA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0D-4061-B3E9-65F11B1A5D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F2-4E71-B65D-100C0BC651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F2-4E71-B65D-100C0BC651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F2-4E71-B65D-100C0BC651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F2-4E71-B65D-100C0BC651B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F2-4E71-B65D-100C0BC651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F2-4E71-B65D-100C0BC651B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F2-4E71-B65D-100C0BC651B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F2-4E71-B65D-100C0BC651B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F2-4E71-B65D-100C0BC65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0F-4ABC-BAFD-7D7FFBBD0B9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D07-449B-8305-FD49BAF295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D07-449B-8305-FD49BAF295B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D07-449B-8305-FD49BAF295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D07-449B-8305-FD49BAF295B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D07-449B-8305-FD49BAF295BC}"/>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D07-449B-8305-FD49BAF295BC}"/>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D07-449B-8305-FD49BAF295B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D07-449B-8305-FD49BAF295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3E-45CD-96A3-CC9BE519B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3E-45CD-96A3-CC9BE519B4B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0D-4061-B3E9-65F11B1A5DA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0D-4061-B3E9-65F11B1A5D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67.099999999999994</c:v>
                </c:pt>
                <c:pt idx="4">
                  <c:v>67.099999999999994</c:v>
                </c:pt>
                <c:pt idx="5">
                  <c:v>67.099999999999994</c:v>
                </c:pt>
                <c:pt idx="6">
                  <c:v>67.099999999999994</c:v>
                </c:pt>
                <c:pt idx="7">
                  <c:v>67.099999999999994</c:v>
                </c:pt>
                <c:pt idx="8">
                  <c:v>68.2</c:v>
                </c:pt>
                <c:pt idx="9">
                  <c:v>69.3</c:v>
                </c:pt>
                <c:pt idx="10">
                  <c:v>70.400000000000006</c:v>
                </c:pt>
                <c:pt idx="11">
                  <c:v>71.599999999999994</c:v>
                </c:pt>
                <c:pt idx="12">
                  <c:v>72.7</c:v>
                </c:pt>
                <c:pt idx="13">
                  <c:v>73.8</c:v>
                </c:pt>
                <c:pt idx="14">
                  <c:v>74.900000000000006</c:v>
                </c:pt>
                <c:pt idx="15">
                  <c:v>76.099999999999994</c:v>
                </c:pt>
                <c:pt idx="16">
                  <c:v>77.2</c:v>
                </c:pt>
                <c:pt idx="17">
                  <c:v>78.3</c:v>
                </c:pt>
                <c:pt idx="18">
                  <c:v>79.400000000000006</c:v>
                </c:pt>
                <c:pt idx="19">
                  <c:v>80.599999999999994</c:v>
                </c:pt>
                <c:pt idx="20">
                  <c:v>81.7</c:v>
                </c:pt>
                <c:pt idx="21">
                  <c:v>82.8</c:v>
                </c:pt>
                <c:pt idx="22">
                  <c:v>82.8</c:v>
                </c:pt>
                <c:pt idx="23">
                  <c:v>82.8</c:v>
                </c:pt>
              </c:numCache>
            </c:numRef>
          </c:yVal>
          <c:smooth val="0"/>
          <c:extLst>
            <c:ext xmlns:c16="http://schemas.microsoft.com/office/drawing/2014/chart" uri="{C3380CC4-5D6E-409C-BE32-E72D297353CC}">
              <c16:uniqueId val="{00000012-98F2-4E71-B65D-100C0BC651B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8F2-4E71-B65D-100C0BC651B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8F2-4E71-B65D-100C0BC651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8F2-4E71-B65D-100C0BC651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8F2-4E71-B65D-100C0BC651B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8F2-4E71-B65D-100C0BC651B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8F2-4E71-B65D-100C0BC651B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8F2-4E71-B65D-100C0BC651B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8F2-4E71-B65D-100C0BC651B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8F2-4E71-B65D-100C0BC651B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0F-4ABC-BAFD-7D7FFBBD0B9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07-449B-8305-FD49BAF295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07-449B-8305-FD49BAF295B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07-449B-8305-FD49BAF295B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07-449B-8305-FD49BAF295B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07-449B-8305-FD49BAF295B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07-449B-8305-FD49BAF295B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07-449B-8305-FD49BAF295B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07-449B-8305-FD49BAF295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3E-45CD-96A3-CC9BE519B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3E-45CD-96A3-CC9BE519B4B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0D-4061-B3E9-65F11B1A5DA0}"/>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0D-4061-B3E9-65F11B1A5D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72.900000000000006</c:v>
                </c:pt>
                <c:pt idx="3">
                  <c:v>71</c:v>
                </c:pt>
                <c:pt idx="4">
                  <c:v>#N/A</c:v>
                </c:pt>
                <c:pt idx="5">
                  <c:v>#N/A</c:v>
                </c:pt>
                <c:pt idx="6">
                  <c:v>#N/A</c:v>
                </c:pt>
                <c:pt idx="7">
                  <c:v>#N/A</c:v>
                </c:pt>
                <c:pt idx="8">
                  <c:v>71.954954954954957</c:v>
                </c:pt>
                <c:pt idx="9">
                  <c:v>#N/A</c:v>
                </c:pt>
                <c:pt idx="10">
                  <c:v>71.878923766816143</c:v>
                </c:pt>
                <c:pt idx="11">
                  <c:v>#N/A</c:v>
                </c:pt>
                <c:pt idx="12">
                  <c:v>72.908256880733944</c:v>
                </c:pt>
                <c:pt idx="13">
                  <c:v>#N/A</c:v>
                </c:pt>
                <c:pt idx="14">
                  <c:v>76.919282511210767</c:v>
                </c:pt>
                <c:pt idx="15">
                  <c:v>86.13333333333334</c:v>
                </c:pt>
                <c:pt idx="16">
                  <c:v>82.63358778625954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98F2-4E71-B65D-100C0BC651B3}"/>
            </c:ext>
          </c:extLst>
        </c:ser>
        <c:dLbls>
          <c:showLegendKey val="0"/>
          <c:showVal val="0"/>
          <c:showCatName val="0"/>
          <c:showSerName val="0"/>
          <c:showPercent val="0"/>
          <c:showBubbleSize val="0"/>
        </c:dLbls>
        <c:axId val="162858880"/>
        <c:axId val="182445184"/>
      </c:scatterChart>
      <c:valAx>
        <c:axId val="162858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184"/>
        <c:crosses val="autoZero"/>
        <c:crossBetween val="midCat"/>
        <c:majorUnit val="5"/>
      </c:valAx>
      <c:valAx>
        <c:axId val="182445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86.5</c:v>
                </c:pt>
                <c:pt idx="5">
                  <c:v>86.5</c:v>
                </c:pt>
                <c:pt idx="6">
                  <c:v>86.5</c:v>
                </c:pt>
                <c:pt idx="7">
                  <c:v>86.5</c:v>
                </c:pt>
                <c:pt idx="8">
                  <c:v>86.5</c:v>
                </c:pt>
                <c:pt idx="9">
                  <c:v>86.9</c:v>
                </c:pt>
                <c:pt idx="10">
                  <c:v>87.4</c:v>
                </c:pt>
                <c:pt idx="11">
                  <c:v>87.8</c:v>
                </c:pt>
                <c:pt idx="12">
                  <c:v>88.3</c:v>
                </c:pt>
                <c:pt idx="13">
                  <c:v>88.8</c:v>
                </c:pt>
                <c:pt idx="14">
                  <c:v>89.2</c:v>
                </c:pt>
                <c:pt idx="15">
                  <c:v>89.7</c:v>
                </c:pt>
                <c:pt idx="16">
                  <c:v>90.2</c:v>
                </c:pt>
                <c:pt idx="17">
                  <c:v>90.6</c:v>
                </c:pt>
                <c:pt idx="18">
                  <c:v>91.1</c:v>
                </c:pt>
                <c:pt idx="19">
                  <c:v>91.5</c:v>
                </c:pt>
                <c:pt idx="20">
                  <c:v>92</c:v>
                </c:pt>
                <c:pt idx="21">
                  <c:v>92.5</c:v>
                </c:pt>
                <c:pt idx="22">
                  <c:v>92.9</c:v>
                </c:pt>
                <c:pt idx="23">
                  <c:v>92.9</c:v>
                </c:pt>
              </c:numCache>
            </c:numRef>
          </c:yVal>
          <c:smooth val="0"/>
          <c:extLst>
            <c:ext xmlns:c16="http://schemas.microsoft.com/office/drawing/2014/chart" uri="{C3380CC4-5D6E-409C-BE32-E72D297353CC}">
              <c16:uniqueId val="{00000000-7A89-4ADA-9A09-807085DEE3B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89-4ADA-9A09-807085DEE3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89-4ADA-9A09-807085DEE3B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89-4ADA-9A09-807085DEE3B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9-4ADA-9A09-807085DEE3B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89-4ADA-9A09-807085DEE3B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89-4ADA-9A09-807085DEE3B4}"/>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89-4ADA-9A09-807085DEE3B4}"/>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89-4ADA-9A09-807085DEE3B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89-4ADA-9A09-807085DEE3B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35-4A0F-AAA5-B88C70C697E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D9-47DA-8529-5676CDB6F01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D9-47DA-8529-5676CDB6F01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9-47DA-8529-5676CDB6F01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9-47DA-8529-5676CDB6F01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D9-47DA-8529-5676CDB6F0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D9-47DA-8529-5676CDB6F01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D9-47DA-8529-5676CDB6F01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D9-47DA-8529-5676CDB6F01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B0-4080-8F57-EDF6A4FEDD1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B0-4080-8F57-EDF6A4FEDD1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2E-483D-B0FF-B240B95D6C7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2E-483D-B0FF-B240B95D6C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94.826666666666668</c:v>
                </c:pt>
                <c:pt idx="4">
                  <c:v>#N/A</c:v>
                </c:pt>
                <c:pt idx="5">
                  <c:v>#N/A</c:v>
                </c:pt>
                <c:pt idx="6">
                  <c:v>#N/A</c:v>
                </c:pt>
                <c:pt idx="7">
                  <c:v>#N/A</c:v>
                </c:pt>
                <c:pt idx="8">
                  <c:v>83.751999999999995</c:v>
                </c:pt>
                <c:pt idx="9">
                  <c:v>#N/A</c:v>
                </c:pt>
                <c:pt idx="10">
                  <c:v>76.705179282868528</c:v>
                </c:pt>
                <c:pt idx="11">
                  <c:v>#N/A</c:v>
                </c:pt>
                <c:pt idx="12">
                  <c:v>88.589430894308947</c:v>
                </c:pt>
                <c:pt idx="13">
                  <c:v>#N/A</c:v>
                </c:pt>
                <c:pt idx="14">
                  <c:v>98.223107569721122</c:v>
                </c:pt>
                <c:pt idx="15">
                  <c:v>92.294117647058826</c:v>
                </c:pt>
                <c:pt idx="16">
                  <c:v>95.913043478260875</c:v>
                </c:pt>
                <c:pt idx="17">
                  <c:v>91.4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A89-4ADA-9A09-807085DEE3B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89.2</c:v>
                </c:pt>
                <c:pt idx="15">
                  <c:v>89.7</c:v>
                </c:pt>
                <c:pt idx="16">
                  <c:v>90.2</c:v>
                </c:pt>
                <c:pt idx="17">
                  <c:v>90.6</c:v>
                </c:pt>
                <c:pt idx="18">
                  <c:v>91.1</c:v>
                </c:pt>
                <c:pt idx="19">
                  <c:v>91.5</c:v>
                </c:pt>
                <c:pt idx="20">
                  <c:v>92</c:v>
                </c:pt>
                <c:pt idx="21">
                  <c:v>92.5</c:v>
                </c:pt>
                <c:pt idx="22">
                  <c:v>92.9</c:v>
                </c:pt>
                <c:pt idx="23">
                  <c:v>92.9</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91.4</c:v>
                </c:pt>
                <c:pt idx="18">
                  <c:v>#N/A</c:v>
                </c:pt>
                <c:pt idx="19">
                  <c:v>97.024496512819596</c:v>
                </c:pt>
                <c:pt idx="20">
                  <c:v>96.050438645346745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89-4ADA-9A09-807085DEE3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89-4ADA-9A09-807085DEE3B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89-4ADA-9A09-807085DEE3B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89-4ADA-9A09-807085DEE3B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89-4ADA-9A09-807085DEE3B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A89-4ADA-9A09-807085DEE3B4}"/>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A89-4ADA-9A09-807085DEE3B4}"/>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A89-4ADA-9A09-807085DEE3B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A89-4ADA-9A09-807085DEE3B4}"/>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35-4A0F-AAA5-B88C70C697E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D9-47DA-8529-5676CDB6F01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D9-47DA-8529-5676CDB6F01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D9-47DA-8529-5676CDB6F018}"/>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D9-47DA-8529-5676CDB6F018}"/>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D9-47DA-8529-5676CDB6F018}"/>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D9-47DA-8529-5676CDB6F01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D9-47DA-8529-5676CDB6F01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BD9-47DA-8529-5676CDB6F01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B0-4080-8F57-EDF6A4FEDD1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B0-4080-8F57-EDF6A4FEDD1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2E-483D-B0FF-B240B95D6C7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2E-483D-B0FF-B240B95D6C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18592"/>
        <c:axId val="385120128"/>
      </c:scatterChart>
      <c:valAx>
        <c:axId val="38511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5"/>
      </c:valAx>
      <c:valAx>
        <c:axId val="38512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85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40-4D94-9B03-235A697B04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40-4D94-9B03-235A697B041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40-4D94-9B03-235A697B04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40-4D94-9B03-235A697B041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40-4D94-9B03-235A697B04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40-4D94-9B03-235A697B04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40-4D94-9B03-235A697B041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40-4D94-9B03-235A697B041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40-4D94-9B03-235A697B04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30-42AC-81D6-FBFFB04DD93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5F-4891-9F48-D4309B788D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5F-4891-9F48-D4309B788DB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5F-4891-9F48-D4309B788D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5F-4891-9F48-D4309B788DB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5F-4891-9F48-D4309B788DB6}"/>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5F-4891-9F48-D4309B788DB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5F-4891-9F48-D4309B788D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5F-4891-9F48-D4309B788DB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03-418B-A8B9-0C1F78A94DF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03-418B-A8B9-0C1F78A94DF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E1-44FB-B662-86CA1CB4A20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E1-44FB-B662-86CA1CB4A2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40-4D94-9B03-235A697B04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40-4D94-9B03-235A697B04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40-4D94-9B03-235A697B04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40-4D94-9B03-235A697B041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40-4D94-9B03-235A697B041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40-4D94-9B03-235A697B04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30-42AC-81D6-FBFFB04DD93D}"/>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5F-4891-9F48-D4309B788D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5F-4891-9F48-D4309B788DB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15F-4891-9F48-D4309B788D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15F-4891-9F48-D4309B788DB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15F-4891-9F48-D4309B788DB6}"/>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15F-4891-9F48-D4309B788DB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15F-4891-9F48-D4309B788D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15F-4891-9F48-D4309B788DB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03-418B-A8B9-0C1F78A94DF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03-418B-A8B9-0C1F78A94DF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E1-44FB-B662-86CA1CB4A20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E1-44FB-B662-86CA1CB4A2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82.8</c:v>
                </c:pt>
                <c:pt idx="5">
                  <c:v>82.8</c:v>
                </c:pt>
                <c:pt idx="6">
                  <c:v>82.8</c:v>
                </c:pt>
                <c:pt idx="7">
                  <c:v>82.8</c:v>
                </c:pt>
                <c:pt idx="8">
                  <c:v>82.8</c:v>
                </c:pt>
                <c:pt idx="9">
                  <c:v>83.5</c:v>
                </c:pt>
                <c:pt idx="10">
                  <c:v>84.1</c:v>
                </c:pt>
                <c:pt idx="11">
                  <c:v>84.7</c:v>
                </c:pt>
                <c:pt idx="12">
                  <c:v>85.4</c:v>
                </c:pt>
                <c:pt idx="13">
                  <c:v>86</c:v>
                </c:pt>
                <c:pt idx="14">
                  <c:v>86.7</c:v>
                </c:pt>
                <c:pt idx="15">
                  <c:v>87.3</c:v>
                </c:pt>
                <c:pt idx="16">
                  <c:v>88</c:v>
                </c:pt>
                <c:pt idx="17">
                  <c:v>88.6</c:v>
                </c:pt>
                <c:pt idx="18">
                  <c:v>89.2</c:v>
                </c:pt>
                <c:pt idx="19">
                  <c:v>89.9</c:v>
                </c:pt>
                <c:pt idx="20">
                  <c:v>90.5</c:v>
                </c:pt>
                <c:pt idx="21">
                  <c:v>91.2</c:v>
                </c:pt>
                <c:pt idx="22">
                  <c:v>91.2</c:v>
                </c:pt>
                <c:pt idx="23">
                  <c:v>91.2</c:v>
                </c:pt>
              </c:numCache>
            </c:numRef>
          </c:yVal>
          <c:smooth val="0"/>
          <c:extLst>
            <c:ext xmlns:c16="http://schemas.microsoft.com/office/drawing/2014/chart" uri="{C3380CC4-5D6E-409C-BE32-E72D297353CC}">
              <c16:uniqueId val="{00000012-F740-4D94-9B03-235A697B041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740-4D94-9B03-235A697B041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740-4D94-9B03-235A697B041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740-4D94-9B03-235A697B041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740-4D94-9B03-235A697B041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740-4D94-9B03-235A697B041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740-4D94-9B03-235A697B041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740-4D94-9B03-235A697B041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740-4D94-9B03-235A697B041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740-4D94-9B03-235A697B041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30-42AC-81D6-FBFFB04DD93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5F-4891-9F48-D4309B788DB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5F-4891-9F48-D4309B788DB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5F-4891-9F48-D4309B788DB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5F-4891-9F48-D4309B788DB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5F-4891-9F48-D4309B788DB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5F-4891-9F48-D4309B788DB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5F-4891-9F48-D4309B788D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5F-4891-9F48-D4309B788DB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03-418B-A8B9-0C1F78A94DF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03-418B-A8B9-0C1F78A94DF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E1-44FB-B662-86CA1CB4A20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E1-44FB-B662-86CA1CB4A2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100</c:v>
                </c:pt>
                <c:pt idx="4">
                  <c:v>#N/A</c:v>
                </c:pt>
                <c:pt idx="5">
                  <c:v>#N/A</c:v>
                </c:pt>
                <c:pt idx="6">
                  <c:v>#N/A</c:v>
                </c:pt>
                <c:pt idx="7">
                  <c:v>#N/A</c:v>
                </c:pt>
                <c:pt idx="8">
                  <c:v>70.936936936936931</c:v>
                </c:pt>
                <c:pt idx="9">
                  <c:v>#N/A</c:v>
                </c:pt>
                <c:pt idx="10">
                  <c:v>68.197309417040358</c:v>
                </c:pt>
                <c:pt idx="11">
                  <c:v>#N/A</c:v>
                </c:pt>
                <c:pt idx="12">
                  <c:v>85.967889908256879</c:v>
                </c:pt>
                <c:pt idx="13">
                  <c:v>#N/A</c:v>
                </c:pt>
                <c:pt idx="14">
                  <c:v>94.765919282511206</c:v>
                </c:pt>
                <c:pt idx="15">
                  <c:v>94.933333333333337</c:v>
                </c:pt>
                <c:pt idx="16">
                  <c:v>98.961832061068705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F740-4D94-9B03-235A697B0410}"/>
            </c:ext>
          </c:extLst>
        </c:ser>
        <c:dLbls>
          <c:showLegendKey val="0"/>
          <c:showVal val="0"/>
          <c:showCatName val="0"/>
          <c:showSerName val="0"/>
          <c:showPercent val="0"/>
          <c:showBubbleSize val="0"/>
        </c:dLbls>
        <c:axId val="75118848"/>
        <c:axId val="75120640"/>
      </c:scatterChart>
      <c:valAx>
        <c:axId val="75118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640"/>
        <c:crosses val="autoZero"/>
        <c:crossBetween val="midCat"/>
        <c:majorUnit val="5"/>
      </c:valAx>
      <c:valAx>
        <c:axId val="75120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36-44EE-92E7-3874768B58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36-44EE-92E7-3874768B58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36-44EE-92E7-3874768B58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36-44EE-92E7-3874768B58C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36-44EE-92E7-3874768B58C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36-44EE-92E7-3874768B58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36-44EE-92E7-3874768B58C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D2-40FB-9A0D-2BB879ECA33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D2-40FB-9A0D-2BB879ECA336}"/>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D2-40FB-9A0D-2BB879ECA33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09-45F6-9BB1-2A5773153BA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09-45F6-9BB1-2A5773153BA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09-45F6-9BB1-2A5773153BA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409-45F6-9BB1-2A5773153BA7}"/>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409-45F6-9BB1-2A5773153BA7}"/>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409-45F6-9BB1-2A5773153BA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409-45F6-9BB1-2A5773153B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409-45F6-9BB1-2A5773153BA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EB-4443-9CDE-90BC401B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EB-4443-9CDE-90BC401BD49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10-4D6F-8105-FFA38B76EDA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10-4D6F-8105-FFA38B76ED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36-44EE-92E7-3874768B58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36-44EE-92E7-3874768B58C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36-44EE-92E7-3874768B58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36-44EE-92E7-3874768B58C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36-44EE-92E7-3874768B58C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36-44EE-92E7-3874768B58C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D2-40FB-9A0D-2BB879ECA33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409-45F6-9BB1-2A5773153BA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409-45F6-9BB1-2A5773153BA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409-45F6-9BB1-2A5773153BA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409-45F6-9BB1-2A5773153BA7}"/>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409-45F6-9BB1-2A5773153BA7}"/>
                </c:ext>
              </c:extLst>
            </c:dLbl>
            <c:dLbl>
              <c:idx val="1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409-45F6-9BB1-2A5773153BA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409-45F6-9BB1-2A5773153B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409-45F6-9BB1-2A5773153BA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EB-4443-9CDE-90BC401B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EB-4443-9CDE-90BC401BD49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10-4D6F-8105-FFA38B76EDA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110-4D6F-8105-FFA38B76ED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71.7</c:v>
                </c:pt>
                <c:pt idx="5">
                  <c:v>71.7</c:v>
                </c:pt>
                <c:pt idx="6">
                  <c:v>71.7</c:v>
                </c:pt>
                <c:pt idx="7">
                  <c:v>71.7</c:v>
                </c:pt>
                <c:pt idx="8">
                  <c:v>71.7</c:v>
                </c:pt>
                <c:pt idx="9">
                  <c:v>72</c:v>
                </c:pt>
                <c:pt idx="10">
                  <c:v>72.3</c:v>
                </c:pt>
                <c:pt idx="11">
                  <c:v>72.5</c:v>
                </c:pt>
                <c:pt idx="12">
                  <c:v>72.8</c:v>
                </c:pt>
                <c:pt idx="13">
                  <c:v>73.099999999999994</c:v>
                </c:pt>
                <c:pt idx="14">
                  <c:v>73.400000000000006</c:v>
                </c:pt>
                <c:pt idx="15">
                  <c:v>73.599999999999994</c:v>
                </c:pt>
                <c:pt idx="16">
                  <c:v>73.900000000000006</c:v>
                </c:pt>
                <c:pt idx="17">
                  <c:v>74.2</c:v>
                </c:pt>
                <c:pt idx="18">
                  <c:v>74.400000000000006</c:v>
                </c:pt>
                <c:pt idx="19">
                  <c:v>74.7</c:v>
                </c:pt>
                <c:pt idx="20">
                  <c:v>75</c:v>
                </c:pt>
                <c:pt idx="21">
                  <c:v>75.3</c:v>
                </c:pt>
                <c:pt idx="22">
                  <c:v>75.3</c:v>
                </c:pt>
                <c:pt idx="23">
                  <c:v>75.3</c:v>
                </c:pt>
              </c:numCache>
            </c:numRef>
          </c:yVal>
          <c:smooth val="0"/>
          <c:extLst>
            <c:ext xmlns:c16="http://schemas.microsoft.com/office/drawing/2014/chart" uri="{C3380CC4-5D6E-409C-BE32-E72D297353CC}">
              <c16:uniqueId val="{00000010-D936-44EE-92E7-3874768B58C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936-44EE-92E7-3874768B58C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936-44EE-92E7-3874768B58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936-44EE-92E7-3874768B58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936-44EE-92E7-3874768B58C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936-44EE-92E7-3874768B58C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936-44EE-92E7-3874768B58C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936-44EE-92E7-3874768B58C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936-44EE-92E7-3874768B58C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936-44EE-92E7-3874768B58C0}"/>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D2-40FB-9A0D-2BB879ECA33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09-45F6-9BB1-2A5773153BA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09-45F6-9BB1-2A5773153BA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09-45F6-9BB1-2A5773153BA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09-45F6-9BB1-2A5773153BA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09-45F6-9BB1-2A5773153B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09-45F6-9BB1-2A5773153BA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09-45F6-9BB1-2A5773153B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09-45F6-9BB1-2A5773153BA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EB-4443-9CDE-90BC401BD49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EB-4443-9CDE-90BC401BD498}"/>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10-4D6F-8105-FFA38B76EDAD}"/>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10-4D6F-8105-FFA38B76ED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2009</c:v>
                </c:pt>
                <c:pt idx="3">
                  <c:v>2010</c:v>
                </c:pt>
                <c:pt idx="4">
                  <c:v>2011</c:v>
                </c:pt>
                <c:pt idx="5">
                  <c:v>2012</c:v>
                </c:pt>
                <c:pt idx="6">
                  <c:v>2013</c:v>
                </c:pt>
                <c:pt idx="7">
                  <c:v>2014</c:v>
                </c:pt>
                <c:pt idx="8">
                  <c:v>2014</c:v>
                </c:pt>
                <c:pt idx="9">
                  <c:v>2015</c:v>
                </c:pt>
                <c:pt idx="10">
                  <c:v>2015</c:v>
                </c:pt>
                <c:pt idx="11">
                  <c:v>2016</c:v>
                </c:pt>
                <c:pt idx="12">
                  <c:v>2016</c:v>
                </c:pt>
                <c:pt idx="13">
                  <c:v>2017</c:v>
                </c:pt>
                <c:pt idx="14">
                  <c:v>2017</c:v>
                </c:pt>
                <c:pt idx="15">
                  <c:v>2018</c:v>
                </c:pt>
                <c:pt idx="16">
                  <c:v>2019</c:v>
                </c:pt>
                <c:pt idx="17">
                  <c:v>2020</c:v>
                </c:pt>
                <c:pt idx="18">
                  <c:v>2020</c:v>
                </c:pt>
                <c:pt idx="19">
                  <c:v>2021</c:v>
                </c:pt>
                <c:pt idx="20">
                  <c:v>2022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88</c:v>
                </c:pt>
                <c:pt idx="4">
                  <c:v>#N/A</c:v>
                </c:pt>
                <c:pt idx="5">
                  <c:v>#N/A</c:v>
                </c:pt>
                <c:pt idx="6">
                  <c:v>#N/A</c:v>
                </c:pt>
                <c:pt idx="7">
                  <c:v>#N/A</c:v>
                </c:pt>
                <c:pt idx="8">
                  <c:v>62.063063063063062</c:v>
                </c:pt>
                <c:pt idx="9">
                  <c:v>#N/A</c:v>
                </c:pt>
                <c:pt idx="10">
                  <c:v>57.713004484304932</c:v>
                </c:pt>
                <c:pt idx="11">
                  <c:v>#N/A</c:v>
                </c:pt>
                <c:pt idx="12">
                  <c:v>63.389908256880737</c:v>
                </c:pt>
                <c:pt idx="13">
                  <c:v>#N/A</c:v>
                </c:pt>
                <c:pt idx="14">
                  <c:v>75.331838565022423</c:v>
                </c:pt>
                <c:pt idx="15">
                  <c:v>82.266666666666666</c:v>
                </c:pt>
                <c:pt idx="16">
                  <c:v>87.732824427480921</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D936-44EE-92E7-3874768B58C0}"/>
            </c:ext>
          </c:extLst>
        </c:ser>
        <c:dLbls>
          <c:showLegendKey val="0"/>
          <c:showVal val="0"/>
          <c:showCatName val="0"/>
          <c:showSerName val="0"/>
          <c:showPercent val="0"/>
          <c:showBubbleSize val="0"/>
        </c:dLbls>
        <c:axId val="84466304"/>
        <c:axId val="84672896"/>
      </c:scatterChart>
      <c:valAx>
        <c:axId val="84466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896"/>
        <c:crosses val="autoZero"/>
        <c:crossBetween val="midCat"/>
        <c:majorUnit val="5"/>
      </c:valAx>
      <c:valAx>
        <c:axId val="84672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63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1860DEF-0D43-47EF-8E3D-EDED6F20737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A213665-BD95-46D2-88DB-5CC6EA51BC4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256C24D-3EAA-4D1C-82D8-B76F41C1ADB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6CFF59B-5D5A-44B7-A154-4D342C34EDF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CDD49A0-FC53-4F61-8649-DA7AF7D445C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1D7E88C-54B9-4B76-AB97-279F95B01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11CBB4D-9A90-4C59-9226-F9294C2FA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2FD5C16-5393-41FF-8A0E-CCD7F9AE48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4AC0E0E-4C04-411D-B413-0A240B851BD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C31AAC5-7AB5-43BD-AD05-5678A0D81F8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56D99EF-01F1-4501-BC49-8CEEB27BC85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62E5A88-C67C-4A28-8054-4DAEE9518C3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83093C1-7DD3-4E3A-8BF4-D3FD0A17073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A630568-8EA3-40C9-8D9A-9835BF02887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4D43416-D88A-43ED-BDA7-180BDCA8250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2713-FA28-4282-801E-367F0DC503D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9" customWidth="true"/>
    <col min="2" max="2" width="2.375" style="289" customWidth="true"/>
    <col min="3" max="3" width="58" style="289" customWidth="true"/>
    <col min="4" max="4" width="7.75" style="289" customWidth="true"/>
    <col min="5" max="16384" width="7.75" style="289"/>
  </cols>
  <sheetData>
    <row xmlns:x14ac="http://schemas.microsoft.com/office/spreadsheetml/2009/9/ac" r="1" ht="29.25" customHeight="true" x14ac:dyDescent="0.25">
      <c r="A1" s="286"/>
      <c r="B1" s="287"/>
      <c r="C1" s="287"/>
      <c r="D1" s="287"/>
      <c r="E1" s="288"/>
      <c r="F1" s="288"/>
      <c r="G1" s="288"/>
      <c r="H1" s="288"/>
      <c r="I1" s="288"/>
      <c r="J1" s="288"/>
      <c r="K1" s="288"/>
      <c r="L1" s="288"/>
      <c r="M1" s="288"/>
      <c r="N1" s="288"/>
      <c r="O1" s="288"/>
      <c r="P1" s="288"/>
      <c r="Q1" s="288"/>
      <c r="R1" s="288"/>
    </row>
    <row xmlns:x14ac="http://schemas.microsoft.com/office/spreadsheetml/2009/9/ac" r="2" ht="23.25" x14ac:dyDescent="0.35">
      <c r="A2" s="287"/>
      <c r="B2" s="287"/>
      <c r="C2" s="290"/>
      <c r="D2" s="287"/>
      <c r="E2" s="288"/>
      <c r="F2" s="288"/>
      <c r="G2" s="287"/>
      <c r="H2" s="288"/>
      <c r="I2" s="288"/>
      <c r="J2" s="288"/>
      <c r="K2" s="288"/>
      <c r="L2" s="288"/>
      <c r="M2" s="288"/>
      <c r="N2" s="288"/>
      <c r="O2" s="288"/>
      <c r="P2" s="288"/>
      <c r="Q2" s="288"/>
      <c r="R2" s="288"/>
    </row>
    <row xmlns:x14ac="http://schemas.microsoft.com/office/spreadsheetml/2009/9/ac" r="3" ht="15" x14ac:dyDescent="0.2">
      <c r="A3" s="287"/>
      <c r="B3" s="287"/>
      <c r="C3" s="287"/>
      <c r="D3" s="287"/>
      <c r="F3" s="287"/>
      <c r="G3" s="287"/>
      <c r="H3" s="291"/>
      <c r="I3" s="291"/>
      <c r="J3" s="291"/>
      <c r="K3" s="291"/>
      <c r="L3" s="288"/>
      <c r="M3" s="288"/>
      <c r="N3" s="288"/>
      <c r="O3" s="288"/>
      <c r="P3" s="288"/>
      <c r="Q3" s="288"/>
      <c r="R3" s="288"/>
    </row>
    <row xmlns:x14ac="http://schemas.microsoft.com/office/spreadsheetml/2009/9/ac" r="4" ht="40.5" x14ac:dyDescent="0.2">
      <c r="A4" s="287"/>
      <c r="B4" s="287"/>
      <c r="C4" s="292" t="s">
        <v>144</v>
      </c>
      <c r="D4" s="287"/>
      <c r="E4" s="293"/>
      <c r="F4" s="288"/>
      <c r="G4" s="287"/>
      <c r="H4" s="288"/>
      <c r="I4" s="288"/>
      <c r="J4" s="288"/>
      <c r="K4" s="288"/>
      <c r="L4" s="288"/>
      <c r="M4" s="288"/>
      <c r="N4" s="288"/>
      <c r="O4" s="288"/>
      <c r="P4" s="288"/>
      <c r="Q4" s="288"/>
      <c r="R4" s="288"/>
    </row>
    <row xmlns:x14ac="http://schemas.microsoft.com/office/spreadsheetml/2009/9/ac" r="5" ht="20.25" x14ac:dyDescent="0.2">
      <c r="A5" s="287"/>
      <c r="B5" s="287"/>
      <c r="C5" s="294"/>
      <c r="D5" s="287"/>
      <c r="E5" s="293"/>
      <c r="F5" s="288"/>
      <c r="G5" s="287"/>
      <c r="H5" s="288"/>
      <c r="I5" s="288"/>
      <c r="J5" s="288"/>
      <c r="K5" s="288"/>
      <c r="L5" s="288"/>
      <c r="M5" s="288"/>
      <c r="N5" s="288"/>
      <c r="O5" s="288"/>
      <c r="P5" s="288"/>
      <c r="Q5" s="288"/>
      <c r="R5" s="288"/>
    </row>
    <row xmlns:x14ac="http://schemas.microsoft.com/office/spreadsheetml/2009/9/ac" r="6" ht="15" x14ac:dyDescent="0.2">
      <c r="A6" s="287"/>
      <c r="B6" s="287"/>
      <c r="C6" s="295" t="s">
        <v>151</v>
      </c>
      <c r="D6" s="288"/>
      <c r="E6" s="288"/>
      <c r="F6" s="288"/>
      <c r="G6" s="288"/>
      <c r="H6" s="288"/>
      <c r="I6" s="288"/>
      <c r="J6" s="288"/>
      <c r="K6" s="288"/>
      <c r="L6" s="288"/>
      <c r="M6" s="288"/>
      <c r="N6" s="288"/>
      <c r="O6" s="288"/>
      <c r="P6" s="288"/>
      <c r="Q6" s="288"/>
      <c r="R6" s="288"/>
    </row>
    <row xmlns:x14ac="http://schemas.microsoft.com/office/spreadsheetml/2009/9/ac" r="7" ht="26.25" x14ac:dyDescent="0.4">
      <c r="A7" s="287"/>
      <c r="B7" s="287"/>
      <c r="C7" s="296" t="str">
        <f>+'Water Data'!D1</f>
        <v>Djibouti</v>
      </c>
      <c r="D7" s="288"/>
      <c r="E7" s="288"/>
      <c r="F7" s="288"/>
      <c r="G7" s="288"/>
      <c r="H7" s="288"/>
      <c r="I7" s="288"/>
      <c r="J7" s="288"/>
      <c r="K7" s="288"/>
      <c r="L7" s="288"/>
      <c r="M7" s="288"/>
      <c r="N7" s="288"/>
      <c r="O7" s="288"/>
      <c r="P7" s="288"/>
      <c r="Q7" s="288"/>
      <c r="R7" s="288"/>
    </row>
    <row xmlns:x14ac="http://schemas.microsoft.com/office/spreadsheetml/2009/9/ac" r="8" ht="15" x14ac:dyDescent="0.2">
      <c r="A8" s="287"/>
      <c r="B8" s="287"/>
      <c r="C8" s="287"/>
      <c r="D8" s="288"/>
      <c r="E8" s="288"/>
      <c r="F8" s="288"/>
      <c r="G8" s="288"/>
      <c r="H8" s="288"/>
      <c r="I8" s="288"/>
      <c r="J8" s="288"/>
      <c r="K8" s="288"/>
      <c r="L8" s="288"/>
      <c r="M8" s="288"/>
      <c r="N8" s="288"/>
      <c r="O8" s="288"/>
      <c r="P8" s="288"/>
      <c r="Q8" s="288"/>
      <c r="R8" s="288"/>
    </row>
    <row xmlns:x14ac="http://schemas.microsoft.com/office/spreadsheetml/2009/9/ac" r="9" ht="15" x14ac:dyDescent="0.2">
      <c r="A9" s="287"/>
      <c r="B9" s="287"/>
      <c r="C9" s="297" t="s">
        <v>310</v>
      </c>
      <c r="D9" s="288"/>
      <c r="E9" s="288"/>
      <c r="F9" s="288"/>
      <c r="G9" s="288"/>
      <c r="H9" s="288"/>
      <c r="I9" s="288"/>
      <c r="J9" s="288"/>
      <c r="K9" s="288"/>
      <c r="L9" s="288"/>
      <c r="M9" s="288"/>
      <c r="N9" s="288"/>
      <c r="O9" s="288"/>
      <c r="P9" s="288"/>
      <c r="Q9" s="288"/>
      <c r="R9" s="288"/>
    </row>
    <row xmlns:x14ac="http://schemas.microsoft.com/office/spreadsheetml/2009/9/ac" r="10" ht="15" x14ac:dyDescent="0.2">
      <c r="A10" s="287"/>
      <c r="B10" s="287"/>
      <c r="C10" s="295"/>
      <c r="D10" s="288"/>
      <c r="E10" s="288"/>
      <c r="F10" s="288"/>
      <c r="G10" s="288"/>
      <c r="H10" s="288"/>
      <c r="I10" s="288"/>
      <c r="J10" s="288"/>
      <c r="K10" s="288"/>
      <c r="L10" s="288"/>
      <c r="M10" s="288"/>
      <c r="N10" s="288"/>
      <c r="O10" s="288"/>
      <c r="P10" s="288"/>
      <c r="Q10" s="288"/>
      <c r="R10" s="288"/>
    </row>
    <row xmlns:x14ac="http://schemas.microsoft.com/office/spreadsheetml/2009/9/ac" r="11" ht="15.95" customHeight="true" x14ac:dyDescent="0.2">
      <c r="A11" s="287"/>
      <c r="C11" s="321" t="s">
        <v>32</v>
      </c>
      <c r="D11" s="298"/>
      <c r="E11" s="299"/>
      <c r="F11" s="298"/>
      <c r="G11" s="298"/>
      <c r="H11" s="288"/>
      <c r="I11" s="288"/>
      <c r="J11" s="288"/>
      <c r="K11" s="288"/>
      <c r="L11" s="288"/>
      <c r="M11" s="288"/>
      <c r="N11" s="288"/>
      <c r="O11" s="288"/>
      <c r="P11" s="288"/>
      <c r="Q11" s="288"/>
      <c r="R11" s="288"/>
    </row>
    <row xmlns:x14ac="http://schemas.microsoft.com/office/spreadsheetml/2009/9/ac" r="12" ht="9" customHeight="true" x14ac:dyDescent="0.2">
      <c r="A12" s="287"/>
      <c r="B12" s="288"/>
      <c r="C12" s="300"/>
      <c r="D12" s="298"/>
      <c r="E12" s="299"/>
      <c r="F12" s="298"/>
      <c r="G12" s="298"/>
      <c r="H12" s="288"/>
      <c r="I12" s="288"/>
      <c r="J12" s="288"/>
      <c r="K12" s="288"/>
      <c r="L12" s="288"/>
      <c r="M12" s="288"/>
      <c r="N12" s="288"/>
      <c r="O12" s="288"/>
      <c r="P12" s="288"/>
      <c r="Q12" s="288"/>
      <c r="R12" s="288"/>
    </row>
    <row xmlns:x14ac="http://schemas.microsoft.com/office/spreadsheetml/2009/9/ac" r="13" ht="24.95" customHeight="true" x14ac:dyDescent="0.25">
      <c r="A13" s="287"/>
      <c r="B13" s="288"/>
      <c r="C13" s="301" t="s">
        <v>145</v>
      </c>
      <c r="D13" s="298"/>
      <c r="E13" s="299"/>
      <c r="F13" s="298"/>
      <c r="G13" s="298"/>
      <c r="H13" s="288"/>
      <c r="I13" s="288"/>
      <c r="J13" s="288"/>
      <c r="K13" s="288"/>
      <c r="L13" s="288"/>
      <c r="M13" s="288"/>
      <c r="N13" s="288"/>
      <c r="O13" s="288"/>
      <c r="P13" s="288"/>
      <c r="Q13" s="288"/>
      <c r="R13" s="288"/>
    </row>
    <row xmlns:x14ac="http://schemas.microsoft.com/office/spreadsheetml/2009/9/ac" r="14" ht="21.95" customHeight="true" x14ac:dyDescent="0.2">
      <c r="A14" s="287"/>
      <c r="B14" s="302"/>
      <c r="C14" s="303" t="s">
        <v>152</v>
      </c>
      <c r="D14" s="298"/>
      <c r="E14" s="299"/>
      <c r="F14" s="298"/>
      <c r="G14" s="298"/>
      <c r="H14" s="288"/>
      <c r="I14" s="288"/>
      <c r="J14" s="288"/>
      <c r="K14" s="288"/>
      <c r="L14" s="288"/>
      <c r="M14" s="288"/>
      <c r="N14" s="288"/>
      <c r="O14" s="288"/>
      <c r="P14" s="288"/>
      <c r="Q14" s="288"/>
      <c r="R14" s="288"/>
    </row>
    <row xmlns:x14ac="http://schemas.microsoft.com/office/spreadsheetml/2009/9/ac" r="15" ht="15" x14ac:dyDescent="0.2">
      <c r="A15" s="287"/>
      <c r="B15" s="302"/>
      <c r="C15" s="304" t="s">
        <v>153</v>
      </c>
      <c r="D15" s="298"/>
      <c r="E15" s="299"/>
      <c r="F15" s="298"/>
      <c r="G15" s="298"/>
      <c r="H15" s="288"/>
      <c r="I15" s="288"/>
      <c r="J15" s="288"/>
      <c r="K15" s="288"/>
      <c r="L15" s="288"/>
      <c r="M15" s="288"/>
      <c r="N15" s="288"/>
      <c r="O15" s="288"/>
      <c r="P15" s="288"/>
      <c r="Q15" s="288"/>
      <c r="R15" s="288"/>
    </row>
    <row xmlns:x14ac="http://schemas.microsoft.com/office/spreadsheetml/2009/9/ac" r="16" ht="15" x14ac:dyDescent="0.2">
      <c r="A16" s="287"/>
      <c r="B16" s="302"/>
      <c r="C16" s="303" t="s">
        <v>297</v>
      </c>
      <c r="D16" s="298"/>
      <c r="E16" s="299"/>
      <c r="F16" s="298"/>
      <c r="G16" s="298"/>
      <c r="H16" s="288"/>
      <c r="I16" s="288"/>
      <c r="J16" s="288"/>
      <c r="K16" s="288"/>
      <c r="L16" s="288"/>
      <c r="M16" s="288"/>
      <c r="N16" s="288"/>
      <c r="O16" s="288"/>
      <c r="P16" s="288"/>
      <c r="Q16" s="288"/>
      <c r="R16" s="288"/>
    </row>
    <row xmlns:x14ac="http://schemas.microsoft.com/office/spreadsheetml/2009/9/ac" r="17" ht="26.1" customHeight="true" x14ac:dyDescent="0.2">
      <c r="A17" s="287"/>
      <c r="B17" s="299"/>
      <c r="C17" s="305"/>
      <c r="D17" s="298"/>
      <c r="E17" s="302"/>
      <c r="F17" s="298"/>
      <c r="G17" s="298"/>
      <c r="H17" s="288"/>
      <c r="I17" s="288"/>
      <c r="J17" s="288"/>
      <c r="K17" s="288"/>
      <c r="L17" s="288"/>
      <c r="M17" s="288"/>
      <c r="N17" s="288"/>
      <c r="O17" s="288"/>
      <c r="P17" s="288"/>
      <c r="Q17" s="288"/>
      <c r="R17" s="288"/>
    </row>
    <row xmlns:x14ac="http://schemas.microsoft.com/office/spreadsheetml/2009/9/ac" r="18" ht="15.75" x14ac:dyDescent="0.25">
      <c r="A18" s="287"/>
      <c r="B18" s="299"/>
      <c r="C18" s="306" t="s">
        <v>33</v>
      </c>
      <c r="D18" s="298"/>
      <c r="E18" s="307"/>
      <c r="F18" s="298"/>
      <c r="G18" s="298"/>
      <c r="H18" s="288"/>
      <c r="I18" s="288"/>
      <c r="J18" s="288"/>
      <c r="K18" s="288"/>
      <c r="L18" s="288"/>
      <c r="M18" s="288"/>
      <c r="N18" s="288"/>
      <c r="O18" s="288"/>
      <c r="P18" s="288"/>
      <c r="Q18" s="288"/>
      <c r="R18" s="288"/>
    </row>
    <row xmlns:x14ac="http://schemas.microsoft.com/office/spreadsheetml/2009/9/ac" r="19" ht="15" x14ac:dyDescent="0.2">
      <c r="A19" s="287"/>
      <c r="B19" s="299"/>
      <c r="C19" s="308" t="s">
        <v>146</v>
      </c>
      <c r="D19" s="298"/>
      <c r="E19" s="309"/>
      <c r="F19" s="298"/>
      <c r="G19" s="298"/>
      <c r="H19" s="288"/>
      <c r="I19" s="288"/>
      <c r="J19" s="288"/>
      <c r="K19" s="288"/>
      <c r="L19" s="288"/>
      <c r="M19" s="288"/>
      <c r="N19" s="288"/>
      <c r="O19" s="288"/>
      <c r="P19" s="288"/>
      <c r="Q19" s="288"/>
      <c r="R19" s="288"/>
    </row>
    <row xmlns:x14ac="http://schemas.microsoft.com/office/spreadsheetml/2009/9/ac" r="20" ht="15" x14ac:dyDescent="0.2">
      <c r="A20" s="287"/>
      <c r="B20" s="299"/>
      <c r="C20" s="378" t="s">
        <v>147</v>
      </c>
      <c r="D20" s="298"/>
      <c r="E20" s="310"/>
      <c r="F20" s="298"/>
      <c r="G20" s="298"/>
      <c r="H20" s="288"/>
      <c r="I20" s="288"/>
      <c r="J20" s="288"/>
      <c r="K20" s="288"/>
      <c r="L20" s="288"/>
      <c r="M20" s="288"/>
      <c r="N20" s="288"/>
      <c r="O20" s="288"/>
      <c r="P20" s="288"/>
      <c r="Q20" s="288"/>
      <c r="R20" s="288"/>
    </row>
    <row xmlns:x14ac="http://schemas.microsoft.com/office/spreadsheetml/2009/9/ac" r="21" ht="15" x14ac:dyDescent="0.2">
      <c r="A21" s="287"/>
      <c r="B21" s="299"/>
      <c r="C21" s="379" t="s">
        <v>148</v>
      </c>
      <c r="D21" s="298"/>
      <c r="E21" s="311"/>
      <c r="F21" s="298"/>
      <c r="G21" s="298"/>
      <c r="H21" s="288"/>
      <c r="I21" s="288"/>
      <c r="J21" s="288"/>
      <c r="K21" s="288"/>
      <c r="L21" s="288"/>
      <c r="M21" s="288"/>
      <c r="N21" s="288"/>
      <c r="O21" s="288"/>
      <c r="P21" s="288"/>
      <c r="Q21" s="288"/>
      <c r="R21" s="288"/>
    </row>
    <row xmlns:x14ac="http://schemas.microsoft.com/office/spreadsheetml/2009/9/ac" r="22" ht="15" x14ac:dyDescent="0.2">
      <c r="A22" s="287"/>
      <c r="B22" s="299"/>
      <c r="C22" s="380" t="s">
        <v>149</v>
      </c>
      <c r="D22" s="298"/>
      <c r="E22" s="298"/>
      <c r="F22" s="298"/>
      <c r="G22" s="298"/>
      <c r="H22" s="288"/>
      <c r="I22" s="288"/>
      <c r="J22" s="288"/>
      <c r="K22" s="288"/>
      <c r="L22" s="288"/>
      <c r="M22" s="288"/>
      <c r="N22" s="288"/>
      <c r="O22" s="288"/>
      <c r="P22" s="288"/>
      <c r="Q22" s="288"/>
      <c r="R22" s="288"/>
    </row>
    <row xmlns:x14ac="http://schemas.microsoft.com/office/spreadsheetml/2009/9/ac" r="23" ht="15" x14ac:dyDescent="0.2">
      <c r="A23" s="287"/>
      <c r="B23" s="299"/>
      <c r="C23" s="308" t="s">
        <v>150</v>
      </c>
      <c r="D23" s="298"/>
      <c r="E23" s="298"/>
      <c r="F23" s="298"/>
      <c r="G23" s="298"/>
      <c r="H23" s="288"/>
      <c r="I23" s="288"/>
      <c r="J23" s="288"/>
      <c r="K23" s="288"/>
      <c r="L23" s="288"/>
      <c r="M23" s="288"/>
      <c r="N23" s="288"/>
      <c r="O23" s="288"/>
      <c r="P23" s="288"/>
      <c r="Q23" s="288"/>
      <c r="R23" s="288"/>
    </row>
    <row xmlns:x14ac="http://schemas.microsoft.com/office/spreadsheetml/2009/9/ac" r="24" ht="15" x14ac:dyDescent="0.2">
      <c r="A24" s="287"/>
      <c r="B24" s="299"/>
      <c r="C24" s="312"/>
      <c r="D24" s="298"/>
      <c r="E24" s="298"/>
      <c r="F24" s="298"/>
      <c r="G24" s="298"/>
      <c r="H24" s="288"/>
      <c r="I24" s="288"/>
      <c r="J24" s="288"/>
      <c r="K24" s="288"/>
      <c r="L24" s="288"/>
      <c r="M24" s="288"/>
      <c r="N24" s="288"/>
      <c r="O24" s="288"/>
      <c r="P24" s="288"/>
      <c r="Q24" s="288"/>
      <c r="R24" s="288"/>
    </row>
    <row xmlns:x14ac="http://schemas.microsoft.com/office/spreadsheetml/2009/9/ac" r="25" ht="15.95" customHeight="true" x14ac:dyDescent="0.2">
      <c r="A25" s="313"/>
      <c r="B25" s="313"/>
      <c r="C25" s="314"/>
      <c r="D25" s="287"/>
      <c r="E25" s="288"/>
      <c r="F25" s="288"/>
      <c r="G25" s="288"/>
      <c r="H25" s="288"/>
      <c r="I25" s="288"/>
      <c r="J25" s="288"/>
      <c r="K25" s="288"/>
      <c r="L25" s="288"/>
      <c r="M25" s="288"/>
      <c r="N25" s="288"/>
      <c r="O25" s="288"/>
      <c r="P25" s="288"/>
      <c r="Q25" s="288"/>
      <c r="R25" s="288"/>
    </row>
    <row xmlns:x14ac="http://schemas.microsoft.com/office/spreadsheetml/2009/9/ac" r="26" ht="23.25" x14ac:dyDescent="0.2">
      <c r="A26" s="313"/>
      <c r="B26" s="313"/>
      <c r="C26" s="313"/>
      <c r="D26" s="287"/>
      <c r="E26" s="288"/>
      <c r="F26" s="288"/>
      <c r="G26" s="288"/>
      <c r="H26" s="288"/>
      <c r="I26" s="288"/>
      <c r="J26" s="288"/>
      <c r="K26" s="288"/>
      <c r="L26" s="288"/>
      <c r="M26" s="288"/>
      <c r="N26" s="288"/>
      <c r="O26" s="288"/>
      <c r="P26" s="288"/>
      <c r="Q26" s="288"/>
      <c r="R26" s="288"/>
    </row>
    <row xmlns:x14ac="http://schemas.microsoft.com/office/spreadsheetml/2009/9/ac" r="27" ht="15" x14ac:dyDescent="0.2">
      <c r="A27" s="315"/>
      <c r="B27" s="316"/>
      <c r="C27" s="317"/>
      <c r="D27" s="287"/>
      <c r="E27" s="288"/>
      <c r="F27" s="288"/>
      <c r="G27" s="288"/>
      <c r="H27" s="288"/>
      <c r="I27" s="288"/>
      <c r="J27" s="288"/>
      <c r="K27" s="288"/>
      <c r="L27" s="288"/>
      <c r="M27" s="288"/>
      <c r="N27" s="288"/>
      <c r="O27" s="288"/>
      <c r="P27" s="288"/>
      <c r="Q27" s="288"/>
      <c r="R27" s="288"/>
    </row>
    <row xmlns:x14ac="http://schemas.microsoft.com/office/spreadsheetml/2009/9/ac" r="28" ht="15" x14ac:dyDescent="0.2">
      <c r="A28" s="315"/>
      <c r="B28" s="316"/>
      <c r="C28" s="318"/>
      <c r="D28" s="287"/>
      <c r="E28" s="288"/>
      <c r="F28" s="288"/>
      <c r="G28" s="288"/>
      <c r="H28" s="288"/>
      <c r="I28" s="288"/>
      <c r="J28" s="288"/>
      <c r="K28" s="288"/>
      <c r="L28" s="288"/>
      <c r="M28" s="288"/>
      <c r="N28" s="288"/>
      <c r="O28" s="288"/>
      <c r="P28" s="288"/>
      <c r="Q28" s="288"/>
      <c r="R28" s="288"/>
    </row>
    <row xmlns:x14ac="http://schemas.microsoft.com/office/spreadsheetml/2009/9/ac" r="29" ht="15" x14ac:dyDescent="0.2">
      <c r="A29" s="315"/>
      <c r="B29" s="316"/>
      <c r="C29" s="319"/>
      <c r="D29" s="287"/>
      <c r="E29" s="288"/>
      <c r="F29" s="288"/>
      <c r="G29" s="288"/>
      <c r="H29" s="288"/>
      <c r="I29" s="288"/>
      <c r="J29" s="288"/>
      <c r="K29" s="288"/>
      <c r="L29" s="288"/>
      <c r="M29" s="288"/>
      <c r="N29" s="288"/>
      <c r="O29" s="288"/>
      <c r="P29" s="288"/>
      <c r="Q29" s="288"/>
      <c r="R29" s="288"/>
    </row>
    <row xmlns:x14ac="http://schemas.microsoft.com/office/spreadsheetml/2009/9/ac" r="30" ht="15" x14ac:dyDescent="0.2">
      <c r="A30" s="315"/>
      <c r="B30" s="316"/>
      <c r="C30" s="319"/>
      <c r="D30" s="287"/>
      <c r="E30" s="288"/>
      <c r="F30" s="288"/>
      <c r="G30" s="288"/>
      <c r="H30" s="288"/>
      <c r="I30" s="288"/>
      <c r="J30" s="288"/>
      <c r="K30" s="288"/>
      <c r="L30" s="288"/>
      <c r="M30" s="288"/>
      <c r="N30" s="288"/>
      <c r="O30" s="288"/>
      <c r="P30" s="288"/>
      <c r="Q30" s="288"/>
      <c r="R30" s="288"/>
    </row>
    <row xmlns:x14ac="http://schemas.microsoft.com/office/spreadsheetml/2009/9/ac" r="31" ht="15" x14ac:dyDescent="0.2">
      <c r="A31" s="315"/>
      <c r="B31" s="316"/>
      <c r="C31" s="319"/>
      <c r="D31" s="287"/>
      <c r="E31" s="288"/>
      <c r="F31" s="288"/>
      <c r="G31" s="288"/>
      <c r="H31" s="288"/>
      <c r="I31" s="288"/>
      <c r="J31" s="288"/>
      <c r="K31" s="288"/>
      <c r="L31" s="288"/>
      <c r="M31" s="288"/>
      <c r="N31" s="288"/>
      <c r="O31" s="288"/>
      <c r="P31" s="288"/>
      <c r="Q31" s="288"/>
      <c r="R31" s="288"/>
    </row>
    <row xmlns:x14ac="http://schemas.microsoft.com/office/spreadsheetml/2009/9/ac" r="32" ht="15" x14ac:dyDescent="0.2">
      <c r="A32" s="315"/>
      <c r="B32" s="316"/>
      <c r="C32" s="319"/>
      <c r="D32" s="287"/>
      <c r="E32" s="288"/>
      <c r="F32" s="288"/>
      <c r="G32" s="288"/>
      <c r="H32" s="288"/>
      <c r="I32" s="288"/>
      <c r="J32" s="288"/>
      <c r="K32" s="288"/>
      <c r="L32" s="288"/>
      <c r="M32" s="288"/>
      <c r="N32" s="288"/>
      <c r="O32" s="288"/>
      <c r="P32" s="288"/>
      <c r="Q32" s="288"/>
      <c r="R32" s="288"/>
    </row>
    <row xmlns:x14ac="http://schemas.microsoft.com/office/spreadsheetml/2009/9/ac" r="33" ht="15" x14ac:dyDescent="0.2">
      <c r="A33" s="315"/>
      <c r="B33" s="316"/>
      <c r="C33" s="319"/>
      <c r="D33" s="287"/>
      <c r="E33" s="288"/>
      <c r="F33" s="288"/>
      <c r="G33" s="288"/>
      <c r="H33" s="288"/>
      <c r="I33" s="288"/>
      <c r="J33" s="288"/>
      <c r="K33" s="288"/>
      <c r="L33" s="288"/>
      <c r="M33" s="288"/>
      <c r="N33" s="288"/>
      <c r="O33" s="288"/>
      <c r="P33" s="288"/>
      <c r="Q33" s="288"/>
      <c r="R33" s="288"/>
    </row>
    <row xmlns:x14ac="http://schemas.microsoft.com/office/spreadsheetml/2009/9/ac" r="34" ht="15" x14ac:dyDescent="0.2">
      <c r="A34" s="315"/>
      <c r="B34" s="316"/>
      <c r="D34" s="287"/>
      <c r="E34" s="288"/>
      <c r="F34" s="288"/>
      <c r="G34" s="288"/>
      <c r="H34" s="288"/>
      <c r="I34" s="288"/>
      <c r="J34" s="288"/>
      <c r="K34" s="288"/>
      <c r="L34" s="288"/>
      <c r="M34" s="288"/>
      <c r="N34" s="288"/>
      <c r="O34" s="288"/>
      <c r="P34" s="288"/>
      <c r="Q34" s="288"/>
      <c r="R34" s="288"/>
    </row>
    <row xmlns:x14ac="http://schemas.microsoft.com/office/spreadsheetml/2009/9/ac" r="35" ht="15" x14ac:dyDescent="0.2">
      <c r="A35" s="287"/>
      <c r="B35" s="287"/>
      <c r="C35" s="287"/>
      <c r="D35" s="287"/>
      <c r="E35" s="288"/>
      <c r="F35" s="288"/>
      <c r="G35" s="288"/>
      <c r="H35" s="288"/>
      <c r="I35" s="288"/>
      <c r="J35" s="288"/>
      <c r="K35" s="288"/>
      <c r="L35" s="288"/>
      <c r="M35" s="288"/>
      <c r="N35" s="288"/>
      <c r="O35" s="288"/>
      <c r="P35" s="288"/>
      <c r="Q35" s="288"/>
      <c r="R35" s="288"/>
    </row>
    <row xmlns:x14ac="http://schemas.microsoft.com/office/spreadsheetml/2009/9/ac" r="36" ht="15" x14ac:dyDescent="0.2">
      <c r="A36" s="287"/>
      <c r="B36" s="287"/>
      <c r="C36" s="287"/>
      <c r="D36" s="287"/>
      <c r="E36" s="288"/>
      <c r="F36" s="288"/>
      <c r="G36" s="288"/>
      <c r="H36" s="288"/>
      <c r="I36" s="288"/>
      <c r="J36" s="288"/>
      <c r="K36" s="288"/>
      <c r="L36" s="288"/>
      <c r="M36" s="288"/>
      <c r="N36" s="288"/>
      <c r="O36" s="288"/>
      <c r="P36" s="288"/>
      <c r="Q36" s="288"/>
      <c r="R36" s="288"/>
    </row>
    <row xmlns:x14ac="http://schemas.microsoft.com/office/spreadsheetml/2009/9/ac" r="37" ht="15" x14ac:dyDescent="0.2">
      <c r="A37" s="287"/>
      <c r="B37" s="287"/>
      <c r="C37" s="287"/>
      <c r="D37" s="287"/>
    </row>
    <row xmlns:x14ac="http://schemas.microsoft.com/office/spreadsheetml/2009/9/ac" r="38" ht="15" x14ac:dyDescent="0.2">
      <c r="A38" s="287"/>
      <c r="B38" s="287"/>
      <c r="C38" s="287"/>
      <c r="D38" s="287"/>
    </row>
    <row xmlns:x14ac="http://schemas.microsoft.com/office/spreadsheetml/2009/9/ac" r="39" ht="15" x14ac:dyDescent="0.2">
      <c r="A39" s="287"/>
      <c r="B39" s="287"/>
      <c r="C39" s="287"/>
      <c r="D39" s="287"/>
    </row>
    <row xmlns:x14ac="http://schemas.microsoft.com/office/spreadsheetml/2009/9/ac" r="40" ht="15" x14ac:dyDescent="0.2">
      <c r="A40" s="287"/>
      <c r="B40" s="287"/>
      <c r="C40" s="287"/>
      <c r="D40" s="287"/>
    </row>
    <row xmlns:x14ac="http://schemas.microsoft.com/office/spreadsheetml/2009/9/ac" r="46" x14ac:dyDescent="0.2">
      <c r="L46" s="32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style="132"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26" customFormat="true" ht="30" customHeight="true" x14ac:dyDescent="0.25">
      <c r="B1" s="344" t="s">
        <v>31</v>
      </c>
      <c r="C1" s="568" t="s">
        <v>258</v>
      </c>
      <c r="D1" s="332" t="s">
        <v>159</v>
      </c>
      <c r="E1" s="332"/>
      <c r="F1" s="332"/>
      <c r="G1" s="332"/>
      <c r="H1" s="332"/>
      <c r="I1" s="333"/>
      <c r="J1" s="323"/>
      <c r="K1" s="323"/>
      <c r="L1" s="344" t="s">
        <v>31</v>
      </c>
      <c r="M1" s="568" t="s">
        <v>258</v>
      </c>
      <c r="N1" s="332" t="s">
        <v>159</v>
      </c>
      <c r="O1" s="332"/>
      <c r="P1" s="332"/>
      <c r="Q1" s="332"/>
      <c r="R1" s="332"/>
      <c r="S1" s="333"/>
      <c r="T1" s="323"/>
      <c r="U1" s="323"/>
      <c r="V1" s="344" t="s">
        <v>31</v>
      </c>
      <c r="W1" s="568" t="s">
        <v>258</v>
      </c>
      <c r="X1" s="332" t="s">
        <v>159</v>
      </c>
      <c r="Y1" s="332"/>
      <c r="Z1" s="332"/>
      <c r="AA1" s="332"/>
      <c r="AB1" s="332"/>
      <c r="AC1" s="333"/>
      <c r="AD1" s="323"/>
      <c r="AE1" s="323"/>
      <c r="AF1" s="344" t="s">
        <v>31</v>
      </c>
      <c r="AG1" s="568" t="s">
        <v>259</v>
      </c>
      <c r="AH1" s="332" t="s">
        <v>159</v>
      </c>
      <c r="AI1" s="332"/>
      <c r="AJ1" s="332"/>
      <c r="AK1" s="332"/>
      <c r="AL1" s="332"/>
      <c r="AM1" s="333"/>
      <c r="AN1" s="323"/>
      <c r="AO1" s="323"/>
      <c r="AP1" s="344" t="s">
        <v>31</v>
      </c>
      <c r="AQ1" s="568" t="s">
        <v>260</v>
      </c>
      <c r="AR1" s="332" t="s">
        <v>159</v>
      </c>
      <c r="AS1" s="332"/>
      <c r="AT1" s="332"/>
      <c r="AU1" s="332"/>
      <c r="AV1" s="332"/>
      <c r="AW1" s="333"/>
      <c r="AX1" s="323"/>
      <c r="AY1" s="323"/>
      <c r="AZ1" s="344" t="s">
        <v>31</v>
      </c>
      <c r="BA1" s="568" t="s">
        <v>261</v>
      </c>
      <c r="BB1" s="332" t="s">
        <v>159</v>
      </c>
      <c r="BC1" s="332"/>
      <c r="BD1" s="332"/>
      <c r="BE1" s="332"/>
      <c r="BF1" s="332"/>
      <c r="BG1" s="333"/>
      <c r="BH1" s="323"/>
      <c r="BI1" s="323"/>
      <c r="BJ1" s="344" t="s">
        <v>31</v>
      </c>
      <c r="BK1" s="568" t="s">
        <v>262</v>
      </c>
      <c r="BL1" s="332" t="s">
        <v>159</v>
      </c>
      <c r="BM1" s="332"/>
      <c r="BN1" s="332"/>
      <c r="BO1" s="332"/>
      <c r="BP1" s="332"/>
      <c r="BQ1" s="333"/>
      <c r="BR1" s="323"/>
      <c r="BS1" s="323"/>
      <c r="BT1" s="344" t="s">
        <v>31</v>
      </c>
      <c r="BU1" s="568" t="s">
        <v>263</v>
      </c>
      <c r="BV1" s="332" t="s">
        <v>159</v>
      </c>
      <c r="BW1" s="332"/>
      <c r="BX1" s="332"/>
      <c r="BY1" s="332"/>
      <c r="BZ1" s="332"/>
      <c r="CA1" s="333"/>
      <c r="CB1" s="323"/>
      <c r="CC1" s="323"/>
      <c r="CD1" s="344" t="s">
        <v>31</v>
      </c>
      <c r="CE1" s="568" t="s">
        <v>263</v>
      </c>
      <c r="CF1" s="332" t="s">
        <v>159</v>
      </c>
      <c r="CG1" s="332"/>
      <c r="CH1" s="332"/>
      <c r="CI1" s="332"/>
      <c r="CJ1" s="332"/>
      <c r="CK1" s="333"/>
      <c r="CL1" s="323"/>
      <c r="CM1" s="323"/>
      <c r="CN1" s="344" t="s">
        <v>31</v>
      </c>
      <c r="CO1" s="568" t="s">
        <v>264</v>
      </c>
      <c r="CP1" s="332" t="s">
        <v>159</v>
      </c>
      <c r="CQ1" s="332"/>
      <c r="CR1" s="332"/>
      <c r="CS1" s="332"/>
      <c r="CT1" s="332"/>
      <c r="CU1" s="333"/>
      <c r="CV1" s="323"/>
      <c r="CW1" s="323"/>
      <c r="CX1" s="344" t="s">
        <v>31</v>
      </c>
      <c r="CY1" s="568" t="s">
        <v>264</v>
      </c>
      <c r="CZ1" s="332" t="s">
        <v>159</v>
      </c>
      <c r="DA1" s="332"/>
      <c r="DB1" s="332"/>
      <c r="DC1" s="332"/>
      <c r="DD1" s="332"/>
      <c r="DE1" s="333"/>
      <c r="DF1" s="323"/>
      <c r="DG1" s="323"/>
      <c r="DH1" s="344" t="s">
        <v>31</v>
      </c>
      <c r="DI1" s="568" t="s">
        <v>265</v>
      </c>
      <c r="DJ1" s="332" t="s">
        <v>159</v>
      </c>
      <c r="DK1" s="332"/>
      <c r="DL1" s="332"/>
      <c r="DM1" s="332"/>
      <c r="DN1" s="332"/>
      <c r="DO1" s="333"/>
      <c r="DP1" s="323"/>
      <c r="DQ1" s="323"/>
      <c r="DR1" s="344" t="s">
        <v>31</v>
      </c>
      <c r="DS1" s="568" t="s">
        <v>265</v>
      </c>
      <c r="DT1" s="332" t="s">
        <v>159</v>
      </c>
      <c r="DU1" s="332"/>
      <c r="DV1" s="332"/>
      <c r="DW1" s="332"/>
      <c r="DX1" s="332"/>
      <c r="DY1" s="333"/>
      <c r="DZ1" s="323"/>
      <c r="EA1" s="323"/>
      <c r="EB1" s="344" t="s">
        <v>31</v>
      </c>
      <c r="EC1" s="568" t="s">
        <v>266</v>
      </c>
      <c r="ED1" s="332" t="s">
        <v>159</v>
      </c>
      <c r="EE1" s="332"/>
      <c r="EF1" s="332"/>
      <c r="EG1" s="332"/>
      <c r="EH1" s="332"/>
      <c r="EI1" s="333"/>
      <c r="EJ1" s="323"/>
      <c r="EK1" s="323"/>
      <c r="EL1" s="344" t="s">
        <v>31</v>
      </c>
      <c r="EM1" s="568" t="s">
        <v>266</v>
      </c>
      <c r="EN1" s="332" t="s">
        <v>159</v>
      </c>
      <c r="EO1" s="332"/>
      <c r="EP1" s="332"/>
      <c r="EQ1" s="332"/>
      <c r="ER1" s="332"/>
      <c r="ES1" s="333"/>
      <c r="ET1" s="323"/>
      <c r="EU1" s="323"/>
      <c r="EV1" s="344" t="s">
        <v>31</v>
      </c>
      <c r="EW1" s="568" t="s">
        <v>267</v>
      </c>
      <c r="EX1" s="332" t="s">
        <v>159</v>
      </c>
      <c r="EY1" s="332"/>
      <c r="EZ1" s="332"/>
      <c r="FA1" s="332"/>
      <c r="FB1" s="332"/>
      <c r="FC1" s="333"/>
      <c r="FD1" s="323"/>
      <c r="FE1" s="323"/>
      <c r="FF1" s="344" t="s">
        <v>31</v>
      </c>
      <c r="FG1" s="568" t="s">
        <v>268</v>
      </c>
      <c r="FH1" s="332" t="s">
        <v>159</v>
      </c>
      <c r="FI1" s="332"/>
      <c r="FJ1" s="332"/>
      <c r="FK1" s="332"/>
      <c r="FL1" s="332"/>
      <c r="FM1" s="333"/>
      <c r="FN1" s="323"/>
      <c r="FO1" s="323"/>
      <c r="FP1" s="344" t="s">
        <v>31</v>
      </c>
      <c r="FQ1" s="568">
        <v>2020</v>
      </c>
      <c r="FR1" s="332" t="s">
        <v>159</v>
      </c>
      <c r="FS1" s="332"/>
      <c r="FT1" s="332"/>
      <c r="FU1" s="332"/>
      <c r="FV1" s="332"/>
      <c r="FW1" s="333"/>
      <c r="FX1" s="323"/>
      <c r="FY1" s="323"/>
      <c r="FZ1" s="344" t="s">
        <v>31</v>
      </c>
      <c r="GA1" s="568">
        <v>2020</v>
      </c>
      <c r="GB1" s="332" t="s">
        <v>159</v>
      </c>
      <c r="GC1" s="332"/>
      <c r="GD1" s="332"/>
      <c r="GE1" s="332"/>
      <c r="GF1" s="332"/>
      <c r="GG1" s="333"/>
      <c r="GH1" s="323"/>
      <c r="GI1" s="323"/>
      <c r="GJ1" s="344" t="s">
        <v>31</v>
      </c>
      <c r="GK1" s="568">
        <v>2021</v>
      </c>
      <c r="GL1" s="332" t="s">
        <v>159</v>
      </c>
      <c r="GM1" s="332"/>
      <c r="GN1" s="332"/>
      <c r="GO1" s="332"/>
      <c r="GP1" s="332"/>
      <c r="GQ1" s="333"/>
      <c r="GR1" s="323"/>
      <c r="GS1" s="323"/>
      <c r="GT1" s="344" t="s">
        <v>31</v>
      </c>
      <c r="GU1" s="568">
        <v>2022</v>
      </c>
      <c r="GV1" s="332" t="s">
        <v>159</v>
      </c>
      <c r="GW1" s="332"/>
      <c r="GX1" s="332"/>
      <c r="GY1" s="332"/>
      <c r="GZ1" s="332"/>
      <c r="HA1" s="333"/>
      <c r="HB1" s="323"/>
      <c r="HC1" s="323"/>
    </row>
    <row xmlns:x14ac="http://schemas.microsoft.com/office/spreadsheetml/2009/9/ac" r="2" s="326" customFormat="true" ht="30" customHeight="true" x14ac:dyDescent="0.25">
      <c r="A2" s="579" t="s">
        <v>296</v>
      </c>
      <c r="B2" s="334" t="s">
        <v>241</v>
      </c>
      <c r="C2" s="285" t="s">
        <v>162</v>
      </c>
      <c r="D2" s="285" t="s">
        <v>160</v>
      </c>
      <c r="E2" s="335"/>
      <c r="F2" s="335"/>
      <c r="G2" s="335"/>
      <c r="H2" s="335"/>
      <c r="I2" s="336"/>
      <c r="J2" s="327" t="s">
        <v>269</v>
      </c>
      <c r="K2" s="327"/>
      <c r="L2" s="334" t="s">
        <v>242</v>
      </c>
      <c r="M2" s="285" t="s">
        <v>188</v>
      </c>
      <c r="N2" s="285" t="s">
        <v>161</v>
      </c>
      <c r="O2" s="335"/>
      <c r="P2" s="335"/>
      <c r="Q2" s="335"/>
      <c r="R2" s="335"/>
      <c r="S2" s="336"/>
      <c r="T2" s="327" t="s">
        <v>269</v>
      </c>
      <c r="U2" s="327"/>
      <c r="V2" s="334" t="s">
        <v>243</v>
      </c>
      <c r="W2" s="285" t="s">
        <v>223</v>
      </c>
      <c r="X2" s="285" t="s">
        <v>222</v>
      </c>
      <c r="Y2" s="335"/>
      <c r="Z2" s="335"/>
      <c r="AA2" s="335"/>
      <c r="AB2" s="335"/>
      <c r="AC2" s="336"/>
      <c r="AD2" s="327" t="s">
        <v>269</v>
      </c>
      <c r="AE2" s="327"/>
      <c r="AF2" s="334" t="s">
        <v>244</v>
      </c>
      <c r="AG2" s="285" t="s">
        <v>223</v>
      </c>
      <c r="AH2" s="285" t="s">
        <v>226</v>
      </c>
      <c r="AI2" s="335"/>
      <c r="AJ2" s="335"/>
      <c r="AK2" s="335"/>
      <c r="AL2" s="335"/>
      <c r="AM2" s="336"/>
      <c r="AN2" s="327" t="s">
        <v>269</v>
      </c>
      <c r="AO2" s="327"/>
      <c r="AP2" s="334" t="s">
        <v>245</v>
      </c>
      <c r="AQ2" s="285" t="s">
        <v>188</v>
      </c>
      <c r="AR2" s="285" t="s">
        <v>161</v>
      </c>
      <c r="AS2" s="335"/>
      <c r="AT2" s="335"/>
      <c r="AU2" s="335"/>
      <c r="AV2" s="335"/>
      <c r="AW2" s="336"/>
      <c r="AX2" s="327" t="s">
        <v>269</v>
      </c>
      <c r="AY2" s="327"/>
      <c r="AZ2" s="334" t="s">
        <v>246</v>
      </c>
      <c r="BA2" s="285" t="s">
        <v>188</v>
      </c>
      <c r="BB2" s="285" t="s">
        <v>161</v>
      </c>
      <c r="BC2" s="335"/>
      <c r="BD2" s="335"/>
      <c r="BE2" s="335"/>
      <c r="BF2" s="335"/>
      <c r="BG2" s="336"/>
      <c r="BH2" s="327" t="s">
        <v>269</v>
      </c>
      <c r="BI2" s="327"/>
      <c r="BJ2" s="334" t="s">
        <v>247</v>
      </c>
      <c r="BK2" s="285" t="s">
        <v>188</v>
      </c>
      <c r="BL2" s="285" t="s">
        <v>161</v>
      </c>
      <c r="BM2" s="335"/>
      <c r="BN2" s="335"/>
      <c r="BO2" s="335"/>
      <c r="BP2" s="335"/>
      <c r="BQ2" s="336"/>
      <c r="BR2" s="327" t="s">
        <v>269</v>
      </c>
      <c r="BS2" s="327"/>
      <c r="BT2" s="334" t="s">
        <v>248</v>
      </c>
      <c r="BU2" s="285" t="s">
        <v>188</v>
      </c>
      <c r="BV2" s="285" t="s">
        <v>161</v>
      </c>
      <c r="BW2" s="335"/>
      <c r="BX2" s="335"/>
      <c r="BY2" s="335"/>
      <c r="BZ2" s="335"/>
      <c r="CA2" s="336"/>
      <c r="CB2" s="327" t="s">
        <v>269</v>
      </c>
      <c r="CC2" s="327"/>
      <c r="CD2" s="334" t="s">
        <v>249</v>
      </c>
      <c r="CE2" s="285" t="s">
        <v>223</v>
      </c>
      <c r="CF2" s="285" t="s">
        <v>228</v>
      </c>
      <c r="CG2" s="335"/>
      <c r="CH2" s="335"/>
      <c r="CI2" s="335"/>
      <c r="CJ2" s="335"/>
      <c r="CK2" s="336"/>
      <c r="CL2" s="327" t="s">
        <v>269</v>
      </c>
      <c r="CM2" s="327"/>
      <c r="CN2" s="334" t="s">
        <v>250</v>
      </c>
      <c r="CO2" s="285" t="s">
        <v>188</v>
      </c>
      <c r="CP2" s="285" t="s">
        <v>161</v>
      </c>
      <c r="CQ2" s="335"/>
      <c r="CR2" s="335"/>
      <c r="CS2" s="335"/>
      <c r="CT2" s="335"/>
      <c r="CU2" s="336"/>
      <c r="CV2" s="327" t="s">
        <v>269</v>
      </c>
      <c r="CW2" s="327"/>
      <c r="CX2" s="334" t="s">
        <v>251</v>
      </c>
      <c r="CY2" s="285" t="s">
        <v>223</v>
      </c>
      <c r="CZ2" s="285" t="s">
        <v>230</v>
      </c>
      <c r="DA2" s="335"/>
      <c r="DB2" s="335"/>
      <c r="DC2" s="335"/>
      <c r="DD2" s="335"/>
      <c r="DE2" s="336"/>
      <c r="DF2" s="327" t="s">
        <v>269</v>
      </c>
      <c r="DG2" s="327"/>
      <c r="DH2" s="334" t="s">
        <v>252</v>
      </c>
      <c r="DI2" s="285" t="s">
        <v>188</v>
      </c>
      <c r="DJ2" s="285" t="s">
        <v>161</v>
      </c>
      <c r="DK2" s="335"/>
      <c r="DL2" s="335"/>
      <c r="DM2" s="335"/>
      <c r="DN2" s="335"/>
      <c r="DO2" s="336"/>
      <c r="DP2" s="327" t="s">
        <v>269</v>
      </c>
      <c r="DQ2" s="327"/>
      <c r="DR2" s="334" t="s">
        <v>253</v>
      </c>
      <c r="DS2" s="285" t="s">
        <v>223</v>
      </c>
      <c r="DT2" s="285" t="s">
        <v>231</v>
      </c>
      <c r="DU2" s="335"/>
      <c r="DV2" s="335"/>
      <c r="DW2" s="335"/>
      <c r="DX2" s="335"/>
      <c r="DY2" s="336"/>
      <c r="DZ2" s="327" t="s">
        <v>269</v>
      </c>
      <c r="EA2" s="327"/>
      <c r="EB2" s="334" t="s">
        <v>254</v>
      </c>
      <c r="EC2" s="285" t="s">
        <v>188</v>
      </c>
      <c r="ED2" s="285" t="s">
        <v>161</v>
      </c>
      <c r="EE2" s="335"/>
      <c r="EF2" s="335"/>
      <c r="EG2" s="335"/>
      <c r="EH2" s="335"/>
      <c r="EI2" s="336"/>
      <c r="EJ2" s="327" t="s">
        <v>269</v>
      </c>
      <c r="EK2" s="327"/>
      <c r="EL2" s="334" t="s">
        <v>255</v>
      </c>
      <c r="EM2" s="285" t="s">
        <v>223</v>
      </c>
      <c r="EN2" s="285" t="s">
        <v>232</v>
      </c>
      <c r="EO2" s="335"/>
      <c r="EP2" s="335"/>
      <c r="EQ2" s="335"/>
      <c r="ER2" s="335"/>
      <c r="ES2" s="336"/>
      <c r="ET2" s="327" t="s">
        <v>269</v>
      </c>
      <c r="EU2" s="327"/>
      <c r="EV2" s="334" t="s">
        <v>256</v>
      </c>
      <c r="EW2" s="285" t="s">
        <v>223</v>
      </c>
      <c r="EX2" s="285" t="s">
        <v>233</v>
      </c>
      <c r="EY2" s="335"/>
      <c r="EZ2" s="335"/>
      <c r="FA2" s="335"/>
      <c r="FB2" s="335"/>
      <c r="FC2" s="336"/>
      <c r="FD2" s="327" t="s">
        <v>269</v>
      </c>
      <c r="FE2" s="327"/>
      <c r="FF2" s="334" t="s">
        <v>257</v>
      </c>
      <c r="FG2" s="285" t="s">
        <v>223</v>
      </c>
      <c r="FH2" s="285" t="s">
        <v>234</v>
      </c>
      <c r="FI2" s="335"/>
      <c r="FJ2" s="335"/>
      <c r="FK2" s="335"/>
      <c r="FL2" s="335"/>
      <c r="FM2" s="336"/>
      <c r="FN2" s="327" t="s">
        <v>269</v>
      </c>
      <c r="FO2" s="327"/>
      <c r="FP2" s="334" t="s">
        <v>285</v>
      </c>
      <c r="FQ2" s="285" t="s">
        <v>223</v>
      </c>
      <c r="FR2" s="285" t="s">
        <v>286</v>
      </c>
      <c r="FS2" s="335"/>
      <c r="FT2" s="335"/>
      <c r="FU2" s="335"/>
      <c r="FV2" s="335"/>
      <c r="FW2" s="336"/>
      <c r="FX2" s="327" t="s">
        <v>269</v>
      </c>
      <c r="FY2" s="327"/>
      <c r="FZ2" s="334" t="s">
        <v>288</v>
      </c>
      <c r="GA2" s="285" t="s">
        <v>188</v>
      </c>
      <c r="GB2" s="285" t="s">
        <v>161</v>
      </c>
      <c r="GC2" s="335"/>
      <c r="GD2" s="335"/>
      <c r="GE2" s="335"/>
      <c r="GF2" s="335"/>
      <c r="GG2" s="336"/>
      <c r="GH2" s="327" t="s">
        <v>269</v>
      </c>
      <c r="GI2" s="327"/>
      <c r="GJ2" s="334" t="s">
        <v>302</v>
      </c>
      <c r="GK2" s="285" t="s">
        <v>188</v>
      </c>
      <c r="GL2" s="285" t="s">
        <v>161</v>
      </c>
      <c r="GM2" s="335"/>
      <c r="GN2" s="335"/>
      <c r="GO2" s="335"/>
      <c r="GP2" s="335"/>
      <c r="GQ2" s="336"/>
      <c r="GR2" s="327" t="s">
        <v>269</v>
      </c>
      <c r="GS2" s="327"/>
      <c r="GT2" s="334" t="s">
        <v>303</v>
      </c>
      <c r="GU2" s="285" t="s">
        <v>188</v>
      </c>
      <c r="GV2" s="285" t="s">
        <v>161</v>
      </c>
      <c r="GW2" s="335"/>
      <c r="GX2" s="335"/>
      <c r="GY2" s="335"/>
      <c r="GZ2" s="335"/>
      <c r="HA2" s="336"/>
      <c r="HB2" s="327" t="s">
        <v>269</v>
      </c>
      <c r="HC2" s="327"/>
    </row>
    <row xmlns:x14ac="http://schemas.microsoft.com/office/spreadsheetml/2009/9/ac" r="3" s="258" customFormat="true" ht="18" customHeight="true" x14ac:dyDescent="0.25">
      <c r="A3" s="579"/>
      <c r="B3" s="373" t="s">
        <v>180</v>
      </c>
      <c r="C3" s="374" t="s">
        <v>56</v>
      </c>
      <c r="D3" s="375" t="s">
        <v>7</v>
      </c>
      <c r="E3" s="375" t="s">
        <v>1</v>
      </c>
      <c r="F3" s="375" t="s">
        <v>2</v>
      </c>
      <c r="G3" s="375" t="s">
        <v>16</v>
      </c>
      <c r="H3" s="375" t="s">
        <v>17</v>
      </c>
      <c r="I3" s="376" t="s">
        <v>18</v>
      </c>
      <c r="J3" s="255"/>
      <c r="K3" s="255"/>
      <c r="L3" s="373" t="s">
        <v>180</v>
      </c>
      <c r="M3" s="374" t="s">
        <v>56</v>
      </c>
      <c r="N3" s="375" t="s">
        <v>7</v>
      </c>
      <c r="O3" s="375" t="s">
        <v>1</v>
      </c>
      <c r="P3" s="375" t="s">
        <v>2</v>
      </c>
      <c r="Q3" s="375" t="s">
        <v>16</v>
      </c>
      <c r="R3" s="375" t="s">
        <v>17</v>
      </c>
      <c r="S3" s="376" t="s">
        <v>18</v>
      </c>
      <c r="T3" s="255"/>
      <c r="U3" s="255"/>
      <c r="V3" s="373" t="s">
        <v>180</v>
      </c>
      <c r="W3" s="374" t="s">
        <v>56</v>
      </c>
      <c r="X3" s="375" t="s">
        <v>7</v>
      </c>
      <c r="Y3" s="375" t="s">
        <v>1</v>
      </c>
      <c r="Z3" s="375" t="s">
        <v>2</v>
      </c>
      <c r="AA3" s="375" t="s">
        <v>16</v>
      </c>
      <c r="AB3" s="375" t="s">
        <v>17</v>
      </c>
      <c r="AC3" s="376" t="s">
        <v>18</v>
      </c>
      <c r="AD3" s="255"/>
      <c r="AE3" s="255"/>
      <c r="AF3" s="373" t="s">
        <v>180</v>
      </c>
      <c r="AG3" s="374" t="s">
        <v>56</v>
      </c>
      <c r="AH3" s="375" t="s">
        <v>7</v>
      </c>
      <c r="AI3" s="375" t="s">
        <v>1</v>
      </c>
      <c r="AJ3" s="375" t="s">
        <v>2</v>
      </c>
      <c r="AK3" s="375" t="s">
        <v>16</v>
      </c>
      <c r="AL3" s="375" t="s">
        <v>17</v>
      </c>
      <c r="AM3" s="376" t="s">
        <v>18</v>
      </c>
      <c r="AN3" s="255"/>
      <c r="AO3" s="255"/>
      <c r="AP3" s="373" t="s">
        <v>180</v>
      </c>
      <c r="AQ3" s="374" t="s">
        <v>56</v>
      </c>
      <c r="AR3" s="375" t="s">
        <v>7</v>
      </c>
      <c r="AS3" s="375" t="s">
        <v>1</v>
      </c>
      <c r="AT3" s="375" t="s">
        <v>2</v>
      </c>
      <c r="AU3" s="375" t="s">
        <v>16</v>
      </c>
      <c r="AV3" s="375" t="s">
        <v>17</v>
      </c>
      <c r="AW3" s="376" t="s">
        <v>18</v>
      </c>
      <c r="AX3" s="255"/>
      <c r="AY3" s="255"/>
      <c r="AZ3" s="373" t="s">
        <v>180</v>
      </c>
      <c r="BA3" s="374" t="s">
        <v>56</v>
      </c>
      <c r="BB3" s="375" t="s">
        <v>7</v>
      </c>
      <c r="BC3" s="375" t="s">
        <v>1</v>
      </c>
      <c r="BD3" s="375" t="s">
        <v>2</v>
      </c>
      <c r="BE3" s="375" t="s">
        <v>16</v>
      </c>
      <c r="BF3" s="375" t="s">
        <v>17</v>
      </c>
      <c r="BG3" s="376" t="s">
        <v>18</v>
      </c>
      <c r="BH3" s="255"/>
      <c r="BI3" s="255"/>
      <c r="BJ3" s="373" t="s">
        <v>180</v>
      </c>
      <c r="BK3" s="374" t="s">
        <v>56</v>
      </c>
      <c r="BL3" s="375" t="s">
        <v>7</v>
      </c>
      <c r="BM3" s="375" t="s">
        <v>1</v>
      </c>
      <c r="BN3" s="375" t="s">
        <v>2</v>
      </c>
      <c r="BO3" s="375" t="s">
        <v>16</v>
      </c>
      <c r="BP3" s="375" t="s">
        <v>17</v>
      </c>
      <c r="BQ3" s="376" t="s">
        <v>18</v>
      </c>
      <c r="BR3" s="255"/>
      <c r="BS3" s="255"/>
      <c r="BT3" s="373" t="s">
        <v>180</v>
      </c>
      <c r="BU3" s="377" t="s">
        <v>56</v>
      </c>
      <c r="BV3" s="375" t="s">
        <v>7</v>
      </c>
      <c r="BW3" s="375" t="s">
        <v>1</v>
      </c>
      <c r="BX3" s="375" t="s">
        <v>2</v>
      </c>
      <c r="BY3" s="375" t="s">
        <v>16</v>
      </c>
      <c r="BZ3" s="375" t="s">
        <v>17</v>
      </c>
      <c r="CA3" s="376" t="s">
        <v>18</v>
      </c>
      <c r="CB3" s="255"/>
      <c r="CC3" s="255"/>
      <c r="CD3" s="373" t="s">
        <v>180</v>
      </c>
      <c r="CE3" s="374" t="s">
        <v>56</v>
      </c>
      <c r="CF3" s="375" t="s">
        <v>7</v>
      </c>
      <c r="CG3" s="375" t="s">
        <v>1</v>
      </c>
      <c r="CH3" s="375" t="s">
        <v>2</v>
      </c>
      <c r="CI3" s="375" t="s">
        <v>16</v>
      </c>
      <c r="CJ3" s="375" t="s">
        <v>17</v>
      </c>
      <c r="CK3" s="376" t="s">
        <v>18</v>
      </c>
      <c r="CL3" s="255"/>
      <c r="CM3" s="255"/>
      <c r="CN3" s="373" t="s">
        <v>180</v>
      </c>
      <c r="CO3" s="374" t="s">
        <v>56</v>
      </c>
      <c r="CP3" s="375" t="s">
        <v>7</v>
      </c>
      <c r="CQ3" s="375" t="s">
        <v>1</v>
      </c>
      <c r="CR3" s="375" t="s">
        <v>2</v>
      </c>
      <c r="CS3" s="375" t="s">
        <v>16</v>
      </c>
      <c r="CT3" s="375" t="s">
        <v>17</v>
      </c>
      <c r="CU3" s="376" t="s">
        <v>18</v>
      </c>
      <c r="CV3" s="255"/>
      <c r="CW3" s="255"/>
      <c r="CX3" s="373" t="s">
        <v>180</v>
      </c>
      <c r="CY3" s="374" t="s">
        <v>56</v>
      </c>
      <c r="CZ3" s="375" t="s">
        <v>7</v>
      </c>
      <c r="DA3" s="375" t="s">
        <v>1</v>
      </c>
      <c r="DB3" s="375" t="s">
        <v>2</v>
      </c>
      <c r="DC3" s="375" t="s">
        <v>16</v>
      </c>
      <c r="DD3" s="375" t="s">
        <v>17</v>
      </c>
      <c r="DE3" s="376" t="s">
        <v>18</v>
      </c>
      <c r="DF3" s="255"/>
      <c r="DG3" s="255"/>
      <c r="DH3" s="373" t="s">
        <v>180</v>
      </c>
      <c r="DI3" s="374" t="s">
        <v>56</v>
      </c>
      <c r="DJ3" s="375" t="s">
        <v>7</v>
      </c>
      <c r="DK3" s="375" t="s">
        <v>1</v>
      </c>
      <c r="DL3" s="375" t="s">
        <v>2</v>
      </c>
      <c r="DM3" s="375" t="s">
        <v>16</v>
      </c>
      <c r="DN3" s="375" t="s">
        <v>17</v>
      </c>
      <c r="DO3" s="376" t="s">
        <v>18</v>
      </c>
      <c r="DP3" s="255"/>
      <c r="DQ3" s="255"/>
      <c r="DR3" s="373" t="s">
        <v>180</v>
      </c>
      <c r="DS3" s="374" t="s">
        <v>56</v>
      </c>
      <c r="DT3" s="375" t="s">
        <v>7</v>
      </c>
      <c r="DU3" s="375" t="s">
        <v>1</v>
      </c>
      <c r="DV3" s="375" t="s">
        <v>2</v>
      </c>
      <c r="DW3" s="375" t="s">
        <v>16</v>
      </c>
      <c r="DX3" s="375" t="s">
        <v>17</v>
      </c>
      <c r="DY3" s="376" t="s">
        <v>18</v>
      </c>
      <c r="DZ3" s="255"/>
      <c r="EA3" s="255"/>
      <c r="EB3" s="373" t="s">
        <v>180</v>
      </c>
      <c r="EC3" s="374" t="s">
        <v>56</v>
      </c>
      <c r="ED3" s="375" t="s">
        <v>7</v>
      </c>
      <c r="EE3" s="375" t="s">
        <v>1</v>
      </c>
      <c r="EF3" s="375" t="s">
        <v>2</v>
      </c>
      <c r="EG3" s="375" t="s">
        <v>16</v>
      </c>
      <c r="EH3" s="375" t="s">
        <v>17</v>
      </c>
      <c r="EI3" s="376" t="s">
        <v>18</v>
      </c>
      <c r="EJ3" s="255"/>
      <c r="EK3" s="255"/>
      <c r="EL3" s="373" t="s">
        <v>180</v>
      </c>
      <c r="EM3" s="374" t="s">
        <v>56</v>
      </c>
      <c r="EN3" s="375" t="s">
        <v>7</v>
      </c>
      <c r="EO3" s="375" t="s">
        <v>1</v>
      </c>
      <c r="EP3" s="375" t="s">
        <v>2</v>
      </c>
      <c r="EQ3" s="375" t="s">
        <v>16</v>
      </c>
      <c r="ER3" s="375" t="s">
        <v>17</v>
      </c>
      <c r="ES3" s="376" t="s">
        <v>18</v>
      </c>
      <c r="ET3" s="255"/>
      <c r="EU3" s="255"/>
      <c r="EV3" s="373" t="s">
        <v>180</v>
      </c>
      <c r="EW3" s="374" t="s">
        <v>56</v>
      </c>
      <c r="EX3" s="375" t="s">
        <v>7</v>
      </c>
      <c r="EY3" s="375" t="s">
        <v>1</v>
      </c>
      <c r="EZ3" s="375" t="s">
        <v>2</v>
      </c>
      <c r="FA3" s="375" t="s">
        <v>16</v>
      </c>
      <c r="FB3" s="375" t="s">
        <v>17</v>
      </c>
      <c r="FC3" s="376" t="s">
        <v>18</v>
      </c>
      <c r="FD3" s="255"/>
      <c r="FE3" s="255"/>
      <c r="FF3" s="373" t="s">
        <v>180</v>
      </c>
      <c r="FG3" s="374" t="s">
        <v>56</v>
      </c>
      <c r="FH3" s="375" t="s">
        <v>7</v>
      </c>
      <c r="FI3" s="375" t="s">
        <v>1</v>
      </c>
      <c r="FJ3" s="375" t="s">
        <v>2</v>
      </c>
      <c r="FK3" s="375" t="s">
        <v>16</v>
      </c>
      <c r="FL3" s="375" t="s">
        <v>17</v>
      </c>
      <c r="FM3" s="376" t="s">
        <v>18</v>
      </c>
      <c r="FN3" s="255"/>
      <c r="FO3" s="255"/>
      <c r="FP3" s="373" t="s">
        <v>180</v>
      </c>
      <c r="FQ3" s="374" t="s">
        <v>56</v>
      </c>
      <c r="FR3" s="375" t="s">
        <v>7</v>
      </c>
      <c r="FS3" s="375" t="s">
        <v>1</v>
      </c>
      <c r="FT3" s="375" t="s">
        <v>2</v>
      </c>
      <c r="FU3" s="375" t="s">
        <v>16</v>
      </c>
      <c r="FV3" s="375" t="s">
        <v>17</v>
      </c>
      <c r="FW3" s="376" t="s">
        <v>18</v>
      </c>
      <c r="FX3" s="255"/>
      <c r="FY3" s="255"/>
      <c r="FZ3" s="373" t="s">
        <v>180</v>
      </c>
      <c r="GA3" s="374" t="s">
        <v>56</v>
      </c>
      <c r="GB3" s="375" t="s">
        <v>7</v>
      </c>
      <c r="GC3" s="375" t="s">
        <v>1</v>
      </c>
      <c r="GD3" s="375" t="s">
        <v>2</v>
      </c>
      <c r="GE3" s="375" t="s">
        <v>16</v>
      </c>
      <c r="GF3" s="375" t="s">
        <v>17</v>
      </c>
      <c r="GG3" s="376" t="s">
        <v>18</v>
      </c>
      <c r="GH3" s="255"/>
      <c r="GI3" s="255"/>
      <c r="GJ3" s="373" t="s">
        <v>180</v>
      </c>
      <c r="GK3" s="374" t="s">
        <v>56</v>
      </c>
      <c r="GL3" s="375" t="s">
        <v>7</v>
      </c>
      <c r="GM3" s="375" t="s">
        <v>1</v>
      </c>
      <c r="GN3" s="375" t="s">
        <v>2</v>
      </c>
      <c r="GO3" s="375" t="s">
        <v>16</v>
      </c>
      <c r="GP3" s="375" t="s">
        <v>17</v>
      </c>
      <c r="GQ3" s="376" t="s">
        <v>18</v>
      </c>
      <c r="GR3" s="255"/>
      <c r="GS3" s="255"/>
      <c r="GT3" s="373" t="s">
        <v>180</v>
      </c>
      <c r="GU3" s="374" t="s">
        <v>56</v>
      </c>
      <c r="GV3" s="375" t="s">
        <v>7</v>
      </c>
      <c r="GW3" s="375" t="s">
        <v>1</v>
      </c>
      <c r="GX3" s="375" t="s">
        <v>2</v>
      </c>
      <c r="GY3" s="375" t="s">
        <v>16</v>
      </c>
      <c r="GZ3" s="375" t="s">
        <v>17</v>
      </c>
      <c r="HA3" s="376" t="s">
        <v>18</v>
      </c>
      <c r="HB3" s="255"/>
      <c r="HC3" s="255"/>
      <c r="HD3" s="257"/>
      <c r="HN3" s="257"/>
      <c r="HX3" s="257"/>
    </row>
    <row xmlns:x14ac="http://schemas.microsoft.com/office/spreadsheetml/2009/9/ac" r="4" s="4" customFormat="true" x14ac:dyDescent="0.25">
      <c r="A4" s="399" t="str">
        <f>IF(ISBLANK('Data Summary'!A6),"",'Data Summary'!A6)</f>
        <v>DJI_2009_SUR</v>
      </c>
      <c r="B4" s="124"/>
      <c r="C4" s="92" t="s">
        <v>3</v>
      </c>
      <c r="D4" s="7"/>
      <c r="E4" s="7"/>
      <c r="F4" s="7"/>
      <c r="G4" s="7"/>
      <c r="H4" s="7"/>
      <c r="I4" s="26"/>
      <c r="J4" s="24"/>
      <c r="K4" s="24"/>
      <c r="L4" s="140"/>
      <c r="M4" s="92" t="s">
        <v>3</v>
      </c>
      <c r="N4" s="7"/>
      <c r="O4" s="7"/>
      <c r="P4" s="7"/>
      <c r="Q4" s="7"/>
      <c r="R4" s="7"/>
      <c r="S4" s="26"/>
      <c r="T4" s="24"/>
      <c r="U4" s="24"/>
      <c r="V4" s="124"/>
      <c r="W4" s="92" t="s">
        <v>3</v>
      </c>
      <c r="X4" s="7"/>
      <c r="Y4" s="7"/>
      <c r="Z4" s="7"/>
      <c r="AA4" s="7"/>
      <c r="AB4" s="7"/>
      <c r="AC4" s="26"/>
      <c r="AD4" s="24"/>
      <c r="AE4" s="24"/>
      <c r="AF4" s="124"/>
      <c r="AG4" s="92" t="s">
        <v>3</v>
      </c>
      <c r="AH4" s="7"/>
      <c r="AI4" s="7"/>
      <c r="AJ4" s="7"/>
      <c r="AK4" s="7"/>
      <c r="AL4" s="7"/>
      <c r="AM4" s="26"/>
      <c r="AN4" s="24"/>
      <c r="AO4" s="24"/>
      <c r="AP4" s="124"/>
      <c r="AQ4" s="92" t="s">
        <v>3</v>
      </c>
      <c r="AR4" s="7"/>
      <c r="AS4" s="7"/>
      <c r="AT4" s="7"/>
      <c r="AU4" s="7"/>
      <c r="AV4" s="7"/>
      <c r="AW4" s="26"/>
      <c r="AX4" s="24"/>
      <c r="AY4" s="24"/>
      <c r="AZ4" s="140"/>
      <c r="BA4" s="92" t="s">
        <v>3</v>
      </c>
      <c r="BB4" s="7"/>
      <c r="BC4" s="7"/>
      <c r="BD4" s="7"/>
      <c r="BE4" s="7"/>
      <c r="BF4" s="7"/>
      <c r="BG4" s="26"/>
      <c r="BH4" s="24"/>
      <c r="BI4" s="24"/>
      <c r="BJ4" s="140"/>
      <c r="BK4" s="92" t="s">
        <v>3</v>
      </c>
      <c r="BL4" s="7"/>
      <c r="BM4" s="7"/>
      <c r="BN4" s="7"/>
      <c r="BO4" s="7"/>
      <c r="BP4" s="7"/>
      <c r="BQ4" s="26"/>
      <c r="BR4" s="24"/>
      <c r="BS4" s="24"/>
      <c r="BT4" s="140"/>
      <c r="BU4" s="93" t="s">
        <v>3</v>
      </c>
      <c r="BV4" s="7"/>
      <c r="BW4" s="7"/>
      <c r="BX4" s="7"/>
      <c r="BY4" s="7"/>
      <c r="BZ4" s="7"/>
      <c r="CA4" s="26"/>
      <c r="CB4" s="24"/>
      <c r="CC4" s="24"/>
      <c r="CD4" s="140"/>
      <c r="CE4" s="92" t="s">
        <v>3</v>
      </c>
      <c r="CF4" s="7"/>
      <c r="CG4" s="7"/>
      <c r="CH4" s="7"/>
      <c r="CI4" s="7"/>
      <c r="CJ4" s="7"/>
      <c r="CK4" s="26"/>
      <c r="CL4" s="24"/>
      <c r="CM4" s="24"/>
      <c r="CN4" s="140"/>
      <c r="CO4" s="92" t="s">
        <v>3</v>
      </c>
      <c r="CP4" s="7"/>
      <c r="CQ4" s="7"/>
      <c r="CR4" s="7"/>
      <c r="CS4" s="7"/>
      <c r="CT4" s="7"/>
      <c r="CU4" s="26"/>
      <c r="CV4" s="24"/>
      <c r="CW4" s="24"/>
      <c r="CX4" s="140"/>
      <c r="CY4" s="92" t="s">
        <v>3</v>
      </c>
      <c r="CZ4" s="7"/>
      <c r="DA4" s="7"/>
      <c r="DB4" s="7"/>
      <c r="DC4" s="7"/>
      <c r="DD4" s="7"/>
      <c r="DE4" s="26"/>
      <c r="DF4" s="24"/>
      <c r="DG4" s="24"/>
      <c r="DH4" s="140"/>
      <c r="DI4" s="92" t="s">
        <v>3</v>
      </c>
      <c r="DJ4" s="7"/>
      <c r="DK4" s="7"/>
      <c r="DL4" s="7"/>
      <c r="DM4" s="7"/>
      <c r="DN4" s="7"/>
      <c r="DO4" s="26"/>
      <c r="DP4" s="24"/>
      <c r="DQ4" s="24"/>
      <c r="DR4" s="140"/>
      <c r="DS4" s="92" t="s">
        <v>3</v>
      </c>
      <c r="DT4" s="7"/>
      <c r="DU4" s="7"/>
      <c r="DV4" s="7"/>
      <c r="DW4" s="7"/>
      <c r="DX4" s="7"/>
      <c r="DY4" s="26"/>
      <c r="DZ4" s="24"/>
      <c r="EA4" s="24"/>
      <c r="EB4" s="140"/>
      <c r="EC4" s="92" t="s">
        <v>3</v>
      </c>
      <c r="ED4" s="7"/>
      <c r="EE4" s="7"/>
      <c r="EF4" s="7"/>
      <c r="EG4" s="7"/>
      <c r="EH4" s="7"/>
      <c r="EI4" s="26"/>
      <c r="EJ4" s="24"/>
      <c r="EK4" s="24"/>
      <c r="EL4" s="140"/>
      <c r="EM4" s="92" t="s">
        <v>3</v>
      </c>
      <c r="EN4" s="7"/>
      <c r="EO4" s="7"/>
      <c r="EP4" s="7"/>
      <c r="EQ4" s="7"/>
      <c r="ER4" s="7"/>
      <c r="ES4" s="26"/>
      <c r="ET4" s="24"/>
      <c r="EU4" s="24"/>
      <c r="EV4" s="140"/>
      <c r="EW4" s="92" t="s">
        <v>3</v>
      </c>
      <c r="EX4" s="7"/>
      <c r="EY4" s="7"/>
      <c r="EZ4" s="7"/>
      <c r="FA4" s="7"/>
      <c r="FB4" s="7"/>
      <c r="FC4" s="26"/>
      <c r="FD4" s="24"/>
      <c r="FE4" s="24"/>
      <c r="FF4" s="140"/>
      <c r="FG4" s="92" t="s">
        <v>3</v>
      </c>
      <c r="FH4" s="7"/>
      <c r="FI4" s="7"/>
      <c r="FJ4" s="7"/>
      <c r="FK4" s="7"/>
      <c r="FL4" s="7"/>
      <c r="FM4" s="26"/>
      <c r="FN4" s="24"/>
      <c r="FO4" s="24"/>
      <c r="FP4" s="140"/>
      <c r="FQ4" s="92" t="s">
        <v>3</v>
      </c>
      <c r="FR4" s="7"/>
      <c r="FS4" s="7"/>
      <c r="FT4" s="7"/>
      <c r="FU4" s="7"/>
      <c r="FV4" s="7"/>
      <c r="FW4" s="26"/>
      <c r="FX4" s="24"/>
      <c r="FY4" s="24"/>
      <c r="FZ4" s="124"/>
      <c r="GA4" s="92" t="s">
        <v>3</v>
      </c>
      <c r="GB4" s="7"/>
      <c r="GC4" s="7"/>
      <c r="GD4" s="7"/>
      <c r="GE4" s="7"/>
      <c r="GF4" s="7"/>
      <c r="GG4" s="26"/>
      <c r="GH4" s="24"/>
      <c r="GI4" s="24"/>
      <c r="GJ4" s="124"/>
      <c r="GK4" s="92" t="s">
        <v>3</v>
      </c>
      <c r="GL4" s="7"/>
      <c r="GM4" s="7"/>
      <c r="GN4" s="7"/>
      <c r="GO4" s="7"/>
      <c r="GP4" s="7"/>
      <c r="GQ4" s="26"/>
      <c r="GR4" s="24"/>
      <c r="GS4" s="24"/>
      <c r="GT4" s="124"/>
      <c r="GU4" s="92" t="s">
        <v>3</v>
      </c>
      <c r="GV4" s="7"/>
      <c r="GW4" s="7"/>
      <c r="GX4" s="7"/>
      <c r="GY4" s="7"/>
      <c r="GZ4" s="7"/>
      <c r="HA4" s="26"/>
      <c r="HB4" s="24"/>
      <c r="HC4" s="24"/>
      <c r="HD4" s="136"/>
      <c r="HN4" s="136"/>
      <c r="HX4" s="136"/>
    </row>
    <row xmlns:x14ac="http://schemas.microsoft.com/office/spreadsheetml/2009/9/ac" r="5" s="4" customFormat="true" x14ac:dyDescent="0.25">
      <c r="A5" s="399" t="str">
        <f ca="true">IF(ISBLANK('Data Summary'!A7),"",'Data Summary'!A7)</f>
        <v>DJI_2009_UIS</v>
      </c>
      <c r="B5" s="124"/>
      <c r="C5" s="92" t="s">
        <v>25</v>
      </c>
      <c r="D5" s="7"/>
      <c r="E5" s="7"/>
      <c r="F5" s="7"/>
      <c r="G5" s="7"/>
      <c r="H5" s="7"/>
      <c r="I5" s="26"/>
      <c r="J5" s="24"/>
      <c r="K5" s="24"/>
      <c r="L5" s="140"/>
      <c r="M5" s="92" t="s">
        <v>25</v>
      </c>
      <c r="N5" s="7"/>
      <c r="O5" s="7"/>
      <c r="P5" s="7"/>
      <c r="Q5" s="7"/>
      <c r="R5" s="7"/>
      <c r="S5" s="26"/>
      <c r="T5" s="24"/>
      <c r="U5" s="24"/>
      <c r="V5" s="124"/>
      <c r="W5" s="92" t="s">
        <v>25</v>
      </c>
      <c r="X5" s="7"/>
      <c r="Y5" s="7"/>
      <c r="Z5" s="7"/>
      <c r="AA5" s="7"/>
      <c r="AB5" s="7"/>
      <c r="AC5" s="26"/>
      <c r="AD5" s="24"/>
      <c r="AE5" s="24"/>
      <c r="AF5" s="124"/>
      <c r="AG5" s="92" t="s">
        <v>25</v>
      </c>
      <c r="AH5" s="7"/>
      <c r="AI5" s="7"/>
      <c r="AJ5" s="7"/>
      <c r="AK5" s="7"/>
      <c r="AL5" s="7"/>
      <c r="AM5" s="26"/>
      <c r="AN5" s="24"/>
      <c r="AO5" s="24"/>
      <c r="AP5" s="124"/>
      <c r="AQ5" s="92" t="s">
        <v>25</v>
      </c>
      <c r="AR5" s="7"/>
      <c r="AS5" s="7"/>
      <c r="AT5" s="7"/>
      <c r="AU5" s="7"/>
      <c r="AV5" s="7"/>
      <c r="AW5" s="26"/>
      <c r="AX5" s="24"/>
      <c r="AY5" s="24"/>
      <c r="AZ5" s="140"/>
      <c r="BA5" s="92" t="s">
        <v>25</v>
      </c>
      <c r="BB5" s="7"/>
      <c r="BC5" s="7"/>
      <c r="BD5" s="7"/>
      <c r="BE5" s="7"/>
      <c r="BF5" s="7"/>
      <c r="BG5" s="26"/>
      <c r="BH5" s="24"/>
      <c r="BI5" s="24"/>
      <c r="BJ5" s="140"/>
      <c r="BK5" s="92" t="s">
        <v>25</v>
      </c>
      <c r="BL5" s="7"/>
      <c r="BM5" s="7"/>
      <c r="BN5" s="7"/>
      <c r="BO5" s="7"/>
      <c r="BP5" s="7"/>
      <c r="BQ5" s="26"/>
      <c r="BR5" s="24"/>
      <c r="BS5" s="24"/>
      <c r="BT5" s="140"/>
      <c r="BU5" s="93" t="s">
        <v>25</v>
      </c>
      <c r="BV5" s="7"/>
      <c r="BW5" s="7"/>
      <c r="BX5" s="7"/>
      <c r="BY5" s="7"/>
      <c r="BZ5" s="7"/>
      <c r="CA5" s="26"/>
      <c r="CB5" s="24"/>
      <c r="CC5" s="24"/>
      <c r="CD5" s="140"/>
      <c r="CE5" s="92" t="s">
        <v>25</v>
      </c>
      <c r="CF5" s="7"/>
      <c r="CG5" s="7"/>
      <c r="CH5" s="7"/>
      <c r="CI5" s="7"/>
      <c r="CJ5" s="7"/>
      <c r="CK5" s="26"/>
      <c r="CL5" s="24"/>
      <c r="CM5" s="24"/>
      <c r="CN5" s="140"/>
      <c r="CO5" s="92" t="s">
        <v>25</v>
      </c>
      <c r="CP5" s="7"/>
      <c r="CQ5" s="7"/>
      <c r="CR5" s="7"/>
      <c r="CS5" s="7"/>
      <c r="CT5" s="7"/>
      <c r="CU5" s="26"/>
      <c r="CV5" s="24"/>
      <c r="CW5" s="24"/>
      <c r="CX5" s="124"/>
      <c r="CY5" s="92" t="s">
        <v>25</v>
      </c>
      <c r="CZ5" s="7"/>
      <c r="DA5" s="7"/>
      <c r="DB5" s="7"/>
      <c r="DC5" s="7"/>
      <c r="DD5" s="7"/>
      <c r="DE5" s="26"/>
      <c r="DF5" s="24"/>
      <c r="DG5" s="24"/>
      <c r="DH5" s="124"/>
      <c r="DI5" s="92" t="s">
        <v>25</v>
      </c>
      <c r="DJ5" s="7"/>
      <c r="DK5" s="7"/>
      <c r="DL5" s="7"/>
      <c r="DM5" s="7"/>
      <c r="DN5" s="7"/>
      <c r="DO5" s="26"/>
      <c r="DP5" s="24"/>
      <c r="DQ5" s="24"/>
      <c r="DR5" s="124"/>
      <c r="DS5" s="92" t="s">
        <v>25</v>
      </c>
      <c r="DT5" s="7"/>
      <c r="DU5" s="7"/>
      <c r="DV5" s="7"/>
      <c r="DW5" s="7"/>
      <c r="DX5" s="7"/>
      <c r="DY5" s="26"/>
      <c r="DZ5" s="24"/>
      <c r="EA5" s="24"/>
      <c r="EB5" s="124"/>
      <c r="EC5" s="92" t="s">
        <v>25</v>
      </c>
      <c r="ED5" s="7"/>
      <c r="EE5" s="7"/>
      <c r="EF5" s="7"/>
      <c r="EG5" s="7"/>
      <c r="EH5" s="7"/>
      <c r="EI5" s="26"/>
      <c r="EJ5" s="24"/>
      <c r="EK5" s="24"/>
      <c r="EL5" s="124"/>
      <c r="EM5" s="92" t="s">
        <v>25</v>
      </c>
      <c r="EN5" s="7"/>
      <c r="EO5" s="7"/>
      <c r="EP5" s="7"/>
      <c r="EQ5" s="7"/>
      <c r="ER5" s="7"/>
      <c r="ES5" s="26"/>
      <c r="ET5" s="24"/>
      <c r="EU5" s="24"/>
      <c r="EV5" s="124"/>
      <c r="EW5" s="92" t="s">
        <v>25</v>
      </c>
      <c r="EX5" s="7"/>
      <c r="EY5" s="7"/>
      <c r="EZ5" s="7"/>
      <c r="FA5" s="7"/>
      <c r="FB5" s="7"/>
      <c r="FC5" s="26"/>
      <c r="FD5" s="24"/>
      <c r="FE5" s="24"/>
      <c r="FF5" s="124"/>
      <c r="FG5" s="92" t="s">
        <v>25</v>
      </c>
      <c r="FH5" s="7"/>
      <c r="FI5" s="7"/>
      <c r="FJ5" s="7"/>
      <c r="FK5" s="7"/>
      <c r="FL5" s="7"/>
      <c r="FM5" s="26"/>
      <c r="FN5" s="24"/>
      <c r="FO5" s="24"/>
      <c r="FP5" s="124"/>
      <c r="FQ5" s="92" t="s">
        <v>25</v>
      </c>
      <c r="FR5" s="7"/>
      <c r="FS5" s="7"/>
      <c r="FT5" s="7"/>
      <c r="FU5" s="7"/>
      <c r="FV5" s="7"/>
      <c r="FW5" s="26"/>
      <c r="FX5" s="24"/>
      <c r="FY5" s="24"/>
      <c r="FZ5" s="124"/>
      <c r="GA5" s="92" t="s">
        <v>25</v>
      </c>
      <c r="GB5" s="7"/>
      <c r="GC5" s="7"/>
      <c r="GD5" s="7"/>
      <c r="GE5" s="7"/>
      <c r="GF5" s="7"/>
      <c r="GG5" s="26"/>
      <c r="GH5" s="24"/>
      <c r="GI5" s="24"/>
      <c r="GJ5" s="124"/>
      <c r="GK5" s="92" t="s">
        <v>25</v>
      </c>
      <c r="GL5" s="7"/>
      <c r="GM5" s="7"/>
      <c r="GN5" s="7"/>
      <c r="GO5" s="7"/>
      <c r="GP5" s="7"/>
      <c r="GQ5" s="26"/>
      <c r="GR5" s="24"/>
      <c r="GS5" s="24"/>
      <c r="GT5" s="124"/>
      <c r="GU5" s="92" t="s">
        <v>25</v>
      </c>
      <c r="GV5" s="7"/>
      <c r="GW5" s="7"/>
      <c r="GX5" s="7"/>
      <c r="GY5" s="7"/>
      <c r="GZ5" s="7"/>
      <c r="HA5" s="26"/>
      <c r="HB5" s="24"/>
      <c r="HC5" s="24"/>
      <c r="HD5" s="136"/>
      <c r="HN5" s="136"/>
      <c r="HX5" s="136"/>
    </row>
    <row xmlns:x14ac="http://schemas.microsoft.com/office/spreadsheetml/2009/9/ac" r="6" s="4" customFormat="true" ht="15.6" customHeight="true" x14ac:dyDescent="0.25">
      <c r="A6" s="399" t="str">
        <f ca="true">IF(ISBLANK('Data Summary'!A8),"",'Data Summary'!A8)</f>
        <v>DJI_2009_EMIS</v>
      </c>
      <c r="B6" s="140"/>
      <c r="C6" s="93" t="s">
        <v>26</v>
      </c>
      <c r="D6" s="19"/>
      <c r="E6" s="7"/>
      <c r="F6" s="7"/>
      <c r="G6" s="7"/>
      <c r="H6" s="7"/>
      <c r="I6" s="26"/>
      <c r="J6" s="24"/>
      <c r="K6" s="24"/>
      <c r="L6" s="140"/>
      <c r="M6" s="93" t="s">
        <v>26</v>
      </c>
      <c r="N6" s="19"/>
      <c r="O6" s="7"/>
      <c r="P6" s="7"/>
      <c r="Q6" s="7"/>
      <c r="R6" s="7"/>
      <c r="S6" s="26"/>
      <c r="T6" s="24"/>
      <c r="U6" s="24"/>
      <c r="V6" s="140"/>
      <c r="W6" s="93" t="s">
        <v>26</v>
      </c>
      <c r="X6" s="19"/>
      <c r="Y6" s="7"/>
      <c r="Z6" s="7"/>
      <c r="AA6" s="7"/>
      <c r="AB6" s="7"/>
      <c r="AC6" s="26"/>
      <c r="AD6" s="24"/>
      <c r="AE6" s="24"/>
      <c r="AF6" s="140"/>
      <c r="AG6" s="93" t="s">
        <v>26</v>
      </c>
      <c r="AH6" s="19"/>
      <c r="AI6" s="7"/>
      <c r="AJ6" s="7"/>
      <c r="AK6" s="7"/>
      <c r="AL6" s="7"/>
      <c r="AM6" s="26"/>
      <c r="AN6" s="24"/>
      <c r="AO6" s="24"/>
      <c r="AP6" s="140"/>
      <c r="AQ6" s="93" t="s">
        <v>26</v>
      </c>
      <c r="AR6" s="19"/>
      <c r="AS6" s="7"/>
      <c r="AT6" s="7"/>
      <c r="AU6" s="7"/>
      <c r="AV6" s="7"/>
      <c r="AW6" s="26"/>
      <c r="AX6" s="24"/>
      <c r="AY6" s="24"/>
      <c r="AZ6" s="140"/>
      <c r="BA6" s="93" t="s">
        <v>26</v>
      </c>
      <c r="BB6" s="19"/>
      <c r="BC6" s="7"/>
      <c r="BD6" s="7"/>
      <c r="BE6" s="7"/>
      <c r="BF6" s="7"/>
      <c r="BG6" s="26"/>
      <c r="BH6" s="24"/>
      <c r="BI6" s="24"/>
      <c r="BJ6" s="140"/>
      <c r="BK6" s="93" t="s">
        <v>26</v>
      </c>
      <c r="BL6" s="19"/>
      <c r="BM6" s="7"/>
      <c r="BN6" s="7"/>
      <c r="BO6" s="7"/>
      <c r="BP6" s="7"/>
      <c r="BQ6" s="26"/>
      <c r="BR6" s="24"/>
      <c r="BS6" s="24"/>
      <c r="BT6" s="140"/>
      <c r="BU6" s="93" t="s">
        <v>26</v>
      </c>
      <c r="BV6" s="19"/>
      <c r="BW6" s="7"/>
      <c r="BX6" s="7"/>
      <c r="BY6" s="7"/>
      <c r="BZ6" s="7"/>
      <c r="CA6" s="26"/>
      <c r="CB6" s="24"/>
      <c r="CC6" s="24"/>
      <c r="CD6" s="140"/>
      <c r="CE6" s="93" t="s">
        <v>26</v>
      </c>
      <c r="CF6" s="19"/>
      <c r="CG6" s="7"/>
      <c r="CH6" s="7"/>
      <c r="CI6" s="7"/>
      <c r="CJ6" s="7"/>
      <c r="CK6" s="26"/>
      <c r="CL6" s="24"/>
      <c r="CM6" s="24"/>
      <c r="CN6" s="140"/>
      <c r="CO6" s="93" t="s">
        <v>26</v>
      </c>
      <c r="CP6" s="19"/>
      <c r="CQ6" s="7"/>
      <c r="CR6" s="7"/>
      <c r="CS6" s="7"/>
      <c r="CT6" s="7"/>
      <c r="CU6" s="26"/>
      <c r="CV6" s="24"/>
      <c r="CW6" s="24"/>
      <c r="CX6" s="140"/>
      <c r="CY6" s="93" t="s">
        <v>26</v>
      </c>
      <c r="CZ6" s="19"/>
      <c r="DA6" s="7"/>
      <c r="DB6" s="7"/>
      <c r="DC6" s="7"/>
      <c r="DD6" s="7"/>
      <c r="DE6" s="26"/>
      <c r="DF6" s="24"/>
      <c r="DG6" s="24"/>
      <c r="DH6" s="140"/>
      <c r="DI6" s="93" t="s">
        <v>26</v>
      </c>
      <c r="DJ6" s="19"/>
      <c r="DK6" s="7"/>
      <c r="DL6" s="7"/>
      <c r="DM6" s="7"/>
      <c r="DN6" s="7"/>
      <c r="DO6" s="26"/>
      <c r="DP6" s="24"/>
      <c r="DQ6" s="24"/>
      <c r="DR6" s="140"/>
      <c r="DS6" s="93" t="s">
        <v>26</v>
      </c>
      <c r="DT6" s="19"/>
      <c r="DU6" s="7"/>
      <c r="DV6" s="7"/>
      <c r="DW6" s="7"/>
      <c r="DX6" s="7"/>
      <c r="DY6" s="26"/>
      <c r="DZ6" s="24"/>
      <c r="EA6" s="24"/>
      <c r="EB6" s="140"/>
      <c r="EC6" s="93" t="s">
        <v>26</v>
      </c>
      <c r="ED6" s="19"/>
      <c r="EE6" s="7"/>
      <c r="EF6" s="7"/>
      <c r="EG6" s="7"/>
      <c r="EH6" s="7"/>
      <c r="EI6" s="26"/>
      <c r="EJ6" s="24"/>
      <c r="EK6" s="24"/>
      <c r="EL6" s="140"/>
      <c r="EM6" s="93" t="s">
        <v>26</v>
      </c>
      <c r="EN6" s="19"/>
      <c r="EO6" s="7"/>
      <c r="EP6" s="7"/>
      <c r="EQ6" s="7"/>
      <c r="ER6" s="7"/>
      <c r="ES6" s="26"/>
      <c r="ET6" s="24"/>
      <c r="EU6" s="24"/>
      <c r="EV6" s="140"/>
      <c r="EW6" s="93" t="s">
        <v>26</v>
      </c>
      <c r="EX6" s="19"/>
      <c r="EY6" s="7"/>
      <c r="EZ6" s="7"/>
      <c r="FA6" s="7"/>
      <c r="FB6" s="7"/>
      <c r="FC6" s="26"/>
      <c r="FD6" s="24"/>
      <c r="FE6" s="24"/>
      <c r="FF6" s="140"/>
      <c r="FG6" s="93" t="s">
        <v>26</v>
      </c>
      <c r="FH6" s="19"/>
      <c r="FI6" s="7"/>
      <c r="FJ6" s="7"/>
      <c r="FK6" s="7"/>
      <c r="FL6" s="7"/>
      <c r="FM6" s="26"/>
      <c r="FN6" s="24"/>
      <c r="FO6" s="24"/>
      <c r="FP6" s="140"/>
      <c r="FQ6" s="93" t="s">
        <v>26</v>
      </c>
      <c r="FR6" s="19"/>
      <c r="FS6" s="7"/>
      <c r="FT6" s="7"/>
      <c r="FU6" s="7"/>
      <c r="FV6" s="7"/>
      <c r="FW6" s="26"/>
      <c r="FX6" s="24"/>
      <c r="FY6" s="24"/>
      <c r="FZ6" s="124"/>
      <c r="GA6" s="93" t="s">
        <v>26</v>
      </c>
      <c r="GB6" s="19"/>
      <c r="GC6" s="7"/>
      <c r="GD6" s="7"/>
      <c r="GE6" s="7"/>
      <c r="GF6" s="7"/>
      <c r="GG6" s="26"/>
      <c r="GH6" s="24"/>
      <c r="GI6" s="24"/>
      <c r="GJ6" s="124"/>
      <c r="GK6" s="93" t="s">
        <v>26</v>
      </c>
      <c r="GL6" s="19"/>
      <c r="GM6" s="7"/>
      <c r="GN6" s="7"/>
      <c r="GO6" s="7"/>
      <c r="GP6" s="7"/>
      <c r="GQ6" s="26"/>
      <c r="GR6" s="24"/>
      <c r="GS6" s="24"/>
      <c r="GT6" s="124"/>
      <c r="GU6" s="93" t="s">
        <v>26</v>
      </c>
      <c r="GV6" s="19"/>
      <c r="GW6" s="7"/>
      <c r="GX6" s="7"/>
      <c r="GY6" s="7"/>
      <c r="GZ6" s="7"/>
      <c r="HA6" s="26"/>
      <c r="HB6" s="24"/>
      <c r="HC6" s="24"/>
      <c r="HD6" s="136"/>
      <c r="HN6" s="136"/>
      <c r="HX6" s="136"/>
    </row>
    <row xmlns:x14ac="http://schemas.microsoft.com/office/spreadsheetml/2009/9/ac" r="7" s="4" customFormat="true" x14ac:dyDescent="0.25">
      <c r="A7" s="399" t="str">
        <f ca="true">IF(ISBLANK('Data Summary'!A9),"",'Data Summary'!A9)</f>
        <v>DJI_2010_EMIS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141</v>
      </c>
      <c r="BV7" s="79"/>
      <c r="BW7" s="7"/>
      <c r="BX7" s="7"/>
      <c r="BY7" s="7"/>
      <c r="BZ7" s="7"/>
      <c r="CA7" s="26"/>
      <c r="CB7" s="24"/>
      <c r="CC7" s="24"/>
      <c r="CD7" s="124"/>
      <c r="CE7" s="93" t="s">
        <v>141</v>
      </c>
      <c r="CF7" s="79"/>
      <c r="CG7" s="7"/>
      <c r="CH7" s="7"/>
      <c r="CI7" s="7"/>
      <c r="CJ7" s="7"/>
      <c r="CK7" s="26"/>
      <c r="CL7" s="24"/>
      <c r="CM7" s="24"/>
      <c r="CN7" s="124"/>
      <c r="CO7" s="93" t="s">
        <v>141</v>
      </c>
      <c r="CP7" s="79"/>
      <c r="CQ7" s="7"/>
      <c r="CR7" s="7"/>
      <c r="CS7" s="7"/>
      <c r="CT7" s="7"/>
      <c r="CU7" s="26"/>
      <c r="CV7" s="24"/>
      <c r="CW7" s="24"/>
      <c r="CX7" s="124"/>
      <c r="CY7" s="93" t="s">
        <v>141</v>
      </c>
      <c r="CZ7" s="79"/>
      <c r="DA7" s="7"/>
      <c r="DB7" s="7"/>
      <c r="DC7" s="7"/>
      <c r="DD7" s="7"/>
      <c r="DE7" s="26"/>
      <c r="DF7" s="24"/>
      <c r="DG7" s="24"/>
      <c r="DH7" s="124"/>
      <c r="DI7" s="93" t="s">
        <v>141</v>
      </c>
      <c r="DJ7" s="79"/>
      <c r="DK7" s="7"/>
      <c r="DL7" s="7"/>
      <c r="DM7" s="7"/>
      <c r="DN7" s="7"/>
      <c r="DO7" s="26"/>
      <c r="DP7" s="24"/>
      <c r="DQ7" s="24"/>
      <c r="DR7" s="124"/>
      <c r="DS7" s="93" t="s">
        <v>141</v>
      </c>
      <c r="DT7" s="79"/>
      <c r="DU7" s="7"/>
      <c r="DV7" s="7"/>
      <c r="DW7" s="7"/>
      <c r="DX7" s="7"/>
      <c r="DY7" s="26"/>
      <c r="DZ7" s="24"/>
      <c r="EA7" s="24"/>
      <c r="EB7" s="124"/>
      <c r="EC7" s="93" t="s">
        <v>141</v>
      </c>
      <c r="ED7" s="79"/>
      <c r="EE7" s="7"/>
      <c r="EF7" s="7"/>
      <c r="EG7" s="7"/>
      <c r="EH7" s="7"/>
      <c r="EI7" s="26"/>
      <c r="EJ7" s="24"/>
      <c r="EK7" s="24"/>
      <c r="EL7" s="124"/>
      <c r="EM7" s="93" t="s">
        <v>141</v>
      </c>
      <c r="EN7" s="79"/>
      <c r="EO7" s="7"/>
      <c r="EP7" s="7"/>
      <c r="EQ7" s="7"/>
      <c r="ER7" s="7"/>
      <c r="ES7" s="26"/>
      <c r="ET7" s="24"/>
      <c r="EU7" s="24"/>
      <c r="EV7" s="124"/>
      <c r="EW7" s="93" t="s">
        <v>141</v>
      </c>
      <c r="EX7" s="79"/>
      <c r="EY7" s="7"/>
      <c r="EZ7" s="7"/>
      <c r="FA7" s="7"/>
      <c r="FB7" s="7"/>
      <c r="FC7" s="26"/>
      <c r="FD7" s="24"/>
      <c r="FE7" s="24"/>
      <c r="FF7" s="124"/>
      <c r="FG7" s="93" t="s">
        <v>141</v>
      </c>
      <c r="FH7" s="79"/>
      <c r="FI7" s="7"/>
      <c r="FJ7" s="7"/>
      <c r="FK7" s="7"/>
      <c r="FL7" s="7"/>
      <c r="FM7" s="26"/>
      <c r="FN7" s="24"/>
      <c r="FO7" s="24"/>
      <c r="FP7" s="124"/>
      <c r="FQ7" s="93" t="s">
        <v>141</v>
      </c>
      <c r="FR7" s="79"/>
      <c r="FS7" s="7"/>
      <c r="FT7" s="7"/>
      <c r="FU7" s="7"/>
      <c r="FV7" s="7"/>
      <c r="FW7" s="26"/>
      <c r="FX7" s="24"/>
      <c r="FY7" s="24"/>
      <c r="FZ7" s="124"/>
      <c r="GA7" s="93" t="s">
        <v>141</v>
      </c>
      <c r="GB7" s="79"/>
      <c r="GC7" s="7"/>
      <c r="GD7" s="7"/>
      <c r="GE7" s="7"/>
      <c r="GF7" s="7"/>
      <c r="GG7" s="26"/>
      <c r="GH7" s="24"/>
      <c r="GI7" s="24"/>
      <c r="GJ7" s="124"/>
      <c r="GK7" s="93" t="s">
        <v>141</v>
      </c>
      <c r="GL7" s="79"/>
      <c r="GM7" s="7"/>
      <c r="GN7" s="7"/>
      <c r="GO7" s="7"/>
      <c r="GP7" s="7"/>
      <c r="GQ7" s="26"/>
      <c r="GR7" s="24"/>
      <c r="GS7" s="24"/>
      <c r="GT7" s="124"/>
      <c r="GU7" s="93" t="s">
        <v>141</v>
      </c>
      <c r="GV7" s="79"/>
      <c r="GW7" s="7"/>
      <c r="GX7" s="7"/>
      <c r="GY7" s="7"/>
      <c r="GZ7" s="7"/>
      <c r="HA7" s="26"/>
      <c r="HB7" s="24"/>
      <c r="HC7" s="24"/>
      <c r="HD7" s="136"/>
      <c r="HN7" s="136"/>
      <c r="HX7" s="136"/>
    </row>
    <row xmlns:x14ac="http://schemas.microsoft.com/office/spreadsheetml/2009/9/ac" r="8" s="4" customFormat="true" x14ac:dyDescent="0.25">
      <c r="A8" s="399" t="str">
        <f ca="true">IF(ISBLANK('Data Summary'!A10),"",'Data Summary'!A10)</f>
        <v>DJI_2011_UIS</v>
      </c>
      <c r="B8" s="140"/>
      <c r="C8" s="93" t="s">
        <v>142</v>
      </c>
      <c r="D8" s="19"/>
      <c r="E8" s="7"/>
      <c r="F8" s="7"/>
      <c r="G8" s="7"/>
      <c r="H8" s="7"/>
      <c r="I8" s="26"/>
      <c r="J8" s="24"/>
      <c r="K8" s="24"/>
      <c r="L8" s="140"/>
      <c r="M8" s="93" t="s">
        <v>142</v>
      </c>
      <c r="N8" s="19"/>
      <c r="O8" s="7"/>
      <c r="P8" s="7"/>
      <c r="Q8" s="7"/>
      <c r="R8" s="7"/>
      <c r="S8" s="26"/>
      <c r="T8" s="24"/>
      <c r="U8" s="24"/>
      <c r="V8" s="140"/>
      <c r="W8" s="93" t="s">
        <v>142</v>
      </c>
      <c r="X8" s="19"/>
      <c r="Y8" s="7"/>
      <c r="Z8" s="7"/>
      <c r="AA8" s="7"/>
      <c r="AB8" s="7"/>
      <c r="AC8" s="26"/>
      <c r="AD8" s="24"/>
      <c r="AE8" s="24"/>
      <c r="AF8" s="140"/>
      <c r="AG8" s="93" t="s">
        <v>142</v>
      </c>
      <c r="AH8" s="19"/>
      <c r="AI8" s="7"/>
      <c r="AJ8" s="7"/>
      <c r="AK8" s="7"/>
      <c r="AL8" s="7"/>
      <c r="AM8" s="26"/>
      <c r="AN8" s="24"/>
      <c r="AO8" s="24"/>
      <c r="AP8" s="140"/>
      <c r="AQ8" s="93" t="s">
        <v>142</v>
      </c>
      <c r="AR8" s="19"/>
      <c r="AS8" s="7"/>
      <c r="AT8" s="7"/>
      <c r="AU8" s="7"/>
      <c r="AV8" s="7"/>
      <c r="AW8" s="26"/>
      <c r="AX8" s="24"/>
      <c r="AY8" s="24"/>
      <c r="AZ8" s="140"/>
      <c r="BA8" s="93" t="s">
        <v>142</v>
      </c>
      <c r="BB8" s="19"/>
      <c r="BC8" s="7"/>
      <c r="BD8" s="7"/>
      <c r="BE8" s="7"/>
      <c r="BF8" s="7"/>
      <c r="BG8" s="26"/>
      <c r="BH8" s="24"/>
      <c r="BI8" s="24"/>
      <c r="BJ8" s="140"/>
      <c r="BK8" s="93" t="s">
        <v>142</v>
      </c>
      <c r="BL8" s="19"/>
      <c r="BM8" s="7"/>
      <c r="BN8" s="7"/>
      <c r="BO8" s="7"/>
      <c r="BP8" s="7"/>
      <c r="BQ8" s="26"/>
      <c r="BR8" s="24"/>
      <c r="BS8" s="24"/>
      <c r="BT8" s="140"/>
      <c r="BU8" s="93" t="s">
        <v>142</v>
      </c>
      <c r="BV8" s="19"/>
      <c r="BW8" s="7"/>
      <c r="BX8" s="7"/>
      <c r="BY8" s="7"/>
      <c r="BZ8" s="7"/>
      <c r="CA8" s="26"/>
      <c r="CB8" s="24"/>
      <c r="CC8" s="24"/>
      <c r="CD8" s="140"/>
      <c r="CE8" s="93" t="s">
        <v>142</v>
      </c>
      <c r="CF8" s="19"/>
      <c r="CG8" s="7"/>
      <c r="CH8" s="7"/>
      <c r="CI8" s="7"/>
      <c r="CJ8" s="7"/>
      <c r="CK8" s="26"/>
      <c r="CL8" s="24"/>
      <c r="CM8" s="24"/>
      <c r="CN8" s="140"/>
      <c r="CO8" s="93" t="s">
        <v>142</v>
      </c>
      <c r="CP8" s="19"/>
      <c r="CQ8" s="7"/>
      <c r="CR8" s="7"/>
      <c r="CS8" s="7"/>
      <c r="CT8" s="7"/>
      <c r="CU8" s="26"/>
      <c r="CV8" s="24"/>
      <c r="CW8" s="24"/>
      <c r="CX8" s="140"/>
      <c r="CY8" s="93" t="s">
        <v>142</v>
      </c>
      <c r="CZ8" s="19"/>
      <c r="DA8" s="7"/>
      <c r="DB8" s="7"/>
      <c r="DC8" s="7"/>
      <c r="DD8" s="7"/>
      <c r="DE8" s="26"/>
      <c r="DF8" s="24"/>
      <c r="DG8" s="24"/>
      <c r="DH8" s="140"/>
      <c r="DI8" s="93" t="s">
        <v>142</v>
      </c>
      <c r="DJ8" s="19"/>
      <c r="DK8" s="7"/>
      <c r="DL8" s="7"/>
      <c r="DM8" s="7"/>
      <c r="DN8" s="7"/>
      <c r="DO8" s="26"/>
      <c r="DP8" s="24"/>
      <c r="DQ8" s="24"/>
      <c r="DR8" s="140"/>
      <c r="DS8" s="93" t="s">
        <v>142</v>
      </c>
      <c r="DT8" s="19"/>
      <c r="DU8" s="7"/>
      <c r="DV8" s="7"/>
      <c r="DW8" s="7"/>
      <c r="DX8" s="7"/>
      <c r="DY8" s="26"/>
      <c r="DZ8" s="24"/>
      <c r="EA8" s="24"/>
      <c r="EB8" s="140"/>
      <c r="EC8" s="93" t="s">
        <v>142</v>
      </c>
      <c r="ED8" s="19"/>
      <c r="EE8" s="7"/>
      <c r="EF8" s="7"/>
      <c r="EG8" s="7"/>
      <c r="EH8" s="7"/>
      <c r="EI8" s="26"/>
      <c r="EJ8" s="24"/>
      <c r="EK8" s="24"/>
      <c r="EL8" s="140"/>
      <c r="EM8" s="93" t="s">
        <v>142</v>
      </c>
      <c r="EN8" s="19"/>
      <c r="EO8" s="7"/>
      <c r="EP8" s="7"/>
      <c r="EQ8" s="7"/>
      <c r="ER8" s="7"/>
      <c r="ES8" s="26"/>
      <c r="ET8" s="24"/>
      <c r="EU8" s="24"/>
      <c r="EV8" s="140"/>
      <c r="EW8" s="93" t="s">
        <v>142</v>
      </c>
      <c r="EX8" s="19"/>
      <c r="EY8" s="7"/>
      <c r="EZ8" s="7"/>
      <c r="FA8" s="7"/>
      <c r="FB8" s="7"/>
      <c r="FC8" s="26"/>
      <c r="FD8" s="24"/>
      <c r="FE8" s="24"/>
      <c r="FF8" s="140"/>
      <c r="FG8" s="93" t="s">
        <v>142</v>
      </c>
      <c r="FH8" s="19"/>
      <c r="FI8" s="7"/>
      <c r="FJ8" s="7"/>
      <c r="FK8" s="7"/>
      <c r="FL8" s="7"/>
      <c r="FM8" s="26"/>
      <c r="FN8" s="24"/>
      <c r="FO8" s="24"/>
      <c r="FP8" s="140"/>
      <c r="FQ8" s="93" t="s">
        <v>142</v>
      </c>
      <c r="FR8" s="19"/>
      <c r="FS8" s="7"/>
      <c r="FT8" s="7"/>
      <c r="FU8" s="7"/>
      <c r="FV8" s="7"/>
      <c r="FW8" s="26"/>
      <c r="FX8" s="24"/>
      <c r="FY8" s="24"/>
      <c r="FZ8" s="124"/>
      <c r="GA8" s="93" t="s">
        <v>142</v>
      </c>
      <c r="GB8" s="19"/>
      <c r="GC8" s="7"/>
      <c r="GD8" s="7"/>
      <c r="GE8" s="7"/>
      <c r="GF8" s="7"/>
      <c r="GG8" s="26"/>
      <c r="GH8" s="24"/>
      <c r="GI8" s="24"/>
      <c r="GJ8" s="124"/>
      <c r="GK8" s="93" t="s">
        <v>142</v>
      </c>
      <c r="GL8" s="19"/>
      <c r="GM8" s="7"/>
      <c r="GN8" s="7"/>
      <c r="GO8" s="7"/>
      <c r="GP8" s="7"/>
      <c r="GQ8" s="26"/>
      <c r="GR8" s="24"/>
      <c r="GS8" s="24"/>
      <c r="GT8" s="124"/>
      <c r="GU8" s="93" t="s">
        <v>142</v>
      </c>
      <c r="GV8" s="19"/>
      <c r="GW8" s="7"/>
      <c r="GX8" s="7"/>
      <c r="GY8" s="7"/>
      <c r="GZ8" s="7"/>
      <c r="HA8" s="26"/>
      <c r="HB8" s="24"/>
      <c r="HC8" s="24"/>
      <c r="HD8" s="136"/>
      <c r="HN8" s="136"/>
      <c r="HX8" s="136"/>
    </row>
    <row xmlns:x14ac="http://schemas.microsoft.com/office/spreadsheetml/2009/9/ac" r="9" s="4" customFormat="true" x14ac:dyDescent="0.25">
      <c r="A9" s="399" t="str">
        <f ca="true">IF(ISBLANK('Data Summary'!A11),"",'Data Summary'!A11)</f>
        <v>DJI_2012_UIS</v>
      </c>
      <c r="B9" s="124"/>
      <c r="C9" s="93" t="s">
        <v>183</v>
      </c>
      <c r="D9" s="19"/>
      <c r="E9" s="7"/>
      <c r="F9" s="7"/>
      <c r="G9" s="7"/>
      <c r="H9" s="7"/>
      <c r="I9" s="26"/>
      <c r="J9" s="24"/>
      <c r="K9" s="24"/>
      <c r="L9" s="140"/>
      <c r="M9" s="93" t="s">
        <v>183</v>
      </c>
      <c r="N9" s="19"/>
      <c r="O9" s="7"/>
      <c r="P9" s="7"/>
      <c r="Q9" s="7"/>
      <c r="R9" s="7"/>
      <c r="S9" s="26"/>
      <c r="T9" s="24"/>
      <c r="U9" s="24"/>
      <c r="V9" s="124"/>
      <c r="W9" s="93" t="s">
        <v>183</v>
      </c>
      <c r="X9" s="19"/>
      <c r="Y9" s="7"/>
      <c r="Z9" s="7"/>
      <c r="AA9" s="7"/>
      <c r="AB9" s="7"/>
      <c r="AC9" s="26"/>
      <c r="AD9" s="24"/>
      <c r="AE9" s="24"/>
      <c r="AF9" s="124"/>
      <c r="AG9" s="93" t="s">
        <v>183</v>
      </c>
      <c r="AH9" s="19"/>
      <c r="AI9" s="7"/>
      <c r="AJ9" s="7"/>
      <c r="AK9" s="7"/>
      <c r="AL9" s="7"/>
      <c r="AM9" s="26"/>
      <c r="AN9" s="24"/>
      <c r="AO9" s="24"/>
      <c r="AP9" s="124"/>
      <c r="AQ9" s="93" t="s">
        <v>183</v>
      </c>
      <c r="AR9" s="19"/>
      <c r="AS9" s="7"/>
      <c r="AT9" s="7"/>
      <c r="AU9" s="7"/>
      <c r="AV9" s="7"/>
      <c r="AW9" s="26"/>
      <c r="AX9" s="24"/>
      <c r="AY9" s="24"/>
      <c r="AZ9" s="140"/>
      <c r="BA9" s="93" t="s">
        <v>183</v>
      </c>
      <c r="BB9" s="19"/>
      <c r="BC9" s="7"/>
      <c r="BD9" s="7"/>
      <c r="BE9" s="7"/>
      <c r="BF9" s="7"/>
      <c r="BG9" s="26"/>
      <c r="BH9" s="24"/>
      <c r="BI9" s="24"/>
      <c r="BJ9" s="140"/>
      <c r="BK9" s="93" t="s">
        <v>183</v>
      </c>
      <c r="BL9" s="19"/>
      <c r="BM9" s="7"/>
      <c r="BN9" s="7"/>
      <c r="BO9" s="7"/>
      <c r="BP9" s="7"/>
      <c r="BQ9" s="26"/>
      <c r="BR9" s="24"/>
      <c r="BS9" s="24"/>
      <c r="BT9" s="140"/>
      <c r="BU9" s="93" t="s">
        <v>183</v>
      </c>
      <c r="BV9" s="19"/>
      <c r="BW9" s="7"/>
      <c r="BX9" s="7"/>
      <c r="BY9" s="7"/>
      <c r="BZ9" s="7"/>
      <c r="CA9" s="26"/>
      <c r="CB9" s="24"/>
      <c r="CC9" s="24"/>
      <c r="CD9" s="140"/>
      <c r="CE9" s="93" t="s">
        <v>183</v>
      </c>
      <c r="CF9" s="19"/>
      <c r="CG9" s="7"/>
      <c r="CH9" s="7"/>
      <c r="CI9" s="7"/>
      <c r="CJ9" s="7"/>
      <c r="CK9" s="26"/>
      <c r="CL9" s="24"/>
      <c r="CM9" s="24"/>
      <c r="CN9" s="140"/>
      <c r="CO9" s="93" t="s">
        <v>183</v>
      </c>
      <c r="CP9" s="19"/>
      <c r="CQ9" s="7"/>
      <c r="CR9" s="7"/>
      <c r="CS9" s="7"/>
      <c r="CT9" s="7"/>
      <c r="CU9" s="26"/>
      <c r="CV9" s="24"/>
      <c r="CW9" s="24"/>
      <c r="CX9" s="140"/>
      <c r="CY9" s="93" t="s">
        <v>183</v>
      </c>
      <c r="CZ9" s="19"/>
      <c r="DA9" s="7"/>
      <c r="DB9" s="7"/>
      <c r="DC9" s="7"/>
      <c r="DD9" s="7"/>
      <c r="DE9" s="26"/>
      <c r="DF9" s="24"/>
      <c r="DG9" s="24"/>
      <c r="DH9" s="140"/>
      <c r="DI9" s="93" t="s">
        <v>183</v>
      </c>
      <c r="DJ9" s="19"/>
      <c r="DK9" s="7"/>
      <c r="DL9" s="7"/>
      <c r="DM9" s="7"/>
      <c r="DN9" s="7"/>
      <c r="DO9" s="26"/>
      <c r="DP9" s="24"/>
      <c r="DQ9" s="24"/>
      <c r="DR9" s="140"/>
      <c r="DS9" s="93" t="s">
        <v>183</v>
      </c>
      <c r="DT9" s="19"/>
      <c r="DU9" s="7"/>
      <c r="DV9" s="7"/>
      <c r="DW9" s="7"/>
      <c r="DX9" s="7"/>
      <c r="DY9" s="26"/>
      <c r="DZ9" s="24"/>
      <c r="EA9" s="24"/>
      <c r="EB9" s="140"/>
      <c r="EC9" s="93" t="s">
        <v>183</v>
      </c>
      <c r="ED9" s="19"/>
      <c r="EE9" s="7"/>
      <c r="EF9" s="7"/>
      <c r="EG9" s="7"/>
      <c r="EH9" s="7"/>
      <c r="EI9" s="26"/>
      <c r="EJ9" s="24"/>
      <c r="EK9" s="24"/>
      <c r="EL9" s="140"/>
      <c r="EM9" s="93" t="s">
        <v>183</v>
      </c>
      <c r="EN9" s="19"/>
      <c r="EO9" s="7"/>
      <c r="EP9" s="7"/>
      <c r="EQ9" s="7"/>
      <c r="ER9" s="7"/>
      <c r="ES9" s="26"/>
      <c r="ET9" s="24"/>
      <c r="EU9" s="24"/>
      <c r="EV9" s="140"/>
      <c r="EW9" s="93" t="s">
        <v>183</v>
      </c>
      <c r="EX9" s="19"/>
      <c r="EY9" s="7"/>
      <c r="EZ9" s="7"/>
      <c r="FA9" s="7"/>
      <c r="FB9" s="7"/>
      <c r="FC9" s="26"/>
      <c r="FD9" s="24"/>
      <c r="FE9" s="24"/>
      <c r="FF9" s="140"/>
      <c r="FG9" s="93" t="s">
        <v>183</v>
      </c>
      <c r="FH9" s="19"/>
      <c r="FI9" s="7"/>
      <c r="FJ9" s="7"/>
      <c r="FK9" s="7"/>
      <c r="FL9" s="7"/>
      <c r="FM9" s="26"/>
      <c r="FN9" s="24"/>
      <c r="FO9" s="24"/>
      <c r="FP9" s="140"/>
      <c r="FQ9" s="93" t="s">
        <v>183</v>
      </c>
      <c r="FR9" s="19"/>
      <c r="FS9" s="7"/>
      <c r="FT9" s="7"/>
      <c r="FU9" s="7"/>
      <c r="FV9" s="7"/>
      <c r="FW9" s="26"/>
      <c r="FX9" s="24"/>
      <c r="FY9" s="24"/>
      <c r="FZ9" s="124" t="s">
        <v>293</v>
      </c>
      <c r="GA9" s="93" t="s">
        <v>183</v>
      </c>
      <c r="GB9" s="19">
        <v>94.335311774828099</v>
      </c>
      <c r="GC9" s="7"/>
      <c r="GD9" s="7"/>
      <c r="GE9" s="7"/>
      <c r="GF9" s="7">
        <v>91.09</v>
      </c>
      <c r="GG9" s="26">
        <v>96.761843648703675</v>
      </c>
      <c r="GH9" s="24"/>
      <c r="GI9" s="24"/>
      <c r="GJ9" s="124" t="s">
        <v>293</v>
      </c>
      <c r="GK9" s="93" t="s">
        <v>183</v>
      </c>
      <c r="GL9" s="19">
        <v>95.7314090204152</v>
      </c>
      <c r="GM9" s="7"/>
      <c r="GN9" s="7"/>
      <c r="GO9" s="7"/>
      <c r="GP9" s="7">
        <v>92.16</v>
      </c>
      <c r="GQ9" s="26">
        <v>98.486405815728176</v>
      </c>
      <c r="GR9" s="24"/>
      <c r="GS9" s="24"/>
      <c r="GT9" s="124" t="s">
        <v>293</v>
      </c>
      <c r="GU9" s="93" t="s">
        <v>183</v>
      </c>
      <c r="GV9" s="19">
        <v>94.782016618756742</v>
      </c>
      <c r="GW9" s="7"/>
      <c r="GX9" s="7"/>
      <c r="GY9" s="7"/>
      <c r="GZ9" s="7">
        <v>90</v>
      </c>
      <c r="HA9" s="26">
        <v>98.538931859741425</v>
      </c>
      <c r="HB9" s="24"/>
      <c r="HC9" s="24"/>
      <c r="HD9" s="136"/>
      <c r="HN9" s="136"/>
      <c r="HX9" s="136"/>
    </row>
    <row xmlns:x14ac="http://schemas.microsoft.com/office/spreadsheetml/2009/9/ac" r="10" s="2" customFormat="true" ht="86.45" customHeight="true" x14ac:dyDescent="0.25">
      <c r="A10" s="399" t="str">
        <f ca="true">IF(ISBLANK('Data Summary'!A12),"",'Data Summary'!A12)</f>
        <v>DJI_2013_UIS</v>
      </c>
      <c r="B10" s="128" t="s">
        <v>12</v>
      </c>
      <c r="C10" s="586" t="s">
        <v>174</v>
      </c>
      <c r="D10" s="586"/>
      <c r="E10" s="586"/>
      <c r="F10" s="586"/>
      <c r="G10" s="586"/>
      <c r="H10" s="586"/>
      <c r="I10" s="587"/>
      <c r="J10" s="11"/>
      <c r="K10" s="11"/>
      <c r="L10" s="128" t="s">
        <v>12</v>
      </c>
      <c r="M10" s="586" t="s">
        <v>174</v>
      </c>
      <c r="N10" s="586"/>
      <c r="O10" s="586"/>
      <c r="P10" s="586"/>
      <c r="Q10" s="586"/>
      <c r="R10" s="586"/>
      <c r="S10" s="587"/>
      <c r="T10" s="11"/>
      <c r="U10" s="11"/>
      <c r="V10" s="128" t="s">
        <v>12</v>
      </c>
      <c r="W10" s="586" t="s">
        <v>174</v>
      </c>
      <c r="X10" s="586"/>
      <c r="Y10" s="586"/>
      <c r="Z10" s="586"/>
      <c r="AA10" s="586"/>
      <c r="AB10" s="586"/>
      <c r="AC10" s="587"/>
      <c r="AD10" s="11"/>
      <c r="AE10" s="11"/>
      <c r="AF10" s="128" t="s">
        <v>12</v>
      </c>
      <c r="AG10" s="586" t="s">
        <v>174</v>
      </c>
      <c r="AH10" s="586"/>
      <c r="AI10" s="586"/>
      <c r="AJ10" s="586"/>
      <c r="AK10" s="586"/>
      <c r="AL10" s="586"/>
      <c r="AM10" s="587"/>
      <c r="AN10" s="11"/>
      <c r="AO10" s="11"/>
      <c r="AP10" s="128" t="s">
        <v>12</v>
      </c>
      <c r="AQ10" s="586" t="s">
        <v>174</v>
      </c>
      <c r="AR10" s="586"/>
      <c r="AS10" s="586"/>
      <c r="AT10" s="586"/>
      <c r="AU10" s="586"/>
      <c r="AV10" s="586"/>
      <c r="AW10" s="587"/>
      <c r="AX10" s="11"/>
      <c r="AY10" s="11"/>
      <c r="AZ10" s="128" t="s">
        <v>12</v>
      </c>
      <c r="BA10" s="585" t="s">
        <v>174</v>
      </c>
      <c r="BB10" s="586"/>
      <c r="BC10" s="586"/>
      <c r="BD10" s="586"/>
      <c r="BE10" s="586"/>
      <c r="BF10" s="586"/>
      <c r="BG10" s="587"/>
      <c r="BH10" s="11"/>
      <c r="BI10" s="11"/>
      <c r="BJ10" s="128" t="s">
        <v>12</v>
      </c>
      <c r="BK10" s="585" t="s">
        <v>174</v>
      </c>
      <c r="BL10" s="586"/>
      <c r="BM10" s="586"/>
      <c r="BN10" s="586"/>
      <c r="BO10" s="586"/>
      <c r="BP10" s="586"/>
      <c r="BQ10" s="587"/>
      <c r="BR10" s="11"/>
      <c r="BS10" s="11"/>
      <c r="BT10" s="128" t="s">
        <v>12</v>
      </c>
      <c r="BU10" s="585" t="s">
        <v>174</v>
      </c>
      <c r="BV10" s="586"/>
      <c r="BW10" s="586"/>
      <c r="BX10" s="586"/>
      <c r="BY10" s="586"/>
      <c r="BZ10" s="586"/>
      <c r="CA10" s="587"/>
      <c r="CB10" s="11"/>
      <c r="CC10" s="11"/>
      <c r="CD10" s="128" t="s">
        <v>12</v>
      </c>
      <c r="CE10" s="585" t="s">
        <v>174</v>
      </c>
      <c r="CF10" s="586"/>
      <c r="CG10" s="586"/>
      <c r="CH10" s="586"/>
      <c r="CI10" s="586"/>
      <c r="CJ10" s="586"/>
      <c r="CK10" s="587"/>
      <c r="CL10" s="11"/>
      <c r="CM10" s="11"/>
      <c r="CN10" s="128" t="s">
        <v>12</v>
      </c>
      <c r="CO10" s="585" t="s">
        <v>174</v>
      </c>
      <c r="CP10" s="586"/>
      <c r="CQ10" s="586"/>
      <c r="CR10" s="586"/>
      <c r="CS10" s="586"/>
      <c r="CT10" s="586"/>
      <c r="CU10" s="587"/>
      <c r="CV10" s="11"/>
      <c r="CW10" s="11"/>
      <c r="CX10" s="128" t="s">
        <v>12</v>
      </c>
      <c r="CY10" s="585" t="s">
        <v>174</v>
      </c>
      <c r="CZ10" s="586"/>
      <c r="DA10" s="586"/>
      <c r="DB10" s="586"/>
      <c r="DC10" s="586"/>
      <c r="DD10" s="586"/>
      <c r="DE10" s="587"/>
      <c r="DF10" s="11"/>
      <c r="DG10" s="11"/>
      <c r="DH10" s="128" t="s">
        <v>12</v>
      </c>
      <c r="DI10" s="585" t="s">
        <v>174</v>
      </c>
      <c r="DJ10" s="586"/>
      <c r="DK10" s="586"/>
      <c r="DL10" s="586"/>
      <c r="DM10" s="586"/>
      <c r="DN10" s="586"/>
      <c r="DO10" s="587"/>
      <c r="DP10" s="11"/>
      <c r="DQ10" s="11"/>
      <c r="DR10" s="128" t="s">
        <v>12</v>
      </c>
      <c r="DS10" s="585" t="s">
        <v>174</v>
      </c>
      <c r="DT10" s="586"/>
      <c r="DU10" s="586"/>
      <c r="DV10" s="586"/>
      <c r="DW10" s="586"/>
      <c r="DX10" s="586"/>
      <c r="DY10" s="587"/>
      <c r="DZ10" s="11"/>
      <c r="EA10" s="11"/>
      <c r="EB10" s="128" t="s">
        <v>12</v>
      </c>
      <c r="EC10" s="585" t="s">
        <v>174</v>
      </c>
      <c r="ED10" s="586"/>
      <c r="EE10" s="586"/>
      <c r="EF10" s="586"/>
      <c r="EG10" s="586"/>
      <c r="EH10" s="586"/>
      <c r="EI10" s="587"/>
      <c r="EJ10" s="11"/>
      <c r="EK10" s="11"/>
      <c r="EL10" s="128" t="s">
        <v>12</v>
      </c>
      <c r="EM10" s="585" t="s">
        <v>174</v>
      </c>
      <c r="EN10" s="586"/>
      <c r="EO10" s="586"/>
      <c r="EP10" s="586"/>
      <c r="EQ10" s="586"/>
      <c r="ER10" s="586"/>
      <c r="ES10" s="587"/>
      <c r="ET10" s="11"/>
      <c r="EU10" s="11"/>
      <c r="EV10" s="128" t="s">
        <v>12</v>
      </c>
      <c r="EW10" s="585" t="s">
        <v>174</v>
      </c>
      <c r="EX10" s="586"/>
      <c r="EY10" s="586"/>
      <c r="EZ10" s="586"/>
      <c r="FA10" s="586"/>
      <c r="FB10" s="586"/>
      <c r="FC10" s="587"/>
      <c r="FD10" s="11"/>
      <c r="FE10" s="11"/>
      <c r="FF10" s="128" t="s">
        <v>12</v>
      </c>
      <c r="FG10" s="585" t="s">
        <v>174</v>
      </c>
      <c r="FH10" s="586"/>
      <c r="FI10" s="586"/>
      <c r="FJ10" s="586"/>
      <c r="FK10" s="586"/>
      <c r="FL10" s="586"/>
      <c r="FM10" s="587"/>
      <c r="FN10" s="11"/>
      <c r="FO10" s="11"/>
      <c r="FP10" s="128" t="s">
        <v>12</v>
      </c>
      <c r="FQ10" s="585" t="s">
        <v>174</v>
      </c>
      <c r="FR10" s="586"/>
      <c r="FS10" s="586"/>
      <c r="FT10" s="586"/>
      <c r="FU10" s="586"/>
      <c r="FV10" s="586"/>
      <c r="FW10" s="587"/>
      <c r="FX10" s="11"/>
      <c r="FY10" s="11"/>
      <c r="FZ10" s="128" t="s">
        <v>12</v>
      </c>
      <c r="GA10" s="585" t="s">
        <v>294</v>
      </c>
      <c r="GB10" s="586"/>
      <c r="GC10" s="586"/>
      <c r="GD10" s="586"/>
      <c r="GE10" s="586"/>
      <c r="GF10" s="586"/>
      <c r="GG10" s="587"/>
      <c r="GH10" s="11"/>
      <c r="GI10" s="11"/>
      <c r="GJ10" s="128" t="s">
        <v>12</v>
      </c>
      <c r="GK10" s="585" t="s">
        <v>294</v>
      </c>
      <c r="GL10" s="586"/>
      <c r="GM10" s="586"/>
      <c r="GN10" s="586"/>
      <c r="GO10" s="586"/>
      <c r="GP10" s="586"/>
      <c r="GQ10" s="587"/>
      <c r="GR10" s="11"/>
      <c r="GS10" s="11"/>
      <c r="GT10" s="128" t="s">
        <v>12</v>
      </c>
      <c r="GU10" s="585" t="s">
        <v>294</v>
      </c>
      <c r="GV10" s="586"/>
      <c r="GW10" s="586"/>
      <c r="GX10" s="586"/>
      <c r="GY10" s="586"/>
      <c r="GZ10" s="586"/>
      <c r="HA10" s="587"/>
      <c r="HB10" s="11"/>
      <c r="HC10" s="11"/>
      <c r="HD10" s="139"/>
      <c r="HN10" s="139"/>
      <c r="HX10" s="139"/>
    </row>
    <row xmlns:x14ac="http://schemas.microsoft.com/office/spreadsheetml/2009/9/ac" r="11" s="2" customFormat="true" ht="15.6" customHeight="true" x14ac:dyDescent="0.25">
      <c r="A11" s="399" t="str">
        <f ca="true">IF(ISBLANK('Data Summary'!A13),"",'Data Summary'!A13)</f>
        <v>DJI_2014_UIS</v>
      </c>
      <c r="B11" s="128"/>
      <c r="C11" s="103" t="s">
        <v>120</v>
      </c>
      <c r="D11" s="53"/>
      <c r="E11" s="53"/>
      <c r="F11" s="53"/>
      <c r="G11" s="53"/>
      <c r="H11" s="53"/>
      <c r="I11" s="102"/>
      <c r="J11" s="11"/>
      <c r="K11" s="11"/>
      <c r="L11" s="128"/>
      <c r="M11" s="103" t="s">
        <v>120</v>
      </c>
      <c r="N11" s="101"/>
      <c r="O11" s="101"/>
      <c r="P11" s="101"/>
      <c r="Q11" s="101"/>
      <c r="R11" s="101"/>
      <c r="S11" s="102"/>
      <c r="T11" s="11"/>
      <c r="U11" s="11"/>
      <c r="V11" s="128"/>
      <c r="W11" s="103" t="s">
        <v>120</v>
      </c>
      <c r="X11" s="53"/>
      <c r="Y11" s="53"/>
      <c r="Z11" s="53"/>
      <c r="AA11" s="53"/>
      <c r="AB11" s="53"/>
      <c r="AC11" s="102"/>
      <c r="AD11" s="11"/>
      <c r="AE11" s="11"/>
      <c r="AF11" s="128"/>
      <c r="AG11" s="103" t="s">
        <v>120</v>
      </c>
      <c r="AH11" s="53"/>
      <c r="AI11" s="53"/>
      <c r="AJ11" s="53"/>
      <c r="AK11" s="53"/>
      <c r="AL11" s="53"/>
      <c r="AM11" s="211"/>
      <c r="AN11" s="11"/>
      <c r="AO11" s="11"/>
      <c r="AP11" s="128"/>
      <c r="AQ11" s="103" t="s">
        <v>120</v>
      </c>
      <c r="AR11" s="53"/>
      <c r="AS11" s="53"/>
      <c r="AT11" s="53"/>
      <c r="AU11" s="53"/>
      <c r="AV11" s="53"/>
      <c r="AW11" s="211"/>
      <c r="AX11" s="11"/>
      <c r="AY11" s="11"/>
      <c r="AZ11" s="128"/>
      <c r="BA11" s="103" t="s">
        <v>120</v>
      </c>
      <c r="BB11" s="210"/>
      <c r="BC11" s="210"/>
      <c r="BD11" s="210"/>
      <c r="BE11" s="210"/>
      <c r="BF11" s="210"/>
      <c r="BG11" s="211"/>
      <c r="BH11" s="11"/>
      <c r="BI11" s="11"/>
      <c r="BJ11" s="128"/>
      <c r="BK11" s="103" t="s">
        <v>120</v>
      </c>
      <c r="BL11" s="210"/>
      <c r="BM11" s="210"/>
      <c r="BN11" s="210"/>
      <c r="BO11" s="210"/>
      <c r="BP11" s="210"/>
      <c r="BQ11" s="211"/>
      <c r="BR11" s="11"/>
      <c r="BS11" s="11"/>
      <c r="BT11" s="128"/>
      <c r="BU11" s="103" t="s">
        <v>120</v>
      </c>
      <c r="BV11" s="53"/>
      <c r="BW11" s="53"/>
      <c r="BX11" s="53"/>
      <c r="BY11" s="53"/>
      <c r="BZ11" s="53"/>
      <c r="CA11" s="100"/>
      <c r="CB11" s="11"/>
      <c r="CC11" s="11"/>
      <c r="CD11" s="128"/>
      <c r="CE11" s="103" t="s">
        <v>120</v>
      </c>
      <c r="CF11" s="210"/>
      <c r="CG11" s="210"/>
      <c r="CH11" s="210"/>
      <c r="CI11" s="210"/>
      <c r="CJ11" s="210"/>
      <c r="CK11" s="211"/>
      <c r="CL11" s="11"/>
      <c r="CM11" s="11"/>
      <c r="CN11" s="128"/>
      <c r="CO11" s="103" t="s">
        <v>120</v>
      </c>
      <c r="CP11" s="210"/>
      <c r="CQ11" s="210"/>
      <c r="CR11" s="210"/>
      <c r="CS11" s="210"/>
      <c r="CT11" s="210"/>
      <c r="CU11" s="211"/>
      <c r="CV11" s="11"/>
      <c r="CW11" s="11"/>
      <c r="CX11" s="128"/>
      <c r="CY11" s="103" t="s">
        <v>120</v>
      </c>
      <c r="CZ11" s="53"/>
      <c r="DA11" s="210"/>
      <c r="DB11" s="210"/>
      <c r="DC11" s="210"/>
      <c r="DD11" s="53"/>
      <c r="DE11" s="100"/>
      <c r="DF11" s="11"/>
      <c r="DG11" s="11"/>
      <c r="DH11" s="128"/>
      <c r="DI11" s="103" t="s">
        <v>120</v>
      </c>
      <c r="DJ11" s="53"/>
      <c r="DK11" s="210"/>
      <c r="DL11" s="210"/>
      <c r="DM11" s="210"/>
      <c r="DN11" s="53"/>
      <c r="DO11" s="100"/>
      <c r="DP11" s="11"/>
      <c r="DQ11" s="11"/>
      <c r="DR11" s="128"/>
      <c r="DS11" s="103" t="s">
        <v>120</v>
      </c>
      <c r="DT11" s="53"/>
      <c r="DU11" s="210"/>
      <c r="DV11" s="210"/>
      <c r="DW11" s="210"/>
      <c r="DX11" s="53"/>
      <c r="DY11" s="100"/>
      <c r="DZ11" s="11"/>
      <c r="EA11" s="11"/>
      <c r="EB11" s="128"/>
      <c r="EC11" s="103" t="s">
        <v>120</v>
      </c>
      <c r="ED11" s="53"/>
      <c r="EE11" s="210"/>
      <c r="EF11" s="210"/>
      <c r="EG11" s="210"/>
      <c r="EH11" s="53"/>
      <c r="EI11" s="100"/>
      <c r="EJ11" s="11"/>
      <c r="EK11" s="11"/>
      <c r="EL11" s="128"/>
      <c r="EM11" s="103" t="s">
        <v>120</v>
      </c>
      <c r="EN11" s="53"/>
      <c r="EO11" s="210"/>
      <c r="EP11" s="210"/>
      <c r="EQ11" s="210"/>
      <c r="ER11" s="53"/>
      <c r="ES11" s="100"/>
      <c r="ET11" s="11"/>
      <c r="EU11" s="11"/>
      <c r="EV11" s="128"/>
      <c r="EW11" s="103" t="s">
        <v>120</v>
      </c>
      <c r="EX11" s="53"/>
      <c r="EY11" s="210"/>
      <c r="EZ11" s="210"/>
      <c r="FA11" s="210"/>
      <c r="FB11" s="53"/>
      <c r="FC11" s="100"/>
      <c r="FD11" s="11"/>
      <c r="FE11" s="11"/>
      <c r="FF11" s="128"/>
      <c r="FG11" s="103" t="s">
        <v>120</v>
      </c>
      <c r="FH11" s="53"/>
      <c r="FI11" s="210"/>
      <c r="FJ11" s="210"/>
      <c r="FK11" s="210"/>
      <c r="FL11" s="53"/>
      <c r="FM11" s="100"/>
      <c r="FN11" s="11"/>
      <c r="FO11" s="11"/>
      <c r="FP11" s="128"/>
      <c r="FQ11" s="103" t="s">
        <v>120</v>
      </c>
      <c r="FR11" s="53"/>
      <c r="FS11" s="391"/>
      <c r="FT11" s="391"/>
      <c r="FU11" s="391"/>
      <c r="FV11" s="53"/>
      <c r="FW11" s="100"/>
      <c r="FX11" s="11"/>
      <c r="FY11" s="11"/>
      <c r="FZ11" s="128"/>
      <c r="GA11" s="103" t="s">
        <v>120</v>
      </c>
      <c r="GB11" s="53"/>
      <c r="GC11" s="391"/>
      <c r="GD11" s="391"/>
      <c r="GE11" s="391"/>
      <c r="GF11" s="53"/>
      <c r="GG11" s="100"/>
      <c r="GH11" s="11"/>
      <c r="GI11" s="11"/>
      <c r="GJ11" s="128"/>
      <c r="GK11" s="103" t="s">
        <v>120</v>
      </c>
      <c r="GL11" s="53"/>
      <c r="GM11" s="419"/>
      <c r="GN11" s="419"/>
      <c r="GO11" s="419"/>
      <c r="GP11" s="53"/>
      <c r="GQ11" s="100"/>
      <c r="GR11" s="11"/>
      <c r="GS11" s="11"/>
      <c r="GT11" s="128"/>
      <c r="GU11" s="103" t="s">
        <v>120</v>
      </c>
      <c r="GV11" s="53"/>
      <c r="GW11" s="419"/>
      <c r="GX11" s="419"/>
      <c r="GY11" s="419"/>
      <c r="GZ11" s="53"/>
      <c r="HA11" s="100"/>
      <c r="HB11" s="11"/>
      <c r="HC11" s="11"/>
      <c r="HD11" s="139"/>
      <c r="HN11" s="139"/>
      <c r="HX11" s="139"/>
    </row>
    <row xmlns:x14ac="http://schemas.microsoft.com/office/spreadsheetml/2009/9/ac" r="12" s="2" customFormat="true" ht="15" customHeight="true" x14ac:dyDescent="0.25">
      <c r="A12" s="399" t="str">
        <f ca="true">IF(ISBLANK('Data Summary'!A14),"",'Data Summary'!A14)</f>
        <v>DJI_2014_EMIS</v>
      </c>
      <c r="B12" s="128"/>
      <c r="C12" s="103" t="s">
        <v>126</v>
      </c>
      <c r="D12" s="53"/>
      <c r="E12" s="53"/>
      <c r="F12" s="53"/>
      <c r="G12" s="53"/>
      <c r="H12" s="53"/>
      <c r="I12" s="100"/>
      <c r="J12" s="11"/>
      <c r="K12" s="11"/>
      <c r="L12" s="128"/>
      <c r="M12" s="103" t="s">
        <v>126</v>
      </c>
      <c r="N12" s="53"/>
      <c r="O12" s="53"/>
      <c r="P12" s="53"/>
      <c r="Q12" s="53"/>
      <c r="R12" s="53"/>
      <c r="S12" s="100"/>
      <c r="T12" s="11"/>
      <c r="U12" s="11"/>
      <c r="V12" s="128"/>
      <c r="W12" s="103" t="s">
        <v>126</v>
      </c>
      <c r="X12" s="53"/>
      <c r="Y12" s="53"/>
      <c r="Z12" s="53"/>
      <c r="AA12" s="53"/>
      <c r="AB12" s="53"/>
      <c r="AC12" s="100"/>
      <c r="AD12" s="11"/>
      <c r="AE12" s="11"/>
      <c r="AF12" s="128"/>
      <c r="AG12" s="103" t="s">
        <v>126</v>
      </c>
      <c r="AH12" s="53"/>
      <c r="AI12" s="53"/>
      <c r="AJ12" s="53"/>
      <c r="AK12" s="53"/>
      <c r="AL12" s="53"/>
      <c r="AM12" s="100"/>
      <c r="AN12" s="11"/>
      <c r="AO12" s="11"/>
      <c r="AP12" s="128"/>
      <c r="AQ12" s="103" t="s">
        <v>126</v>
      </c>
      <c r="AR12" s="53"/>
      <c r="AS12" s="53"/>
      <c r="AT12" s="53"/>
      <c r="AU12" s="53"/>
      <c r="AV12" s="53"/>
      <c r="AW12" s="100"/>
      <c r="AX12" s="11"/>
      <c r="AY12" s="11"/>
      <c r="AZ12" s="128"/>
      <c r="BA12" s="103" t="s">
        <v>126</v>
      </c>
      <c r="BB12" s="53"/>
      <c r="BC12" s="53"/>
      <c r="BD12" s="53"/>
      <c r="BE12" s="53"/>
      <c r="BF12" s="53"/>
      <c r="BG12" s="100"/>
      <c r="BH12" s="11"/>
      <c r="BI12" s="11"/>
      <c r="BJ12" s="128"/>
      <c r="BK12" s="103" t="s">
        <v>126</v>
      </c>
      <c r="BL12" s="53"/>
      <c r="BM12" s="53"/>
      <c r="BN12" s="53"/>
      <c r="BO12" s="53"/>
      <c r="BP12" s="53"/>
      <c r="BQ12" s="100"/>
      <c r="BR12" s="11"/>
      <c r="BS12" s="11"/>
      <c r="BT12" s="128"/>
      <c r="BU12" s="103" t="s">
        <v>126</v>
      </c>
      <c r="BV12" s="53"/>
      <c r="BW12" s="53"/>
      <c r="BX12" s="53"/>
      <c r="BY12" s="53"/>
      <c r="BZ12" s="53"/>
      <c r="CA12" s="100"/>
      <c r="CB12" s="11"/>
      <c r="CC12" s="11"/>
      <c r="CD12" s="128"/>
      <c r="CE12" s="103" t="s">
        <v>126</v>
      </c>
      <c r="CF12" s="53"/>
      <c r="CG12" s="53"/>
      <c r="CH12" s="53"/>
      <c r="CI12" s="53"/>
      <c r="CJ12" s="53"/>
      <c r="CK12" s="100"/>
      <c r="CL12" s="11"/>
      <c r="CM12" s="11"/>
      <c r="CN12" s="128"/>
      <c r="CO12" s="103" t="s">
        <v>126</v>
      </c>
      <c r="CP12" s="53"/>
      <c r="CQ12" s="53"/>
      <c r="CR12" s="53"/>
      <c r="CS12" s="53"/>
      <c r="CT12" s="53"/>
      <c r="CU12" s="100"/>
      <c r="CV12" s="11"/>
      <c r="CW12" s="11"/>
      <c r="CX12" s="128"/>
      <c r="CY12" s="103" t="s">
        <v>126</v>
      </c>
      <c r="CZ12" s="53"/>
      <c r="DA12" s="53"/>
      <c r="DB12" s="53"/>
      <c r="DC12" s="53"/>
      <c r="DD12" s="53"/>
      <c r="DE12" s="100"/>
      <c r="DF12" s="11"/>
      <c r="DG12" s="11"/>
      <c r="DH12" s="128"/>
      <c r="DI12" s="103" t="s">
        <v>126</v>
      </c>
      <c r="DJ12" s="53"/>
      <c r="DK12" s="53"/>
      <c r="DL12" s="53"/>
      <c r="DM12" s="53"/>
      <c r="DN12" s="53"/>
      <c r="DO12" s="100"/>
      <c r="DP12" s="11"/>
      <c r="DQ12" s="11"/>
      <c r="DR12" s="128"/>
      <c r="DS12" s="103" t="s">
        <v>126</v>
      </c>
      <c r="DT12" s="53"/>
      <c r="DU12" s="53"/>
      <c r="DV12" s="53"/>
      <c r="DW12" s="53"/>
      <c r="DX12" s="53"/>
      <c r="DY12" s="100"/>
      <c r="DZ12" s="11"/>
      <c r="EA12" s="11"/>
      <c r="EB12" s="128"/>
      <c r="EC12" s="103" t="s">
        <v>126</v>
      </c>
      <c r="ED12" s="53"/>
      <c r="EE12" s="53"/>
      <c r="EF12" s="53"/>
      <c r="EG12" s="53"/>
      <c r="EH12" s="53"/>
      <c r="EI12" s="100"/>
      <c r="EJ12" s="11"/>
      <c r="EK12" s="11"/>
      <c r="EL12" s="128"/>
      <c r="EM12" s="103" t="s">
        <v>126</v>
      </c>
      <c r="EN12" s="53"/>
      <c r="EO12" s="53"/>
      <c r="EP12" s="53"/>
      <c r="EQ12" s="53"/>
      <c r="ER12" s="53"/>
      <c r="ES12" s="100"/>
      <c r="ET12" s="11"/>
      <c r="EU12" s="11"/>
      <c r="EV12" s="128"/>
      <c r="EW12" s="103" t="s">
        <v>126</v>
      </c>
      <c r="EX12" s="53"/>
      <c r="EY12" s="53"/>
      <c r="EZ12" s="53"/>
      <c r="FA12" s="53"/>
      <c r="FB12" s="53"/>
      <c r="FC12" s="100"/>
      <c r="FD12" s="11"/>
      <c r="FE12" s="11"/>
      <c r="FF12" s="128"/>
      <c r="FG12" s="103" t="s">
        <v>126</v>
      </c>
      <c r="FH12" s="53"/>
      <c r="FI12" s="53"/>
      <c r="FJ12" s="53"/>
      <c r="FK12" s="53"/>
      <c r="FL12" s="53"/>
      <c r="FM12" s="100"/>
      <c r="FN12" s="11"/>
      <c r="FO12" s="11"/>
      <c r="FP12" s="128"/>
      <c r="FQ12" s="103" t="s">
        <v>126</v>
      </c>
      <c r="FR12" s="53"/>
      <c r="FS12" s="53"/>
      <c r="FT12" s="53"/>
      <c r="FU12" s="53"/>
      <c r="FV12" s="53"/>
      <c r="FW12" s="100"/>
      <c r="FX12" s="11"/>
      <c r="FY12" s="11"/>
      <c r="FZ12" s="128"/>
      <c r="GA12" s="103" t="s">
        <v>126</v>
      </c>
      <c r="GB12" s="53"/>
      <c r="GC12" s="53"/>
      <c r="GD12" s="53"/>
      <c r="GE12" s="53"/>
      <c r="GF12" s="53"/>
      <c r="GG12" s="100"/>
      <c r="GH12" s="11"/>
      <c r="GI12" s="11"/>
      <c r="GJ12" s="128"/>
      <c r="GK12" s="103" t="s">
        <v>126</v>
      </c>
      <c r="GL12" s="53"/>
      <c r="GM12" s="53"/>
      <c r="GN12" s="53"/>
      <c r="GO12" s="53"/>
      <c r="GP12" s="53"/>
      <c r="GQ12" s="100"/>
      <c r="GR12" s="11"/>
      <c r="GS12" s="11"/>
      <c r="GT12" s="128"/>
      <c r="GU12" s="103" t="s">
        <v>126</v>
      </c>
      <c r="GV12" s="53"/>
      <c r="GW12" s="53"/>
      <c r="GX12" s="53"/>
      <c r="GY12" s="53"/>
      <c r="GZ12" s="53"/>
      <c r="HA12" s="100"/>
      <c r="HB12" s="11"/>
      <c r="HC12" s="11"/>
      <c r="HD12" s="139"/>
      <c r="HN12" s="139"/>
      <c r="HX12" s="139"/>
    </row>
    <row xmlns:x14ac="http://schemas.microsoft.com/office/spreadsheetml/2009/9/ac" r="13" s="2" customFormat="true" ht="15" customHeight="true" x14ac:dyDescent="0.25">
      <c r="A13" s="399" t="str">
        <f ca="true">IF(ISBLANK('Data Summary'!A15),"",'Data Summary'!A15)</f>
        <v>DJI_2015_UIS</v>
      </c>
      <c r="B13" s="128"/>
      <c r="C13" s="103" t="s">
        <v>103</v>
      </c>
      <c r="D13" s="53"/>
      <c r="E13" s="53"/>
      <c r="F13" s="53"/>
      <c r="G13" s="53"/>
      <c r="H13" s="53"/>
      <c r="I13" s="100"/>
      <c r="J13" s="11"/>
      <c r="K13" s="11"/>
      <c r="L13" s="128"/>
      <c r="M13" s="103" t="s">
        <v>103</v>
      </c>
      <c r="N13" s="53"/>
      <c r="O13" s="53"/>
      <c r="P13" s="53"/>
      <c r="Q13" s="53"/>
      <c r="R13" s="53"/>
      <c r="S13" s="100"/>
      <c r="T13" s="11"/>
      <c r="U13" s="11"/>
      <c r="V13" s="128"/>
      <c r="W13" s="103" t="s">
        <v>103</v>
      </c>
      <c r="X13" s="53"/>
      <c r="Y13" s="53"/>
      <c r="Z13" s="53"/>
      <c r="AA13" s="53"/>
      <c r="AB13" s="53"/>
      <c r="AC13" s="100"/>
      <c r="AD13" s="11"/>
      <c r="AE13" s="11"/>
      <c r="AF13" s="128"/>
      <c r="AG13" s="103" t="s">
        <v>103</v>
      </c>
      <c r="AH13" s="53"/>
      <c r="AI13" s="53"/>
      <c r="AJ13" s="53"/>
      <c r="AK13" s="53"/>
      <c r="AL13" s="53"/>
      <c r="AM13" s="100"/>
      <c r="AN13" s="11"/>
      <c r="AO13" s="11"/>
      <c r="AP13" s="128"/>
      <c r="AQ13" s="103" t="s">
        <v>103</v>
      </c>
      <c r="AR13" s="53"/>
      <c r="AS13" s="53"/>
      <c r="AT13" s="53"/>
      <c r="AU13" s="53"/>
      <c r="AV13" s="53"/>
      <c r="AW13" s="100"/>
      <c r="AX13" s="11"/>
      <c r="AY13" s="11"/>
      <c r="AZ13" s="128"/>
      <c r="BA13" s="103" t="s">
        <v>103</v>
      </c>
      <c r="BB13" s="53"/>
      <c r="BC13" s="53"/>
      <c r="BD13" s="53"/>
      <c r="BE13" s="53"/>
      <c r="BF13" s="53"/>
      <c r="BG13" s="100"/>
      <c r="BH13" s="11"/>
      <c r="BI13" s="11"/>
      <c r="BJ13" s="128"/>
      <c r="BK13" s="103" t="s">
        <v>103</v>
      </c>
      <c r="BL13" s="53"/>
      <c r="BM13" s="53"/>
      <c r="BN13" s="53"/>
      <c r="BO13" s="53"/>
      <c r="BP13" s="53"/>
      <c r="BQ13" s="100"/>
      <c r="BR13" s="11"/>
      <c r="BS13" s="11"/>
      <c r="BT13" s="128"/>
      <c r="BU13" s="103" t="s">
        <v>103</v>
      </c>
      <c r="BV13" s="53"/>
      <c r="BW13" s="53"/>
      <c r="BX13" s="53"/>
      <c r="BY13" s="53"/>
      <c r="BZ13" s="53"/>
      <c r="CA13" s="100"/>
      <c r="CB13" s="11"/>
      <c r="CC13" s="11"/>
      <c r="CD13" s="128"/>
      <c r="CE13" s="103" t="s">
        <v>103</v>
      </c>
      <c r="CF13" s="53"/>
      <c r="CG13" s="53"/>
      <c r="CH13" s="53"/>
      <c r="CI13" s="53"/>
      <c r="CJ13" s="53"/>
      <c r="CK13" s="100"/>
      <c r="CL13" s="11"/>
      <c r="CM13" s="11"/>
      <c r="CN13" s="128"/>
      <c r="CO13" s="103" t="s">
        <v>103</v>
      </c>
      <c r="CP13" s="53"/>
      <c r="CQ13" s="53"/>
      <c r="CR13" s="53"/>
      <c r="CS13" s="53"/>
      <c r="CT13" s="53"/>
      <c r="CU13" s="100"/>
      <c r="CV13" s="11"/>
      <c r="CW13" s="11"/>
      <c r="CX13" s="128"/>
      <c r="CY13" s="103" t="s">
        <v>103</v>
      </c>
      <c r="CZ13" s="53"/>
      <c r="DA13" s="53"/>
      <c r="DB13" s="53"/>
      <c r="DC13" s="53"/>
      <c r="DD13" s="53"/>
      <c r="DE13" s="100"/>
      <c r="DF13" s="11"/>
      <c r="DG13" s="11"/>
      <c r="DH13" s="128"/>
      <c r="DI13" s="103" t="s">
        <v>103</v>
      </c>
      <c r="DJ13" s="53"/>
      <c r="DK13" s="53"/>
      <c r="DL13" s="53"/>
      <c r="DM13" s="53"/>
      <c r="DN13" s="53"/>
      <c r="DO13" s="100"/>
      <c r="DP13" s="11"/>
      <c r="DQ13" s="11"/>
      <c r="DR13" s="128"/>
      <c r="DS13" s="103" t="s">
        <v>103</v>
      </c>
      <c r="DT13" s="53"/>
      <c r="DU13" s="53"/>
      <c r="DV13" s="53"/>
      <c r="DW13" s="53"/>
      <c r="DX13" s="53"/>
      <c r="DY13" s="100"/>
      <c r="DZ13" s="11"/>
      <c r="EA13" s="11"/>
      <c r="EB13" s="128"/>
      <c r="EC13" s="103" t="s">
        <v>103</v>
      </c>
      <c r="ED13" s="53"/>
      <c r="EE13" s="53"/>
      <c r="EF13" s="53"/>
      <c r="EG13" s="53"/>
      <c r="EH13" s="53"/>
      <c r="EI13" s="100"/>
      <c r="EJ13" s="11"/>
      <c r="EK13" s="11"/>
      <c r="EL13" s="128"/>
      <c r="EM13" s="103" t="s">
        <v>103</v>
      </c>
      <c r="EN13" s="53"/>
      <c r="EO13" s="53"/>
      <c r="EP13" s="53"/>
      <c r="EQ13" s="53"/>
      <c r="ER13" s="53"/>
      <c r="ES13" s="100"/>
      <c r="ET13" s="11"/>
      <c r="EU13" s="11"/>
      <c r="EV13" s="128"/>
      <c r="EW13" s="103" t="s">
        <v>103</v>
      </c>
      <c r="EX13" s="53"/>
      <c r="EY13" s="53"/>
      <c r="EZ13" s="53"/>
      <c r="FA13" s="53"/>
      <c r="FB13" s="53"/>
      <c r="FC13" s="100"/>
      <c r="FD13" s="11"/>
      <c r="FE13" s="11"/>
      <c r="FF13" s="128"/>
      <c r="FG13" s="103" t="s">
        <v>103</v>
      </c>
      <c r="FH13" s="53"/>
      <c r="FI13" s="53"/>
      <c r="FJ13" s="53"/>
      <c r="FK13" s="53"/>
      <c r="FL13" s="53"/>
      <c r="FM13" s="100"/>
      <c r="FN13" s="11"/>
      <c r="FO13" s="11"/>
      <c r="FP13" s="128"/>
      <c r="FQ13" s="103" t="s">
        <v>103</v>
      </c>
      <c r="FR13" s="53"/>
      <c r="FS13" s="53"/>
      <c r="FT13" s="53"/>
      <c r="FU13" s="53"/>
      <c r="FV13" s="53"/>
      <c r="FW13" s="100"/>
      <c r="FX13" s="11"/>
      <c r="FY13" s="11"/>
      <c r="FZ13" s="128"/>
      <c r="GA13" s="103" t="s">
        <v>103</v>
      </c>
      <c r="GB13" s="53" t="s">
        <v>170</v>
      </c>
      <c r="GC13" s="53"/>
      <c r="GD13" s="53"/>
      <c r="GE13" s="53"/>
      <c r="GF13" s="53" t="s">
        <v>170</v>
      </c>
      <c r="GG13" s="100" t="s">
        <v>170</v>
      </c>
      <c r="GH13" s="11"/>
      <c r="GI13" s="11"/>
      <c r="GJ13" s="128"/>
      <c r="GK13" s="103" t="s">
        <v>103</v>
      </c>
      <c r="GL13" s="53" t="s">
        <v>170</v>
      </c>
      <c r="GM13" s="53"/>
      <c r="GN13" s="53"/>
      <c r="GO13" s="53"/>
      <c r="GP13" s="53" t="s">
        <v>170</v>
      </c>
      <c r="GQ13" s="100" t="s">
        <v>170</v>
      </c>
      <c r="GR13" s="11"/>
      <c r="GS13" s="11"/>
      <c r="GT13" s="128"/>
      <c r="GU13" s="103" t="s">
        <v>103</v>
      </c>
      <c r="GV13" s="53" t="s">
        <v>170</v>
      </c>
      <c r="GW13" s="53"/>
      <c r="GX13" s="53"/>
      <c r="GY13" s="53"/>
      <c r="GZ13" s="53" t="s">
        <v>170</v>
      </c>
      <c r="HA13" s="100" t="s">
        <v>170</v>
      </c>
      <c r="HB13" s="11"/>
      <c r="HC13" s="11"/>
      <c r="HD13" s="139"/>
      <c r="HN13" s="139"/>
      <c r="HX13" s="139"/>
    </row>
    <row xmlns:x14ac="http://schemas.microsoft.com/office/spreadsheetml/2009/9/ac" r="14" ht="15.75" customHeight="true" x14ac:dyDescent="0.25">
      <c r="A14" s="399" t="str">
        <f ca="true">IF(ISBLANK('Data Summary'!A16),"",'Data Summary'!A16)</f>
        <v>DJI_2015_EMIS</v>
      </c>
      <c r="B14" s="129"/>
      <c r="C14" s="94" t="s">
        <v>23</v>
      </c>
      <c r="D14" s="10"/>
      <c r="E14" s="10"/>
      <c r="F14" s="10"/>
      <c r="G14" s="72"/>
      <c r="H14" s="73"/>
      <c r="I14" s="74"/>
      <c r="J14" s="11"/>
      <c r="K14" s="11"/>
      <c r="L14" s="129"/>
      <c r="M14" s="94" t="s">
        <v>23</v>
      </c>
      <c r="N14" s="10"/>
      <c r="O14" s="10"/>
      <c r="P14" s="10"/>
      <c r="Q14" s="72"/>
      <c r="R14" s="73"/>
      <c r="S14" s="74"/>
      <c r="T14" s="11"/>
      <c r="U14" s="11"/>
      <c r="V14" s="129"/>
      <c r="W14" s="94" t="s">
        <v>23</v>
      </c>
      <c r="X14" s="10"/>
      <c r="Y14" s="10"/>
      <c r="Z14" s="10"/>
      <c r="AA14" s="72"/>
      <c r="AB14" s="73"/>
      <c r="AC14" s="74"/>
      <c r="AD14" s="11"/>
      <c r="AE14" s="11"/>
      <c r="AF14" s="129"/>
      <c r="AG14" s="94" t="s">
        <v>23</v>
      </c>
      <c r="AH14" s="10"/>
      <c r="AI14" s="10"/>
      <c r="AJ14" s="10"/>
      <c r="AK14" s="72"/>
      <c r="AL14" s="73"/>
      <c r="AM14" s="74"/>
      <c r="AN14" s="11"/>
      <c r="AO14" s="11"/>
      <c r="AP14" s="129"/>
      <c r="AQ14" s="94" t="s">
        <v>23</v>
      </c>
      <c r="AR14" s="10"/>
      <c r="AS14" s="10"/>
      <c r="AT14" s="10"/>
      <c r="AU14" s="72"/>
      <c r="AV14" s="73"/>
      <c r="AW14" s="74"/>
      <c r="AX14" s="11"/>
      <c r="AY14" s="11"/>
      <c r="AZ14" s="129"/>
      <c r="BA14" s="94" t="s">
        <v>23</v>
      </c>
      <c r="BB14" s="10"/>
      <c r="BC14" s="10"/>
      <c r="BD14" s="10"/>
      <c r="BE14" s="72"/>
      <c r="BF14" s="73"/>
      <c r="BG14" s="74"/>
      <c r="BH14" s="11"/>
      <c r="BI14" s="11"/>
      <c r="BJ14" s="129"/>
      <c r="BK14" s="94" t="s">
        <v>23</v>
      </c>
      <c r="BL14" s="10"/>
      <c r="BM14" s="10"/>
      <c r="BN14" s="10"/>
      <c r="BO14" s="72"/>
      <c r="BP14" s="73"/>
      <c r="BQ14" s="74"/>
      <c r="BR14" s="11"/>
      <c r="BS14" s="11"/>
      <c r="BT14" s="129"/>
      <c r="BU14" s="94" t="s">
        <v>23</v>
      </c>
      <c r="BV14" s="10"/>
      <c r="BW14" s="10"/>
      <c r="BX14" s="10"/>
      <c r="BY14" s="72"/>
      <c r="BZ14" s="73"/>
      <c r="CA14" s="74"/>
      <c r="CB14" s="11"/>
      <c r="CC14" s="11"/>
      <c r="CD14" s="129"/>
      <c r="CE14" s="94" t="s">
        <v>23</v>
      </c>
      <c r="CF14" s="10"/>
      <c r="CG14" s="10"/>
      <c r="CH14" s="10"/>
      <c r="CI14" s="72"/>
      <c r="CJ14" s="73"/>
      <c r="CK14" s="74"/>
      <c r="CL14" s="11"/>
      <c r="CM14" s="11"/>
      <c r="CN14" s="129"/>
      <c r="CO14" s="94" t="s">
        <v>23</v>
      </c>
      <c r="CP14" s="10"/>
      <c r="CQ14" s="10"/>
      <c r="CR14" s="10"/>
      <c r="CS14" s="72"/>
      <c r="CT14" s="73"/>
      <c r="CU14" s="74"/>
      <c r="CV14" s="11"/>
      <c r="CW14" s="11"/>
      <c r="CX14" s="129"/>
      <c r="CY14" s="94" t="s">
        <v>23</v>
      </c>
      <c r="CZ14" s="10"/>
      <c r="DA14" s="10"/>
      <c r="DB14" s="10"/>
      <c r="DC14" s="72"/>
      <c r="DD14" s="73"/>
      <c r="DE14" s="74"/>
      <c r="DF14" s="11"/>
      <c r="DG14" s="11"/>
      <c r="DH14" s="129"/>
      <c r="DI14" s="94" t="s">
        <v>23</v>
      </c>
      <c r="DJ14" s="10"/>
      <c r="DK14" s="10"/>
      <c r="DL14" s="10"/>
      <c r="DM14" s="72"/>
      <c r="DN14" s="73"/>
      <c r="DO14" s="74"/>
      <c r="DP14" s="11"/>
      <c r="DQ14" s="11"/>
      <c r="DR14" s="129"/>
      <c r="DS14" s="94" t="s">
        <v>23</v>
      </c>
      <c r="DT14" s="10"/>
      <c r="DU14" s="10"/>
      <c r="DV14" s="10"/>
      <c r="DW14" s="72"/>
      <c r="DX14" s="73"/>
      <c r="DY14" s="74"/>
      <c r="DZ14" s="11"/>
      <c r="EA14" s="11"/>
      <c r="EB14" s="129"/>
      <c r="EC14" s="94" t="s">
        <v>23</v>
      </c>
      <c r="ED14" s="10"/>
      <c r="EE14" s="10"/>
      <c r="EF14" s="10"/>
      <c r="EG14" s="72"/>
      <c r="EH14" s="73"/>
      <c r="EI14" s="74"/>
      <c r="EJ14" s="11"/>
      <c r="EK14" s="11"/>
      <c r="EL14" s="129"/>
      <c r="EM14" s="94" t="s">
        <v>23</v>
      </c>
      <c r="EN14" s="10"/>
      <c r="EO14" s="10"/>
      <c r="EP14" s="10"/>
      <c r="EQ14" s="72"/>
      <c r="ER14" s="73"/>
      <c r="ES14" s="74"/>
      <c r="ET14" s="11"/>
      <c r="EU14" s="11"/>
      <c r="EV14" s="129"/>
      <c r="EW14" s="94" t="s">
        <v>23</v>
      </c>
      <c r="EX14" s="10"/>
      <c r="EY14" s="10"/>
      <c r="EZ14" s="10"/>
      <c r="FA14" s="72"/>
      <c r="FB14" s="73"/>
      <c r="FC14" s="74"/>
      <c r="FD14" s="11"/>
      <c r="FE14" s="11"/>
      <c r="FF14" s="129"/>
      <c r="FG14" s="94" t="s">
        <v>23</v>
      </c>
      <c r="FH14" s="10"/>
      <c r="FI14" s="10"/>
      <c r="FJ14" s="10"/>
      <c r="FK14" s="72"/>
      <c r="FL14" s="73"/>
      <c r="FM14" s="74"/>
      <c r="FN14" s="11"/>
      <c r="FO14" s="11"/>
      <c r="FP14" s="129"/>
      <c r="FQ14" s="94" t="s">
        <v>23</v>
      </c>
      <c r="FR14" s="10"/>
      <c r="FS14" s="10"/>
      <c r="FT14" s="10"/>
      <c r="FU14" s="72"/>
      <c r="FV14" s="73"/>
      <c r="FW14" s="74"/>
      <c r="FX14" s="11"/>
      <c r="FY14" s="11"/>
      <c r="FZ14" s="129"/>
      <c r="GA14" s="94" t="s">
        <v>23</v>
      </c>
      <c r="GB14" s="10"/>
      <c r="GC14" s="10"/>
      <c r="GD14" s="10"/>
      <c r="GE14" s="72"/>
      <c r="GF14" s="73"/>
      <c r="GG14" s="74"/>
      <c r="GH14" s="11"/>
      <c r="GI14" s="11"/>
      <c r="GJ14" s="129"/>
      <c r="GK14" s="94" t="s">
        <v>23</v>
      </c>
      <c r="GL14" s="10"/>
      <c r="GM14" s="10"/>
      <c r="GN14" s="10"/>
      <c r="GO14" s="72"/>
      <c r="GP14" s="73"/>
      <c r="GQ14" s="74"/>
      <c r="GR14" s="11"/>
      <c r="GS14" s="11"/>
      <c r="GT14" s="129"/>
      <c r="GU14" s="94" t="s">
        <v>23</v>
      </c>
      <c r="GV14" s="10"/>
      <c r="GW14" s="10"/>
      <c r="GX14" s="10"/>
      <c r="GY14" s="72"/>
      <c r="GZ14" s="73"/>
      <c r="HA14" s="74"/>
      <c r="HB14" s="11"/>
      <c r="HC14" s="11"/>
    </row>
    <row xmlns:x14ac="http://schemas.microsoft.com/office/spreadsheetml/2009/9/ac" r="15" ht="15.75" customHeight="true" thickBot="true" x14ac:dyDescent="0.3">
      <c r="A15" s="399" t="str">
        <f ca="true">IF(ISBLANK('Data Summary'!A17),"",'Data Summary'!A17)</f>
        <v>DJI_2016_UIS</v>
      </c>
      <c r="B15" s="130"/>
      <c r="C15" s="95" t="s">
        <v>20</v>
      </c>
      <c r="D15" s="76"/>
      <c r="E15" s="76"/>
      <c r="F15" s="76"/>
      <c r="G15" s="76"/>
      <c r="H15" s="76"/>
      <c r="I15" s="77"/>
      <c r="J15" s="25"/>
      <c r="K15" s="25"/>
      <c r="L15" s="130"/>
      <c r="M15" s="95" t="s">
        <v>20</v>
      </c>
      <c r="N15" s="76"/>
      <c r="O15" s="81"/>
      <c r="P15" s="81"/>
      <c r="Q15" s="82"/>
      <c r="R15" s="81"/>
      <c r="S15" s="83"/>
      <c r="T15" s="25"/>
      <c r="U15" s="25"/>
      <c r="V15" s="130"/>
      <c r="W15" s="95" t="s">
        <v>20</v>
      </c>
      <c r="X15" s="76"/>
      <c r="Y15" s="76"/>
      <c r="Z15" s="76"/>
      <c r="AA15" s="76"/>
      <c r="AB15" s="76"/>
      <c r="AC15" s="77"/>
      <c r="AD15" s="25"/>
      <c r="AE15" s="25"/>
      <c r="AF15" s="130"/>
      <c r="AG15" s="95" t="s">
        <v>20</v>
      </c>
      <c r="AH15" s="76"/>
      <c r="AI15" s="76"/>
      <c r="AJ15" s="76"/>
      <c r="AK15" s="76"/>
      <c r="AL15" s="76"/>
      <c r="AM15" s="77"/>
      <c r="AN15" s="25"/>
      <c r="AO15" s="25"/>
      <c r="AP15" s="130"/>
      <c r="AQ15" s="95" t="s">
        <v>20</v>
      </c>
      <c r="AR15" s="76"/>
      <c r="AS15" s="76"/>
      <c r="AT15" s="76"/>
      <c r="AU15" s="76"/>
      <c r="AV15" s="76"/>
      <c r="AW15" s="77"/>
      <c r="AX15" s="25"/>
      <c r="AY15" s="25"/>
      <c r="AZ15" s="130"/>
      <c r="BA15" s="95" t="s">
        <v>20</v>
      </c>
      <c r="BB15" s="76"/>
      <c r="BC15" s="81"/>
      <c r="BD15" s="81"/>
      <c r="BE15" s="82"/>
      <c r="BF15" s="81"/>
      <c r="BG15" s="83"/>
      <c r="BH15" s="25"/>
      <c r="BI15" s="25"/>
      <c r="BJ15" s="130"/>
      <c r="BK15" s="95" t="s">
        <v>20</v>
      </c>
      <c r="BL15" s="76"/>
      <c r="BM15" s="81"/>
      <c r="BN15" s="81"/>
      <c r="BO15" s="82"/>
      <c r="BP15" s="81"/>
      <c r="BQ15" s="83"/>
      <c r="BR15" s="25"/>
      <c r="BS15" s="25"/>
      <c r="BT15" s="130"/>
      <c r="BU15" s="95" t="s">
        <v>20</v>
      </c>
      <c r="BV15" s="76"/>
      <c r="BW15" s="81"/>
      <c r="BX15" s="81"/>
      <c r="BY15" s="82"/>
      <c r="BZ15" s="81"/>
      <c r="CA15" s="83"/>
      <c r="CB15" s="25"/>
      <c r="CC15" s="25"/>
      <c r="CD15" s="130"/>
      <c r="CE15" s="95" t="s">
        <v>20</v>
      </c>
      <c r="CF15" s="76"/>
      <c r="CG15" s="81"/>
      <c r="CH15" s="81"/>
      <c r="CI15" s="82"/>
      <c r="CJ15" s="81"/>
      <c r="CK15" s="83"/>
      <c r="CL15" s="25"/>
      <c r="CM15" s="25"/>
      <c r="CN15" s="130"/>
      <c r="CO15" s="95" t="s">
        <v>20</v>
      </c>
      <c r="CP15" s="76"/>
      <c r="CQ15" s="81"/>
      <c r="CR15" s="81"/>
      <c r="CS15" s="82"/>
      <c r="CT15" s="81"/>
      <c r="CU15" s="83"/>
      <c r="CV15" s="25"/>
      <c r="CW15" s="25"/>
      <c r="CX15" s="130"/>
      <c r="CY15" s="95" t="s">
        <v>20</v>
      </c>
      <c r="CZ15" s="76"/>
      <c r="DA15" s="81"/>
      <c r="DB15" s="81"/>
      <c r="DC15" s="82"/>
      <c r="DD15" s="81"/>
      <c r="DE15" s="83"/>
      <c r="DF15" s="25"/>
      <c r="DG15" s="25"/>
      <c r="DH15" s="130"/>
      <c r="DI15" s="95" t="s">
        <v>20</v>
      </c>
      <c r="DJ15" s="76"/>
      <c r="DK15" s="81"/>
      <c r="DL15" s="81"/>
      <c r="DM15" s="82"/>
      <c r="DN15" s="81"/>
      <c r="DO15" s="83"/>
      <c r="DP15" s="25"/>
      <c r="DQ15" s="25"/>
      <c r="DR15" s="130"/>
      <c r="DS15" s="95" t="s">
        <v>20</v>
      </c>
      <c r="DT15" s="76"/>
      <c r="DU15" s="81"/>
      <c r="DV15" s="81"/>
      <c r="DW15" s="82"/>
      <c r="DX15" s="81"/>
      <c r="DY15" s="83"/>
      <c r="DZ15" s="25"/>
      <c r="EA15" s="25"/>
      <c r="EB15" s="130"/>
      <c r="EC15" s="95" t="s">
        <v>20</v>
      </c>
      <c r="ED15" s="76"/>
      <c r="EE15" s="81"/>
      <c r="EF15" s="81"/>
      <c r="EG15" s="82"/>
      <c r="EH15" s="81"/>
      <c r="EI15" s="83"/>
      <c r="EJ15" s="25"/>
      <c r="EK15" s="25"/>
      <c r="EL15" s="130"/>
      <c r="EM15" s="95" t="s">
        <v>20</v>
      </c>
      <c r="EN15" s="76"/>
      <c r="EO15" s="81"/>
      <c r="EP15" s="81"/>
      <c r="EQ15" s="82"/>
      <c r="ER15" s="81"/>
      <c r="ES15" s="83"/>
      <c r="ET15" s="25"/>
      <c r="EU15" s="25"/>
      <c r="EV15" s="130"/>
      <c r="EW15" s="95" t="s">
        <v>20</v>
      </c>
      <c r="EX15" s="76"/>
      <c r="EY15" s="81"/>
      <c r="EZ15" s="81"/>
      <c r="FA15" s="82"/>
      <c r="FB15" s="81"/>
      <c r="FC15" s="83"/>
      <c r="FD15" s="25"/>
      <c r="FE15" s="25"/>
      <c r="FF15" s="130"/>
      <c r="FG15" s="95" t="s">
        <v>20</v>
      </c>
      <c r="FH15" s="76"/>
      <c r="FI15" s="81"/>
      <c r="FJ15" s="81"/>
      <c r="FK15" s="82"/>
      <c r="FL15" s="81"/>
      <c r="FM15" s="83"/>
      <c r="FN15" s="25"/>
      <c r="FO15" s="25"/>
      <c r="FP15" s="130"/>
      <c r="FQ15" s="95" t="s">
        <v>20</v>
      </c>
      <c r="FR15" s="76"/>
      <c r="FS15" s="81"/>
      <c r="FT15" s="81"/>
      <c r="FU15" s="82"/>
      <c r="FV15" s="81"/>
      <c r="FW15" s="83"/>
      <c r="FX15" s="25"/>
      <c r="FY15" s="25"/>
      <c r="FZ15" s="130"/>
      <c r="GA15" s="95" t="s">
        <v>20</v>
      </c>
      <c r="GB15" s="76"/>
      <c r="GC15" s="81"/>
      <c r="GD15" s="81"/>
      <c r="GE15" s="82"/>
      <c r="GF15" s="81"/>
      <c r="GG15" s="83"/>
      <c r="GH15" s="25"/>
      <c r="GI15" s="25"/>
      <c r="GJ15" s="130"/>
      <c r="GK15" s="95" t="s">
        <v>20</v>
      </c>
      <c r="GL15" s="76"/>
      <c r="GM15" s="81"/>
      <c r="GN15" s="81"/>
      <c r="GO15" s="82"/>
      <c r="GP15" s="81"/>
      <c r="GQ15" s="83"/>
      <c r="GR15" s="25"/>
      <c r="GS15" s="25"/>
      <c r="GT15" s="130"/>
      <c r="GU15" s="95" t="s">
        <v>20</v>
      </c>
      <c r="GV15" s="76"/>
      <c r="GW15" s="81"/>
      <c r="GX15" s="81"/>
      <c r="GY15" s="82"/>
      <c r="GZ15" s="81"/>
      <c r="HA15" s="83"/>
      <c r="HB15" s="25"/>
      <c r="HC15" s="25"/>
    </row>
    <row xmlns:x14ac="http://schemas.microsoft.com/office/spreadsheetml/2009/9/ac" r="16" s="3" customFormat="true" x14ac:dyDescent="0.25">
      <c r="A16" s="399" t="str">
        <f ca="true">IF(ISBLANK('Data Summary'!A18),"",'Data Summary'!A18)</f>
        <v>DJI_2016_EMIS</v>
      </c>
      <c r="B16" s="131"/>
      <c r="L16" s="131"/>
      <c r="V16" s="131"/>
      <c r="AF16" s="131"/>
      <c r="AP16" s="131"/>
      <c r="AZ16" s="131"/>
      <c r="BA16" s="131"/>
      <c r="BB16" s="131"/>
      <c r="BC16" s="131"/>
      <c r="BD16" s="131"/>
      <c r="BE16" s="131"/>
      <c r="BF16" s="131"/>
      <c r="BG16" s="131"/>
      <c r="BJ16" s="131"/>
      <c r="BT16" s="131"/>
      <c r="CD16" s="131"/>
      <c r="CN16" s="131"/>
      <c r="CX16" s="131"/>
      <c r="DH16" s="131"/>
      <c r="DR16" s="131"/>
      <c r="EB16" s="131"/>
      <c r="EL16" s="131"/>
      <c r="EV16" s="131"/>
      <c r="FF16" s="131"/>
      <c r="FP16" s="131"/>
      <c r="FZ16" s="131"/>
      <c r="GJ16" s="131"/>
      <c r="GT16" s="131"/>
      <c r="HD16" s="131"/>
      <c r="HN16" s="131"/>
      <c r="HX16" s="131"/>
    </row>
    <row xmlns:x14ac="http://schemas.microsoft.com/office/spreadsheetml/2009/9/ac" r="17" s="3" customFormat="true" x14ac:dyDescent="0.25">
      <c r="A17" s="399" t="str">
        <f ca="true">IF(ISBLANK('Data Summary'!A19),"",'Data Summary'!A19)</f>
        <v>DJI_2017_UIS</v>
      </c>
      <c r="B17" s="131"/>
      <c r="L17" s="131"/>
      <c r="V17" s="131"/>
      <c r="AF17" s="131"/>
      <c r="AP17" s="131"/>
      <c r="AZ17" s="131"/>
      <c r="BA17" s="131"/>
      <c r="BB17" s="131"/>
      <c r="BC17" s="131"/>
      <c r="BD17" s="131"/>
      <c r="BE17" s="131"/>
      <c r="BF17" s="131"/>
      <c r="BG17" s="131"/>
      <c r="BJ17" s="131"/>
      <c r="BT17" s="131"/>
      <c r="CD17" s="131"/>
      <c r="CN17" s="131"/>
      <c r="CX17" s="131"/>
      <c r="DH17" s="131"/>
      <c r="DR17" s="131"/>
      <c r="EB17" s="131"/>
      <c r="EL17" s="131"/>
      <c r="EV17" s="131"/>
      <c r="FF17" s="131"/>
      <c r="FP17" s="131"/>
      <c r="FZ17" s="131"/>
      <c r="GJ17" s="131"/>
      <c r="GT17" s="131"/>
      <c r="HD17" s="131"/>
      <c r="HN17" s="131"/>
      <c r="HX17" s="131"/>
    </row>
    <row xmlns:x14ac="http://schemas.microsoft.com/office/spreadsheetml/2009/9/ac" r="18" s="3" customFormat="true" x14ac:dyDescent="0.25">
      <c r="A18" s="399" t="str">
        <f ca="true">IF(ISBLANK('Data Summary'!A20),"",'Data Summary'!A20)</f>
        <v>DJI_2017_EMIS</v>
      </c>
      <c r="B18" s="131"/>
      <c r="L18" s="131"/>
      <c r="V18" s="131"/>
      <c r="AF18" s="131"/>
      <c r="AP18" s="131"/>
      <c r="AZ18" s="131"/>
      <c r="BA18" s="131"/>
      <c r="BB18" s="131"/>
      <c r="BC18" s="131"/>
      <c r="BD18" s="131"/>
      <c r="BE18" s="131"/>
      <c r="BF18" s="131"/>
      <c r="BG18" s="131"/>
      <c r="BJ18" s="131"/>
      <c r="BT18" s="131"/>
      <c r="CD18" s="131"/>
      <c r="CN18" s="131"/>
      <c r="CX18" s="131"/>
      <c r="DH18" s="131"/>
      <c r="DR18" s="131"/>
      <c r="EB18" s="131"/>
      <c r="EL18" s="131"/>
      <c r="EV18" s="131"/>
      <c r="FF18" s="131"/>
      <c r="FP18" s="131"/>
      <c r="FZ18" s="131"/>
      <c r="GJ18" s="131"/>
      <c r="GT18" s="131"/>
      <c r="HD18" s="131"/>
      <c r="HN18" s="131"/>
      <c r="HX18" s="131"/>
    </row>
    <row xmlns:x14ac="http://schemas.microsoft.com/office/spreadsheetml/2009/9/ac" r="19" s="3" customFormat="true" x14ac:dyDescent="0.25">
      <c r="A19" s="399" t="str">
        <f ca="true">IF(ISBLANK('Data Summary'!A21),"",'Data Summary'!A21)</f>
        <v>DJI_2018_EMIS</v>
      </c>
      <c r="B19" s="131"/>
      <c r="L19" s="131"/>
      <c r="V19" s="131"/>
      <c r="AF19" s="131"/>
      <c r="AP19" s="131"/>
      <c r="AZ19" s="131"/>
      <c r="BA19" s="131"/>
      <c r="BB19" s="131"/>
      <c r="BC19" s="131"/>
      <c r="BD19" s="131"/>
      <c r="BE19" s="131"/>
      <c r="BF19" s="131"/>
      <c r="BG19" s="131"/>
      <c r="BJ19" s="131"/>
      <c r="BT19" s="131"/>
      <c r="CD19" s="131"/>
      <c r="CN19" s="131"/>
      <c r="CX19" s="131"/>
      <c r="DH19" s="131"/>
      <c r="DR19" s="131"/>
      <c r="EB19" s="131"/>
      <c r="EL19" s="131"/>
      <c r="EV19" s="131"/>
      <c r="FF19" s="131"/>
      <c r="FP19" s="131"/>
      <c r="FZ19" s="131"/>
      <c r="GJ19" s="131"/>
      <c r="GT19" s="131"/>
      <c r="HD19" s="131"/>
      <c r="HN19" s="131"/>
      <c r="HX19" s="131"/>
    </row>
    <row xmlns:x14ac="http://schemas.microsoft.com/office/spreadsheetml/2009/9/ac" r="20" s="3" customFormat="true" x14ac:dyDescent="0.25">
      <c r="A20" s="399" t="str">
        <f ca="true">IF(ISBLANK('Data Summary'!A22),"",'Data Summary'!A22)</f>
        <v>DJI_2019_EMIS</v>
      </c>
      <c r="B20" s="131"/>
      <c r="L20" s="131"/>
      <c r="V20" s="131"/>
      <c r="AF20" s="131"/>
      <c r="AP20" s="131"/>
      <c r="AZ20" s="131"/>
      <c r="BA20" s="131"/>
      <c r="BB20" s="131"/>
      <c r="BC20" s="131"/>
      <c r="BD20" s="131"/>
      <c r="BE20" s="131"/>
      <c r="BF20" s="131"/>
      <c r="BG20" s="131"/>
      <c r="BJ20" s="131"/>
      <c r="BT20" s="131"/>
      <c r="CD20" s="131"/>
      <c r="CN20" s="131"/>
      <c r="CX20" s="131"/>
      <c r="DH20" s="131"/>
      <c r="DR20" s="131"/>
      <c r="EB20" s="131"/>
      <c r="EL20" s="131"/>
      <c r="EV20" s="131"/>
      <c r="FF20" s="131"/>
      <c r="FP20" s="131"/>
      <c r="FZ20" s="131"/>
      <c r="GJ20" s="131"/>
      <c r="GT20" s="131"/>
      <c r="HD20" s="131"/>
      <c r="HN20" s="131"/>
      <c r="HX20" s="131"/>
    </row>
    <row xmlns:x14ac="http://schemas.microsoft.com/office/spreadsheetml/2009/9/ac" r="21" s="3" customFormat="true" x14ac:dyDescent="0.25">
      <c r="A21" s="399" t="str">
        <f ca="true">IF(ISBLANK('Data Summary'!A23),"",'Data Summary'!A23)</f>
        <v>DJI_2020_EMIS</v>
      </c>
      <c r="B21" s="131"/>
      <c r="L21" s="131"/>
      <c r="V21" s="131"/>
      <c r="AF21" s="131"/>
      <c r="AP21" s="131"/>
      <c r="AZ21" s="131"/>
      <c r="BA21" s="131"/>
      <c r="BB21" s="131"/>
      <c r="BC21" s="131"/>
      <c r="BD21" s="131"/>
      <c r="BE21" s="131"/>
      <c r="BF21" s="131"/>
      <c r="BG21" s="131"/>
      <c r="BJ21" s="131"/>
      <c r="BT21" s="131"/>
      <c r="CD21" s="131"/>
      <c r="CN21" s="131"/>
      <c r="CX21" s="131"/>
      <c r="DH21" s="131"/>
      <c r="DR21" s="131"/>
      <c r="EB21" s="131"/>
      <c r="EL21" s="131"/>
      <c r="EV21" s="131"/>
      <c r="FF21" s="131"/>
      <c r="FP21" s="131"/>
      <c r="FZ21" s="131"/>
      <c r="GJ21" s="131"/>
      <c r="GT21" s="131"/>
      <c r="HD21" s="131"/>
      <c r="HN21" s="131"/>
      <c r="HX21" s="131"/>
    </row>
    <row xmlns:x14ac="http://schemas.microsoft.com/office/spreadsheetml/2009/9/ac" r="22" s="3" customFormat="true" x14ac:dyDescent="0.25">
      <c r="A22" s="399" t="str">
        <f ca="true">IF(ISBLANK('Data Summary'!A24),"",'Data Summary'!A24)</f>
        <v>DJI_2020_UIS</v>
      </c>
      <c r="B22" s="131"/>
      <c r="L22" s="131"/>
      <c r="V22" s="131"/>
      <c r="AF22" s="131"/>
      <c r="AP22" s="131"/>
      <c r="AZ22" s="131"/>
      <c r="BA22" s="131"/>
      <c r="BB22" s="131"/>
      <c r="BC22" s="131"/>
      <c r="BD22" s="131"/>
      <c r="BE22" s="131"/>
      <c r="BF22" s="131"/>
      <c r="BG22" s="131"/>
      <c r="BJ22" s="131"/>
      <c r="BT22" s="131"/>
      <c r="CD22" s="131"/>
      <c r="CN22" s="131"/>
      <c r="CX22" s="131"/>
      <c r="DH22" s="131"/>
      <c r="DR22" s="131"/>
      <c r="EB22" s="131"/>
      <c r="EL22" s="131"/>
      <c r="EV22" s="131"/>
      <c r="FF22" s="131"/>
      <c r="FP22" s="131"/>
      <c r="FZ22" s="131"/>
      <c r="GJ22" s="131"/>
      <c r="GT22" s="131"/>
      <c r="HD22" s="131"/>
      <c r="HN22" s="131"/>
      <c r="HX22" s="131"/>
    </row>
    <row xmlns:x14ac="http://schemas.microsoft.com/office/spreadsheetml/2009/9/ac" r="23" s="3" customFormat="true" x14ac:dyDescent="0.25">
      <c r="A23" s="399" t="str">
        <f ca="true">IF(ISBLANK('Data Summary'!A25),"",'Data Summary'!A25)</f>
        <v>DJI_2021_UIS</v>
      </c>
      <c r="B23" s="131"/>
      <c r="L23" s="131"/>
      <c r="V23" s="131"/>
      <c r="AF23" s="131"/>
      <c r="AP23" s="131"/>
      <c r="AZ23" s="131"/>
      <c r="BA23" s="131"/>
      <c r="BB23" s="131"/>
      <c r="BC23" s="131"/>
      <c r="BD23" s="131"/>
      <c r="BE23" s="131"/>
      <c r="BF23" s="131"/>
      <c r="BG23" s="131"/>
      <c r="BJ23" s="131"/>
      <c r="BT23" s="131"/>
      <c r="CD23" s="131"/>
      <c r="CN23" s="131"/>
      <c r="CX23" s="131"/>
      <c r="DH23" s="131"/>
      <c r="DR23" s="131"/>
      <c r="EB23" s="131"/>
      <c r="EL23" s="131"/>
      <c r="EV23" s="131"/>
      <c r="FF23" s="131"/>
      <c r="FP23" s="131"/>
      <c r="FZ23" s="131"/>
      <c r="GJ23" s="131"/>
      <c r="GT23" s="131"/>
      <c r="HD23" s="131"/>
      <c r="HN23" s="131"/>
      <c r="HX23" s="131"/>
    </row>
    <row xmlns:x14ac="http://schemas.microsoft.com/office/spreadsheetml/2009/9/ac" r="24" s="3" customFormat="true" x14ac:dyDescent="0.25">
      <c r="A24" s="399" t="str">
        <f ca="true">IF(ISBLANK('Data Summary'!A26),"",'Data Summary'!A26)</f>
        <v>DJI_2022_UIS</v>
      </c>
      <c r="B24" s="131"/>
      <c r="L24" s="131"/>
      <c r="V24" s="131"/>
      <c r="AF24" s="131"/>
      <c r="AP24" s="131"/>
      <c r="AZ24" s="131"/>
      <c r="BA24" s="131"/>
      <c r="BB24" s="131"/>
      <c r="BC24" s="131"/>
      <c r="BD24" s="131"/>
      <c r="BE24" s="131"/>
      <c r="BF24" s="131"/>
      <c r="BG24" s="131"/>
      <c r="BJ24" s="131"/>
      <c r="BT24" s="131"/>
      <c r="CD24" s="131"/>
      <c r="CN24" s="131"/>
      <c r="CX24" s="131"/>
      <c r="DH24" s="131"/>
      <c r="DR24" s="131"/>
      <c r="EB24" s="131"/>
      <c r="EL24" s="131"/>
      <c r="EV24" s="131"/>
      <c r="FF24" s="131"/>
      <c r="FP24" s="131"/>
      <c r="FZ24" s="131"/>
      <c r="GJ24" s="131"/>
      <c r="GT24" s="131"/>
      <c r="HD24" s="131"/>
      <c r="HN24" s="131"/>
      <c r="HX24" s="131"/>
    </row>
    <row xmlns:x14ac="http://schemas.microsoft.com/office/spreadsheetml/2009/9/ac" r="25" s="3" customFormat="true" x14ac:dyDescent="0.25">
      <c r="A25" s="400" t="str">
        <f ca="true">IF(ISBLANK('Data Summary'!A27),"",'Data Summary'!A27)</f>
        <v/>
      </c>
      <c r="B25" s="131"/>
      <c r="L25" s="131"/>
      <c r="V25" s="131"/>
      <c r="AF25" s="131"/>
      <c r="AP25" s="131"/>
      <c r="AZ25" s="131"/>
      <c r="BA25" s="131"/>
      <c r="BB25" s="131"/>
      <c r="BC25" s="131"/>
      <c r="BD25" s="131"/>
      <c r="BE25" s="131"/>
      <c r="BF25" s="131"/>
      <c r="BG25" s="131"/>
      <c r="BJ25" s="131"/>
      <c r="BT25" s="131"/>
      <c r="CD25" s="131"/>
      <c r="CN25" s="131"/>
      <c r="CX25" s="131"/>
      <c r="DH25" s="131"/>
      <c r="DR25" s="131"/>
      <c r="EB25" s="131"/>
      <c r="EL25" s="131"/>
      <c r="EV25" s="131"/>
      <c r="FF25" s="131"/>
      <c r="FP25" s="131"/>
      <c r="FZ25" s="131"/>
      <c r="GJ25" s="131"/>
      <c r="GT25" s="131"/>
      <c r="HD25" s="131"/>
      <c r="HN25" s="131"/>
      <c r="HX25" s="131"/>
    </row>
    <row xmlns:x14ac="http://schemas.microsoft.com/office/spreadsheetml/2009/9/ac" r="26" s="3" customFormat="true" x14ac:dyDescent="0.25">
      <c r="A26" s="400" t="str">
        <f ca="true">IF(ISBLANK('Data Summary'!A28),"",'Data Summary'!A28)</f>
        <v/>
      </c>
      <c r="B26" s="131"/>
      <c r="L26" s="131"/>
      <c r="V26" s="131"/>
      <c r="AF26" s="131"/>
      <c r="AP26" s="131"/>
      <c r="AZ26" s="131"/>
      <c r="BA26" s="131"/>
      <c r="BB26" s="131"/>
      <c r="BC26" s="131"/>
      <c r="BD26" s="131"/>
      <c r="BE26" s="131"/>
      <c r="BF26" s="131"/>
      <c r="BG26" s="131"/>
      <c r="BJ26" s="131"/>
      <c r="BT26" s="131"/>
      <c r="CD26" s="131"/>
      <c r="CN26" s="131"/>
      <c r="CX26" s="131"/>
      <c r="DH26" s="131"/>
      <c r="DR26" s="131"/>
      <c r="EB26" s="131"/>
      <c r="EL26" s="131"/>
      <c r="EV26" s="131"/>
      <c r="FF26" s="131"/>
      <c r="FP26" s="131"/>
      <c r="FZ26" s="131"/>
      <c r="GJ26" s="131"/>
      <c r="GT26" s="131"/>
      <c r="HD26" s="131"/>
      <c r="HN26" s="131"/>
      <c r="HX26" s="131"/>
    </row>
    <row xmlns:x14ac="http://schemas.microsoft.com/office/spreadsheetml/2009/9/ac" r="27" s="3" customFormat="true" x14ac:dyDescent="0.25">
      <c r="A27" s="400" t="str">
        <f ca="true">IF(ISBLANK('Data Summary'!A29),"",'Data Summary'!A29)</f>
        <v/>
      </c>
      <c r="B27" s="131"/>
      <c r="L27" s="131"/>
      <c r="V27" s="131"/>
      <c r="AF27" s="131"/>
      <c r="AP27" s="131"/>
      <c r="AZ27" s="131"/>
      <c r="BA27" s="131"/>
      <c r="BB27" s="131"/>
      <c r="BC27" s="131"/>
      <c r="BD27" s="131"/>
      <c r="BE27" s="131"/>
      <c r="BF27" s="131"/>
      <c r="BG27" s="131"/>
      <c r="BJ27" s="131"/>
      <c r="BT27" s="131"/>
      <c r="CD27" s="131"/>
      <c r="CN27" s="131"/>
      <c r="CX27" s="131"/>
      <c r="DH27" s="131"/>
      <c r="DR27" s="131"/>
      <c r="EB27" s="131"/>
      <c r="EL27" s="131"/>
      <c r="EV27" s="131"/>
      <c r="FF27" s="131"/>
      <c r="FP27" s="131"/>
      <c r="FZ27" s="131"/>
      <c r="GJ27" s="131"/>
      <c r="GT27" s="131"/>
      <c r="HD27" s="131"/>
      <c r="HN27" s="131"/>
      <c r="HX27" s="131"/>
    </row>
    <row xmlns:x14ac="http://schemas.microsoft.com/office/spreadsheetml/2009/9/ac" r="28" s="3" customFormat="true" x14ac:dyDescent="0.25">
      <c r="A28" s="400" t="str">
        <f ca="true">IF(ISBLANK('Data Summary'!A30),"",'Data Summary'!A30)</f>
        <v/>
      </c>
      <c r="B28" s="131"/>
      <c r="L28" s="131"/>
      <c r="V28" s="131"/>
      <c r="AF28" s="131"/>
      <c r="AP28" s="131"/>
      <c r="AZ28" s="131"/>
      <c r="BA28" s="131"/>
      <c r="BB28" s="131"/>
      <c r="BC28" s="131"/>
      <c r="BD28" s="131"/>
      <c r="BE28" s="131"/>
      <c r="BF28" s="131"/>
      <c r="BG28" s="131"/>
      <c r="BJ28" s="131"/>
      <c r="BT28" s="131"/>
      <c r="CD28" s="131"/>
      <c r="CN28" s="131"/>
      <c r="CX28" s="131"/>
      <c r="DH28" s="131"/>
      <c r="DR28" s="131"/>
      <c r="EB28" s="131"/>
      <c r="EL28" s="131"/>
      <c r="EV28" s="131"/>
      <c r="FF28" s="131"/>
      <c r="FP28" s="131"/>
      <c r="FZ28" s="131"/>
      <c r="GJ28" s="131"/>
      <c r="GT28" s="131"/>
      <c r="HD28" s="131"/>
      <c r="HN28" s="131"/>
      <c r="HX28" s="131"/>
    </row>
    <row xmlns:x14ac="http://schemas.microsoft.com/office/spreadsheetml/2009/9/ac" r="29" s="3" customFormat="true" x14ac:dyDescent="0.25">
      <c r="A29" s="400" t="str">
        <f ca="true">IF(ISBLANK('Data Summary'!A31),"",'Data Summary'!A31)</f>
        <v/>
      </c>
      <c r="B29" s="131"/>
      <c r="L29" s="131"/>
      <c r="V29" s="131"/>
      <c r="AF29" s="131"/>
      <c r="AP29" s="131"/>
      <c r="AZ29" s="131"/>
      <c r="BA29" s="131"/>
      <c r="BB29" s="131"/>
      <c r="BC29" s="131"/>
      <c r="BD29" s="131"/>
      <c r="BE29" s="131"/>
      <c r="BF29" s="131"/>
      <c r="BG29" s="131"/>
      <c r="BJ29" s="131"/>
      <c r="BT29" s="131"/>
      <c r="CD29" s="131"/>
      <c r="CN29" s="131"/>
      <c r="CX29" s="131"/>
      <c r="DH29" s="131"/>
      <c r="DR29" s="131"/>
      <c r="EB29" s="131"/>
      <c r="EL29" s="131"/>
      <c r="EV29" s="131"/>
      <c r="FF29" s="131"/>
      <c r="FP29" s="131"/>
      <c r="FZ29" s="131"/>
      <c r="GJ29" s="131"/>
      <c r="GT29" s="131"/>
      <c r="HD29" s="131"/>
      <c r="HN29" s="131"/>
      <c r="HX29" s="131"/>
    </row>
    <row xmlns:x14ac="http://schemas.microsoft.com/office/spreadsheetml/2009/9/ac" r="30" s="3" customFormat="true" x14ac:dyDescent="0.25">
      <c r="A30" s="400" t="str">
        <f ca="true">IF(ISBLANK('Data Summary'!A32),"",'Data Summary'!A32)</f>
        <v/>
      </c>
      <c r="B30" s="131"/>
      <c r="L30" s="131"/>
      <c r="V30" s="131"/>
      <c r="AF30" s="131"/>
      <c r="AP30" s="131"/>
      <c r="AZ30" s="131"/>
      <c r="BA30" s="131"/>
      <c r="BB30" s="131"/>
      <c r="BC30" s="131"/>
      <c r="BD30" s="131"/>
      <c r="BE30" s="131"/>
      <c r="BF30" s="131"/>
      <c r="BG30" s="131"/>
      <c r="BJ30" s="131"/>
      <c r="BT30" s="131"/>
      <c r="CD30" s="131"/>
      <c r="CN30" s="131"/>
      <c r="CX30" s="131"/>
      <c r="DH30" s="131"/>
      <c r="DR30" s="131"/>
      <c r="EB30" s="131"/>
      <c r="EL30" s="131"/>
      <c r="EV30" s="131"/>
      <c r="FF30" s="131"/>
      <c r="FP30" s="131"/>
      <c r="FZ30" s="131"/>
      <c r="GJ30" s="131"/>
      <c r="GT30" s="131"/>
      <c r="HD30" s="131"/>
      <c r="HN30" s="131"/>
      <c r="HX30" s="131"/>
    </row>
    <row xmlns:x14ac="http://schemas.microsoft.com/office/spreadsheetml/2009/9/ac" r="31" s="3" customFormat="true" x14ac:dyDescent="0.25">
      <c r="A31" s="400" t="str">
        <f ca="true">IF(ISBLANK('Data Summary'!A33),"",'Data Summary'!A33)</f>
        <v/>
      </c>
      <c r="B31" s="131"/>
      <c r="L31" s="131"/>
      <c r="V31" s="131"/>
      <c r="AF31" s="131"/>
      <c r="AP31" s="131"/>
      <c r="AZ31" s="131"/>
      <c r="BA31" s="131"/>
      <c r="BB31" s="131"/>
      <c r="BC31" s="131"/>
      <c r="BD31" s="131"/>
      <c r="BE31" s="131"/>
      <c r="BF31" s="131"/>
      <c r="BG31" s="131"/>
      <c r="BJ31" s="131"/>
      <c r="BT31" s="131"/>
      <c r="CD31" s="131"/>
      <c r="CN31" s="131"/>
      <c r="CX31" s="131"/>
      <c r="DH31" s="131"/>
      <c r="DR31" s="131"/>
      <c r="EB31" s="131"/>
      <c r="EL31" s="131"/>
      <c r="EV31" s="131"/>
      <c r="FF31" s="131"/>
      <c r="FP31" s="131"/>
      <c r="FZ31" s="131"/>
      <c r="GJ31" s="131"/>
      <c r="GT31" s="131"/>
      <c r="HD31" s="131"/>
      <c r="HN31" s="131"/>
      <c r="HX31" s="131"/>
    </row>
    <row xmlns:x14ac="http://schemas.microsoft.com/office/spreadsheetml/2009/9/ac" r="32" s="3" customFormat="true" x14ac:dyDescent="0.25">
      <c r="A32" s="400" t="str">
        <f ca="true">IF(ISBLANK('Data Summary'!A34),"",'Data Summary'!A34)</f>
        <v/>
      </c>
      <c r="B32" s="131"/>
      <c r="L32" s="131"/>
      <c r="V32" s="131"/>
      <c r="AF32" s="131"/>
      <c r="AP32" s="131"/>
      <c r="AZ32" s="131"/>
      <c r="BA32" s="131"/>
      <c r="BB32" s="131"/>
      <c r="BC32" s="131"/>
      <c r="BD32" s="131"/>
      <c r="BE32" s="131"/>
      <c r="BF32" s="131"/>
      <c r="BG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400" t="str">
        <f ca="true">IF(ISBLANK('Data Summary'!A35),"",'Data Summary'!A35)</f>
        <v/>
      </c>
      <c r="B33" s="131"/>
      <c r="L33" s="131"/>
      <c r="V33" s="131"/>
      <c r="AF33" s="131"/>
      <c r="AP33" s="131"/>
      <c r="AZ33" s="131"/>
      <c r="BA33" s="131"/>
      <c r="BB33" s="131"/>
      <c r="BC33" s="131"/>
      <c r="BD33" s="131"/>
      <c r="BE33" s="131"/>
      <c r="BF33" s="131"/>
      <c r="BG33" s="131"/>
      <c r="BJ33" s="131"/>
      <c r="BT33" s="131"/>
      <c r="CD33" s="131"/>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400" t="str">
        <f ca="true">IF(ISBLANK('Data Summary'!A36),"",'Data Summary'!A36)</f>
        <v/>
      </c>
      <c r="B34" s="131"/>
      <c r="L34" s="131"/>
      <c r="V34" s="131"/>
      <c r="AF34" s="131"/>
      <c r="AP34" s="131"/>
      <c r="AZ34" s="131"/>
      <c r="BA34" s="131"/>
      <c r="BB34" s="131"/>
      <c r="BC34" s="131"/>
      <c r="BD34" s="131"/>
      <c r="BE34" s="131"/>
      <c r="BF34" s="131"/>
      <c r="BG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400" t="str">
        <f ca="true">IF(ISBLANK('Data Summary'!A37),"",'Data Summary'!A37)</f>
        <v/>
      </c>
      <c r="B35" s="131"/>
      <c r="L35" s="131"/>
      <c r="V35" s="131"/>
      <c r="AF35" s="131"/>
      <c r="AP35" s="131"/>
      <c r="AZ35" s="131"/>
      <c r="BA35" s="131"/>
      <c r="BB35" s="131"/>
      <c r="BC35" s="131"/>
      <c r="BD35" s="131"/>
      <c r="BE35" s="131"/>
      <c r="BF35" s="131"/>
      <c r="BG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400" t="str">
        <f ca="true">IF(ISBLANK('Data Summary'!A38),"",'Data Summary'!A38)</f>
        <v/>
      </c>
      <c r="B36" s="131"/>
      <c r="L36" s="131"/>
      <c r="V36" s="131"/>
      <c r="AF36" s="131"/>
      <c r="AP36" s="131"/>
      <c r="AZ36" s="131"/>
      <c r="BA36" s="131"/>
      <c r="BB36" s="131"/>
      <c r="BC36" s="131"/>
      <c r="BD36" s="131"/>
      <c r="BE36" s="131"/>
      <c r="BF36" s="131"/>
      <c r="BG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400" t="str">
        <f ca="true">IF(ISBLANK('Data Summary'!A39),"",'Data Summary'!A39)</f>
        <v/>
      </c>
      <c r="B37" s="131"/>
      <c r="L37" s="131"/>
      <c r="V37" s="131"/>
      <c r="AF37" s="131"/>
      <c r="AP37" s="131"/>
      <c r="AZ37" s="131"/>
      <c r="BA37" s="131"/>
      <c r="BB37" s="131"/>
      <c r="BC37" s="131"/>
      <c r="BD37" s="131"/>
      <c r="BE37" s="131"/>
      <c r="BF37" s="131"/>
      <c r="BG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400" t="str">
        <f ca="true">IF(ISBLANK('Data Summary'!A40),"",'Data Summary'!A40)</f>
        <v/>
      </c>
      <c r="B38" s="131"/>
      <c r="L38" s="131"/>
      <c r="V38" s="131"/>
      <c r="AF38" s="131"/>
      <c r="AP38" s="131"/>
      <c r="AZ38" s="131"/>
      <c r="BA38" s="131"/>
      <c r="BB38" s="131"/>
      <c r="BC38" s="131"/>
      <c r="BD38" s="131"/>
      <c r="BE38" s="131"/>
      <c r="BF38" s="131"/>
      <c r="BG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400" t="str">
        <f ca="true">IF(ISBLANK('Data Summary'!A41),"",'Data Summary'!A41)</f>
        <v/>
      </c>
      <c r="B39" s="131"/>
      <c r="L39" s="131"/>
      <c r="V39" s="131"/>
      <c r="AF39" s="131"/>
      <c r="AP39" s="131"/>
      <c r="AZ39" s="131"/>
      <c r="BA39" s="131"/>
      <c r="BB39" s="131"/>
      <c r="BC39" s="131"/>
      <c r="BD39" s="131"/>
      <c r="BE39" s="131"/>
      <c r="BF39" s="131"/>
      <c r="BG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400" t="str">
        <f ca="true">IF(ISBLANK('Data Summary'!A42),"",'Data Summary'!A42)</f>
        <v/>
      </c>
      <c r="B40" s="131"/>
      <c r="L40" s="131"/>
      <c r="V40" s="131"/>
      <c r="AF40" s="131"/>
      <c r="AP40" s="131"/>
      <c r="AZ40" s="131"/>
      <c r="BA40" s="131"/>
      <c r="BB40" s="131"/>
      <c r="BC40" s="131"/>
      <c r="BD40" s="131"/>
      <c r="BE40" s="131"/>
      <c r="BF40" s="131"/>
      <c r="BG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400" t="str">
        <f ca="true">IF(ISBLANK('Data Summary'!A43),"",'Data Summary'!A43)</f>
        <v/>
      </c>
      <c r="B41" s="131"/>
      <c r="L41" s="131"/>
      <c r="V41" s="131"/>
      <c r="AF41" s="131"/>
      <c r="AP41" s="131"/>
      <c r="AZ41" s="131"/>
      <c r="BA41" s="131"/>
      <c r="BB41" s="131"/>
      <c r="BC41" s="131"/>
      <c r="BD41" s="131"/>
      <c r="BE41" s="131"/>
      <c r="BF41" s="131"/>
      <c r="BG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400" t="str">
        <f ca="true">IF(ISBLANK('Data Summary'!A44),"",'Data Summary'!A44)</f>
        <v/>
      </c>
      <c r="B42" s="131"/>
      <c r="L42" s="131"/>
      <c r="V42" s="131"/>
      <c r="AF42" s="131"/>
      <c r="AP42" s="131"/>
      <c r="AZ42" s="131"/>
      <c r="BA42" s="131"/>
      <c r="BB42" s="131"/>
      <c r="BC42" s="131"/>
      <c r="BD42" s="131"/>
      <c r="BE42" s="131"/>
      <c r="BF42" s="131"/>
      <c r="BG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400" t="str">
        <f ca="true">IF(ISBLANK('Data Summary'!A45),"",'Data Summary'!A45)</f>
        <v/>
      </c>
      <c r="B43" s="131"/>
      <c r="L43" s="131"/>
      <c r="V43" s="131"/>
      <c r="AF43" s="131"/>
      <c r="AP43" s="131"/>
      <c r="AZ43" s="131"/>
      <c r="BA43" s="131"/>
      <c r="BB43" s="131"/>
      <c r="BC43" s="131"/>
      <c r="BD43" s="131"/>
      <c r="BE43" s="131"/>
      <c r="BF43" s="131"/>
      <c r="BG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400" t="str">
        <f ca="true">IF(ISBLANK('Data Summary'!A46),"",'Data Summary'!A46)</f>
        <v/>
      </c>
      <c r="B44" s="131"/>
      <c r="L44" s="131"/>
      <c r="V44" s="131"/>
      <c r="AF44" s="131"/>
      <c r="AP44" s="131"/>
      <c r="AZ44" s="131"/>
      <c r="BA44" s="131"/>
      <c r="BB44" s="131"/>
      <c r="BC44" s="131"/>
      <c r="BD44" s="131"/>
      <c r="BE44" s="131"/>
      <c r="BF44" s="131"/>
      <c r="BG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400" t="str">
        <f ca="true">IF(ISBLANK('Data Summary'!A47),"",'Data Summary'!A47)</f>
        <v/>
      </c>
      <c r="B45" s="131"/>
      <c r="L45" s="131"/>
      <c r="V45" s="131"/>
      <c r="AF45" s="131"/>
      <c r="AP45" s="131"/>
      <c r="AZ45" s="131"/>
      <c r="BA45" s="131"/>
      <c r="BB45" s="131"/>
      <c r="BC45" s="131"/>
      <c r="BD45" s="131"/>
      <c r="BE45" s="131"/>
      <c r="BF45" s="131"/>
      <c r="BG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400" t="str">
        <f ca="true">IF(ISBLANK('Data Summary'!A48),"",'Data Summary'!A48)</f>
        <v/>
      </c>
      <c r="B46" s="131"/>
      <c r="L46" s="131"/>
      <c r="V46" s="131"/>
      <c r="AF46" s="131"/>
      <c r="AP46" s="131"/>
      <c r="AZ46" s="131"/>
      <c r="BA46" s="131"/>
      <c r="BB46" s="131"/>
      <c r="BC46" s="131"/>
      <c r="BD46" s="131"/>
      <c r="BE46" s="131"/>
      <c r="BF46" s="131"/>
      <c r="BG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400" t="str">
        <f ca="true">IF(ISBLANK('Data Summary'!A49),"",'Data Summary'!A49)</f>
        <v/>
      </c>
      <c r="B47" s="131"/>
      <c r="L47" s="131"/>
      <c r="V47" s="131"/>
      <c r="AF47" s="131"/>
      <c r="AP47" s="131"/>
      <c r="AZ47" s="131"/>
      <c r="BA47" s="131"/>
      <c r="BB47" s="131"/>
      <c r="BC47" s="131"/>
      <c r="BD47" s="131"/>
      <c r="BE47" s="131"/>
      <c r="BF47" s="131"/>
      <c r="BG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400" t="str">
        <f ca="true">IF(ISBLANK('Data Summary'!A50),"",'Data Summary'!A50)</f>
        <v/>
      </c>
      <c r="B48" s="131"/>
      <c r="L48" s="131"/>
      <c r="V48" s="131"/>
      <c r="AF48" s="131"/>
      <c r="AP48" s="131"/>
      <c r="AZ48" s="131"/>
      <c r="BA48" s="131"/>
      <c r="BB48" s="131"/>
      <c r="BC48" s="131"/>
      <c r="BD48" s="131"/>
      <c r="BE48" s="131"/>
      <c r="BF48" s="131"/>
      <c r="BG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400" t="str">
        <f ca="true">IF(ISBLANK('Data Summary'!A51),"",'Data Summary'!A51)</f>
        <v/>
      </c>
      <c r="B49" s="131"/>
      <c r="L49" s="131"/>
      <c r="V49" s="131"/>
      <c r="AF49" s="131"/>
      <c r="AP49" s="131"/>
      <c r="AZ49" s="131"/>
      <c r="BA49" s="131"/>
      <c r="BB49" s="131"/>
      <c r="BC49" s="131"/>
      <c r="BD49" s="131"/>
      <c r="BE49" s="131"/>
      <c r="BF49" s="131"/>
      <c r="BG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400" t="str">
        <f ca="true">IF(ISBLANK('Data Summary'!A52),"",'Data Summary'!A52)</f>
        <v/>
      </c>
      <c r="B50" s="131"/>
      <c r="L50" s="131"/>
      <c r="V50" s="131"/>
      <c r="AF50" s="131"/>
      <c r="AP50" s="131"/>
      <c r="AZ50" s="131"/>
      <c r="BA50" s="131"/>
      <c r="BB50" s="131"/>
      <c r="BC50" s="131"/>
      <c r="BD50" s="131"/>
      <c r="BE50" s="131"/>
      <c r="BF50" s="131"/>
      <c r="BG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400" t="str">
        <f ca="true">IF(ISBLANK('Data Summary'!A53),"",'Data Summary'!A53)</f>
        <v/>
      </c>
      <c r="B51" s="131"/>
      <c r="L51" s="131"/>
      <c r="V51" s="131"/>
      <c r="AF51" s="131"/>
      <c r="AP51" s="131"/>
      <c r="AZ51" s="131"/>
      <c r="BA51" s="131"/>
      <c r="BB51" s="131"/>
      <c r="BC51" s="131"/>
      <c r="BD51" s="131"/>
      <c r="BE51" s="131"/>
      <c r="BF51" s="131"/>
      <c r="BG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400" t="str">
        <f ca="true">IF(ISBLANK('Data Summary'!A54),"",'Data Summary'!A54)</f>
        <v/>
      </c>
      <c r="B52" s="131"/>
      <c r="L52" s="131"/>
      <c r="V52" s="131"/>
      <c r="AF52" s="131"/>
      <c r="AP52" s="131"/>
      <c r="AZ52" s="131"/>
      <c r="BA52" s="131"/>
      <c r="BB52" s="131"/>
      <c r="BC52" s="131"/>
      <c r="BD52" s="131"/>
      <c r="BE52" s="131"/>
      <c r="BF52" s="131"/>
      <c r="BG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400" t="str">
        <f ca="true">IF(ISBLANK('Data Summary'!A55),"",'Data Summary'!A55)</f>
        <v/>
      </c>
      <c r="B53" s="131"/>
      <c r="L53" s="131"/>
      <c r="V53" s="131"/>
      <c r="AF53" s="131"/>
      <c r="AP53" s="131"/>
      <c r="AZ53" s="131"/>
      <c r="BA53" s="131"/>
      <c r="BB53" s="131"/>
      <c r="BC53" s="131"/>
      <c r="BD53" s="131"/>
      <c r="BE53" s="131"/>
      <c r="BF53" s="131"/>
      <c r="BG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400" t="str">
        <f ca="true">IF(ISBLANK('Data Summary'!A56),"",'Data Summary'!A56)</f>
        <v/>
      </c>
      <c r="B54" s="131"/>
      <c r="L54" s="131"/>
      <c r="V54" s="131"/>
      <c r="AF54" s="131"/>
      <c r="AP54" s="131"/>
      <c r="AZ54" s="131"/>
      <c r="BA54" s="131"/>
      <c r="BB54" s="131"/>
      <c r="BC54" s="131"/>
      <c r="BD54" s="131"/>
      <c r="BE54" s="131"/>
      <c r="BF54" s="131"/>
      <c r="BG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400" t="str">
        <f ca="true">IF(ISBLANK('Data Summary'!A57),"",'Data Summary'!A57)</f>
        <v/>
      </c>
      <c r="B55" s="131"/>
      <c r="L55" s="131"/>
      <c r="V55" s="131"/>
      <c r="AF55" s="131"/>
      <c r="AP55" s="131"/>
      <c r="AZ55" s="131"/>
      <c r="BA55" s="131"/>
      <c r="BB55" s="131"/>
      <c r="BC55" s="131"/>
      <c r="BD55" s="131"/>
      <c r="BE55" s="131"/>
      <c r="BF55" s="131"/>
      <c r="BG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400" t="str">
        <f ca="true">IF(ISBLANK('Data Summary'!A58),"",'Data Summary'!A58)</f>
        <v/>
      </c>
      <c r="B56" s="131"/>
      <c r="L56" s="131"/>
      <c r="V56" s="131"/>
      <c r="AF56" s="131"/>
      <c r="AP56" s="131"/>
      <c r="AZ56" s="131"/>
      <c r="BA56" s="131"/>
      <c r="BB56" s="131"/>
      <c r="BC56" s="131"/>
      <c r="BD56" s="131"/>
      <c r="BE56" s="131"/>
      <c r="BF56" s="131"/>
      <c r="BG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400" t="str">
        <f ca="true">IF(ISBLANK('Data Summary'!A59),"",'Data Summary'!A59)</f>
        <v/>
      </c>
      <c r="B57" s="131"/>
      <c r="L57" s="131"/>
      <c r="V57" s="131"/>
      <c r="AF57" s="131"/>
      <c r="AP57" s="131"/>
      <c r="AZ57" s="131"/>
      <c r="BA57" s="131"/>
      <c r="BB57" s="131"/>
      <c r="BC57" s="131"/>
      <c r="BD57" s="131"/>
      <c r="BE57" s="131"/>
      <c r="BF57" s="131"/>
      <c r="BG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400" t="str">
        <f ca="true">IF(ISBLANK('Data Summary'!A60),"",'Data Summary'!A60)</f>
        <v/>
      </c>
      <c r="B58" s="131"/>
      <c r="L58" s="131"/>
      <c r="V58" s="131"/>
      <c r="AF58" s="131"/>
      <c r="AP58" s="131"/>
      <c r="AZ58" s="131"/>
      <c r="BA58" s="131"/>
      <c r="BB58" s="131"/>
      <c r="BC58" s="131"/>
      <c r="BD58" s="131"/>
      <c r="BE58" s="131"/>
      <c r="BF58" s="131"/>
      <c r="BG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400" t="str">
        <f ca="true">IF(ISBLANK('Data Summary'!A61),"",'Data Summary'!A61)</f>
        <v/>
      </c>
      <c r="B59" s="131"/>
      <c r="L59" s="131"/>
      <c r="V59" s="131"/>
      <c r="AF59" s="131"/>
      <c r="AP59" s="131"/>
      <c r="AZ59" s="131"/>
      <c r="BA59" s="131"/>
      <c r="BB59" s="131"/>
      <c r="BC59" s="131"/>
      <c r="BD59" s="131"/>
      <c r="BE59" s="131"/>
      <c r="BF59" s="131"/>
      <c r="BG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400" t="str">
        <f ca="true">IF(ISBLANK('Data Summary'!A62),"",'Data Summary'!A62)</f>
        <v/>
      </c>
      <c r="B60" s="131"/>
      <c r="L60" s="131"/>
      <c r="V60" s="131"/>
      <c r="AF60" s="131"/>
      <c r="AP60" s="131"/>
      <c r="AZ60" s="131"/>
      <c r="BA60" s="131"/>
      <c r="BB60" s="131"/>
      <c r="BC60" s="131"/>
      <c r="BD60" s="131"/>
      <c r="BE60" s="131"/>
      <c r="BF60" s="131"/>
      <c r="BG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400" t="str">
        <f ca="true">IF(ISBLANK('Data Summary'!A63),"",'Data Summary'!A63)</f>
        <v/>
      </c>
      <c r="B61" s="131"/>
      <c r="L61" s="131"/>
      <c r="V61" s="131"/>
      <c r="AF61" s="131"/>
      <c r="AP61" s="131"/>
      <c r="AZ61" s="131"/>
      <c r="BA61" s="131"/>
      <c r="BB61" s="131"/>
      <c r="BC61" s="131"/>
      <c r="BD61" s="131"/>
      <c r="BE61" s="131"/>
      <c r="BF61" s="131"/>
      <c r="BG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400" t="str">
        <f ca="true">IF(ISBLANK('Data Summary'!A64),"",'Data Summary'!A64)</f>
        <v/>
      </c>
      <c r="B62" s="131"/>
      <c r="L62" s="131"/>
      <c r="V62" s="131"/>
      <c r="AF62" s="131"/>
      <c r="AP62" s="131"/>
      <c r="AZ62" s="131"/>
      <c r="BA62" s="131"/>
      <c r="BB62" s="131"/>
      <c r="BC62" s="131"/>
      <c r="BD62" s="131"/>
      <c r="BE62" s="131"/>
      <c r="BF62" s="131"/>
      <c r="BG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400" t="str">
        <f ca="true">IF(ISBLANK('Data Summary'!A65),"",'Data Summary'!A65)</f>
        <v/>
      </c>
      <c r="B63" s="131"/>
      <c r="L63" s="131"/>
      <c r="V63" s="131"/>
      <c r="AF63" s="131"/>
      <c r="AP63" s="131"/>
      <c r="AZ63" s="131"/>
      <c r="BA63" s="131"/>
      <c r="BB63" s="131"/>
      <c r="BC63" s="131"/>
      <c r="BD63" s="131"/>
      <c r="BE63" s="131"/>
      <c r="BF63" s="131"/>
      <c r="BG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400" t="str">
        <f ca="true">IF(ISBLANK('Data Summary'!A66),"",'Data Summary'!A66)</f>
        <v/>
      </c>
      <c r="B64" s="131"/>
      <c r="L64" s="131"/>
      <c r="V64" s="131"/>
      <c r="AF64" s="131"/>
      <c r="AP64" s="131"/>
      <c r="AZ64" s="131"/>
      <c r="BA64" s="131"/>
      <c r="BB64" s="131"/>
      <c r="BC64" s="131"/>
      <c r="BD64" s="131"/>
      <c r="BE64" s="131"/>
      <c r="BF64" s="131"/>
      <c r="BG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400" t="str">
        <f ca="true">IF(ISBLANK('Data Summary'!A67),"",'Data Summary'!A67)</f>
        <v/>
      </c>
      <c r="B65" s="131"/>
      <c r="L65" s="131"/>
      <c r="V65" s="131"/>
      <c r="AF65" s="131"/>
      <c r="AP65" s="131"/>
      <c r="AZ65" s="131"/>
      <c r="BA65" s="131"/>
      <c r="BB65" s="131"/>
      <c r="BC65" s="131"/>
      <c r="BD65" s="131"/>
      <c r="BE65" s="131"/>
      <c r="BF65" s="131"/>
      <c r="BG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400" t="str">
        <f ca="true">IF(ISBLANK('Data Summary'!A68),"",'Data Summary'!A68)</f>
        <v/>
      </c>
      <c r="B66" s="131"/>
      <c r="L66" s="131"/>
      <c r="V66" s="131"/>
      <c r="AF66" s="131"/>
      <c r="AP66" s="131"/>
      <c r="AZ66" s="131"/>
      <c r="BA66" s="131"/>
      <c r="BB66" s="131"/>
      <c r="BC66" s="131"/>
      <c r="BD66" s="131"/>
      <c r="BE66" s="131"/>
      <c r="BF66" s="131"/>
      <c r="BG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400" t="str">
        <f ca="true">IF(ISBLANK('Data Summary'!A69),"",'Data Summary'!A69)</f>
        <v/>
      </c>
      <c r="B67" s="131"/>
      <c r="L67" s="131"/>
      <c r="V67" s="131"/>
      <c r="AF67" s="131"/>
      <c r="AP67" s="131"/>
      <c r="AZ67" s="131"/>
      <c r="BA67" s="131"/>
      <c r="BB67" s="131"/>
      <c r="BC67" s="131"/>
      <c r="BD67" s="131"/>
      <c r="BE67" s="131"/>
      <c r="BF67" s="131"/>
      <c r="BG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400" t="str">
        <f ca="true">IF(ISBLANK('Data Summary'!A70),"",'Data Summary'!A70)</f>
        <v/>
      </c>
      <c r="B68" s="131"/>
      <c r="L68" s="131"/>
      <c r="V68" s="131"/>
      <c r="AF68" s="131"/>
      <c r="AP68" s="131"/>
      <c r="AZ68" s="131"/>
      <c r="BA68" s="131"/>
      <c r="BB68" s="131"/>
      <c r="BC68" s="131"/>
      <c r="BD68" s="131"/>
      <c r="BE68" s="131"/>
      <c r="BF68" s="131"/>
      <c r="BG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400" t="str">
        <f ca="true">IF(ISBLANK('Data Summary'!A71),"",'Data Summary'!A71)</f>
        <v/>
      </c>
      <c r="B69" s="131"/>
      <c r="L69" s="131"/>
      <c r="V69" s="131"/>
      <c r="AF69" s="131"/>
      <c r="AP69" s="131"/>
      <c r="AZ69" s="131"/>
      <c r="BA69" s="131"/>
      <c r="BB69" s="131"/>
      <c r="BC69" s="131"/>
      <c r="BD69" s="131"/>
      <c r="BE69" s="131"/>
      <c r="BF69" s="131"/>
      <c r="BG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400" t="str">
        <f ca="true">IF(ISBLANK('Data Summary'!A72),"",'Data Summary'!A72)</f>
        <v/>
      </c>
      <c r="B70" s="131"/>
      <c r="L70" s="131"/>
      <c r="V70" s="131"/>
      <c r="AF70" s="131"/>
      <c r="AP70" s="131"/>
      <c r="AZ70" s="131"/>
      <c r="BA70" s="131"/>
      <c r="BB70" s="131"/>
      <c r="BC70" s="131"/>
      <c r="BD70" s="131"/>
      <c r="BE70" s="131"/>
      <c r="BF70" s="131"/>
      <c r="BG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400" t="str">
        <f ca="true">IF(ISBLANK('Data Summary'!A73),"",'Data Summary'!A73)</f>
        <v/>
      </c>
      <c r="B71" s="131"/>
      <c r="L71" s="131"/>
      <c r="V71" s="131"/>
      <c r="AF71" s="131"/>
      <c r="AP71" s="131"/>
      <c r="AZ71" s="131"/>
      <c r="BA71" s="131"/>
      <c r="BB71" s="131"/>
      <c r="BC71" s="131"/>
      <c r="BD71" s="131"/>
      <c r="BE71" s="131"/>
      <c r="BF71" s="131"/>
      <c r="BG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400" t="str">
        <f ca="true">IF(ISBLANK('Data Summary'!A74),"",'Data Summary'!A74)</f>
        <v/>
      </c>
      <c r="B72" s="131"/>
      <c r="L72" s="131"/>
      <c r="V72" s="131"/>
      <c r="AF72" s="131"/>
      <c r="AP72" s="131"/>
      <c r="AZ72" s="131"/>
      <c r="BA72" s="131"/>
      <c r="BB72" s="131"/>
      <c r="BC72" s="131"/>
      <c r="BD72" s="131"/>
      <c r="BE72" s="131"/>
      <c r="BF72" s="131"/>
      <c r="BG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400" t="str">
        <f ca="true">IF(ISBLANK('Data Summary'!A75),"",'Data Summary'!A75)</f>
        <v/>
      </c>
      <c r="B73" s="131"/>
      <c r="L73" s="131"/>
      <c r="V73" s="131"/>
      <c r="AF73" s="131"/>
      <c r="AP73" s="131"/>
      <c r="AZ73" s="131"/>
      <c r="BA73" s="131"/>
      <c r="BB73" s="131"/>
      <c r="BC73" s="131"/>
      <c r="BD73" s="131"/>
      <c r="BE73" s="131"/>
      <c r="BF73" s="131"/>
      <c r="BG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400" t="str">
        <f ca="true">IF(ISBLANK('Data Summary'!A76),"",'Data Summary'!A76)</f>
        <v/>
      </c>
      <c r="B74" s="131"/>
      <c r="L74" s="131"/>
      <c r="V74" s="131"/>
      <c r="AF74" s="131"/>
      <c r="AP74" s="131"/>
      <c r="AZ74" s="131"/>
      <c r="BA74" s="131"/>
      <c r="BB74" s="131"/>
      <c r="BC74" s="131"/>
      <c r="BD74" s="131"/>
      <c r="BE74" s="131"/>
      <c r="BF74" s="131"/>
      <c r="BG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400" t="str">
        <f ca="true">IF(ISBLANK('Data Summary'!A77),"",'Data Summary'!A77)</f>
        <v/>
      </c>
      <c r="B75" s="131"/>
      <c r="L75" s="131"/>
      <c r="V75" s="131"/>
      <c r="AF75" s="131"/>
      <c r="AP75" s="131"/>
      <c r="AZ75" s="131"/>
      <c r="BA75" s="131"/>
      <c r="BB75" s="131"/>
      <c r="BC75" s="131"/>
      <c r="BD75" s="131"/>
      <c r="BE75" s="131"/>
      <c r="BF75" s="131"/>
      <c r="BG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400" t="str">
        <f ca="true">IF(ISBLANK('Data Summary'!A78),"",'Data Summary'!A78)</f>
        <v/>
      </c>
      <c r="B76" s="131"/>
      <c r="L76" s="131"/>
      <c r="V76" s="131"/>
      <c r="AF76" s="131"/>
      <c r="AP76" s="131"/>
      <c r="AZ76" s="131"/>
      <c r="BA76" s="131"/>
      <c r="BB76" s="131"/>
      <c r="BC76" s="131"/>
      <c r="BD76" s="131"/>
      <c r="BE76" s="131"/>
      <c r="BF76" s="131"/>
      <c r="BG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400" t="str">
        <f ca="true">IF(ISBLANK('Data Summary'!A79),"",'Data Summary'!A79)</f>
        <v/>
      </c>
      <c r="B77" s="131"/>
      <c r="L77" s="131"/>
      <c r="V77" s="131"/>
      <c r="AF77" s="131"/>
      <c r="AP77" s="131"/>
      <c r="AZ77" s="131"/>
      <c r="BA77" s="131"/>
      <c r="BB77" s="131"/>
      <c r="BC77" s="131"/>
      <c r="BD77" s="131"/>
      <c r="BE77" s="131"/>
      <c r="BF77" s="131"/>
      <c r="BG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400" t="str">
        <f ca="true">IF(ISBLANK('Data Summary'!A80),"",'Data Summary'!A80)</f>
        <v/>
      </c>
      <c r="B78" s="131"/>
      <c r="L78" s="131"/>
      <c r="V78" s="131"/>
      <c r="AF78" s="131"/>
      <c r="AP78" s="131"/>
      <c r="AZ78" s="131"/>
      <c r="BA78" s="131"/>
      <c r="BB78" s="131"/>
      <c r="BC78" s="131"/>
      <c r="BD78" s="131"/>
      <c r="BE78" s="131"/>
      <c r="BF78" s="131"/>
      <c r="BG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400" t="str">
        <f ca="true">IF(ISBLANK('Data Summary'!A81),"",'Data Summary'!A81)</f>
        <v/>
      </c>
      <c r="B79" s="131"/>
      <c r="L79" s="131"/>
      <c r="V79" s="131"/>
      <c r="AF79" s="131"/>
      <c r="AP79" s="131"/>
      <c r="AZ79" s="131"/>
      <c r="BA79" s="131"/>
      <c r="BB79" s="131"/>
      <c r="BC79" s="131"/>
      <c r="BD79" s="131"/>
      <c r="BE79" s="131"/>
      <c r="BF79" s="131"/>
      <c r="BG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400" t="str">
        <f ca="true">IF(ISBLANK('Data Summary'!A82),"",'Data Summary'!A82)</f>
        <v/>
      </c>
      <c r="B80" s="131"/>
      <c r="L80" s="131"/>
      <c r="V80" s="131"/>
      <c r="AF80" s="131"/>
      <c r="AP80" s="131"/>
      <c r="AZ80" s="131"/>
      <c r="BA80" s="131"/>
      <c r="BB80" s="131"/>
      <c r="BC80" s="131"/>
      <c r="BD80" s="131"/>
      <c r="BE80" s="131"/>
      <c r="BF80" s="131"/>
      <c r="BG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400" t="str">
        <f ca="true">IF(ISBLANK('Data Summary'!A83),"",'Data Summary'!A83)</f>
        <v/>
      </c>
      <c r="B81" s="131"/>
      <c r="L81" s="131"/>
      <c r="V81" s="131"/>
      <c r="AF81" s="131"/>
      <c r="AP81" s="131"/>
      <c r="AZ81" s="131"/>
      <c r="BA81" s="131"/>
      <c r="BB81" s="131"/>
      <c r="BC81" s="131"/>
      <c r="BD81" s="131"/>
      <c r="BE81" s="131"/>
      <c r="BF81" s="131"/>
      <c r="BG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400" t="str">
        <f ca="true">IF(ISBLANK('Data Summary'!A84),"",'Data Summary'!A84)</f>
        <v/>
      </c>
      <c r="B82" s="131"/>
      <c r="L82" s="131"/>
      <c r="V82" s="131"/>
      <c r="AF82" s="131"/>
      <c r="AP82" s="131"/>
      <c r="AZ82" s="131"/>
      <c r="BA82" s="131"/>
      <c r="BB82" s="131"/>
      <c r="BC82" s="131"/>
      <c r="BD82" s="131"/>
      <c r="BE82" s="131"/>
      <c r="BF82" s="131"/>
      <c r="BG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400" t="str">
        <f ca="true">IF(ISBLANK('Data Summary'!A85),"",'Data Summary'!A85)</f>
        <v/>
      </c>
      <c r="B83" s="131"/>
      <c r="L83" s="131"/>
      <c r="V83" s="131"/>
      <c r="AF83" s="131"/>
      <c r="AP83" s="131"/>
      <c r="AZ83" s="131"/>
      <c r="BA83" s="131"/>
      <c r="BB83" s="131"/>
      <c r="BC83" s="131"/>
      <c r="BD83" s="131"/>
      <c r="BE83" s="131"/>
      <c r="BF83" s="131"/>
      <c r="BG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400" t="str">
        <f ca="true">IF(ISBLANK('Data Summary'!A86),"",'Data Summary'!A86)</f>
        <v/>
      </c>
      <c r="B84" s="131"/>
      <c r="L84" s="131"/>
      <c r="V84" s="131"/>
      <c r="AF84" s="131"/>
      <c r="AP84" s="131"/>
      <c r="AZ84" s="131"/>
      <c r="BA84" s="131"/>
      <c r="BB84" s="131"/>
      <c r="BC84" s="131"/>
      <c r="BD84" s="131"/>
      <c r="BE84" s="131"/>
      <c r="BF84" s="131"/>
      <c r="BG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400" t="str">
        <f ca="true">IF(ISBLANK('Data Summary'!A87),"",'Data Summary'!A87)</f>
        <v/>
      </c>
      <c r="B85" s="131"/>
      <c r="L85" s="131"/>
      <c r="V85" s="131"/>
      <c r="AF85" s="131"/>
      <c r="AP85" s="131"/>
      <c r="AZ85" s="131"/>
      <c r="BA85" s="131"/>
      <c r="BB85" s="131"/>
      <c r="BC85" s="131"/>
      <c r="BD85" s="131"/>
      <c r="BE85" s="131"/>
      <c r="BF85" s="131"/>
      <c r="BG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400" t="str">
        <f ca="true">IF(ISBLANK('Data Summary'!A88),"",'Data Summary'!A88)</f>
        <v/>
      </c>
      <c r="B86" s="131"/>
      <c r="L86" s="131"/>
      <c r="V86" s="131"/>
      <c r="AF86" s="131"/>
      <c r="AP86" s="131"/>
      <c r="AZ86" s="131"/>
      <c r="BA86" s="131"/>
      <c r="BB86" s="131"/>
      <c r="BC86" s="131"/>
      <c r="BD86" s="131"/>
      <c r="BE86" s="131"/>
      <c r="BF86" s="131"/>
      <c r="BG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400" t="str">
        <f ca="true">IF(ISBLANK('Data Summary'!A89),"",'Data Summary'!A89)</f>
        <v/>
      </c>
      <c r="B87" s="131"/>
      <c r="L87" s="131"/>
      <c r="V87" s="131"/>
      <c r="AF87" s="131"/>
      <c r="AP87" s="131"/>
      <c r="AZ87" s="131"/>
      <c r="BA87" s="131"/>
      <c r="BB87" s="131"/>
      <c r="BC87" s="131"/>
      <c r="BD87" s="131"/>
      <c r="BE87" s="131"/>
      <c r="BF87" s="131"/>
      <c r="BG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400" t="str">
        <f ca="true">IF(ISBLANK('Data Summary'!A90),"",'Data Summary'!A90)</f>
        <v/>
      </c>
      <c r="B88" s="131"/>
      <c r="L88" s="131"/>
      <c r="V88" s="131"/>
      <c r="AF88" s="131"/>
      <c r="AP88" s="131"/>
      <c r="AZ88" s="131"/>
      <c r="BA88" s="131"/>
      <c r="BB88" s="131"/>
      <c r="BC88" s="131"/>
      <c r="BD88" s="131"/>
      <c r="BE88" s="131"/>
      <c r="BF88" s="131"/>
      <c r="BG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400" t="str">
        <f ca="true">IF(ISBLANK('Data Summary'!A91),"",'Data Summary'!A91)</f>
        <v/>
      </c>
      <c r="B89" s="131"/>
      <c r="L89" s="131"/>
      <c r="V89" s="131"/>
      <c r="AF89" s="131"/>
      <c r="AP89" s="131"/>
      <c r="AZ89" s="131"/>
      <c r="BA89" s="131"/>
      <c r="BB89" s="131"/>
      <c r="BC89" s="131"/>
      <c r="BD89" s="131"/>
      <c r="BE89" s="131"/>
      <c r="BF89" s="131"/>
      <c r="BG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400" t="str">
        <f ca="true">IF(ISBLANK('Data Summary'!A92),"",'Data Summary'!A92)</f>
        <v/>
      </c>
      <c r="B90" s="131"/>
      <c r="L90" s="131"/>
      <c r="V90" s="131"/>
      <c r="AF90" s="131"/>
      <c r="AP90" s="131"/>
      <c r="AZ90" s="131"/>
      <c r="BA90" s="131"/>
      <c r="BB90" s="131"/>
      <c r="BC90" s="131"/>
      <c r="BD90" s="131"/>
      <c r="BE90" s="131"/>
      <c r="BF90" s="131"/>
      <c r="BG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400" t="str">
        <f ca="true">IF(ISBLANK('Data Summary'!A93),"",'Data Summary'!A93)</f>
        <v/>
      </c>
      <c r="B91" s="131"/>
      <c r="L91" s="131"/>
      <c r="V91" s="131"/>
      <c r="AF91" s="131"/>
      <c r="AP91" s="131"/>
      <c r="AZ91" s="131"/>
      <c r="BA91" s="131"/>
      <c r="BB91" s="131"/>
      <c r="BC91" s="131"/>
      <c r="BD91" s="131"/>
      <c r="BE91" s="131"/>
      <c r="BF91" s="131"/>
      <c r="BG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400" t="str">
        <f ca="true">IF(ISBLANK('Data Summary'!A94),"",'Data Summary'!A94)</f>
        <v/>
      </c>
      <c r="B92" s="131"/>
      <c r="L92" s="131"/>
      <c r="V92" s="131"/>
      <c r="AF92" s="131"/>
      <c r="AP92" s="131"/>
      <c r="AZ92" s="131"/>
      <c r="BA92" s="131"/>
      <c r="BB92" s="131"/>
      <c r="BC92" s="131"/>
      <c r="BD92" s="131"/>
      <c r="BE92" s="131"/>
      <c r="BF92" s="131"/>
      <c r="BG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400" t="str">
        <f ca="true">IF(ISBLANK('Data Summary'!A95),"",'Data Summary'!A95)</f>
        <v/>
      </c>
      <c r="B93" s="131"/>
      <c r="L93" s="131"/>
      <c r="V93" s="131"/>
      <c r="AF93" s="131"/>
      <c r="AP93" s="131"/>
      <c r="AZ93" s="131"/>
      <c r="BA93" s="131"/>
      <c r="BB93" s="131"/>
      <c r="BC93" s="131"/>
      <c r="BD93" s="131"/>
      <c r="BE93" s="131"/>
      <c r="BF93" s="131"/>
      <c r="BG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400" t="str">
        <f ca="true">IF(ISBLANK('Data Summary'!A96),"",'Data Summary'!A96)</f>
        <v/>
      </c>
      <c r="B94" s="131"/>
      <c r="L94" s="131"/>
      <c r="V94" s="131"/>
      <c r="AF94" s="131"/>
      <c r="AP94" s="131"/>
      <c r="AZ94" s="131"/>
      <c r="BA94" s="131"/>
      <c r="BB94" s="131"/>
      <c r="BC94" s="131"/>
      <c r="BD94" s="131"/>
      <c r="BE94" s="131"/>
      <c r="BF94" s="131"/>
      <c r="BG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400" t="str">
        <f ca="true">IF(ISBLANK('Data Summary'!A97),"",'Data Summary'!A97)</f>
        <v/>
      </c>
      <c r="B95" s="131"/>
      <c r="L95" s="131"/>
      <c r="V95" s="131"/>
      <c r="AF95" s="131"/>
      <c r="AP95" s="131"/>
      <c r="AZ95" s="131"/>
      <c r="BA95" s="131"/>
      <c r="BB95" s="131"/>
      <c r="BC95" s="131"/>
      <c r="BD95" s="131"/>
      <c r="BE95" s="131"/>
      <c r="BF95" s="131"/>
      <c r="BG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400" t="str">
        <f ca="true">IF(ISBLANK('Data Summary'!A98),"",'Data Summary'!A98)</f>
        <v/>
      </c>
      <c r="B96" s="131"/>
      <c r="L96" s="131"/>
      <c r="V96" s="131"/>
      <c r="AF96" s="131"/>
      <c r="AP96" s="131"/>
      <c r="AZ96" s="131"/>
      <c r="BA96" s="131"/>
      <c r="BB96" s="131"/>
      <c r="BC96" s="131"/>
      <c r="BD96" s="131"/>
      <c r="BE96" s="131"/>
      <c r="BF96" s="131"/>
      <c r="BG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400" t="str">
        <f ca="true">IF(ISBLANK('Data Summary'!A99),"",'Data Summary'!A99)</f>
        <v/>
      </c>
      <c r="B97" s="131"/>
      <c r="L97" s="131"/>
      <c r="V97" s="131"/>
      <c r="AF97" s="131"/>
      <c r="AP97" s="131"/>
      <c r="AZ97" s="131"/>
      <c r="BA97" s="131"/>
      <c r="BB97" s="131"/>
      <c r="BC97" s="131"/>
      <c r="BD97" s="131"/>
      <c r="BE97" s="131"/>
      <c r="BF97" s="131"/>
      <c r="BG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400" t="str">
        <f ca="true">IF(ISBLANK('Data Summary'!A100),"",'Data Summary'!A100)</f>
        <v/>
      </c>
      <c r="B98" s="131"/>
      <c r="L98" s="131"/>
      <c r="V98" s="131"/>
      <c r="AF98" s="131"/>
      <c r="AP98" s="131"/>
      <c r="AZ98" s="131"/>
      <c r="BA98" s="131"/>
      <c r="BB98" s="131"/>
      <c r="BC98" s="131"/>
      <c r="BD98" s="131"/>
      <c r="BE98" s="131"/>
      <c r="BF98" s="131"/>
      <c r="BG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400" t="str">
        <f ca="true">IF(ISBLANK('Data Summary'!A101),"",'Data Summary'!A101)</f>
        <v/>
      </c>
      <c r="B99" s="131"/>
      <c r="L99" s="131"/>
      <c r="V99" s="131"/>
      <c r="AF99" s="131"/>
      <c r="AP99" s="131"/>
      <c r="AZ99" s="131"/>
      <c r="BA99" s="131"/>
      <c r="BB99" s="131"/>
      <c r="BC99" s="131"/>
      <c r="BD99" s="131"/>
      <c r="BE99" s="131"/>
      <c r="BF99" s="131"/>
      <c r="BG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400" t="str">
        <f ca="true">IF(ISBLANK('Data Summary'!A102),"",'Data Summary'!A102)</f>
        <v/>
      </c>
      <c r="B100" s="131"/>
      <c r="L100" s="131"/>
      <c r="V100" s="131"/>
      <c r="AF100" s="131"/>
      <c r="AP100" s="131"/>
      <c r="AZ100" s="131"/>
      <c r="BA100" s="131"/>
      <c r="BB100" s="131"/>
      <c r="BC100" s="131"/>
      <c r="BD100" s="131"/>
      <c r="BE100" s="131"/>
      <c r="BF100" s="131"/>
      <c r="BG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400" t="str">
        <f ca="true">IF(ISBLANK('Data Summary'!A103),"",'Data Summary'!A103)</f>
        <v/>
      </c>
      <c r="B101" s="131"/>
      <c r="L101" s="131"/>
      <c r="V101" s="131"/>
      <c r="AF101" s="131"/>
      <c r="AP101" s="131"/>
      <c r="AZ101" s="131"/>
      <c r="BA101" s="131"/>
      <c r="BB101" s="131"/>
      <c r="BC101" s="131"/>
      <c r="BD101" s="131"/>
      <c r="BE101" s="131"/>
      <c r="BF101" s="131"/>
      <c r="BG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400" t="str">
        <f ca="true">IF(ISBLANK('Data Summary'!A104),"",'Data Summary'!A104)</f>
        <v/>
      </c>
      <c r="B102" s="131"/>
      <c r="L102" s="131"/>
      <c r="V102" s="131"/>
      <c r="AF102" s="131"/>
      <c r="AP102" s="131"/>
      <c r="AZ102" s="131"/>
      <c r="BA102" s="131"/>
      <c r="BB102" s="131"/>
      <c r="BC102" s="131"/>
      <c r="BD102" s="131"/>
      <c r="BE102" s="131"/>
      <c r="BF102" s="131"/>
      <c r="BG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400" t="str">
        <f ca="true">IF(ISBLANK('Data Summary'!A105),"",'Data Summary'!A105)</f>
        <v/>
      </c>
      <c r="B103" s="131"/>
      <c r="L103" s="131"/>
      <c r="V103" s="131"/>
      <c r="AF103" s="131"/>
      <c r="AP103" s="131"/>
      <c r="AZ103" s="131"/>
      <c r="BA103" s="131"/>
      <c r="BB103" s="131"/>
      <c r="BC103" s="131"/>
      <c r="BD103" s="131"/>
      <c r="BE103" s="131"/>
      <c r="BF103" s="131"/>
      <c r="BG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400" t="str">
        <f ca="true">IF(ISBLANK('Data Summary'!A106),"",'Data Summary'!A106)</f>
        <v/>
      </c>
      <c r="B104" s="131"/>
      <c r="L104" s="131"/>
      <c r="V104" s="131"/>
      <c r="AF104" s="131"/>
      <c r="AP104" s="131"/>
      <c r="AZ104" s="131"/>
      <c r="BA104" s="131"/>
      <c r="BB104" s="131"/>
      <c r="BC104" s="131"/>
      <c r="BD104" s="131"/>
      <c r="BE104" s="131"/>
      <c r="BF104" s="131"/>
      <c r="BG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400" t="str">
        <f ca="true">IF(ISBLANK('Data Summary'!A107),"",'Data Summary'!A107)</f>
        <v/>
      </c>
      <c r="B105" s="131"/>
      <c r="L105" s="131"/>
      <c r="V105" s="131"/>
      <c r="AF105" s="131"/>
      <c r="AP105" s="131"/>
      <c r="AZ105" s="131"/>
      <c r="BA105" s="131"/>
      <c r="BB105" s="131"/>
      <c r="BC105" s="131"/>
      <c r="BD105" s="131"/>
      <c r="BE105" s="131"/>
      <c r="BF105" s="131"/>
      <c r="BG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400" t="str">
        <f ca="true">IF(ISBLANK('Data Summary'!A108),"",'Data Summary'!A108)</f>
        <v/>
      </c>
      <c r="B106" s="131"/>
      <c r="L106" s="131"/>
      <c r="V106" s="131"/>
      <c r="AF106" s="131"/>
      <c r="AP106" s="131"/>
      <c r="AZ106" s="131"/>
      <c r="BA106" s="131"/>
      <c r="BB106" s="131"/>
      <c r="BC106" s="131"/>
      <c r="BD106" s="131"/>
      <c r="BE106" s="131"/>
      <c r="BF106" s="131"/>
      <c r="BG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400" t="str">
        <f ca="true">IF(ISBLANK('Data Summary'!A109),"",'Data Summary'!A109)</f>
        <v/>
      </c>
      <c r="B107" s="131"/>
      <c r="L107" s="131"/>
      <c r="V107" s="131"/>
      <c r="AF107" s="131"/>
      <c r="AP107" s="131"/>
      <c r="AZ107" s="131"/>
      <c r="BA107" s="131"/>
      <c r="BB107" s="131"/>
      <c r="BC107" s="131"/>
      <c r="BD107" s="131"/>
      <c r="BE107" s="131"/>
      <c r="BF107" s="131"/>
      <c r="BG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400" t="str">
        <f ca="true">IF(ISBLANK('Data Summary'!A110),"",'Data Summary'!A110)</f>
        <v/>
      </c>
      <c r="B108" s="131"/>
      <c r="L108" s="131"/>
      <c r="V108" s="131"/>
      <c r="AF108" s="131"/>
      <c r="AP108" s="131"/>
      <c r="AZ108" s="131"/>
      <c r="BA108" s="131"/>
      <c r="BB108" s="131"/>
      <c r="BC108" s="131"/>
      <c r="BD108" s="131"/>
      <c r="BE108" s="131"/>
      <c r="BF108" s="131"/>
      <c r="BG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400" t="str">
        <f ca="true">IF(ISBLANK('Data Summary'!A111),"",'Data Summary'!A111)</f>
        <v/>
      </c>
      <c r="B109" s="131"/>
      <c r="L109" s="131"/>
      <c r="V109" s="131"/>
      <c r="AF109" s="131"/>
      <c r="AP109" s="131"/>
      <c r="AZ109" s="131"/>
      <c r="BA109" s="131"/>
      <c r="BB109" s="131"/>
      <c r="BC109" s="131"/>
      <c r="BD109" s="131"/>
      <c r="BE109" s="131"/>
      <c r="BF109" s="131"/>
      <c r="BG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400" t="str">
        <f ca="true">IF(ISBLANK('Data Summary'!A112),"",'Data Summary'!A112)</f>
        <v/>
      </c>
      <c r="B110" s="131"/>
      <c r="L110" s="131"/>
      <c r="V110" s="131"/>
      <c r="AF110" s="131"/>
      <c r="AP110" s="131"/>
      <c r="AZ110" s="131"/>
      <c r="BA110" s="131"/>
      <c r="BB110" s="131"/>
      <c r="BC110" s="131"/>
      <c r="BD110" s="131"/>
      <c r="BE110" s="131"/>
      <c r="BF110" s="131"/>
      <c r="BG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400" t="str">
        <f ca="true">IF(ISBLANK('Data Summary'!A113),"",'Data Summary'!A113)</f>
        <v/>
      </c>
      <c r="B111" s="131"/>
      <c r="L111" s="131"/>
      <c r="V111" s="131"/>
      <c r="AF111" s="131"/>
      <c r="AP111" s="131"/>
      <c r="AZ111" s="131"/>
      <c r="BA111" s="131"/>
      <c r="BB111" s="131"/>
      <c r="BC111" s="131"/>
      <c r="BD111" s="131"/>
      <c r="BE111" s="131"/>
      <c r="BF111" s="131"/>
      <c r="BG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400" t="str">
        <f ca="true">IF(ISBLANK('Data Summary'!A114),"",'Data Summary'!A114)</f>
        <v/>
      </c>
      <c r="B112" s="131"/>
      <c r="L112" s="131"/>
      <c r="V112" s="131"/>
      <c r="AF112" s="131"/>
      <c r="AP112" s="131"/>
      <c r="AZ112" s="131"/>
      <c r="BA112" s="131"/>
      <c r="BB112" s="131"/>
      <c r="BC112" s="131"/>
      <c r="BD112" s="131"/>
      <c r="BE112" s="131"/>
      <c r="BF112" s="131"/>
      <c r="BG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400" t="str">
        <f ca="true">IF(ISBLANK('Data Summary'!A115),"",'Data Summary'!A115)</f>
        <v/>
      </c>
      <c r="B113" s="131"/>
      <c r="L113" s="131"/>
      <c r="V113" s="131"/>
      <c r="AF113" s="131"/>
      <c r="AP113" s="131"/>
      <c r="AZ113" s="131"/>
      <c r="BA113" s="131"/>
      <c r="BB113" s="131"/>
      <c r="BC113" s="131"/>
      <c r="BD113" s="131"/>
      <c r="BE113" s="131"/>
      <c r="BF113" s="131"/>
      <c r="BG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400" t="str">
        <f ca="true">IF(ISBLANK('Data Summary'!A116),"",'Data Summary'!A116)</f>
        <v/>
      </c>
      <c r="B114" s="131"/>
      <c r="L114" s="131"/>
      <c r="V114" s="131"/>
      <c r="AF114" s="131"/>
      <c r="AP114" s="131"/>
      <c r="AZ114" s="131"/>
      <c r="BA114" s="131"/>
      <c r="BB114" s="131"/>
      <c r="BC114" s="131"/>
      <c r="BD114" s="131"/>
      <c r="BE114" s="131"/>
      <c r="BF114" s="131"/>
      <c r="BG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400" t="str">
        <f ca="true">IF(ISBLANK('Data Summary'!A117),"",'Data Summary'!A117)</f>
        <v/>
      </c>
      <c r="B115" s="131"/>
      <c r="L115" s="131"/>
      <c r="V115" s="131"/>
      <c r="AF115" s="131"/>
      <c r="AP115" s="131"/>
      <c r="AZ115" s="131"/>
      <c r="BA115" s="131"/>
      <c r="BB115" s="131"/>
      <c r="BC115" s="131"/>
      <c r="BD115" s="131"/>
      <c r="BE115" s="131"/>
      <c r="BF115" s="131"/>
      <c r="BG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400" t="str">
        <f ca="true">IF(ISBLANK('Data Summary'!A118),"",'Data Summary'!A118)</f>
        <v/>
      </c>
      <c r="B116" s="131"/>
      <c r="L116" s="131"/>
      <c r="V116" s="131"/>
      <c r="AF116" s="131"/>
      <c r="AP116" s="131"/>
      <c r="AZ116" s="131"/>
      <c r="BA116" s="131"/>
      <c r="BB116" s="131"/>
      <c r="BC116" s="131"/>
      <c r="BD116" s="131"/>
      <c r="BE116" s="131"/>
      <c r="BF116" s="131"/>
      <c r="BG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400" t="str">
        <f ca="true">IF(ISBLANK('Data Summary'!A119),"",'Data Summary'!A119)</f>
        <v/>
      </c>
      <c r="B117" s="131"/>
      <c r="L117" s="131"/>
      <c r="V117" s="131"/>
      <c r="AF117" s="131"/>
      <c r="AP117" s="131"/>
      <c r="AZ117" s="131"/>
      <c r="BA117" s="131"/>
      <c r="BB117" s="131"/>
      <c r="BC117" s="131"/>
      <c r="BD117" s="131"/>
      <c r="BE117" s="131"/>
      <c r="BF117" s="131"/>
      <c r="BG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400" t="str">
        <f ca="true">IF(ISBLANK('Data Summary'!A120),"",'Data Summary'!A120)</f>
        <v/>
      </c>
      <c r="B118" s="131"/>
      <c r="L118" s="131"/>
      <c r="V118" s="131"/>
      <c r="AF118" s="131"/>
      <c r="AP118" s="131"/>
      <c r="AZ118" s="131"/>
      <c r="BA118" s="131"/>
      <c r="BB118" s="131"/>
      <c r="BC118" s="131"/>
      <c r="BD118" s="131"/>
      <c r="BE118" s="131"/>
      <c r="BF118" s="131"/>
      <c r="BG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400" t="str">
        <f ca="true">IF(ISBLANK('Data Summary'!A121),"",'Data Summary'!A121)</f>
        <v/>
      </c>
      <c r="B119" s="131"/>
      <c r="L119" s="131"/>
      <c r="V119" s="131"/>
      <c r="AF119" s="131"/>
      <c r="AP119" s="131"/>
      <c r="AZ119" s="131"/>
      <c r="BA119" s="131"/>
      <c r="BB119" s="131"/>
      <c r="BC119" s="131"/>
      <c r="BD119" s="131"/>
      <c r="BE119" s="131"/>
      <c r="BF119" s="131"/>
      <c r="BG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400" t="str">
        <f ca="true">IF(ISBLANK('Data Summary'!A122),"",'Data Summary'!A122)</f>
        <v/>
      </c>
      <c r="B120" s="131"/>
      <c r="L120" s="131"/>
      <c r="V120" s="131"/>
      <c r="AF120" s="131"/>
      <c r="AP120" s="131"/>
      <c r="AZ120" s="131"/>
      <c r="BA120" s="131"/>
      <c r="BB120" s="131"/>
      <c r="BC120" s="131"/>
      <c r="BD120" s="131"/>
      <c r="BE120" s="131"/>
      <c r="BF120" s="131"/>
      <c r="BG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400" t="str">
        <f ca="true">IF(ISBLANK('Data Summary'!A123),"",'Data Summary'!A123)</f>
        <v/>
      </c>
      <c r="B121" s="131"/>
      <c r="L121" s="131"/>
      <c r="V121" s="131"/>
      <c r="AF121" s="131"/>
      <c r="AP121" s="131"/>
      <c r="AZ121" s="131"/>
      <c r="BA121" s="131"/>
      <c r="BB121" s="131"/>
      <c r="BC121" s="131"/>
      <c r="BD121" s="131"/>
      <c r="BE121" s="131"/>
      <c r="BF121" s="131"/>
      <c r="BG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400" t="str">
        <f ca="true">IF(ISBLANK('Data Summary'!A124),"",'Data Summary'!A124)</f>
        <v/>
      </c>
      <c r="B122" s="131"/>
      <c r="L122" s="131"/>
      <c r="V122" s="131"/>
      <c r="AF122" s="131"/>
      <c r="AP122" s="131"/>
      <c r="AZ122" s="131"/>
      <c r="BA122" s="131"/>
      <c r="BB122" s="131"/>
      <c r="BC122" s="131"/>
      <c r="BD122" s="131"/>
      <c r="BE122" s="131"/>
      <c r="BF122" s="131"/>
      <c r="BG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400" t="str">
        <f ca="true">IF(ISBLANK('Data Summary'!A125),"",'Data Summary'!A125)</f>
        <v/>
      </c>
      <c r="B123" s="131"/>
      <c r="L123" s="131"/>
      <c r="V123" s="131"/>
      <c r="AF123" s="131"/>
      <c r="AP123" s="131"/>
      <c r="AZ123" s="131"/>
      <c r="BA123" s="131"/>
      <c r="BB123" s="131"/>
      <c r="BC123" s="131"/>
      <c r="BD123" s="131"/>
      <c r="BE123" s="131"/>
      <c r="BF123" s="131"/>
      <c r="BG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400" t="str">
        <f ca="true">IF(ISBLANK('Data Summary'!A126),"",'Data Summary'!A126)</f>
        <v/>
      </c>
      <c r="B124" s="131"/>
      <c r="L124" s="131"/>
      <c r="V124" s="131"/>
      <c r="AF124" s="131"/>
      <c r="AP124" s="131"/>
      <c r="AZ124" s="131"/>
      <c r="BA124" s="131"/>
      <c r="BB124" s="131"/>
      <c r="BC124" s="131"/>
      <c r="BD124" s="131"/>
      <c r="BE124" s="131"/>
      <c r="BF124" s="131"/>
      <c r="BG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400" t="str">
        <f ca="true">IF(ISBLANK('Data Summary'!A127),"",'Data Summary'!A127)</f>
        <v/>
      </c>
      <c r="B125" s="131"/>
      <c r="L125" s="131"/>
      <c r="V125" s="131"/>
      <c r="AF125" s="131"/>
      <c r="AP125" s="131"/>
      <c r="AZ125" s="131"/>
      <c r="BA125" s="131"/>
      <c r="BB125" s="131"/>
      <c r="BC125" s="131"/>
      <c r="BD125" s="131"/>
      <c r="BE125" s="131"/>
      <c r="BF125" s="131"/>
      <c r="BG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400" t="str">
        <f ca="true">IF(ISBLANK('Data Summary'!A128),"",'Data Summary'!A128)</f>
        <v/>
      </c>
      <c r="B126" s="131"/>
      <c r="L126" s="131"/>
      <c r="V126" s="131"/>
      <c r="AF126" s="131"/>
      <c r="AP126" s="131"/>
      <c r="AZ126" s="131"/>
      <c r="BA126" s="131"/>
      <c r="BB126" s="131"/>
      <c r="BC126" s="131"/>
      <c r="BD126" s="131"/>
      <c r="BE126" s="131"/>
      <c r="BF126" s="131"/>
      <c r="BG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400" t="str">
        <f ca="true">IF(ISBLANK('Data Summary'!A129),"",'Data Summary'!A129)</f>
        <v/>
      </c>
      <c r="B127" s="131"/>
      <c r="L127" s="131"/>
      <c r="V127" s="131"/>
      <c r="AF127" s="131"/>
      <c r="AP127" s="131"/>
      <c r="AZ127" s="131"/>
      <c r="BA127" s="131"/>
      <c r="BB127" s="131"/>
      <c r="BC127" s="131"/>
      <c r="BD127" s="131"/>
      <c r="BE127" s="131"/>
      <c r="BF127" s="131"/>
      <c r="BG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400" t="str">
        <f ca="true">IF(ISBLANK('Data Summary'!A130),"",'Data Summary'!A130)</f>
        <v/>
      </c>
      <c r="B128" s="131"/>
      <c r="L128" s="131"/>
      <c r="V128" s="131"/>
      <c r="AF128" s="131"/>
      <c r="AP128" s="131"/>
      <c r="AZ128" s="131"/>
      <c r="BA128" s="131"/>
      <c r="BB128" s="131"/>
      <c r="BC128" s="131"/>
      <c r="BD128" s="131"/>
      <c r="BE128" s="131"/>
      <c r="BF128" s="131"/>
      <c r="BG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400" t="str">
        <f ca="true">IF(ISBLANK('Data Summary'!A131),"",'Data Summary'!A131)</f>
        <v/>
      </c>
      <c r="B129" s="131"/>
      <c r="L129" s="131"/>
      <c r="V129" s="131"/>
      <c r="AF129" s="131"/>
      <c r="AP129" s="131"/>
      <c r="AZ129" s="131"/>
      <c r="BA129" s="131"/>
      <c r="BB129" s="131"/>
      <c r="BC129" s="131"/>
      <c r="BD129" s="131"/>
      <c r="BE129" s="131"/>
      <c r="BF129" s="131"/>
      <c r="BG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400" t="str">
        <f ca="true">IF(ISBLANK('Data Summary'!A132),"",'Data Summary'!A132)</f>
        <v/>
      </c>
      <c r="B130" s="131"/>
      <c r="L130" s="131"/>
      <c r="V130" s="131"/>
      <c r="AF130" s="131"/>
      <c r="AP130" s="131"/>
      <c r="AZ130" s="131"/>
      <c r="BA130" s="131"/>
      <c r="BB130" s="131"/>
      <c r="BC130" s="131"/>
      <c r="BD130" s="131"/>
      <c r="BE130" s="131"/>
      <c r="BF130" s="131"/>
      <c r="BG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400" t="str">
        <f ca="true">IF(ISBLANK('Data Summary'!A133),"",'Data Summary'!A133)</f>
        <v/>
      </c>
      <c r="B131" s="131"/>
      <c r="L131" s="131"/>
      <c r="V131" s="131"/>
      <c r="AF131" s="131"/>
      <c r="AP131" s="131"/>
      <c r="AZ131" s="131"/>
      <c r="BA131" s="131"/>
      <c r="BB131" s="131"/>
      <c r="BC131" s="131"/>
      <c r="BD131" s="131"/>
      <c r="BE131" s="131"/>
      <c r="BF131" s="131"/>
      <c r="BG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400" t="str">
        <f ca="true">IF(ISBLANK('Data Summary'!A134),"",'Data Summary'!A134)</f>
        <v/>
      </c>
      <c r="B132" s="131"/>
      <c r="L132" s="131"/>
      <c r="V132" s="131"/>
      <c r="AF132" s="131"/>
      <c r="AP132" s="131"/>
      <c r="AZ132" s="131"/>
      <c r="BA132" s="131"/>
      <c r="BB132" s="131"/>
      <c r="BC132" s="131"/>
      <c r="BD132" s="131"/>
      <c r="BE132" s="131"/>
      <c r="BF132" s="131"/>
      <c r="BG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400" t="str">
        <f ca="true">IF(ISBLANK('Data Summary'!A135),"",'Data Summary'!A135)</f>
        <v/>
      </c>
      <c r="B133" s="131"/>
      <c r="L133" s="131"/>
      <c r="V133" s="131"/>
      <c r="AF133" s="131"/>
      <c r="AP133" s="131"/>
      <c r="AZ133" s="131"/>
      <c r="BA133" s="131"/>
      <c r="BB133" s="131"/>
      <c r="BC133" s="131"/>
      <c r="BD133" s="131"/>
      <c r="BE133" s="131"/>
      <c r="BF133" s="131"/>
      <c r="BG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400" t="str">
        <f ca="true">IF(ISBLANK('Data Summary'!A136),"",'Data Summary'!A136)</f>
        <v/>
      </c>
      <c r="B134" s="131"/>
      <c r="L134" s="131"/>
      <c r="V134" s="131"/>
      <c r="AF134" s="131"/>
      <c r="AP134" s="131"/>
      <c r="AZ134" s="131"/>
      <c r="BA134" s="131"/>
      <c r="BB134" s="131"/>
      <c r="BC134" s="131"/>
      <c r="BD134" s="131"/>
      <c r="BE134" s="131"/>
      <c r="BF134" s="131"/>
      <c r="BG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400" t="str">
        <f ca="true">IF(ISBLANK('Data Summary'!A137),"",'Data Summary'!A137)</f>
        <v/>
      </c>
      <c r="B135" s="131"/>
      <c r="L135" s="131"/>
      <c r="V135" s="131"/>
      <c r="AF135" s="131"/>
      <c r="AP135" s="131"/>
      <c r="AZ135" s="131"/>
      <c r="BA135" s="131"/>
      <c r="BB135" s="131"/>
      <c r="BC135" s="131"/>
      <c r="BD135" s="131"/>
      <c r="BE135" s="131"/>
      <c r="BF135" s="131"/>
      <c r="BG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400" t="str">
        <f ca="true">IF(ISBLANK('Data Summary'!A138),"",'Data Summary'!A138)</f>
        <v/>
      </c>
      <c r="B136" s="131"/>
      <c r="L136" s="131"/>
      <c r="V136" s="131"/>
      <c r="AF136" s="131"/>
      <c r="AP136" s="131"/>
      <c r="AZ136" s="131"/>
      <c r="BA136" s="131"/>
      <c r="BB136" s="131"/>
      <c r="BC136" s="131"/>
      <c r="BD136" s="131"/>
      <c r="BE136" s="131"/>
      <c r="BF136" s="131"/>
      <c r="BG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400" t="str">
        <f ca="true">IF(ISBLANK('Data Summary'!A139),"",'Data Summary'!A139)</f>
        <v/>
      </c>
      <c r="B137" s="131"/>
      <c r="L137" s="131"/>
      <c r="V137" s="131"/>
      <c r="AF137" s="131"/>
      <c r="AP137" s="131"/>
      <c r="AZ137" s="131"/>
      <c r="BA137" s="131"/>
      <c r="BB137" s="131"/>
      <c r="BC137" s="131"/>
      <c r="BD137" s="131"/>
      <c r="BE137" s="131"/>
      <c r="BF137" s="131"/>
      <c r="BG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400" t="str">
        <f ca="true">IF(ISBLANK('Data Summary'!A140),"",'Data Summary'!A140)</f>
        <v/>
      </c>
      <c r="B138" s="131"/>
      <c r="L138" s="131"/>
      <c r="V138" s="131"/>
      <c r="AF138" s="131"/>
      <c r="AP138" s="131"/>
      <c r="AZ138" s="131"/>
      <c r="BA138" s="131"/>
      <c r="BB138" s="131"/>
      <c r="BC138" s="131"/>
      <c r="BD138" s="131"/>
      <c r="BE138" s="131"/>
      <c r="BF138" s="131"/>
      <c r="BG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400" t="str">
        <f ca="true">IF(ISBLANK('Data Summary'!A141),"",'Data Summary'!A141)</f>
        <v/>
      </c>
      <c r="B139" s="131"/>
      <c r="L139" s="131"/>
      <c r="V139" s="131"/>
      <c r="AF139" s="131"/>
      <c r="AP139" s="131"/>
      <c r="AZ139" s="131"/>
      <c r="BA139" s="131"/>
      <c r="BB139" s="131"/>
      <c r="BC139" s="131"/>
      <c r="BD139" s="131"/>
      <c r="BE139" s="131"/>
      <c r="BF139" s="131"/>
      <c r="BG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400" t="str">
        <f ca="true">IF(ISBLANK('Data Summary'!A142),"",'Data Summary'!A142)</f>
        <v/>
      </c>
      <c r="B140" s="131"/>
      <c r="L140" s="131"/>
      <c r="V140" s="131"/>
      <c r="AF140" s="131"/>
      <c r="AP140" s="131"/>
      <c r="AZ140" s="131"/>
      <c r="BA140" s="131"/>
      <c r="BB140" s="131"/>
      <c r="BC140" s="131"/>
      <c r="BD140" s="131"/>
      <c r="BE140" s="131"/>
      <c r="BF140" s="131"/>
      <c r="BG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400" t="str">
        <f ca="true">IF(ISBLANK('Data Summary'!A143),"",'Data Summary'!A143)</f>
        <v/>
      </c>
      <c r="B141" s="131"/>
      <c r="L141" s="131"/>
      <c r="V141" s="131"/>
      <c r="AF141" s="131"/>
      <c r="AP141" s="131"/>
      <c r="AZ141" s="131"/>
      <c r="BA141" s="131"/>
      <c r="BB141" s="131"/>
      <c r="BC141" s="131"/>
      <c r="BD141" s="131"/>
      <c r="BE141" s="131"/>
      <c r="BF141" s="131"/>
      <c r="BG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400" t="str">
        <f ca="true">IF(ISBLANK('Data Summary'!A144),"",'Data Summary'!A144)</f>
        <v/>
      </c>
      <c r="B142" s="131"/>
      <c r="L142" s="131"/>
      <c r="V142" s="131"/>
      <c r="AF142" s="131"/>
      <c r="AP142" s="131"/>
      <c r="AZ142" s="131"/>
      <c r="BA142" s="131"/>
      <c r="BB142" s="131"/>
      <c r="BC142" s="131"/>
      <c r="BD142" s="131"/>
      <c r="BE142" s="131"/>
      <c r="BF142" s="131"/>
      <c r="BG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400" t="str">
        <f ca="true">IF(ISBLANK('Data Summary'!A145),"",'Data Summary'!A145)</f>
        <v/>
      </c>
      <c r="B143" s="131"/>
      <c r="L143" s="131"/>
      <c r="V143" s="131"/>
      <c r="AF143" s="131"/>
      <c r="AP143" s="131"/>
      <c r="AZ143" s="131"/>
      <c r="BA143" s="131"/>
      <c r="BB143" s="131"/>
      <c r="BC143" s="131"/>
      <c r="BD143" s="131"/>
      <c r="BE143" s="131"/>
      <c r="BF143" s="131"/>
      <c r="BG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400" t="str">
        <f ca="true">IF(ISBLANK('Data Summary'!A146),"",'Data Summary'!A146)</f>
        <v/>
      </c>
      <c r="B144" s="131"/>
      <c r="L144" s="131"/>
      <c r="V144" s="131"/>
      <c r="AF144" s="131"/>
      <c r="AP144" s="131"/>
      <c r="AZ144" s="131"/>
      <c r="BA144" s="131"/>
      <c r="BB144" s="131"/>
      <c r="BC144" s="131"/>
      <c r="BD144" s="131"/>
      <c r="BE144" s="131"/>
      <c r="BF144" s="131"/>
      <c r="BG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400" t="str">
        <f ca="true">IF(ISBLANK('Data Summary'!A147),"",'Data Summary'!A147)</f>
        <v/>
      </c>
      <c r="B145" s="131"/>
      <c r="L145" s="131"/>
      <c r="V145" s="131"/>
      <c r="AF145" s="131"/>
      <c r="AP145" s="131"/>
      <c r="AZ145" s="131"/>
      <c r="BA145" s="131"/>
      <c r="BB145" s="131"/>
      <c r="BC145" s="131"/>
      <c r="BD145" s="131"/>
      <c r="BE145" s="131"/>
      <c r="BF145" s="131"/>
      <c r="BG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400" t="str">
        <f ca="true">IF(ISBLANK('Data Summary'!A148),"",'Data Summary'!A148)</f>
        <v/>
      </c>
      <c r="B146" s="131"/>
      <c r="L146" s="131"/>
      <c r="V146" s="131"/>
      <c r="AF146" s="131"/>
      <c r="AP146" s="131"/>
      <c r="AZ146" s="131"/>
      <c r="BA146" s="131"/>
      <c r="BB146" s="131"/>
      <c r="BC146" s="131"/>
      <c r="BD146" s="131"/>
      <c r="BE146" s="131"/>
      <c r="BF146" s="131"/>
      <c r="BG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400" t="str">
        <f ca="true">IF(ISBLANK('Data Summary'!A149),"",'Data Summary'!A149)</f>
        <v/>
      </c>
      <c r="B147" s="131"/>
      <c r="L147" s="131"/>
      <c r="V147" s="131"/>
      <c r="AF147" s="131"/>
      <c r="AP147" s="131"/>
      <c r="AZ147" s="131"/>
      <c r="BA147" s="131"/>
      <c r="BB147" s="131"/>
      <c r="BC147" s="131"/>
      <c r="BD147" s="131"/>
      <c r="BE147" s="131"/>
      <c r="BF147" s="131"/>
      <c r="BG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400" t="str">
        <f ca="true">IF(ISBLANK('Data Summary'!A150),"",'Data Summary'!A150)</f>
        <v/>
      </c>
      <c r="B148" s="131"/>
      <c r="L148" s="131"/>
      <c r="V148" s="131"/>
      <c r="AF148" s="131"/>
      <c r="AP148" s="131"/>
      <c r="AZ148" s="131"/>
      <c r="BA148" s="131"/>
      <c r="BB148" s="131"/>
      <c r="BC148" s="131"/>
      <c r="BD148" s="131"/>
      <c r="BE148" s="131"/>
      <c r="BF148" s="131"/>
      <c r="BG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400" t="str">
        <f ca="true">IF(ISBLANK('Data Summary'!A151),"",'Data Summary'!A151)</f>
        <v/>
      </c>
      <c r="B149" s="131"/>
      <c r="L149" s="131"/>
      <c r="V149" s="131"/>
      <c r="AF149" s="131"/>
      <c r="AP149" s="131"/>
      <c r="AZ149" s="131"/>
      <c r="BA149" s="131"/>
      <c r="BB149" s="131"/>
      <c r="BC149" s="131"/>
      <c r="BD149" s="131"/>
      <c r="BE149" s="131"/>
      <c r="BF149" s="131"/>
      <c r="BG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400" t="str">
        <f ca="true">IF(ISBLANK('Data Summary'!A152),"",'Data Summary'!A152)</f>
        <v/>
      </c>
      <c r="B150" s="131"/>
      <c r="L150" s="131"/>
      <c r="V150" s="131"/>
      <c r="AF150" s="131"/>
      <c r="AP150" s="131"/>
      <c r="AZ150" s="131"/>
      <c r="BA150" s="131"/>
      <c r="BB150" s="131"/>
      <c r="BC150" s="131"/>
      <c r="BD150" s="131"/>
      <c r="BE150" s="131"/>
      <c r="BF150" s="131"/>
      <c r="BG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400" t="str">
        <f ca="true">IF(ISBLANK('Data Summary'!A153),"",'Data Summary'!A153)</f>
        <v/>
      </c>
      <c r="B151" s="131"/>
      <c r="L151" s="131"/>
      <c r="V151" s="131"/>
      <c r="AF151" s="131"/>
      <c r="AP151" s="131"/>
      <c r="AZ151" s="131"/>
      <c r="BA151" s="131"/>
      <c r="BB151" s="131"/>
      <c r="BC151" s="131"/>
      <c r="BD151" s="131"/>
      <c r="BE151" s="131"/>
      <c r="BF151" s="131"/>
      <c r="BG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94"/>
      <c r="B152" s="131"/>
      <c r="L152" s="131"/>
      <c r="V152" s="131"/>
      <c r="AF152" s="131"/>
      <c r="AP152" s="131"/>
      <c r="AZ152" s="131"/>
      <c r="BA152" s="131"/>
      <c r="BB152" s="131"/>
      <c r="BC152" s="131"/>
      <c r="BD152" s="131"/>
      <c r="BE152" s="131"/>
      <c r="BF152" s="131"/>
      <c r="BG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94"/>
      <c r="B153" s="131"/>
      <c r="L153" s="131"/>
      <c r="V153" s="131"/>
      <c r="AF153" s="131"/>
      <c r="AP153" s="131"/>
      <c r="AZ153" s="131"/>
      <c r="BA153" s="131"/>
      <c r="BB153" s="131"/>
      <c r="BC153" s="131"/>
      <c r="BD153" s="131"/>
      <c r="BE153" s="131"/>
      <c r="BF153" s="131"/>
      <c r="BG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94"/>
      <c r="B154" s="131"/>
      <c r="L154" s="131"/>
      <c r="V154" s="131"/>
      <c r="AF154" s="131"/>
      <c r="AP154" s="131"/>
      <c r="AZ154" s="131"/>
      <c r="BA154" s="131"/>
      <c r="BB154" s="131"/>
      <c r="BC154" s="131"/>
      <c r="BD154" s="131"/>
      <c r="BE154" s="131"/>
      <c r="BF154" s="131"/>
      <c r="BG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94"/>
      <c r="B155" s="131"/>
      <c r="L155" s="131"/>
      <c r="V155" s="131"/>
      <c r="AF155" s="131"/>
      <c r="AP155" s="131"/>
      <c r="AZ155" s="131"/>
      <c r="BA155" s="131"/>
      <c r="BB155" s="131"/>
      <c r="BC155" s="131"/>
      <c r="BD155" s="131"/>
      <c r="BE155" s="131"/>
      <c r="BF155" s="131"/>
      <c r="BG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94"/>
      <c r="B156" s="131"/>
      <c r="L156" s="131"/>
      <c r="V156" s="131"/>
      <c r="AF156" s="131"/>
      <c r="AP156" s="131"/>
      <c r="AZ156" s="131"/>
      <c r="BA156" s="131"/>
      <c r="BB156" s="131"/>
      <c r="BC156" s="131"/>
      <c r="BD156" s="131"/>
      <c r="BE156" s="131"/>
      <c r="BF156" s="131"/>
      <c r="BG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94"/>
      <c r="B157" s="131"/>
      <c r="L157" s="131"/>
      <c r="V157" s="131"/>
      <c r="AF157" s="131"/>
      <c r="AP157" s="131"/>
      <c r="AZ157" s="131"/>
      <c r="BA157" s="131"/>
      <c r="BB157" s="131"/>
      <c r="BC157" s="131"/>
      <c r="BD157" s="131"/>
      <c r="BE157" s="131"/>
      <c r="BF157" s="131"/>
      <c r="BG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94"/>
      <c r="B158" s="131"/>
      <c r="L158" s="131"/>
      <c r="V158" s="131"/>
      <c r="AF158" s="131"/>
      <c r="AP158" s="131"/>
      <c r="AZ158" s="131"/>
      <c r="BA158" s="131"/>
      <c r="BB158" s="131"/>
      <c r="BC158" s="131"/>
      <c r="BD158" s="131"/>
      <c r="BE158" s="131"/>
      <c r="BF158" s="131"/>
      <c r="BG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94"/>
      <c r="B159" s="131"/>
      <c r="L159" s="131"/>
      <c r="V159" s="131"/>
      <c r="AF159" s="131"/>
      <c r="AP159" s="131"/>
      <c r="AZ159" s="131"/>
      <c r="BA159" s="131"/>
      <c r="BB159" s="131"/>
      <c r="BC159" s="131"/>
      <c r="BD159" s="131"/>
      <c r="BE159" s="131"/>
      <c r="BF159" s="131"/>
      <c r="BG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94"/>
      <c r="B160" s="131"/>
      <c r="L160" s="131"/>
      <c r="V160" s="131"/>
      <c r="AF160" s="131"/>
      <c r="AP160" s="131"/>
      <c r="AZ160" s="131"/>
      <c r="BA160" s="131"/>
      <c r="BB160" s="131"/>
      <c r="BC160" s="131"/>
      <c r="BD160" s="131"/>
      <c r="BE160" s="131"/>
      <c r="BF160" s="131"/>
      <c r="BG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94"/>
      <c r="B161" s="131"/>
      <c r="L161" s="131"/>
      <c r="V161" s="131"/>
      <c r="AF161" s="131"/>
      <c r="AP161" s="131"/>
      <c r="AZ161" s="131"/>
      <c r="BA161" s="131"/>
      <c r="BB161" s="131"/>
      <c r="BC161" s="131"/>
      <c r="BD161" s="131"/>
      <c r="BE161" s="131"/>
      <c r="BF161" s="131"/>
      <c r="BG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94"/>
      <c r="B162" s="131"/>
      <c r="L162" s="131"/>
      <c r="V162" s="131"/>
      <c r="AF162" s="131"/>
      <c r="AP162" s="131"/>
      <c r="AZ162" s="131"/>
      <c r="BA162" s="131"/>
      <c r="BB162" s="131"/>
      <c r="BC162" s="131"/>
      <c r="BD162" s="131"/>
      <c r="BE162" s="131"/>
      <c r="BF162" s="131"/>
      <c r="BG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94"/>
      <c r="B163" s="131"/>
      <c r="L163" s="131"/>
      <c r="V163" s="131"/>
      <c r="AF163" s="131"/>
      <c r="AP163" s="131"/>
      <c r="AZ163" s="131"/>
      <c r="BA163" s="131"/>
      <c r="BB163" s="131"/>
      <c r="BC163" s="131"/>
      <c r="BD163" s="131"/>
      <c r="BE163" s="131"/>
      <c r="BF163" s="131"/>
      <c r="BG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94"/>
      <c r="B164" s="131"/>
      <c r="L164" s="131"/>
      <c r="V164" s="131"/>
      <c r="AF164" s="131"/>
      <c r="AP164" s="131"/>
      <c r="AZ164" s="131"/>
      <c r="BA164" s="131"/>
      <c r="BB164" s="131"/>
      <c r="BC164" s="131"/>
      <c r="BD164" s="131"/>
      <c r="BE164" s="131"/>
      <c r="BF164" s="131"/>
      <c r="BG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94"/>
      <c r="B165" s="131"/>
      <c r="L165" s="131"/>
      <c r="V165" s="131"/>
      <c r="AF165" s="131"/>
      <c r="AP165" s="131"/>
      <c r="AZ165" s="131"/>
      <c r="BA165" s="131"/>
      <c r="BB165" s="131"/>
      <c r="BC165" s="131"/>
      <c r="BD165" s="131"/>
      <c r="BE165" s="131"/>
      <c r="BF165" s="131"/>
      <c r="BG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94"/>
      <c r="B166" s="131"/>
      <c r="L166" s="131"/>
      <c r="V166" s="131"/>
      <c r="AF166" s="131"/>
      <c r="AP166" s="131"/>
      <c r="AZ166" s="131"/>
      <c r="BA166" s="131"/>
      <c r="BB166" s="131"/>
      <c r="BC166" s="131"/>
      <c r="BD166" s="131"/>
      <c r="BE166" s="131"/>
      <c r="BF166" s="131"/>
      <c r="BG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94"/>
      <c r="B167" s="131"/>
      <c r="L167" s="131"/>
      <c r="V167" s="131"/>
      <c r="AF167" s="131"/>
      <c r="AP167" s="131"/>
      <c r="AZ167" s="131"/>
      <c r="BA167" s="131"/>
      <c r="BB167" s="131"/>
      <c r="BC167" s="131"/>
      <c r="BD167" s="131"/>
      <c r="BE167" s="131"/>
      <c r="BF167" s="131"/>
      <c r="BG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94"/>
      <c r="B168" s="131"/>
      <c r="L168" s="131"/>
      <c r="V168" s="131"/>
      <c r="AF168" s="131"/>
      <c r="AP168" s="131"/>
      <c r="AZ168" s="131"/>
      <c r="BA168" s="131"/>
      <c r="BB168" s="131"/>
      <c r="BC168" s="131"/>
      <c r="BD168" s="131"/>
      <c r="BE168" s="131"/>
      <c r="BF168" s="131"/>
      <c r="BG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94"/>
      <c r="B169" s="131"/>
      <c r="L169" s="131"/>
      <c r="V169" s="131"/>
      <c r="AF169" s="131"/>
      <c r="AP169" s="131"/>
      <c r="AZ169" s="131"/>
      <c r="BA169" s="131"/>
      <c r="BB169" s="131"/>
      <c r="BC169" s="131"/>
      <c r="BD169" s="131"/>
      <c r="BE169" s="131"/>
      <c r="BF169" s="131"/>
      <c r="BG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94"/>
      <c r="B170" s="131"/>
      <c r="L170" s="131"/>
      <c r="V170" s="131"/>
      <c r="AF170" s="131"/>
      <c r="AP170" s="131"/>
      <c r="AZ170" s="131"/>
      <c r="BA170" s="131"/>
      <c r="BB170" s="131"/>
      <c r="BC170" s="131"/>
      <c r="BD170" s="131"/>
      <c r="BE170" s="131"/>
      <c r="BF170" s="131"/>
      <c r="BG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94"/>
      <c r="B171" s="131"/>
      <c r="L171" s="131"/>
      <c r="V171" s="131"/>
      <c r="AF171" s="131"/>
      <c r="AP171" s="131"/>
      <c r="AZ171" s="131"/>
      <c r="BA171" s="131"/>
      <c r="BB171" s="131"/>
      <c r="BC171" s="131"/>
      <c r="BD171" s="131"/>
      <c r="BE171" s="131"/>
      <c r="BF171" s="131"/>
      <c r="BG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94"/>
      <c r="B172" s="131"/>
      <c r="L172" s="131"/>
      <c r="V172" s="131"/>
      <c r="AF172" s="131"/>
      <c r="AP172" s="131"/>
      <c r="AZ172" s="131"/>
      <c r="BA172" s="131"/>
      <c r="BB172" s="131"/>
      <c r="BC172" s="131"/>
      <c r="BD172" s="131"/>
      <c r="BE172" s="131"/>
      <c r="BF172" s="131"/>
      <c r="BG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94"/>
      <c r="B173" s="131"/>
      <c r="L173" s="131"/>
      <c r="V173" s="131"/>
      <c r="AF173" s="131"/>
      <c r="AP173" s="131"/>
      <c r="AZ173" s="131"/>
      <c r="BA173" s="131"/>
      <c r="BB173" s="131"/>
      <c r="BC173" s="131"/>
      <c r="BD173" s="131"/>
      <c r="BE173" s="131"/>
      <c r="BF173" s="131"/>
      <c r="BG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94"/>
      <c r="B174" s="131"/>
      <c r="L174" s="131"/>
      <c r="V174" s="131"/>
      <c r="AF174" s="131"/>
      <c r="AP174" s="131"/>
      <c r="AZ174" s="131"/>
      <c r="BA174" s="131"/>
      <c r="BB174" s="131"/>
      <c r="BC174" s="131"/>
      <c r="BD174" s="131"/>
      <c r="BE174" s="131"/>
      <c r="BF174" s="131"/>
      <c r="BG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94"/>
      <c r="B175" s="131"/>
      <c r="L175" s="131"/>
      <c r="V175" s="131"/>
      <c r="AF175" s="131"/>
      <c r="AP175" s="131"/>
      <c r="AZ175" s="131"/>
      <c r="BA175" s="131"/>
      <c r="BB175" s="131"/>
      <c r="BC175" s="131"/>
      <c r="BD175" s="131"/>
      <c r="BE175" s="131"/>
      <c r="BF175" s="131"/>
      <c r="BG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94"/>
      <c r="B176" s="131"/>
      <c r="L176" s="131"/>
      <c r="V176" s="131"/>
      <c r="AF176" s="131"/>
      <c r="AP176" s="131"/>
      <c r="AZ176" s="131"/>
      <c r="BA176" s="131"/>
      <c r="BB176" s="131"/>
      <c r="BC176" s="131"/>
      <c r="BD176" s="131"/>
      <c r="BE176" s="131"/>
      <c r="BF176" s="131"/>
      <c r="BG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94"/>
      <c r="B177" s="131"/>
      <c r="L177" s="131"/>
      <c r="V177" s="131"/>
      <c r="AF177" s="131"/>
      <c r="AP177" s="131"/>
      <c r="AZ177" s="131"/>
      <c r="BA177" s="131"/>
      <c r="BB177" s="131"/>
      <c r="BC177" s="131"/>
      <c r="BD177" s="131"/>
      <c r="BE177" s="131"/>
      <c r="BF177" s="131"/>
      <c r="BG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94"/>
      <c r="B178" s="131"/>
      <c r="L178" s="131"/>
      <c r="V178" s="131"/>
      <c r="AF178" s="131"/>
      <c r="AP178" s="131"/>
      <c r="AZ178" s="131"/>
      <c r="BA178" s="131"/>
      <c r="BB178" s="131"/>
      <c r="BC178" s="131"/>
      <c r="BD178" s="131"/>
      <c r="BE178" s="131"/>
      <c r="BF178" s="131"/>
      <c r="BG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94"/>
      <c r="B179" s="131"/>
      <c r="L179" s="131"/>
      <c r="V179" s="131"/>
      <c r="AF179" s="131"/>
      <c r="AP179" s="131"/>
      <c r="AZ179" s="131"/>
      <c r="BA179" s="131"/>
      <c r="BB179" s="131"/>
      <c r="BC179" s="131"/>
      <c r="BD179" s="131"/>
      <c r="BE179" s="131"/>
      <c r="BF179" s="131"/>
      <c r="BG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94"/>
      <c r="B180" s="131"/>
      <c r="L180" s="131"/>
      <c r="V180" s="131"/>
      <c r="AF180" s="131"/>
      <c r="AP180" s="131"/>
      <c r="AZ180" s="131"/>
      <c r="BA180" s="131"/>
      <c r="BB180" s="131"/>
      <c r="BC180" s="131"/>
      <c r="BD180" s="131"/>
      <c r="BE180" s="131"/>
      <c r="BF180" s="131"/>
      <c r="BG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94"/>
      <c r="B181" s="131"/>
      <c r="L181" s="131"/>
      <c r="V181" s="131"/>
      <c r="AF181" s="131"/>
      <c r="AP181" s="131"/>
      <c r="AZ181" s="131"/>
      <c r="BA181" s="131"/>
      <c r="BB181" s="131"/>
      <c r="BC181" s="131"/>
      <c r="BD181" s="131"/>
      <c r="BE181" s="131"/>
      <c r="BF181" s="131"/>
      <c r="BG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94"/>
      <c r="B182" s="131"/>
      <c r="L182" s="131"/>
      <c r="V182" s="131"/>
      <c r="AF182" s="131"/>
      <c r="AP182" s="131"/>
      <c r="AZ182" s="131"/>
      <c r="BA182" s="131"/>
      <c r="BB182" s="131"/>
      <c r="BC182" s="131"/>
      <c r="BD182" s="131"/>
      <c r="BE182" s="131"/>
      <c r="BF182" s="131"/>
      <c r="BG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94"/>
      <c r="B183" s="131"/>
      <c r="L183" s="131"/>
      <c r="V183" s="131"/>
      <c r="AF183" s="131"/>
      <c r="AP183" s="131"/>
      <c r="AZ183" s="131"/>
      <c r="BA183" s="131"/>
      <c r="BB183" s="131"/>
      <c r="BC183" s="131"/>
      <c r="BD183" s="131"/>
      <c r="BE183" s="131"/>
      <c r="BF183" s="131"/>
      <c r="BG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94"/>
      <c r="B184" s="131"/>
      <c r="L184" s="131"/>
      <c r="V184" s="131"/>
      <c r="AF184" s="131"/>
      <c r="AP184" s="131"/>
      <c r="AZ184" s="131"/>
      <c r="BA184" s="131"/>
      <c r="BB184" s="131"/>
      <c r="BC184" s="131"/>
      <c r="BD184" s="131"/>
      <c r="BE184" s="131"/>
      <c r="BF184" s="131"/>
      <c r="BG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94"/>
      <c r="B185" s="131"/>
      <c r="L185" s="131"/>
      <c r="V185" s="131"/>
      <c r="AF185" s="131"/>
      <c r="AP185" s="131"/>
      <c r="AZ185" s="131"/>
      <c r="BA185" s="131"/>
      <c r="BB185" s="131"/>
      <c r="BC185" s="131"/>
      <c r="BD185" s="131"/>
      <c r="BE185" s="131"/>
      <c r="BF185" s="131"/>
      <c r="BG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94"/>
      <c r="B186" s="131"/>
      <c r="L186" s="131"/>
      <c r="V186" s="131"/>
      <c r="AF186" s="131"/>
      <c r="AP186" s="131"/>
      <c r="AZ186" s="131"/>
      <c r="BA186" s="131"/>
      <c r="BB186" s="131"/>
      <c r="BC186" s="131"/>
      <c r="BD186" s="131"/>
      <c r="BE186" s="131"/>
      <c r="BF186" s="131"/>
      <c r="BG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94"/>
      <c r="B187" s="131"/>
      <c r="L187" s="131"/>
      <c r="V187" s="131"/>
      <c r="AF187" s="131"/>
      <c r="AP187" s="131"/>
      <c r="AZ187" s="131"/>
      <c r="BA187" s="131"/>
      <c r="BB187" s="131"/>
      <c r="BC187" s="131"/>
      <c r="BD187" s="131"/>
      <c r="BE187" s="131"/>
      <c r="BF187" s="131"/>
      <c r="BG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94"/>
      <c r="B188" s="131"/>
      <c r="L188" s="131"/>
      <c r="V188" s="131"/>
      <c r="AF188" s="131"/>
      <c r="AP188" s="131"/>
      <c r="AZ188" s="131"/>
      <c r="BA188" s="131"/>
      <c r="BB188" s="131"/>
      <c r="BC188" s="131"/>
      <c r="BD188" s="131"/>
      <c r="BE188" s="131"/>
      <c r="BF188" s="131"/>
      <c r="BG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94"/>
      <c r="B189" s="131"/>
      <c r="L189" s="131"/>
      <c r="V189" s="131"/>
      <c r="AF189" s="131"/>
      <c r="AP189" s="131"/>
      <c r="AZ189" s="131"/>
      <c r="BA189" s="131"/>
      <c r="BB189" s="131"/>
      <c r="BC189" s="131"/>
      <c r="BD189" s="131"/>
      <c r="BE189" s="131"/>
      <c r="BF189" s="131"/>
      <c r="BG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94"/>
      <c r="B190" s="131"/>
      <c r="L190" s="131"/>
      <c r="V190" s="131"/>
      <c r="AF190" s="131"/>
      <c r="AP190" s="131"/>
      <c r="AZ190" s="131"/>
      <c r="BA190" s="131"/>
      <c r="BB190" s="131"/>
      <c r="BC190" s="131"/>
      <c r="BD190" s="131"/>
      <c r="BE190" s="131"/>
      <c r="BF190" s="131"/>
      <c r="BG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94"/>
      <c r="B191" s="131"/>
      <c r="L191" s="131"/>
      <c r="V191" s="131"/>
      <c r="AF191" s="131"/>
      <c r="AP191" s="131"/>
      <c r="AZ191" s="131"/>
      <c r="BA191" s="131"/>
      <c r="BB191" s="131"/>
      <c r="BC191" s="131"/>
      <c r="BD191" s="131"/>
      <c r="BE191" s="131"/>
      <c r="BF191" s="131"/>
      <c r="BG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94"/>
      <c r="B192" s="131"/>
      <c r="L192" s="131"/>
      <c r="V192" s="131"/>
      <c r="AF192" s="131"/>
      <c r="AP192" s="131"/>
      <c r="AZ192" s="131"/>
      <c r="BA192" s="131"/>
      <c r="BB192" s="131"/>
      <c r="BC192" s="131"/>
      <c r="BD192" s="131"/>
      <c r="BE192" s="131"/>
      <c r="BF192" s="131"/>
      <c r="BG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94"/>
      <c r="B193" s="131"/>
      <c r="L193" s="131"/>
      <c r="V193" s="131"/>
      <c r="AF193" s="131"/>
      <c r="AP193" s="131"/>
      <c r="AZ193" s="131"/>
      <c r="BA193" s="131"/>
      <c r="BB193" s="131"/>
      <c r="BC193" s="131"/>
      <c r="BD193" s="131"/>
      <c r="BE193" s="131"/>
      <c r="BF193" s="131"/>
      <c r="BG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94"/>
      <c r="B194" s="131"/>
      <c r="L194" s="131"/>
      <c r="V194" s="131"/>
      <c r="AF194" s="131"/>
      <c r="AP194" s="131"/>
      <c r="AZ194" s="131"/>
      <c r="BA194" s="131"/>
      <c r="BB194" s="131"/>
      <c r="BC194" s="131"/>
      <c r="BD194" s="131"/>
      <c r="BE194" s="131"/>
      <c r="BF194" s="131"/>
      <c r="BG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94"/>
      <c r="B195" s="131"/>
      <c r="L195" s="131"/>
      <c r="V195" s="131"/>
      <c r="AF195" s="131"/>
      <c r="AP195" s="131"/>
      <c r="AZ195" s="131"/>
      <c r="BA195" s="131"/>
      <c r="BB195" s="131"/>
      <c r="BC195" s="131"/>
      <c r="BD195" s="131"/>
      <c r="BE195" s="131"/>
      <c r="BF195" s="131"/>
      <c r="BG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94"/>
      <c r="B196" s="131"/>
      <c r="L196" s="131"/>
      <c r="V196" s="131"/>
      <c r="AF196" s="131"/>
      <c r="AP196" s="131"/>
      <c r="AZ196" s="131"/>
      <c r="BA196" s="131"/>
      <c r="BB196" s="131"/>
      <c r="BC196" s="131"/>
      <c r="BD196" s="131"/>
      <c r="BE196" s="131"/>
      <c r="BF196" s="131"/>
      <c r="BG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94"/>
      <c r="B197" s="131"/>
      <c r="L197" s="131"/>
      <c r="V197" s="131"/>
      <c r="AF197" s="131"/>
      <c r="AP197" s="131"/>
      <c r="AZ197" s="131"/>
      <c r="BA197" s="131"/>
      <c r="BB197" s="131"/>
      <c r="BC197" s="131"/>
      <c r="BD197" s="131"/>
      <c r="BE197" s="131"/>
      <c r="BF197" s="131"/>
      <c r="BG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94"/>
      <c r="B198" s="131"/>
      <c r="L198" s="131"/>
      <c r="V198" s="131"/>
      <c r="AF198" s="131"/>
      <c r="AP198" s="131"/>
      <c r="AZ198" s="131"/>
      <c r="BA198" s="131"/>
      <c r="BB198" s="131"/>
      <c r="BC198" s="131"/>
      <c r="BD198" s="131"/>
      <c r="BE198" s="131"/>
      <c r="BF198" s="131"/>
      <c r="BG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94"/>
      <c r="B199" s="131"/>
      <c r="L199" s="131"/>
      <c r="V199" s="131"/>
      <c r="AF199" s="131"/>
      <c r="AP199" s="131"/>
      <c r="AZ199" s="131"/>
      <c r="BA199" s="131"/>
      <c r="BB199" s="131"/>
      <c r="BC199" s="131"/>
      <c r="BD199" s="131"/>
      <c r="BE199" s="131"/>
      <c r="BF199" s="131"/>
      <c r="BG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94"/>
      <c r="B200" s="131"/>
      <c r="L200" s="131"/>
      <c r="V200" s="131"/>
      <c r="AF200" s="131"/>
      <c r="AP200" s="131"/>
      <c r="AZ200" s="131"/>
      <c r="BA200" s="131"/>
      <c r="BB200" s="131"/>
      <c r="BC200" s="131"/>
      <c r="BD200" s="131"/>
      <c r="BE200" s="131"/>
      <c r="BF200" s="131"/>
      <c r="BG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94"/>
      <c r="B201" s="131"/>
      <c r="L201" s="131"/>
      <c r="V201" s="131"/>
      <c r="AF201" s="131"/>
      <c r="AP201" s="131"/>
      <c r="AZ201" s="131"/>
      <c r="BA201" s="131"/>
      <c r="BB201" s="131"/>
      <c r="BC201" s="131"/>
      <c r="BD201" s="131"/>
      <c r="BE201" s="131"/>
      <c r="BF201" s="131"/>
      <c r="BG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94"/>
      <c r="B202" s="131"/>
      <c r="L202" s="131"/>
      <c r="V202" s="131"/>
      <c r="AF202" s="131"/>
      <c r="AP202" s="131"/>
      <c r="AZ202" s="131"/>
      <c r="BA202" s="131"/>
      <c r="BB202" s="131"/>
      <c r="BC202" s="131"/>
      <c r="BD202" s="131"/>
      <c r="BE202" s="131"/>
      <c r="BF202" s="131"/>
      <c r="BG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94"/>
      <c r="B203" s="131"/>
      <c r="L203" s="131"/>
      <c r="V203" s="131"/>
      <c r="AF203" s="131"/>
      <c r="AP203" s="131"/>
      <c r="AZ203" s="131"/>
      <c r="BA203" s="131"/>
      <c r="BB203" s="131"/>
      <c r="BC203" s="131"/>
      <c r="BD203" s="131"/>
      <c r="BE203" s="131"/>
      <c r="BF203" s="131"/>
      <c r="BG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94"/>
      <c r="B204" s="131"/>
      <c r="L204" s="131"/>
      <c r="V204" s="131"/>
      <c r="AF204" s="131"/>
      <c r="AP204" s="131"/>
      <c r="AZ204" s="131"/>
      <c r="BA204" s="131"/>
      <c r="BB204" s="131"/>
      <c r="BC204" s="131"/>
      <c r="BD204" s="131"/>
      <c r="BE204" s="131"/>
      <c r="BF204" s="131"/>
      <c r="BG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94"/>
      <c r="B205" s="131"/>
      <c r="L205" s="131"/>
      <c r="V205" s="131"/>
      <c r="AF205" s="131"/>
      <c r="AP205" s="131"/>
      <c r="AZ205" s="131"/>
      <c r="BA205" s="131"/>
      <c r="BB205" s="131"/>
      <c r="BC205" s="131"/>
      <c r="BD205" s="131"/>
      <c r="BE205" s="131"/>
      <c r="BF205" s="131"/>
      <c r="BG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94"/>
      <c r="B206" s="131"/>
      <c r="L206" s="131"/>
      <c r="V206" s="131"/>
      <c r="AF206" s="131"/>
      <c r="AP206" s="131"/>
      <c r="AZ206" s="131"/>
      <c r="BA206" s="131"/>
      <c r="BB206" s="131"/>
      <c r="BC206" s="131"/>
      <c r="BD206" s="131"/>
      <c r="BE206" s="131"/>
      <c r="BF206" s="131"/>
      <c r="BG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94"/>
      <c r="B207" s="131"/>
      <c r="L207" s="131"/>
      <c r="V207" s="131"/>
      <c r="AF207" s="131"/>
      <c r="AP207" s="131"/>
      <c r="AZ207" s="131"/>
      <c r="BA207" s="131"/>
      <c r="BB207" s="131"/>
      <c r="BC207" s="131"/>
      <c r="BD207" s="131"/>
      <c r="BE207" s="131"/>
      <c r="BF207" s="131"/>
      <c r="BG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94"/>
      <c r="B208" s="131"/>
      <c r="L208" s="131"/>
      <c r="V208" s="131"/>
      <c r="AF208" s="131"/>
      <c r="AP208" s="131"/>
      <c r="AZ208" s="131"/>
      <c r="BA208" s="131"/>
      <c r="BB208" s="131"/>
      <c r="BC208" s="131"/>
      <c r="BD208" s="131"/>
      <c r="BE208" s="131"/>
      <c r="BF208" s="131"/>
      <c r="BG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94"/>
      <c r="B209" s="131"/>
      <c r="L209" s="131"/>
      <c r="V209" s="131"/>
      <c r="AF209" s="131"/>
      <c r="AP209" s="131"/>
      <c r="AZ209" s="131"/>
      <c r="BA209" s="131"/>
      <c r="BB209" s="131"/>
      <c r="BC209" s="131"/>
      <c r="BD209" s="131"/>
      <c r="BE209" s="131"/>
      <c r="BF209" s="131"/>
      <c r="BG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94"/>
      <c r="B210" s="131"/>
      <c r="L210" s="131"/>
      <c r="V210" s="131"/>
      <c r="AF210" s="131"/>
      <c r="AP210" s="131"/>
      <c r="AZ210" s="131"/>
      <c r="BA210" s="131"/>
      <c r="BB210" s="131"/>
      <c r="BC210" s="131"/>
      <c r="BD210" s="131"/>
      <c r="BE210" s="131"/>
      <c r="BF210" s="131"/>
      <c r="BG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94"/>
      <c r="B211" s="131"/>
      <c r="L211" s="131"/>
      <c r="V211" s="131"/>
      <c r="AF211" s="131"/>
      <c r="AP211" s="131"/>
      <c r="AZ211" s="131"/>
      <c r="BA211" s="131"/>
      <c r="BB211" s="131"/>
      <c r="BC211" s="131"/>
      <c r="BD211" s="131"/>
      <c r="BE211" s="131"/>
      <c r="BF211" s="131"/>
      <c r="BG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94"/>
      <c r="B212" s="131"/>
      <c r="L212" s="131"/>
      <c r="V212" s="131"/>
      <c r="AF212" s="131"/>
      <c r="AP212" s="131"/>
      <c r="AZ212" s="131"/>
      <c r="BA212" s="131"/>
      <c r="BB212" s="131"/>
      <c r="BC212" s="131"/>
      <c r="BD212" s="131"/>
      <c r="BE212" s="131"/>
      <c r="BF212" s="131"/>
      <c r="BG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94"/>
      <c r="B213" s="131"/>
      <c r="L213" s="131"/>
      <c r="V213" s="131"/>
      <c r="AF213" s="131"/>
      <c r="AP213" s="131"/>
      <c r="AZ213" s="131"/>
      <c r="BA213" s="131"/>
      <c r="BB213" s="131"/>
      <c r="BC213" s="131"/>
      <c r="BD213" s="131"/>
      <c r="BE213" s="131"/>
      <c r="BF213" s="131"/>
      <c r="BG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94"/>
      <c r="B214" s="131"/>
      <c r="L214" s="131"/>
      <c r="V214" s="131"/>
      <c r="AF214" s="131"/>
      <c r="AP214" s="131"/>
      <c r="AZ214" s="131"/>
      <c r="BA214" s="131"/>
      <c r="BB214" s="131"/>
      <c r="BC214" s="131"/>
      <c r="BD214" s="131"/>
      <c r="BE214" s="131"/>
      <c r="BF214" s="131"/>
      <c r="BG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94"/>
      <c r="B215" s="131"/>
      <c r="L215" s="131"/>
      <c r="V215" s="131"/>
      <c r="AF215" s="131"/>
      <c r="AP215" s="131"/>
      <c r="AZ215" s="131"/>
      <c r="BA215" s="131"/>
      <c r="BB215" s="131"/>
      <c r="BC215" s="131"/>
      <c r="BD215" s="131"/>
      <c r="BE215" s="131"/>
      <c r="BF215" s="131"/>
      <c r="BG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94"/>
      <c r="B216" s="131"/>
      <c r="L216" s="131"/>
      <c r="V216" s="131"/>
      <c r="AF216" s="131"/>
      <c r="AP216" s="131"/>
      <c r="AZ216" s="131"/>
      <c r="BA216" s="131"/>
      <c r="BB216" s="131"/>
      <c r="BC216" s="131"/>
      <c r="BD216" s="131"/>
      <c r="BE216" s="131"/>
      <c r="BF216" s="131"/>
      <c r="BG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94"/>
      <c r="B217" s="131"/>
      <c r="L217" s="131"/>
      <c r="V217" s="131"/>
      <c r="AF217" s="131"/>
      <c r="AP217" s="131"/>
      <c r="AZ217" s="131"/>
      <c r="BA217" s="131"/>
      <c r="BB217" s="131"/>
      <c r="BC217" s="131"/>
      <c r="BD217" s="131"/>
      <c r="BE217" s="131"/>
      <c r="BF217" s="131"/>
      <c r="BG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94"/>
      <c r="B218" s="131"/>
      <c r="L218" s="131"/>
      <c r="V218" s="131"/>
      <c r="AF218" s="131"/>
      <c r="AP218" s="131"/>
      <c r="AZ218" s="131"/>
      <c r="BA218" s="131"/>
      <c r="BB218" s="131"/>
      <c r="BC218" s="131"/>
      <c r="BD218" s="131"/>
      <c r="BE218" s="131"/>
      <c r="BF218" s="131"/>
      <c r="BG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94"/>
      <c r="B219" s="131"/>
      <c r="L219" s="131"/>
      <c r="V219" s="131"/>
      <c r="AF219" s="131"/>
      <c r="AP219" s="131"/>
      <c r="AZ219" s="131"/>
      <c r="BA219" s="131"/>
      <c r="BB219" s="131"/>
      <c r="BC219" s="131"/>
      <c r="BD219" s="131"/>
      <c r="BE219" s="131"/>
      <c r="BF219" s="131"/>
      <c r="BG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94"/>
      <c r="B220" s="131"/>
      <c r="L220" s="131"/>
      <c r="V220" s="131"/>
      <c r="AF220" s="131"/>
      <c r="AP220" s="131"/>
      <c r="AZ220" s="131"/>
      <c r="BA220" s="131"/>
      <c r="BB220" s="131"/>
      <c r="BC220" s="131"/>
      <c r="BD220" s="131"/>
      <c r="BE220" s="131"/>
      <c r="BF220" s="131"/>
      <c r="BG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94"/>
      <c r="B221" s="131"/>
      <c r="L221" s="131"/>
      <c r="V221" s="131"/>
      <c r="AF221" s="131"/>
      <c r="AP221" s="131"/>
      <c r="AZ221" s="131"/>
      <c r="BA221" s="131"/>
      <c r="BB221" s="131"/>
      <c r="BC221" s="131"/>
      <c r="BD221" s="131"/>
      <c r="BE221" s="131"/>
      <c r="BF221" s="131"/>
      <c r="BG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94"/>
      <c r="B222" s="131"/>
      <c r="L222" s="131"/>
      <c r="V222" s="131"/>
      <c r="AF222" s="131"/>
      <c r="AP222" s="131"/>
      <c r="AZ222" s="131"/>
      <c r="BA222" s="131"/>
      <c r="BB222" s="131"/>
      <c r="BC222" s="131"/>
      <c r="BD222" s="131"/>
      <c r="BE222" s="131"/>
      <c r="BF222" s="131"/>
      <c r="BG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94"/>
      <c r="B223" s="131"/>
      <c r="L223" s="131"/>
      <c r="V223" s="131"/>
      <c r="AF223" s="131"/>
      <c r="AP223" s="131"/>
      <c r="AZ223" s="131"/>
      <c r="BA223" s="131"/>
      <c r="BB223" s="131"/>
      <c r="BC223" s="131"/>
      <c r="BD223" s="131"/>
      <c r="BE223" s="131"/>
      <c r="BF223" s="131"/>
      <c r="BG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94"/>
      <c r="B224" s="131"/>
      <c r="L224" s="131"/>
      <c r="V224" s="131"/>
      <c r="AF224" s="131"/>
      <c r="AP224" s="131"/>
      <c r="AZ224" s="131"/>
      <c r="BA224" s="131"/>
      <c r="BB224" s="131"/>
      <c r="BC224" s="131"/>
      <c r="BD224" s="131"/>
      <c r="BE224" s="131"/>
      <c r="BF224" s="131"/>
      <c r="BG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94"/>
      <c r="B225" s="131"/>
      <c r="L225" s="131"/>
      <c r="V225" s="131"/>
      <c r="AF225" s="131"/>
      <c r="AP225" s="131"/>
      <c r="AZ225" s="131"/>
      <c r="BA225" s="131"/>
      <c r="BB225" s="131"/>
      <c r="BC225" s="131"/>
      <c r="BD225" s="131"/>
      <c r="BE225" s="131"/>
      <c r="BF225" s="131"/>
      <c r="BG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94"/>
      <c r="B226" s="131"/>
      <c r="L226" s="131"/>
      <c r="V226" s="131"/>
      <c r="AF226" s="131"/>
      <c r="AP226" s="131"/>
      <c r="AZ226" s="131"/>
      <c r="BA226" s="131"/>
      <c r="BB226" s="131"/>
      <c r="BC226" s="131"/>
      <c r="BD226" s="131"/>
      <c r="BE226" s="131"/>
      <c r="BF226" s="131"/>
      <c r="BG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94"/>
      <c r="B227" s="131"/>
      <c r="L227" s="131"/>
      <c r="V227" s="131"/>
      <c r="AF227" s="131"/>
      <c r="AP227" s="131"/>
      <c r="AZ227" s="131"/>
      <c r="BA227" s="131"/>
      <c r="BB227" s="131"/>
      <c r="BC227" s="131"/>
      <c r="BD227" s="131"/>
      <c r="BE227" s="131"/>
      <c r="BF227" s="131"/>
      <c r="BG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94"/>
      <c r="B228" s="131"/>
      <c r="L228" s="131"/>
      <c r="V228" s="131"/>
      <c r="AF228" s="131"/>
      <c r="AP228" s="131"/>
      <c r="AZ228" s="131"/>
      <c r="BA228" s="131"/>
      <c r="BB228" s="131"/>
      <c r="BC228" s="131"/>
      <c r="BD228" s="131"/>
      <c r="BE228" s="131"/>
      <c r="BF228" s="131"/>
      <c r="BG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94"/>
      <c r="B229" s="131"/>
      <c r="L229" s="131"/>
      <c r="V229" s="131"/>
      <c r="AF229" s="131"/>
      <c r="AP229" s="131"/>
      <c r="AZ229" s="131"/>
      <c r="BA229" s="131"/>
      <c r="BB229" s="131"/>
      <c r="BC229" s="131"/>
      <c r="BD229" s="131"/>
      <c r="BE229" s="131"/>
      <c r="BF229" s="131"/>
      <c r="BG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94"/>
      <c r="B230" s="131"/>
      <c r="L230" s="131"/>
      <c r="V230" s="131"/>
      <c r="AF230" s="131"/>
      <c r="AP230" s="131"/>
      <c r="AZ230" s="131"/>
      <c r="BA230" s="131"/>
      <c r="BB230" s="131"/>
      <c r="BC230" s="131"/>
      <c r="BD230" s="131"/>
      <c r="BE230" s="131"/>
      <c r="BF230" s="131"/>
      <c r="BG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94"/>
      <c r="B231" s="131"/>
      <c r="L231" s="131"/>
      <c r="V231" s="131"/>
      <c r="AF231" s="131"/>
      <c r="AP231" s="131"/>
      <c r="AZ231" s="131"/>
      <c r="BA231" s="131"/>
      <c r="BB231" s="131"/>
      <c r="BC231" s="131"/>
      <c r="BD231" s="131"/>
      <c r="BE231" s="131"/>
      <c r="BF231" s="131"/>
      <c r="BG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94"/>
      <c r="B232" s="131"/>
      <c r="L232" s="131"/>
      <c r="V232" s="131"/>
      <c r="AF232" s="131"/>
      <c r="AP232" s="131"/>
      <c r="AZ232" s="131"/>
      <c r="BA232" s="131"/>
      <c r="BB232" s="131"/>
      <c r="BC232" s="131"/>
      <c r="BD232" s="131"/>
      <c r="BE232" s="131"/>
      <c r="BF232" s="131"/>
      <c r="BG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94"/>
      <c r="B233" s="131"/>
      <c r="L233" s="131"/>
      <c r="V233" s="131"/>
      <c r="AF233" s="131"/>
      <c r="AP233" s="131"/>
      <c r="AZ233" s="131"/>
      <c r="BA233" s="131"/>
      <c r="BB233" s="131"/>
      <c r="BC233" s="131"/>
      <c r="BD233" s="131"/>
      <c r="BE233" s="131"/>
      <c r="BF233" s="131"/>
      <c r="BG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94"/>
      <c r="B234" s="131"/>
      <c r="L234" s="131"/>
      <c r="V234" s="131"/>
      <c r="AF234" s="131"/>
      <c r="AP234" s="131"/>
      <c r="AZ234" s="131"/>
      <c r="BA234" s="131"/>
      <c r="BB234" s="131"/>
      <c r="BC234" s="131"/>
      <c r="BD234" s="131"/>
      <c r="BE234" s="131"/>
      <c r="BF234" s="131"/>
      <c r="BG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94"/>
      <c r="B235" s="131"/>
      <c r="L235" s="131"/>
      <c r="V235" s="131"/>
      <c r="AF235" s="131"/>
      <c r="AP235" s="131"/>
      <c r="AZ235" s="131"/>
      <c r="BA235" s="131"/>
      <c r="BB235" s="131"/>
      <c r="BC235" s="131"/>
      <c r="BD235" s="131"/>
      <c r="BE235" s="131"/>
      <c r="BF235" s="131"/>
      <c r="BG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94"/>
      <c r="B236" s="131"/>
      <c r="L236" s="131"/>
      <c r="V236" s="131"/>
      <c r="AF236" s="131"/>
      <c r="AP236" s="131"/>
      <c r="AZ236" s="131"/>
      <c r="BA236" s="131"/>
      <c r="BB236" s="131"/>
      <c r="BC236" s="131"/>
      <c r="BD236" s="131"/>
      <c r="BE236" s="131"/>
      <c r="BF236" s="131"/>
      <c r="BG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94"/>
      <c r="B237" s="131"/>
      <c r="L237" s="131"/>
      <c r="V237" s="131"/>
      <c r="AF237" s="131"/>
      <c r="AP237" s="131"/>
      <c r="AZ237" s="131"/>
      <c r="BA237" s="131"/>
      <c r="BB237" s="131"/>
      <c r="BC237" s="131"/>
      <c r="BD237" s="131"/>
      <c r="BE237" s="131"/>
      <c r="BF237" s="131"/>
      <c r="BG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94"/>
      <c r="B238" s="131"/>
      <c r="L238" s="131"/>
      <c r="V238" s="131"/>
      <c r="AF238" s="131"/>
      <c r="AP238" s="131"/>
      <c r="AZ238" s="131"/>
      <c r="BA238" s="131"/>
      <c r="BB238" s="131"/>
      <c r="BC238" s="131"/>
      <c r="BD238" s="131"/>
      <c r="BE238" s="131"/>
      <c r="BF238" s="131"/>
      <c r="BG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94"/>
      <c r="B239" s="131"/>
      <c r="L239" s="131"/>
      <c r="V239" s="131"/>
      <c r="AF239" s="131"/>
      <c r="AP239" s="131"/>
      <c r="AZ239" s="131"/>
      <c r="BA239" s="131"/>
      <c r="BB239" s="131"/>
      <c r="BC239" s="131"/>
      <c r="BD239" s="131"/>
      <c r="BE239" s="131"/>
      <c r="BF239" s="131"/>
      <c r="BG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94"/>
      <c r="B240" s="131"/>
      <c r="L240" s="131"/>
      <c r="V240" s="131"/>
      <c r="AF240" s="131"/>
      <c r="AP240" s="131"/>
      <c r="AZ240" s="131"/>
      <c r="BA240" s="131"/>
      <c r="BB240" s="131"/>
      <c r="BC240" s="131"/>
      <c r="BD240" s="131"/>
      <c r="BE240" s="131"/>
      <c r="BF240" s="131"/>
      <c r="BG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94"/>
      <c r="B241" s="131"/>
      <c r="L241" s="131"/>
      <c r="V241" s="131"/>
      <c r="AF241" s="131"/>
      <c r="AP241" s="131"/>
      <c r="AZ241" s="131"/>
      <c r="BA241" s="131"/>
      <c r="BB241" s="131"/>
      <c r="BC241" s="131"/>
      <c r="BD241" s="131"/>
      <c r="BE241" s="131"/>
      <c r="BF241" s="131"/>
      <c r="BG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94"/>
      <c r="B242" s="131"/>
      <c r="L242" s="131"/>
      <c r="V242" s="131"/>
      <c r="AF242" s="131"/>
      <c r="AP242" s="131"/>
      <c r="AZ242" s="131"/>
      <c r="BA242" s="131"/>
      <c r="BB242" s="131"/>
      <c r="BC242" s="131"/>
      <c r="BD242" s="131"/>
      <c r="BE242" s="131"/>
      <c r="BF242" s="131"/>
      <c r="BG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94"/>
      <c r="B243" s="131"/>
      <c r="L243" s="131"/>
      <c r="V243" s="131"/>
      <c r="AF243" s="131"/>
      <c r="AP243" s="131"/>
      <c r="AZ243" s="131"/>
      <c r="BA243" s="131"/>
      <c r="BB243" s="131"/>
      <c r="BC243" s="131"/>
      <c r="BD243" s="131"/>
      <c r="BE243" s="131"/>
      <c r="BF243" s="131"/>
      <c r="BG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94"/>
      <c r="B244" s="131"/>
      <c r="L244" s="131"/>
      <c r="V244" s="131"/>
      <c r="AF244" s="131"/>
      <c r="AP244" s="131"/>
      <c r="AZ244" s="131"/>
      <c r="BA244" s="131"/>
      <c r="BB244" s="131"/>
      <c r="BC244" s="131"/>
      <c r="BD244" s="131"/>
      <c r="BE244" s="131"/>
      <c r="BF244" s="131"/>
      <c r="BG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94"/>
      <c r="B245" s="131"/>
      <c r="L245" s="131"/>
      <c r="V245" s="131"/>
      <c r="AF245" s="131"/>
      <c r="AP245" s="131"/>
      <c r="AZ245" s="131"/>
      <c r="BA245" s="131"/>
      <c r="BB245" s="131"/>
      <c r="BC245" s="131"/>
      <c r="BD245" s="131"/>
      <c r="BE245" s="131"/>
      <c r="BF245" s="131"/>
      <c r="BG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94"/>
      <c r="B246" s="131"/>
      <c r="L246" s="131"/>
      <c r="V246" s="131"/>
      <c r="AF246" s="131"/>
      <c r="AP246" s="131"/>
      <c r="AZ246" s="131"/>
      <c r="BA246" s="131"/>
      <c r="BB246" s="131"/>
      <c r="BC246" s="131"/>
      <c r="BD246" s="131"/>
      <c r="BE246" s="131"/>
      <c r="BF246" s="131"/>
      <c r="BG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94"/>
      <c r="B247" s="131"/>
      <c r="L247" s="131"/>
      <c r="V247" s="131"/>
      <c r="AF247" s="131"/>
      <c r="AP247" s="131"/>
      <c r="AZ247" s="131"/>
      <c r="BA247" s="131"/>
      <c r="BB247" s="131"/>
      <c r="BC247" s="131"/>
      <c r="BD247" s="131"/>
      <c r="BE247" s="131"/>
      <c r="BF247" s="131"/>
      <c r="BG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94"/>
      <c r="B248" s="131"/>
      <c r="L248" s="131"/>
      <c r="V248" s="131"/>
      <c r="AF248" s="131"/>
      <c r="AP248" s="131"/>
      <c r="AZ248" s="131"/>
      <c r="BA248" s="131"/>
      <c r="BB248" s="131"/>
      <c r="BC248" s="131"/>
      <c r="BD248" s="131"/>
      <c r="BE248" s="131"/>
      <c r="BF248" s="131"/>
      <c r="BG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94"/>
      <c r="B249" s="131"/>
      <c r="L249" s="131"/>
      <c r="V249" s="131"/>
      <c r="AF249" s="131"/>
      <c r="AP249" s="131"/>
      <c r="AZ249" s="131"/>
      <c r="BA249" s="131"/>
      <c r="BB249" s="131"/>
      <c r="BC249" s="131"/>
      <c r="BD249" s="131"/>
      <c r="BE249" s="131"/>
      <c r="BF249" s="131"/>
      <c r="BG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94"/>
      <c r="B250" s="131"/>
      <c r="L250" s="131"/>
      <c r="V250" s="131"/>
      <c r="AF250" s="131"/>
      <c r="AP250" s="131"/>
      <c r="AZ250" s="131"/>
      <c r="BA250" s="131"/>
      <c r="BB250" s="131"/>
      <c r="BC250" s="131"/>
      <c r="BD250" s="131"/>
      <c r="BE250" s="131"/>
      <c r="BF250" s="131"/>
      <c r="BG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94"/>
      <c r="B251" s="131"/>
      <c r="L251" s="131"/>
      <c r="V251" s="131"/>
      <c r="AF251" s="131"/>
      <c r="AP251" s="131"/>
      <c r="AZ251" s="131"/>
      <c r="BA251" s="131"/>
      <c r="BB251" s="131"/>
      <c r="BC251" s="131"/>
      <c r="BD251" s="131"/>
      <c r="BE251" s="131"/>
      <c r="BF251" s="131"/>
      <c r="BG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94"/>
      <c r="B252" s="131"/>
      <c r="L252" s="131"/>
      <c r="V252" s="131"/>
      <c r="AF252" s="131"/>
      <c r="AP252" s="131"/>
      <c r="AZ252" s="131"/>
      <c r="BA252" s="131"/>
      <c r="BB252" s="131"/>
      <c r="BC252" s="131"/>
      <c r="BD252" s="131"/>
      <c r="BE252" s="131"/>
      <c r="BF252" s="131"/>
      <c r="BG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94"/>
      <c r="B253" s="131"/>
      <c r="L253" s="131"/>
      <c r="V253" s="131"/>
      <c r="AF253" s="131"/>
      <c r="AP253" s="131"/>
      <c r="AZ253" s="131"/>
      <c r="BA253" s="131"/>
      <c r="BB253" s="131"/>
      <c r="BC253" s="131"/>
      <c r="BD253" s="131"/>
      <c r="BE253" s="131"/>
      <c r="BF253" s="131"/>
      <c r="BG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94"/>
      <c r="B254" s="131"/>
      <c r="L254" s="131"/>
      <c r="V254" s="131"/>
      <c r="AF254" s="131"/>
      <c r="AP254" s="131"/>
      <c r="AZ254" s="131"/>
      <c r="BA254" s="131"/>
      <c r="BB254" s="131"/>
      <c r="BC254" s="131"/>
      <c r="BD254" s="131"/>
      <c r="BE254" s="131"/>
      <c r="BF254" s="131"/>
      <c r="BG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94"/>
      <c r="B255" s="131"/>
      <c r="L255" s="131"/>
      <c r="V255" s="131"/>
      <c r="AF255" s="131"/>
      <c r="AP255" s="131"/>
      <c r="AZ255" s="131"/>
      <c r="BA255" s="131"/>
      <c r="BB255" s="131"/>
      <c r="BC255" s="131"/>
      <c r="BD255" s="131"/>
      <c r="BE255" s="131"/>
      <c r="BF255" s="131"/>
      <c r="BG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94"/>
      <c r="B256" s="131"/>
      <c r="L256" s="131"/>
      <c r="V256" s="131"/>
      <c r="AF256" s="131"/>
      <c r="AP256" s="131"/>
      <c r="AZ256" s="131"/>
      <c r="BA256" s="131"/>
      <c r="BB256" s="131"/>
      <c r="BC256" s="131"/>
      <c r="BD256" s="131"/>
      <c r="BE256" s="131"/>
      <c r="BF256" s="131"/>
      <c r="BG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94"/>
      <c r="B257" s="131"/>
      <c r="L257" s="131"/>
      <c r="V257" s="131"/>
      <c r="AF257" s="131"/>
      <c r="AP257" s="131"/>
      <c r="AZ257" s="131"/>
      <c r="BA257" s="131"/>
      <c r="BB257" s="131"/>
      <c r="BC257" s="131"/>
      <c r="BD257" s="131"/>
      <c r="BE257" s="131"/>
      <c r="BF257" s="131"/>
      <c r="BG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94"/>
      <c r="B258" s="131"/>
      <c r="L258" s="131"/>
      <c r="V258" s="131"/>
      <c r="AF258" s="131"/>
      <c r="AP258" s="131"/>
      <c r="AZ258" s="131"/>
      <c r="BA258" s="131"/>
      <c r="BB258" s="131"/>
      <c r="BC258" s="131"/>
      <c r="BD258" s="131"/>
      <c r="BE258" s="131"/>
      <c r="BF258" s="131"/>
      <c r="BG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94"/>
      <c r="B259" s="131"/>
      <c r="L259" s="131"/>
      <c r="V259" s="131"/>
      <c r="AF259" s="131"/>
      <c r="AP259" s="131"/>
      <c r="AZ259" s="131"/>
      <c r="BA259" s="131"/>
      <c r="BB259" s="131"/>
      <c r="BC259" s="131"/>
      <c r="BD259" s="131"/>
      <c r="BE259" s="131"/>
      <c r="BF259" s="131"/>
      <c r="BG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94"/>
      <c r="B260" s="131"/>
      <c r="L260" s="131"/>
      <c r="V260" s="131"/>
      <c r="AF260" s="131"/>
      <c r="AP260" s="131"/>
      <c r="AZ260" s="131"/>
      <c r="BA260" s="131"/>
      <c r="BB260" s="131"/>
      <c r="BC260" s="131"/>
      <c r="BD260" s="131"/>
      <c r="BE260" s="131"/>
      <c r="BF260" s="131"/>
      <c r="BG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94"/>
      <c r="B261" s="131"/>
      <c r="L261" s="131"/>
      <c r="V261" s="131"/>
      <c r="AF261" s="131"/>
      <c r="AP261" s="131"/>
      <c r="AZ261" s="131"/>
      <c r="BA261" s="131"/>
      <c r="BB261" s="131"/>
      <c r="BC261" s="131"/>
      <c r="BD261" s="131"/>
      <c r="BE261" s="131"/>
      <c r="BF261" s="131"/>
      <c r="BG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94"/>
      <c r="B262" s="131"/>
      <c r="L262" s="131"/>
      <c r="V262" s="131"/>
      <c r="AF262" s="131"/>
      <c r="AP262" s="131"/>
      <c r="AZ262" s="131"/>
      <c r="BA262" s="131"/>
      <c r="BB262" s="131"/>
      <c r="BC262" s="131"/>
      <c r="BD262" s="131"/>
      <c r="BE262" s="131"/>
      <c r="BF262" s="131"/>
      <c r="BG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94"/>
      <c r="B263" s="131"/>
      <c r="L263" s="131"/>
      <c r="V263" s="131"/>
      <c r="AF263" s="131"/>
      <c r="AP263" s="131"/>
      <c r="AZ263" s="131"/>
      <c r="BA263" s="131"/>
      <c r="BB263" s="131"/>
      <c r="BC263" s="131"/>
      <c r="BD263" s="131"/>
      <c r="BE263" s="131"/>
      <c r="BF263" s="131"/>
      <c r="BG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94"/>
      <c r="B264" s="131"/>
      <c r="L264" s="131"/>
      <c r="V264" s="131"/>
      <c r="AF264" s="131"/>
      <c r="AP264" s="131"/>
      <c r="AZ264" s="131"/>
      <c r="BA264" s="131"/>
      <c r="BB264" s="131"/>
      <c r="BC264" s="131"/>
      <c r="BD264" s="131"/>
      <c r="BE264" s="131"/>
      <c r="BF264" s="131"/>
      <c r="BG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94"/>
      <c r="B265" s="131"/>
      <c r="L265" s="131"/>
      <c r="V265" s="131"/>
      <c r="AF265" s="131"/>
      <c r="AP265" s="131"/>
      <c r="AZ265" s="131"/>
      <c r="BA265" s="131"/>
      <c r="BB265" s="131"/>
      <c r="BC265" s="131"/>
      <c r="BD265" s="131"/>
      <c r="BE265" s="131"/>
      <c r="BF265" s="131"/>
      <c r="BG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94"/>
      <c r="B266" s="131"/>
      <c r="L266" s="131"/>
      <c r="V266" s="131"/>
      <c r="AF266" s="131"/>
      <c r="AP266" s="131"/>
      <c r="AZ266" s="131"/>
      <c r="BA266" s="131"/>
      <c r="BB266" s="131"/>
      <c r="BC266" s="131"/>
      <c r="BD266" s="131"/>
      <c r="BE266" s="131"/>
      <c r="BF266" s="131"/>
      <c r="BG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94"/>
      <c r="B267" s="131"/>
      <c r="L267" s="131"/>
      <c r="V267" s="131"/>
      <c r="AF267" s="131"/>
      <c r="AP267" s="131"/>
      <c r="AZ267" s="131"/>
      <c r="BA267" s="131"/>
      <c r="BB267" s="131"/>
      <c r="BC267" s="131"/>
      <c r="BD267" s="131"/>
      <c r="BE267" s="131"/>
      <c r="BF267" s="131"/>
      <c r="BG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94"/>
      <c r="B268" s="131"/>
      <c r="L268" s="131"/>
      <c r="V268" s="131"/>
      <c r="AF268" s="131"/>
      <c r="AP268" s="131"/>
      <c r="AZ268" s="131"/>
      <c r="BA268" s="131"/>
      <c r="BB268" s="131"/>
      <c r="BC268" s="131"/>
      <c r="BD268" s="131"/>
      <c r="BE268" s="131"/>
      <c r="BF268" s="131"/>
      <c r="BG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94"/>
      <c r="B269" s="131"/>
      <c r="L269" s="131"/>
      <c r="V269" s="131"/>
      <c r="AF269" s="131"/>
      <c r="AP269" s="131"/>
      <c r="AZ269" s="131"/>
      <c r="BA269" s="131"/>
      <c r="BB269" s="131"/>
      <c r="BC269" s="131"/>
      <c r="BD269" s="131"/>
      <c r="BE269" s="131"/>
      <c r="BF269" s="131"/>
      <c r="BG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94"/>
      <c r="B270" s="131"/>
      <c r="L270" s="131"/>
      <c r="V270" s="131"/>
      <c r="AF270" s="131"/>
      <c r="AP270" s="131"/>
      <c r="AZ270" s="131"/>
      <c r="BA270" s="131"/>
      <c r="BB270" s="131"/>
      <c r="BC270" s="131"/>
      <c r="BD270" s="131"/>
      <c r="BE270" s="131"/>
      <c r="BF270" s="131"/>
      <c r="BG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94"/>
      <c r="B271" s="131"/>
      <c r="L271" s="131"/>
      <c r="V271" s="131"/>
      <c r="AF271" s="131"/>
      <c r="AP271" s="131"/>
      <c r="AZ271" s="131"/>
      <c r="BA271" s="131"/>
      <c r="BB271" s="131"/>
      <c r="BC271" s="131"/>
      <c r="BD271" s="131"/>
      <c r="BE271" s="131"/>
      <c r="BF271" s="131"/>
      <c r="BG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94"/>
      <c r="B272" s="131"/>
      <c r="L272" s="131"/>
      <c r="V272" s="131"/>
      <c r="AF272" s="131"/>
      <c r="AP272" s="131"/>
      <c r="AZ272" s="131"/>
      <c r="BA272" s="131"/>
      <c r="BB272" s="131"/>
      <c r="BC272" s="131"/>
      <c r="BD272" s="131"/>
      <c r="BE272" s="131"/>
      <c r="BF272" s="131"/>
      <c r="BG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94"/>
      <c r="B273" s="131"/>
      <c r="L273" s="131"/>
      <c r="V273" s="131"/>
      <c r="AF273" s="131"/>
      <c r="AP273" s="131"/>
      <c r="AZ273" s="131"/>
      <c r="BA273" s="131"/>
      <c r="BB273" s="131"/>
      <c r="BC273" s="131"/>
      <c r="BD273" s="131"/>
      <c r="BE273" s="131"/>
      <c r="BF273" s="131"/>
      <c r="BG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94"/>
      <c r="B274" s="131"/>
      <c r="L274" s="131"/>
      <c r="V274" s="131"/>
      <c r="AF274" s="131"/>
      <c r="AP274" s="131"/>
      <c r="AZ274" s="131"/>
      <c r="BA274" s="131"/>
      <c r="BB274" s="131"/>
      <c r="BC274" s="131"/>
      <c r="BD274" s="131"/>
      <c r="BE274" s="131"/>
      <c r="BF274" s="131"/>
      <c r="BG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94"/>
      <c r="B275" s="131"/>
      <c r="L275" s="131"/>
      <c r="V275" s="131"/>
      <c r="AF275" s="131"/>
      <c r="AP275" s="131"/>
      <c r="AZ275" s="131"/>
      <c r="BA275" s="131"/>
      <c r="BB275" s="131"/>
      <c r="BC275" s="131"/>
      <c r="BD275" s="131"/>
      <c r="BE275" s="131"/>
      <c r="BF275" s="131"/>
      <c r="BG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94"/>
      <c r="B276" s="131"/>
      <c r="L276" s="131"/>
      <c r="V276" s="131"/>
      <c r="AF276" s="131"/>
      <c r="AP276" s="131"/>
      <c r="AZ276" s="131"/>
      <c r="BA276" s="131"/>
      <c r="BB276" s="131"/>
      <c r="BC276" s="131"/>
      <c r="BD276" s="131"/>
      <c r="BE276" s="131"/>
      <c r="BF276" s="131"/>
      <c r="BG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94"/>
      <c r="B277" s="131"/>
      <c r="L277" s="131"/>
      <c r="V277" s="131"/>
      <c r="AF277" s="131"/>
      <c r="AP277" s="131"/>
      <c r="AZ277" s="131"/>
      <c r="BA277" s="131"/>
      <c r="BB277" s="131"/>
      <c r="BC277" s="131"/>
      <c r="BD277" s="131"/>
      <c r="BE277" s="131"/>
      <c r="BF277" s="131"/>
      <c r="BG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94"/>
      <c r="B278" s="131"/>
      <c r="L278" s="131"/>
      <c r="V278" s="131"/>
      <c r="AF278" s="131"/>
      <c r="AP278" s="131"/>
      <c r="AZ278" s="131"/>
      <c r="BA278" s="131"/>
      <c r="BB278" s="131"/>
      <c r="BC278" s="131"/>
      <c r="BD278" s="131"/>
      <c r="BE278" s="131"/>
      <c r="BF278" s="131"/>
      <c r="BG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94"/>
      <c r="B279" s="131"/>
      <c r="L279" s="131"/>
      <c r="V279" s="131"/>
      <c r="AF279" s="131"/>
      <c r="AP279" s="131"/>
      <c r="AZ279" s="131"/>
      <c r="BA279" s="131"/>
      <c r="BB279" s="131"/>
      <c r="BC279" s="131"/>
      <c r="BD279" s="131"/>
      <c r="BE279" s="131"/>
      <c r="BF279" s="131"/>
      <c r="BG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94"/>
      <c r="B280" s="131"/>
      <c r="L280" s="131"/>
      <c r="V280" s="131"/>
      <c r="AF280" s="131"/>
      <c r="AP280" s="131"/>
      <c r="AZ280" s="131"/>
      <c r="BA280" s="131"/>
      <c r="BB280" s="131"/>
      <c r="BC280" s="131"/>
      <c r="BD280" s="131"/>
      <c r="BE280" s="131"/>
      <c r="BF280" s="131"/>
      <c r="BG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94"/>
      <c r="B281" s="131"/>
      <c r="L281" s="131"/>
      <c r="V281" s="131"/>
      <c r="AF281" s="131"/>
      <c r="AP281" s="131"/>
      <c r="AZ281" s="131"/>
      <c r="BA281" s="131"/>
      <c r="BB281" s="131"/>
      <c r="BC281" s="131"/>
      <c r="BD281" s="131"/>
      <c r="BE281" s="131"/>
      <c r="BF281" s="131"/>
      <c r="BG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94"/>
      <c r="B282" s="131"/>
      <c r="L282" s="131"/>
      <c r="V282" s="131"/>
      <c r="AF282" s="131"/>
      <c r="AP282" s="131"/>
      <c r="AZ282" s="131"/>
      <c r="BA282" s="131"/>
      <c r="BB282" s="131"/>
      <c r="BC282" s="131"/>
      <c r="BD282" s="131"/>
      <c r="BE282" s="131"/>
      <c r="BF282" s="131"/>
      <c r="BG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94"/>
      <c r="B283" s="131"/>
      <c r="L283" s="131"/>
      <c r="V283" s="131"/>
      <c r="AF283" s="131"/>
      <c r="AP283" s="131"/>
      <c r="AZ283" s="131"/>
      <c r="BA283" s="131"/>
      <c r="BB283" s="131"/>
      <c r="BC283" s="131"/>
      <c r="BD283" s="131"/>
      <c r="BE283" s="131"/>
      <c r="BF283" s="131"/>
      <c r="BG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94"/>
      <c r="B284" s="131"/>
      <c r="L284" s="131"/>
      <c r="V284" s="131"/>
      <c r="AF284" s="131"/>
      <c r="AP284" s="131"/>
      <c r="AZ284" s="131"/>
      <c r="BA284" s="131"/>
      <c r="BB284" s="131"/>
      <c r="BC284" s="131"/>
      <c r="BD284" s="131"/>
      <c r="BE284" s="131"/>
      <c r="BF284" s="131"/>
      <c r="BG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94"/>
      <c r="B285" s="131"/>
      <c r="L285" s="131"/>
      <c r="V285" s="131"/>
      <c r="AF285" s="131"/>
      <c r="AP285" s="131"/>
      <c r="AZ285" s="131"/>
      <c r="BA285" s="131"/>
      <c r="BB285" s="131"/>
      <c r="BC285" s="131"/>
      <c r="BD285" s="131"/>
      <c r="BE285" s="131"/>
      <c r="BF285" s="131"/>
      <c r="BG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94"/>
      <c r="B286" s="131"/>
      <c r="L286" s="131"/>
      <c r="V286" s="131"/>
      <c r="AF286" s="131"/>
      <c r="AP286" s="131"/>
      <c r="AZ286" s="131"/>
      <c r="BA286" s="131"/>
      <c r="BB286" s="131"/>
      <c r="BC286" s="131"/>
      <c r="BD286" s="131"/>
      <c r="BE286" s="131"/>
      <c r="BF286" s="131"/>
      <c r="BG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94"/>
      <c r="B287" s="131"/>
      <c r="L287" s="131"/>
      <c r="V287" s="131"/>
      <c r="AF287" s="131"/>
      <c r="AP287" s="131"/>
      <c r="AZ287" s="131"/>
      <c r="BA287" s="131"/>
      <c r="BB287" s="131"/>
      <c r="BC287" s="131"/>
      <c r="BD287" s="131"/>
      <c r="BE287" s="131"/>
      <c r="BF287" s="131"/>
      <c r="BG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94"/>
      <c r="B288" s="131"/>
      <c r="L288" s="131"/>
      <c r="V288" s="131"/>
      <c r="AF288" s="131"/>
      <c r="AP288" s="131"/>
      <c r="AZ288" s="131"/>
      <c r="BA288" s="131"/>
      <c r="BB288" s="131"/>
      <c r="BC288" s="131"/>
      <c r="BD288" s="131"/>
      <c r="BE288" s="131"/>
      <c r="BF288" s="131"/>
      <c r="BG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94"/>
      <c r="B289" s="131"/>
      <c r="L289" s="131"/>
      <c r="V289" s="131"/>
      <c r="AF289" s="131"/>
      <c r="AP289" s="131"/>
      <c r="AZ289" s="131"/>
      <c r="BA289" s="131"/>
      <c r="BB289" s="131"/>
      <c r="BC289" s="131"/>
      <c r="BD289" s="131"/>
      <c r="BE289" s="131"/>
      <c r="BF289" s="131"/>
      <c r="BG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94"/>
      <c r="B290" s="131"/>
      <c r="L290" s="131"/>
      <c r="V290" s="131"/>
      <c r="AF290" s="131"/>
      <c r="AP290" s="131"/>
      <c r="AZ290" s="131"/>
      <c r="BA290" s="131"/>
      <c r="BB290" s="131"/>
      <c r="BC290" s="131"/>
      <c r="BD290" s="131"/>
      <c r="BE290" s="131"/>
      <c r="BF290" s="131"/>
      <c r="BG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94"/>
      <c r="B291" s="131"/>
      <c r="L291" s="131"/>
      <c r="V291" s="131"/>
      <c r="AF291" s="131"/>
      <c r="AP291" s="131"/>
      <c r="AZ291" s="131"/>
      <c r="BA291" s="131"/>
      <c r="BB291" s="131"/>
      <c r="BC291" s="131"/>
      <c r="BD291" s="131"/>
      <c r="BE291" s="131"/>
      <c r="BF291" s="131"/>
      <c r="BG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94"/>
      <c r="B292" s="131"/>
      <c r="L292" s="131"/>
      <c r="V292" s="131"/>
      <c r="AF292" s="131"/>
      <c r="AP292" s="131"/>
      <c r="AZ292" s="131"/>
      <c r="BA292" s="131"/>
      <c r="BB292" s="131"/>
      <c r="BC292" s="131"/>
      <c r="BD292" s="131"/>
      <c r="BE292" s="131"/>
      <c r="BF292" s="131"/>
      <c r="BG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94"/>
      <c r="B293" s="131"/>
      <c r="L293" s="131"/>
      <c r="V293" s="131"/>
      <c r="AF293" s="131"/>
      <c r="AP293" s="131"/>
      <c r="AZ293" s="131"/>
      <c r="BA293" s="131"/>
      <c r="BB293" s="131"/>
      <c r="BC293" s="131"/>
      <c r="BD293" s="131"/>
      <c r="BE293" s="131"/>
      <c r="BF293" s="131"/>
      <c r="BG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94"/>
      <c r="B294" s="131"/>
      <c r="L294" s="131"/>
      <c r="V294" s="131"/>
      <c r="AF294" s="131"/>
      <c r="AP294" s="131"/>
      <c r="AZ294" s="131"/>
      <c r="BA294" s="131"/>
      <c r="BB294" s="131"/>
      <c r="BC294" s="131"/>
      <c r="BD294" s="131"/>
      <c r="BE294" s="131"/>
      <c r="BF294" s="131"/>
      <c r="BG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94"/>
      <c r="B295" s="131"/>
      <c r="L295" s="131"/>
      <c r="V295" s="131"/>
      <c r="AF295" s="131"/>
      <c r="AP295" s="131"/>
      <c r="AZ295" s="131"/>
      <c r="BA295" s="131"/>
      <c r="BB295" s="131"/>
      <c r="BC295" s="131"/>
      <c r="BD295" s="131"/>
      <c r="BE295" s="131"/>
      <c r="BF295" s="131"/>
      <c r="BG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94"/>
      <c r="B296" s="131"/>
      <c r="L296" s="131"/>
      <c r="V296" s="131"/>
      <c r="AF296" s="131"/>
      <c r="AP296" s="131"/>
      <c r="AZ296" s="131"/>
      <c r="BA296" s="131"/>
      <c r="BB296" s="131"/>
      <c r="BC296" s="131"/>
      <c r="BD296" s="131"/>
      <c r="BE296" s="131"/>
      <c r="BF296" s="131"/>
      <c r="BG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94"/>
      <c r="B297" s="131"/>
      <c r="L297" s="131"/>
      <c r="V297" s="131"/>
      <c r="AF297" s="131"/>
      <c r="AP297" s="131"/>
      <c r="AZ297" s="131"/>
      <c r="BA297" s="131"/>
      <c r="BB297" s="131"/>
      <c r="BC297" s="131"/>
      <c r="BD297" s="131"/>
      <c r="BE297" s="131"/>
      <c r="BF297" s="131"/>
      <c r="BG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94"/>
      <c r="B298" s="131"/>
      <c r="L298" s="131"/>
      <c r="V298" s="131"/>
      <c r="AF298" s="131"/>
      <c r="AP298" s="131"/>
      <c r="AZ298" s="131"/>
      <c r="BA298" s="131"/>
      <c r="BB298" s="131"/>
      <c r="BC298" s="131"/>
      <c r="BD298" s="131"/>
      <c r="BE298" s="131"/>
      <c r="BF298" s="131"/>
      <c r="BG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94"/>
      <c r="B299" s="131"/>
      <c r="L299" s="131"/>
      <c r="V299" s="131"/>
      <c r="AF299" s="131"/>
      <c r="AP299" s="131"/>
      <c r="AZ299" s="131"/>
      <c r="BA299" s="131"/>
      <c r="BB299" s="131"/>
      <c r="BC299" s="131"/>
      <c r="BD299" s="131"/>
      <c r="BE299" s="131"/>
      <c r="BF299" s="131"/>
      <c r="BG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94"/>
      <c r="B300" s="131"/>
      <c r="L300" s="131"/>
      <c r="V300" s="131"/>
      <c r="AF300" s="131"/>
      <c r="AP300" s="131"/>
      <c r="AZ300" s="131"/>
      <c r="BA300" s="131"/>
      <c r="BB300" s="131"/>
      <c r="BC300" s="131"/>
      <c r="BD300" s="131"/>
      <c r="BE300" s="131"/>
      <c r="BF300" s="131"/>
      <c r="BG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94"/>
      <c r="B301" s="131"/>
      <c r="L301" s="131"/>
      <c r="V301" s="131"/>
      <c r="AF301" s="131"/>
      <c r="AP301" s="131"/>
      <c r="AZ301" s="131"/>
      <c r="BA301" s="131"/>
      <c r="BB301" s="131"/>
      <c r="BC301" s="131"/>
      <c r="BD301" s="131"/>
      <c r="BE301" s="131"/>
      <c r="BF301" s="131"/>
      <c r="BG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94"/>
      <c r="B302" s="131"/>
      <c r="L302" s="131"/>
      <c r="V302" s="131"/>
      <c r="AF302" s="131"/>
      <c r="AP302" s="131"/>
      <c r="AZ302" s="131"/>
      <c r="BA302" s="131"/>
      <c r="BB302" s="131"/>
      <c r="BC302" s="131"/>
      <c r="BD302" s="131"/>
      <c r="BE302" s="131"/>
      <c r="BF302" s="131"/>
      <c r="BG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94"/>
      <c r="B303" s="131"/>
      <c r="L303" s="131"/>
      <c r="V303" s="131"/>
      <c r="AF303" s="131"/>
      <c r="AP303" s="131"/>
      <c r="AZ303" s="131"/>
      <c r="BA303" s="131"/>
      <c r="BB303" s="131"/>
      <c r="BC303" s="131"/>
      <c r="BD303" s="131"/>
      <c r="BE303" s="131"/>
      <c r="BF303" s="131"/>
      <c r="BG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94"/>
      <c r="B304" s="131"/>
      <c r="L304" s="131"/>
      <c r="V304" s="131"/>
      <c r="AF304" s="131"/>
      <c r="AP304" s="131"/>
      <c r="AZ304" s="131"/>
      <c r="BA304" s="131"/>
      <c r="BB304" s="131"/>
      <c r="BC304" s="131"/>
      <c r="BD304" s="131"/>
      <c r="BE304" s="131"/>
      <c r="BF304" s="131"/>
      <c r="BG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94"/>
      <c r="B305" s="131"/>
      <c r="L305" s="131"/>
      <c r="V305" s="131"/>
      <c r="AF305" s="131"/>
      <c r="AP305" s="131"/>
      <c r="AZ305" s="131"/>
      <c r="BA305" s="131"/>
      <c r="BB305" s="131"/>
      <c r="BC305" s="131"/>
      <c r="BD305" s="131"/>
      <c r="BE305" s="131"/>
      <c r="BF305" s="131"/>
      <c r="BG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94"/>
      <c r="B306" s="131"/>
      <c r="L306" s="131"/>
      <c r="V306" s="131"/>
      <c r="AF306" s="131"/>
      <c r="AP306" s="131"/>
      <c r="AZ306" s="131"/>
      <c r="BA306" s="131"/>
      <c r="BB306" s="131"/>
      <c r="BC306" s="131"/>
      <c r="BD306" s="131"/>
      <c r="BE306" s="131"/>
      <c r="BF306" s="131"/>
      <c r="BG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94"/>
      <c r="B307" s="131"/>
      <c r="L307" s="131"/>
      <c r="V307" s="131"/>
      <c r="AF307" s="131"/>
      <c r="AP307" s="131"/>
      <c r="AZ307" s="131"/>
      <c r="BA307" s="131"/>
      <c r="BB307" s="131"/>
      <c r="BC307" s="131"/>
      <c r="BD307" s="131"/>
      <c r="BE307" s="131"/>
      <c r="BF307" s="131"/>
      <c r="BG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94"/>
      <c r="B308" s="131"/>
      <c r="L308" s="131"/>
      <c r="V308" s="131"/>
      <c r="AF308" s="131"/>
      <c r="AP308" s="131"/>
      <c r="AZ308" s="131"/>
      <c r="BA308" s="131"/>
      <c r="BB308" s="131"/>
      <c r="BC308" s="131"/>
      <c r="BD308" s="131"/>
      <c r="BE308" s="131"/>
      <c r="BF308" s="131"/>
      <c r="BG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94"/>
      <c r="B309" s="131"/>
      <c r="L309" s="131"/>
      <c r="V309" s="131"/>
      <c r="AF309" s="131"/>
      <c r="AP309" s="131"/>
      <c r="AZ309" s="131"/>
      <c r="BA309" s="131"/>
      <c r="BB309" s="131"/>
      <c r="BC309" s="131"/>
      <c r="BD309" s="131"/>
      <c r="BE309" s="131"/>
      <c r="BF309" s="131"/>
      <c r="BG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94"/>
      <c r="B310" s="131"/>
      <c r="L310" s="131"/>
      <c r="V310" s="131"/>
      <c r="AF310" s="131"/>
      <c r="AP310" s="131"/>
      <c r="AZ310" s="131"/>
      <c r="BA310" s="131"/>
      <c r="BB310" s="131"/>
      <c r="BC310" s="131"/>
      <c r="BD310" s="131"/>
      <c r="BE310" s="131"/>
      <c r="BF310" s="131"/>
      <c r="BG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94"/>
      <c r="B311" s="131"/>
      <c r="L311" s="131"/>
      <c r="V311" s="131"/>
      <c r="AF311" s="131"/>
      <c r="AP311" s="131"/>
      <c r="AZ311" s="131"/>
      <c r="BA311" s="131"/>
      <c r="BB311" s="131"/>
      <c r="BC311" s="131"/>
      <c r="BD311" s="131"/>
      <c r="BE311" s="131"/>
      <c r="BF311" s="131"/>
      <c r="BG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94"/>
      <c r="B312" s="131"/>
      <c r="L312" s="131"/>
      <c r="V312" s="131"/>
      <c r="AF312" s="131"/>
      <c r="AP312" s="131"/>
      <c r="AZ312" s="131"/>
      <c r="BA312" s="131"/>
      <c r="BB312" s="131"/>
      <c r="BC312" s="131"/>
      <c r="BD312" s="131"/>
      <c r="BE312" s="131"/>
      <c r="BF312" s="131"/>
      <c r="BG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94"/>
      <c r="B313" s="131"/>
      <c r="L313" s="131"/>
      <c r="V313" s="131"/>
      <c r="AF313" s="131"/>
      <c r="AP313" s="131"/>
      <c r="AZ313" s="131"/>
      <c r="BA313" s="131"/>
      <c r="BB313" s="131"/>
      <c r="BC313" s="131"/>
      <c r="BD313" s="131"/>
      <c r="BE313" s="131"/>
      <c r="BF313" s="131"/>
      <c r="BG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94"/>
      <c r="B314" s="131"/>
      <c r="L314" s="131"/>
      <c r="V314" s="131"/>
      <c r="AF314" s="131"/>
      <c r="AP314" s="131"/>
      <c r="AZ314" s="131"/>
      <c r="BA314" s="131"/>
      <c r="BB314" s="131"/>
      <c r="BC314" s="131"/>
      <c r="BD314" s="131"/>
      <c r="BE314" s="131"/>
      <c r="BF314" s="131"/>
      <c r="BG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94"/>
      <c r="B315" s="131"/>
      <c r="L315" s="131"/>
      <c r="V315" s="131"/>
      <c r="AF315" s="131"/>
      <c r="AP315" s="131"/>
      <c r="AZ315" s="131"/>
      <c r="BA315" s="131"/>
      <c r="BB315" s="131"/>
      <c r="BC315" s="131"/>
      <c r="BD315" s="131"/>
      <c r="BE315" s="131"/>
      <c r="BF315" s="131"/>
      <c r="BG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94"/>
      <c r="B316" s="131"/>
      <c r="L316" s="131"/>
      <c r="V316" s="131"/>
      <c r="AF316" s="131"/>
      <c r="AP316" s="131"/>
      <c r="AZ316" s="131"/>
      <c r="BA316" s="131"/>
      <c r="BB316" s="131"/>
      <c r="BC316" s="131"/>
      <c r="BD316" s="131"/>
      <c r="BE316" s="131"/>
      <c r="BF316" s="131"/>
      <c r="BG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94"/>
      <c r="B317" s="131"/>
      <c r="L317" s="131"/>
      <c r="V317" s="131"/>
      <c r="AF317" s="131"/>
      <c r="AP317" s="131"/>
      <c r="AZ317" s="131"/>
      <c r="BA317" s="131"/>
      <c r="BB317" s="131"/>
      <c r="BC317" s="131"/>
      <c r="BD317" s="131"/>
      <c r="BE317" s="131"/>
      <c r="BF317" s="131"/>
      <c r="BG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94"/>
      <c r="B318" s="131"/>
      <c r="L318" s="131"/>
      <c r="V318" s="131"/>
      <c r="AF318" s="131"/>
      <c r="AP318" s="131"/>
      <c r="AZ318" s="131"/>
      <c r="BA318" s="131"/>
      <c r="BB318" s="131"/>
      <c r="BC318" s="131"/>
      <c r="BD318" s="131"/>
      <c r="BE318" s="131"/>
      <c r="BF318" s="131"/>
      <c r="BG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94"/>
      <c r="B319" s="131"/>
      <c r="L319" s="131"/>
      <c r="V319" s="131"/>
      <c r="AF319" s="131"/>
      <c r="AP319" s="131"/>
      <c r="AZ319" s="131"/>
      <c r="BA319" s="131"/>
      <c r="BB319" s="131"/>
      <c r="BC319" s="131"/>
      <c r="BD319" s="131"/>
      <c r="BE319" s="131"/>
      <c r="BF319" s="131"/>
      <c r="BG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94"/>
      <c r="B320" s="131"/>
      <c r="L320" s="131"/>
      <c r="V320" s="131"/>
      <c r="AF320" s="131"/>
      <c r="AP320" s="131"/>
      <c r="AZ320" s="131"/>
      <c r="BA320" s="131"/>
      <c r="BB320" s="131"/>
      <c r="BC320" s="131"/>
      <c r="BD320" s="131"/>
      <c r="BE320" s="131"/>
      <c r="BF320" s="131"/>
      <c r="BG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94"/>
      <c r="B321" s="131"/>
      <c r="L321" s="131"/>
      <c r="V321" s="131"/>
      <c r="AF321" s="131"/>
      <c r="AP321" s="131"/>
      <c r="AZ321" s="131"/>
      <c r="BA321" s="131"/>
      <c r="BB321" s="131"/>
      <c r="BC321" s="131"/>
      <c r="BD321" s="131"/>
      <c r="BE321" s="131"/>
      <c r="BF321" s="131"/>
      <c r="BG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94"/>
      <c r="B322" s="131"/>
      <c r="L322" s="131"/>
      <c r="V322" s="131"/>
      <c r="AF322" s="131"/>
      <c r="AP322" s="131"/>
      <c r="AZ322" s="131"/>
      <c r="BA322" s="131"/>
      <c r="BB322" s="131"/>
      <c r="BC322" s="131"/>
      <c r="BD322" s="131"/>
      <c r="BE322" s="131"/>
      <c r="BF322" s="131"/>
      <c r="BG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94"/>
      <c r="B323" s="131"/>
      <c r="L323" s="131"/>
      <c r="V323" s="131"/>
      <c r="AF323" s="131"/>
      <c r="AP323" s="131"/>
      <c r="AZ323" s="131"/>
      <c r="BA323" s="131"/>
      <c r="BB323" s="131"/>
      <c r="BC323" s="131"/>
      <c r="BD323" s="131"/>
      <c r="BE323" s="131"/>
      <c r="BF323" s="131"/>
      <c r="BG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94"/>
      <c r="B324" s="131"/>
      <c r="L324" s="131"/>
      <c r="V324" s="131"/>
      <c r="AF324" s="131"/>
      <c r="AP324" s="131"/>
      <c r="AZ324" s="131"/>
      <c r="BA324" s="131"/>
      <c r="BB324" s="131"/>
      <c r="BC324" s="131"/>
      <c r="BD324" s="131"/>
      <c r="BE324" s="131"/>
      <c r="BF324" s="131"/>
      <c r="BG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94"/>
      <c r="B325" s="131"/>
      <c r="L325" s="131"/>
      <c r="V325" s="131"/>
      <c r="AF325" s="131"/>
      <c r="AP325" s="131"/>
      <c r="AZ325" s="131"/>
      <c r="BA325" s="131"/>
      <c r="BB325" s="131"/>
      <c r="BC325" s="131"/>
      <c r="BD325" s="131"/>
      <c r="BE325" s="131"/>
      <c r="BF325" s="131"/>
      <c r="BG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94"/>
      <c r="B326" s="131"/>
      <c r="L326" s="131"/>
      <c r="V326" s="131"/>
      <c r="AF326" s="131"/>
      <c r="AP326" s="131"/>
      <c r="AZ326" s="131"/>
      <c r="BA326" s="131"/>
      <c r="BB326" s="131"/>
      <c r="BC326" s="131"/>
      <c r="BD326" s="131"/>
      <c r="BE326" s="131"/>
      <c r="BF326" s="131"/>
      <c r="BG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94"/>
      <c r="B327" s="131"/>
      <c r="L327" s="131"/>
      <c r="V327" s="131"/>
      <c r="AF327" s="131"/>
      <c r="AP327" s="131"/>
      <c r="AZ327" s="131"/>
      <c r="BA327" s="131"/>
      <c r="BB327" s="131"/>
      <c r="BC327" s="131"/>
      <c r="BD327" s="131"/>
      <c r="BE327" s="131"/>
      <c r="BF327" s="131"/>
      <c r="BG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94"/>
      <c r="B328" s="131"/>
      <c r="L328" s="131"/>
      <c r="V328" s="131"/>
      <c r="AF328" s="131"/>
      <c r="AP328" s="131"/>
      <c r="AZ328" s="131"/>
      <c r="BA328" s="131"/>
      <c r="BB328" s="131"/>
      <c r="BC328" s="131"/>
      <c r="BD328" s="131"/>
      <c r="BE328" s="131"/>
      <c r="BF328" s="131"/>
      <c r="BG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94"/>
      <c r="B329" s="131"/>
      <c r="L329" s="131"/>
      <c r="V329" s="131"/>
      <c r="AF329" s="131"/>
      <c r="AP329" s="131"/>
      <c r="AZ329" s="131"/>
      <c r="BA329" s="131"/>
      <c r="BB329" s="131"/>
      <c r="BC329" s="131"/>
      <c r="BD329" s="131"/>
      <c r="BE329" s="131"/>
      <c r="BF329" s="131"/>
      <c r="BG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94"/>
      <c r="B330" s="131"/>
      <c r="L330" s="131"/>
      <c r="V330" s="131"/>
      <c r="AF330" s="131"/>
      <c r="AP330" s="131"/>
      <c r="AZ330" s="131"/>
      <c r="BA330" s="131"/>
      <c r="BB330" s="131"/>
      <c r="BC330" s="131"/>
      <c r="BD330" s="131"/>
      <c r="BE330" s="131"/>
      <c r="BF330" s="131"/>
      <c r="BG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94"/>
      <c r="B331" s="131"/>
      <c r="L331" s="131"/>
      <c r="V331" s="131"/>
      <c r="AF331" s="131"/>
      <c r="AP331" s="131"/>
      <c r="AZ331" s="131"/>
      <c r="BA331" s="131"/>
      <c r="BB331" s="131"/>
      <c r="BC331" s="131"/>
      <c r="BD331" s="131"/>
      <c r="BE331" s="131"/>
      <c r="BF331" s="131"/>
      <c r="BG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94"/>
      <c r="B332" s="131"/>
      <c r="L332" s="131"/>
      <c r="V332" s="131"/>
      <c r="AF332" s="131"/>
      <c r="AP332" s="131"/>
      <c r="AZ332" s="131"/>
      <c r="BA332" s="131"/>
      <c r="BB332" s="131"/>
      <c r="BC332" s="131"/>
      <c r="BD332" s="131"/>
      <c r="BE332" s="131"/>
      <c r="BF332" s="131"/>
      <c r="BG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94"/>
      <c r="B333" s="131"/>
      <c r="L333" s="131"/>
      <c r="V333" s="131"/>
      <c r="AF333" s="131"/>
      <c r="AP333" s="131"/>
      <c r="AZ333" s="131"/>
      <c r="BA333" s="131"/>
      <c r="BB333" s="131"/>
      <c r="BC333" s="131"/>
      <c r="BD333" s="131"/>
      <c r="BE333" s="131"/>
      <c r="BF333" s="131"/>
      <c r="BG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94"/>
      <c r="B334" s="131"/>
      <c r="L334" s="131"/>
      <c r="V334" s="131"/>
      <c r="AF334" s="131"/>
      <c r="AP334" s="131"/>
      <c r="AZ334" s="131"/>
      <c r="BA334" s="131"/>
      <c r="BB334" s="131"/>
      <c r="BC334" s="131"/>
      <c r="BD334" s="131"/>
      <c r="BE334" s="131"/>
      <c r="BF334" s="131"/>
      <c r="BG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94"/>
      <c r="B335" s="131"/>
      <c r="L335" s="131"/>
      <c r="V335" s="131"/>
      <c r="AF335" s="131"/>
      <c r="AP335" s="131"/>
      <c r="AZ335" s="131"/>
      <c r="BA335" s="131"/>
      <c r="BB335" s="131"/>
      <c r="BC335" s="131"/>
      <c r="BD335" s="131"/>
      <c r="BE335" s="131"/>
      <c r="BF335" s="131"/>
      <c r="BG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94"/>
      <c r="B336" s="131"/>
      <c r="L336" s="131"/>
      <c r="V336" s="131"/>
      <c r="AF336" s="131"/>
      <c r="AP336" s="131"/>
      <c r="AZ336" s="131"/>
      <c r="BA336" s="131"/>
      <c r="BB336" s="131"/>
      <c r="BC336" s="131"/>
      <c r="BD336" s="131"/>
      <c r="BE336" s="131"/>
      <c r="BF336" s="131"/>
      <c r="BG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94"/>
      <c r="B337" s="131"/>
      <c r="L337" s="131"/>
      <c r="V337" s="131"/>
      <c r="AF337" s="131"/>
      <c r="AP337" s="131"/>
      <c r="AZ337" s="131"/>
      <c r="BA337" s="131"/>
      <c r="BB337" s="131"/>
      <c r="BC337" s="131"/>
      <c r="BD337" s="131"/>
      <c r="BE337" s="131"/>
      <c r="BF337" s="131"/>
      <c r="BG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94"/>
      <c r="B338" s="131"/>
      <c r="L338" s="131"/>
      <c r="V338" s="131"/>
      <c r="AF338" s="131"/>
      <c r="AP338" s="131"/>
      <c r="AZ338" s="131"/>
      <c r="BA338" s="131"/>
      <c r="BB338" s="131"/>
      <c r="BC338" s="131"/>
      <c r="BD338" s="131"/>
      <c r="BE338" s="131"/>
      <c r="BF338" s="131"/>
      <c r="BG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94"/>
      <c r="B339" s="131"/>
      <c r="L339" s="131"/>
      <c r="V339" s="131"/>
      <c r="AF339" s="131"/>
      <c r="AP339" s="131"/>
      <c r="AZ339" s="131"/>
      <c r="BA339" s="131"/>
      <c r="BB339" s="131"/>
      <c r="BC339" s="131"/>
      <c r="BD339" s="131"/>
      <c r="BE339" s="131"/>
      <c r="BF339" s="131"/>
      <c r="BG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94"/>
      <c r="B340" s="131"/>
      <c r="L340" s="131"/>
      <c r="V340" s="131"/>
      <c r="AF340" s="131"/>
      <c r="AP340" s="131"/>
      <c r="AZ340" s="131"/>
      <c r="BA340" s="131"/>
      <c r="BB340" s="131"/>
      <c r="BC340" s="131"/>
      <c r="BD340" s="131"/>
      <c r="BE340" s="131"/>
      <c r="BF340" s="131"/>
      <c r="BG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94"/>
      <c r="B341" s="131"/>
      <c r="L341" s="131"/>
      <c r="V341" s="131"/>
      <c r="AF341" s="131"/>
      <c r="AP341" s="131"/>
      <c r="AZ341" s="131"/>
      <c r="BA341" s="131"/>
      <c r="BB341" s="131"/>
      <c r="BC341" s="131"/>
      <c r="BD341" s="131"/>
      <c r="BE341" s="131"/>
      <c r="BF341" s="131"/>
      <c r="BG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94"/>
      <c r="B342" s="131"/>
      <c r="L342" s="131"/>
      <c r="V342" s="131"/>
      <c r="AF342" s="131"/>
      <c r="AP342" s="131"/>
      <c r="AZ342" s="131"/>
      <c r="BA342" s="131"/>
      <c r="BB342" s="131"/>
      <c r="BC342" s="131"/>
      <c r="BD342" s="131"/>
      <c r="BE342" s="131"/>
      <c r="BF342" s="131"/>
      <c r="BG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94"/>
      <c r="B343" s="131"/>
      <c r="L343" s="131"/>
      <c r="V343" s="131"/>
      <c r="AF343" s="131"/>
      <c r="AP343" s="131"/>
      <c r="AZ343" s="131"/>
      <c r="BA343" s="131"/>
      <c r="BB343" s="131"/>
      <c r="BC343" s="131"/>
      <c r="BD343" s="131"/>
      <c r="BE343" s="131"/>
      <c r="BF343" s="131"/>
      <c r="BG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94"/>
      <c r="B344" s="131"/>
      <c r="L344" s="131"/>
      <c r="V344" s="131"/>
      <c r="AF344" s="131"/>
      <c r="AP344" s="131"/>
      <c r="AZ344" s="131"/>
      <c r="BA344" s="131"/>
      <c r="BB344" s="131"/>
      <c r="BC344" s="131"/>
      <c r="BD344" s="131"/>
      <c r="BE344" s="131"/>
      <c r="BF344" s="131"/>
      <c r="BG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94"/>
      <c r="B345" s="131"/>
      <c r="L345" s="131"/>
      <c r="V345" s="131"/>
      <c r="AF345" s="131"/>
      <c r="AP345" s="131"/>
      <c r="AZ345" s="131"/>
      <c r="BA345" s="131"/>
      <c r="BB345" s="131"/>
      <c r="BC345" s="131"/>
      <c r="BD345" s="131"/>
      <c r="BE345" s="131"/>
      <c r="BF345" s="131"/>
      <c r="BG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94"/>
      <c r="B346" s="131"/>
      <c r="L346" s="131"/>
      <c r="V346" s="131"/>
      <c r="AF346" s="131"/>
      <c r="AP346" s="131"/>
      <c r="AZ346" s="131"/>
      <c r="BA346" s="131"/>
      <c r="BB346" s="131"/>
      <c r="BC346" s="131"/>
      <c r="BD346" s="131"/>
      <c r="BE346" s="131"/>
      <c r="BF346" s="131"/>
      <c r="BG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94"/>
      <c r="B347" s="131"/>
      <c r="L347" s="131"/>
      <c r="V347" s="131"/>
      <c r="AF347" s="131"/>
      <c r="AP347" s="131"/>
      <c r="AZ347" s="131"/>
      <c r="BA347" s="131"/>
      <c r="BB347" s="131"/>
      <c r="BC347" s="131"/>
      <c r="BD347" s="131"/>
      <c r="BE347" s="131"/>
      <c r="BF347" s="131"/>
      <c r="BG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94"/>
      <c r="B348" s="131"/>
      <c r="L348" s="131"/>
      <c r="V348" s="131"/>
      <c r="AF348" s="131"/>
      <c r="AP348" s="131"/>
      <c r="AZ348" s="131"/>
      <c r="BA348" s="131"/>
      <c r="BB348" s="131"/>
      <c r="BC348" s="131"/>
      <c r="BD348" s="131"/>
      <c r="BE348" s="131"/>
      <c r="BF348" s="131"/>
      <c r="BG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94"/>
      <c r="B349" s="131"/>
      <c r="L349" s="131"/>
      <c r="V349" s="131"/>
      <c r="AF349" s="131"/>
      <c r="AP349" s="131"/>
      <c r="AZ349" s="131"/>
      <c r="BA349" s="131"/>
      <c r="BB349" s="131"/>
      <c r="BC349" s="131"/>
      <c r="BD349" s="131"/>
      <c r="BE349" s="131"/>
      <c r="BF349" s="131"/>
      <c r="BG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94"/>
      <c r="B350" s="131"/>
      <c r="L350" s="131"/>
      <c r="V350" s="131"/>
      <c r="AF350" s="131"/>
      <c r="AP350" s="131"/>
      <c r="AZ350" s="131"/>
      <c r="BA350" s="131"/>
      <c r="BB350" s="131"/>
      <c r="BC350" s="131"/>
      <c r="BD350" s="131"/>
      <c r="BE350" s="131"/>
      <c r="BF350" s="131"/>
      <c r="BG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94"/>
      <c r="B351" s="131"/>
      <c r="L351" s="131"/>
      <c r="V351" s="131"/>
      <c r="AF351" s="131"/>
      <c r="AP351" s="131"/>
      <c r="AZ351" s="131"/>
      <c r="BA351" s="131"/>
      <c r="BB351" s="131"/>
      <c r="BC351" s="131"/>
      <c r="BD351" s="131"/>
      <c r="BE351" s="131"/>
      <c r="BF351" s="131"/>
      <c r="BG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94"/>
      <c r="B352" s="131"/>
      <c r="L352" s="131"/>
      <c r="V352" s="131"/>
      <c r="AF352" s="131"/>
      <c r="AP352" s="131"/>
      <c r="AZ352" s="131"/>
      <c r="BA352" s="131"/>
      <c r="BB352" s="131"/>
      <c r="BC352" s="131"/>
      <c r="BD352" s="131"/>
      <c r="BE352" s="131"/>
      <c r="BF352" s="131"/>
      <c r="BG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94"/>
      <c r="B353" s="131"/>
      <c r="L353" s="131"/>
      <c r="V353" s="131"/>
      <c r="AF353" s="131"/>
      <c r="AP353" s="131"/>
      <c r="AZ353" s="131"/>
      <c r="BA353" s="131"/>
      <c r="BB353" s="131"/>
      <c r="BC353" s="131"/>
      <c r="BD353" s="131"/>
      <c r="BE353" s="131"/>
      <c r="BF353" s="131"/>
      <c r="BG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94"/>
      <c r="B354" s="131"/>
      <c r="L354" s="131"/>
      <c r="V354" s="131"/>
      <c r="AF354" s="131"/>
      <c r="AP354" s="131"/>
      <c r="AZ354" s="131"/>
      <c r="BA354" s="131"/>
      <c r="BB354" s="131"/>
      <c r="BC354" s="131"/>
      <c r="BD354" s="131"/>
      <c r="BE354" s="131"/>
      <c r="BF354" s="131"/>
      <c r="BG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94"/>
      <c r="B355" s="131"/>
      <c r="L355" s="131"/>
      <c r="V355" s="131"/>
      <c r="AF355" s="131"/>
      <c r="AP355" s="131"/>
      <c r="AZ355" s="131"/>
      <c r="BA355" s="131"/>
      <c r="BB355" s="131"/>
      <c r="BC355" s="131"/>
      <c r="BD355" s="131"/>
      <c r="BE355" s="131"/>
      <c r="BF355" s="131"/>
      <c r="BG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94"/>
      <c r="B356" s="131"/>
      <c r="L356" s="131"/>
      <c r="V356" s="131"/>
      <c r="AF356" s="131"/>
      <c r="AP356" s="131"/>
      <c r="AZ356" s="131"/>
      <c r="BA356" s="131"/>
      <c r="BB356" s="131"/>
      <c r="BC356" s="131"/>
      <c r="BD356" s="131"/>
      <c r="BE356" s="131"/>
      <c r="BF356" s="131"/>
      <c r="BG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94"/>
      <c r="B357" s="131"/>
      <c r="L357" s="131"/>
      <c r="V357" s="131"/>
      <c r="AF357" s="131"/>
      <c r="AP357" s="131"/>
      <c r="AZ357" s="131"/>
      <c r="BA357" s="131"/>
      <c r="BB357" s="131"/>
      <c r="BC357" s="131"/>
      <c r="BD357" s="131"/>
      <c r="BE357" s="131"/>
      <c r="BF357" s="131"/>
      <c r="BG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94"/>
      <c r="B358" s="131"/>
      <c r="L358" s="131"/>
      <c r="V358" s="131"/>
      <c r="AF358" s="131"/>
      <c r="AP358" s="131"/>
      <c r="AZ358" s="131"/>
      <c r="BA358" s="131"/>
      <c r="BB358" s="131"/>
      <c r="BC358" s="131"/>
      <c r="BD358" s="131"/>
      <c r="BE358" s="131"/>
      <c r="BF358" s="131"/>
      <c r="BG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94"/>
      <c r="B359" s="131"/>
      <c r="L359" s="131"/>
      <c r="V359" s="131"/>
      <c r="AF359" s="131"/>
      <c r="AP359" s="131"/>
      <c r="AZ359" s="131"/>
      <c r="BA359" s="131"/>
      <c r="BB359" s="131"/>
      <c r="BC359" s="131"/>
      <c r="BD359" s="131"/>
      <c r="BE359" s="131"/>
      <c r="BF359" s="131"/>
      <c r="BG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94"/>
      <c r="B360" s="131"/>
      <c r="L360" s="131"/>
      <c r="V360" s="131"/>
      <c r="AF360" s="131"/>
      <c r="AP360" s="131"/>
      <c r="AZ360" s="131"/>
      <c r="BA360" s="131"/>
      <c r="BB360" s="131"/>
      <c r="BC360" s="131"/>
      <c r="BD360" s="131"/>
      <c r="BE360" s="131"/>
      <c r="BF360" s="131"/>
      <c r="BG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94"/>
      <c r="B361" s="131"/>
      <c r="L361" s="131"/>
      <c r="V361" s="131"/>
      <c r="AF361" s="131"/>
      <c r="AP361" s="131"/>
      <c r="AZ361" s="131"/>
      <c r="BA361" s="131"/>
      <c r="BB361" s="131"/>
      <c r="BC361" s="131"/>
      <c r="BD361" s="131"/>
      <c r="BE361" s="131"/>
      <c r="BF361" s="131"/>
      <c r="BG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94"/>
      <c r="B362" s="131"/>
      <c r="L362" s="131"/>
      <c r="V362" s="131"/>
      <c r="AF362" s="131"/>
      <c r="AP362" s="131"/>
      <c r="AZ362" s="131"/>
      <c r="BA362" s="131"/>
      <c r="BB362" s="131"/>
      <c r="BC362" s="131"/>
      <c r="BD362" s="131"/>
      <c r="BE362" s="131"/>
      <c r="BF362" s="131"/>
      <c r="BG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94"/>
      <c r="B363" s="131"/>
      <c r="L363" s="131"/>
      <c r="V363" s="131"/>
      <c r="AF363" s="131"/>
      <c r="AP363" s="131"/>
      <c r="AZ363" s="131"/>
      <c r="BA363" s="131"/>
      <c r="BB363" s="131"/>
      <c r="BC363" s="131"/>
      <c r="BD363" s="131"/>
      <c r="BE363" s="131"/>
      <c r="BF363" s="131"/>
      <c r="BG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94"/>
      <c r="B364" s="131"/>
      <c r="L364" s="131"/>
      <c r="V364" s="131"/>
      <c r="AF364" s="131"/>
      <c r="AP364" s="131"/>
      <c r="AZ364" s="131"/>
      <c r="BA364" s="131"/>
      <c r="BB364" s="131"/>
      <c r="BC364" s="131"/>
      <c r="BD364" s="131"/>
      <c r="BE364" s="131"/>
      <c r="BF364" s="131"/>
      <c r="BG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94"/>
      <c r="B365" s="131"/>
      <c r="L365" s="131"/>
      <c r="V365" s="131"/>
      <c r="AF365" s="131"/>
      <c r="AP365" s="131"/>
      <c r="AZ365" s="131"/>
      <c r="BA365" s="131"/>
      <c r="BB365" s="131"/>
      <c r="BC365" s="131"/>
      <c r="BD365" s="131"/>
      <c r="BE365" s="131"/>
      <c r="BF365" s="131"/>
      <c r="BG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94"/>
      <c r="B366" s="131"/>
      <c r="L366" s="131"/>
      <c r="V366" s="131"/>
      <c r="AF366" s="131"/>
      <c r="AP366" s="131"/>
      <c r="AZ366" s="131"/>
      <c r="BA366" s="131"/>
      <c r="BB366" s="131"/>
      <c r="BC366" s="131"/>
      <c r="BD366" s="131"/>
      <c r="BE366" s="131"/>
      <c r="BF366" s="131"/>
      <c r="BG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94"/>
      <c r="B367" s="131"/>
      <c r="L367" s="131"/>
      <c r="V367" s="131"/>
      <c r="AF367" s="131"/>
      <c r="AP367" s="131"/>
      <c r="AZ367" s="131"/>
      <c r="BA367" s="131"/>
      <c r="BB367" s="131"/>
      <c r="BC367" s="131"/>
      <c r="BD367" s="131"/>
      <c r="BE367" s="131"/>
      <c r="BF367" s="131"/>
      <c r="BG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94"/>
      <c r="B368" s="131"/>
      <c r="L368" s="131"/>
      <c r="V368" s="131"/>
      <c r="AF368" s="131"/>
      <c r="AP368" s="131"/>
      <c r="AZ368" s="131"/>
      <c r="BA368" s="131"/>
      <c r="BB368" s="131"/>
      <c r="BC368" s="131"/>
      <c r="BD368" s="131"/>
      <c r="BE368" s="131"/>
      <c r="BF368" s="131"/>
      <c r="BG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94"/>
      <c r="B369" s="131"/>
      <c r="L369" s="131"/>
      <c r="V369" s="131"/>
      <c r="AF369" s="131"/>
      <c r="AP369" s="131"/>
      <c r="AZ369" s="131"/>
      <c r="BA369" s="131"/>
      <c r="BB369" s="131"/>
      <c r="BC369" s="131"/>
      <c r="BD369" s="131"/>
      <c r="BE369" s="131"/>
      <c r="BF369" s="131"/>
      <c r="BG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94"/>
      <c r="B370" s="131"/>
      <c r="L370" s="131"/>
      <c r="V370" s="131"/>
      <c r="AF370" s="131"/>
      <c r="AP370" s="131"/>
      <c r="AZ370" s="131"/>
      <c r="BA370" s="131"/>
      <c r="BB370" s="131"/>
      <c r="BC370" s="131"/>
      <c r="BD370" s="131"/>
      <c r="BE370" s="131"/>
      <c r="BF370" s="131"/>
      <c r="BG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94"/>
      <c r="B371" s="131"/>
      <c r="L371" s="131"/>
      <c r="V371" s="131"/>
      <c r="AF371" s="131"/>
      <c r="AP371" s="131"/>
      <c r="AZ371" s="131"/>
      <c r="BA371" s="131"/>
      <c r="BB371" s="131"/>
      <c r="BC371" s="131"/>
      <c r="BD371" s="131"/>
      <c r="BE371" s="131"/>
      <c r="BF371" s="131"/>
      <c r="BG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94"/>
      <c r="B372" s="131"/>
      <c r="L372" s="131"/>
      <c r="V372" s="131"/>
      <c r="AF372" s="131"/>
      <c r="AP372" s="131"/>
      <c r="AZ372" s="131"/>
      <c r="BA372" s="131"/>
      <c r="BB372" s="131"/>
      <c r="BC372" s="131"/>
      <c r="BD372" s="131"/>
      <c r="BE372" s="131"/>
      <c r="BF372" s="131"/>
      <c r="BG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94"/>
      <c r="B373" s="131"/>
      <c r="L373" s="131"/>
      <c r="V373" s="131"/>
      <c r="AF373" s="131"/>
      <c r="AP373" s="131"/>
      <c r="AZ373" s="131"/>
      <c r="BA373" s="131"/>
      <c r="BB373" s="131"/>
      <c r="BC373" s="131"/>
      <c r="BD373" s="131"/>
      <c r="BE373" s="131"/>
      <c r="BF373" s="131"/>
      <c r="BG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94"/>
      <c r="B374" s="131"/>
      <c r="L374" s="131"/>
      <c r="V374" s="131"/>
      <c r="AF374" s="131"/>
      <c r="AP374" s="131"/>
      <c r="AZ374" s="131"/>
      <c r="BA374" s="131"/>
      <c r="BB374" s="131"/>
      <c r="BC374" s="131"/>
      <c r="BD374" s="131"/>
      <c r="BE374" s="131"/>
      <c r="BF374" s="131"/>
      <c r="BG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94"/>
      <c r="B375" s="131"/>
      <c r="L375" s="131"/>
      <c r="V375" s="131"/>
      <c r="AF375" s="131"/>
      <c r="AP375" s="131"/>
      <c r="AZ375" s="131"/>
      <c r="BA375" s="131"/>
      <c r="BB375" s="131"/>
      <c r="BC375" s="131"/>
      <c r="BD375" s="131"/>
      <c r="BE375" s="131"/>
      <c r="BF375" s="131"/>
      <c r="BG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94"/>
      <c r="B376" s="131"/>
      <c r="L376" s="131"/>
      <c r="V376" s="131"/>
      <c r="AF376" s="131"/>
      <c r="AP376" s="131"/>
      <c r="AZ376" s="131"/>
      <c r="BA376" s="131"/>
      <c r="BB376" s="131"/>
      <c r="BC376" s="131"/>
      <c r="BD376" s="131"/>
      <c r="BE376" s="131"/>
      <c r="BF376" s="131"/>
      <c r="BG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94"/>
      <c r="B377" s="131"/>
      <c r="L377" s="131"/>
      <c r="V377" s="131"/>
      <c r="AF377" s="131"/>
      <c r="AP377" s="131"/>
      <c r="AZ377" s="131"/>
      <c r="BA377" s="131"/>
      <c r="BB377" s="131"/>
      <c r="BC377" s="131"/>
      <c r="BD377" s="131"/>
      <c r="BE377" s="131"/>
      <c r="BF377" s="131"/>
      <c r="BG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94"/>
      <c r="B378" s="131"/>
      <c r="L378" s="131"/>
      <c r="V378" s="131"/>
      <c r="AF378" s="131"/>
      <c r="AP378" s="131"/>
      <c r="AZ378" s="131"/>
      <c r="BA378" s="131"/>
      <c r="BB378" s="131"/>
      <c r="BC378" s="131"/>
      <c r="BD378" s="131"/>
      <c r="BE378" s="131"/>
      <c r="BF378" s="131"/>
      <c r="BG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94"/>
      <c r="B379" s="131"/>
      <c r="L379" s="131"/>
      <c r="V379" s="131"/>
      <c r="AF379" s="131"/>
      <c r="AP379" s="131"/>
      <c r="AZ379" s="131"/>
      <c r="BA379" s="131"/>
      <c r="BB379" s="131"/>
      <c r="BC379" s="131"/>
      <c r="BD379" s="131"/>
      <c r="BE379" s="131"/>
      <c r="BF379" s="131"/>
      <c r="BG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94"/>
      <c r="B380" s="131"/>
      <c r="L380" s="131"/>
      <c r="V380" s="131"/>
      <c r="AF380" s="131"/>
      <c r="AP380" s="131"/>
      <c r="AZ380" s="131"/>
      <c r="BA380" s="131"/>
      <c r="BB380" s="131"/>
      <c r="BC380" s="131"/>
      <c r="BD380" s="131"/>
      <c r="BE380" s="131"/>
      <c r="BF380" s="131"/>
      <c r="BG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94"/>
      <c r="B381" s="131"/>
      <c r="L381" s="131"/>
      <c r="V381" s="131"/>
      <c r="AF381" s="131"/>
      <c r="AP381" s="131"/>
      <c r="AZ381" s="131"/>
      <c r="BA381" s="131"/>
      <c r="BB381" s="131"/>
      <c r="BC381" s="131"/>
      <c r="BD381" s="131"/>
      <c r="BE381" s="131"/>
      <c r="BF381" s="131"/>
      <c r="BG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94"/>
      <c r="B382" s="131"/>
      <c r="L382" s="131"/>
      <c r="V382" s="131"/>
      <c r="AF382" s="131"/>
      <c r="AP382" s="131"/>
      <c r="AZ382" s="131"/>
      <c r="BA382" s="131"/>
      <c r="BB382" s="131"/>
      <c r="BC382" s="131"/>
      <c r="BD382" s="131"/>
      <c r="BE382" s="131"/>
      <c r="BF382" s="131"/>
      <c r="BG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94"/>
      <c r="B383" s="131"/>
      <c r="L383" s="131"/>
      <c r="V383" s="131"/>
      <c r="AF383" s="131"/>
      <c r="AP383" s="131"/>
      <c r="AZ383" s="131"/>
      <c r="BA383" s="131"/>
      <c r="BB383" s="131"/>
      <c r="BC383" s="131"/>
      <c r="BD383" s="131"/>
      <c r="BE383" s="131"/>
      <c r="BF383" s="131"/>
      <c r="BG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94"/>
      <c r="B384" s="131"/>
      <c r="L384" s="131"/>
      <c r="V384" s="131"/>
      <c r="AF384" s="131"/>
      <c r="AP384" s="131"/>
      <c r="AZ384" s="131"/>
      <c r="BA384" s="131"/>
      <c r="BB384" s="131"/>
      <c r="BC384" s="131"/>
      <c r="BD384" s="131"/>
      <c r="BE384" s="131"/>
      <c r="BF384" s="131"/>
      <c r="BG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94"/>
      <c r="B385" s="131"/>
      <c r="L385" s="131"/>
      <c r="V385" s="131"/>
      <c r="AF385" s="131"/>
      <c r="AP385" s="131"/>
      <c r="AZ385" s="131"/>
      <c r="BA385" s="131"/>
      <c r="BB385" s="131"/>
      <c r="BC385" s="131"/>
      <c r="BD385" s="131"/>
      <c r="BE385" s="131"/>
      <c r="BF385" s="131"/>
      <c r="BG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94"/>
      <c r="B386" s="131"/>
      <c r="L386" s="131"/>
      <c r="V386" s="131"/>
      <c r="AF386" s="131"/>
      <c r="AP386" s="131"/>
      <c r="AZ386" s="131"/>
      <c r="BA386" s="131"/>
      <c r="BB386" s="131"/>
      <c r="BC386" s="131"/>
      <c r="BD386" s="131"/>
      <c r="BE386" s="131"/>
      <c r="BF386" s="131"/>
      <c r="BG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94"/>
      <c r="B387" s="131"/>
      <c r="L387" s="131"/>
      <c r="V387" s="131"/>
      <c r="AF387" s="131"/>
      <c r="AP387" s="131"/>
      <c r="AZ387" s="131"/>
      <c r="BA387" s="131"/>
      <c r="BB387" s="131"/>
      <c r="BC387" s="131"/>
      <c r="BD387" s="131"/>
      <c r="BE387" s="131"/>
      <c r="BF387" s="131"/>
      <c r="BG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94"/>
      <c r="B388" s="131"/>
      <c r="L388" s="131"/>
      <c r="V388" s="131"/>
      <c r="AF388" s="131"/>
      <c r="AP388" s="131"/>
      <c r="AZ388" s="131"/>
      <c r="BA388" s="131"/>
      <c r="BB388" s="131"/>
      <c r="BC388" s="131"/>
      <c r="BD388" s="131"/>
      <c r="BE388" s="131"/>
      <c r="BF388" s="131"/>
      <c r="BG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94"/>
      <c r="B389" s="131"/>
      <c r="L389" s="131"/>
      <c r="V389" s="131"/>
      <c r="AF389" s="131"/>
      <c r="AP389" s="131"/>
      <c r="AZ389" s="131"/>
      <c r="BA389" s="131"/>
      <c r="BB389" s="131"/>
      <c r="BC389" s="131"/>
      <c r="BD389" s="131"/>
      <c r="BE389" s="131"/>
      <c r="BF389" s="131"/>
      <c r="BG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94"/>
      <c r="B390" s="131"/>
      <c r="L390" s="131"/>
      <c r="V390" s="131"/>
      <c r="AF390" s="131"/>
      <c r="AP390" s="131"/>
      <c r="AZ390" s="131"/>
      <c r="BA390" s="131"/>
      <c r="BB390" s="131"/>
      <c r="BC390" s="131"/>
      <c r="BD390" s="131"/>
      <c r="BE390" s="131"/>
      <c r="BF390" s="131"/>
      <c r="BG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94"/>
      <c r="B391" s="131"/>
      <c r="L391" s="131"/>
      <c r="V391" s="131"/>
      <c r="AF391" s="131"/>
      <c r="AP391" s="131"/>
      <c r="AZ391" s="131"/>
      <c r="BA391" s="131"/>
      <c r="BB391" s="131"/>
      <c r="BC391" s="131"/>
      <c r="BD391" s="131"/>
      <c r="BE391" s="131"/>
      <c r="BF391" s="131"/>
      <c r="BG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94"/>
      <c r="B392" s="131"/>
      <c r="L392" s="131"/>
      <c r="V392" s="131"/>
      <c r="AF392" s="131"/>
      <c r="AP392" s="131"/>
      <c r="AZ392" s="131"/>
      <c r="BA392" s="131"/>
      <c r="BB392" s="131"/>
      <c r="BC392" s="131"/>
      <c r="BD392" s="131"/>
      <c r="BE392" s="131"/>
      <c r="BF392" s="131"/>
      <c r="BG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94"/>
      <c r="B393" s="131"/>
      <c r="L393" s="131"/>
      <c r="V393" s="131"/>
      <c r="AF393" s="131"/>
      <c r="AP393" s="131"/>
      <c r="AZ393" s="131"/>
      <c r="BA393" s="131"/>
      <c r="BB393" s="131"/>
      <c r="BC393" s="131"/>
      <c r="BD393" s="131"/>
      <c r="BE393" s="131"/>
      <c r="BF393" s="131"/>
      <c r="BG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94"/>
      <c r="B394" s="131"/>
      <c r="L394" s="131"/>
      <c r="V394" s="131"/>
      <c r="AF394" s="131"/>
      <c r="AP394" s="131"/>
      <c r="AZ394" s="131"/>
      <c r="BA394" s="131"/>
      <c r="BB394" s="131"/>
      <c r="BC394" s="131"/>
      <c r="BD394" s="131"/>
      <c r="BE394" s="131"/>
      <c r="BF394" s="131"/>
      <c r="BG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94"/>
      <c r="B395" s="131"/>
      <c r="L395" s="131"/>
      <c r="V395" s="131"/>
      <c r="AF395" s="131"/>
      <c r="AP395" s="131"/>
      <c r="AZ395" s="131"/>
      <c r="BA395" s="131"/>
      <c r="BB395" s="131"/>
      <c r="BC395" s="131"/>
      <c r="BD395" s="131"/>
      <c r="BE395" s="131"/>
      <c r="BF395" s="131"/>
      <c r="BG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94"/>
      <c r="B396" s="131"/>
      <c r="L396" s="131"/>
      <c r="V396" s="131"/>
      <c r="AF396" s="131"/>
      <c r="AP396" s="131"/>
      <c r="AZ396" s="131"/>
      <c r="BA396" s="131"/>
      <c r="BB396" s="131"/>
      <c r="BC396" s="131"/>
      <c r="BD396" s="131"/>
      <c r="BE396" s="131"/>
      <c r="BF396" s="131"/>
      <c r="BG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94"/>
      <c r="B397" s="131"/>
      <c r="L397" s="131"/>
      <c r="V397" s="131"/>
      <c r="AF397" s="131"/>
      <c r="AP397" s="131"/>
      <c r="AZ397" s="131"/>
      <c r="BA397" s="131"/>
      <c r="BB397" s="131"/>
      <c r="BC397" s="131"/>
      <c r="BD397" s="131"/>
      <c r="BE397" s="131"/>
      <c r="BF397" s="131"/>
      <c r="BG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94"/>
      <c r="B398" s="131"/>
      <c r="L398" s="131"/>
      <c r="V398" s="131"/>
      <c r="AF398" s="131"/>
      <c r="AP398" s="131"/>
      <c r="AZ398" s="131"/>
      <c r="BA398" s="131"/>
      <c r="BB398" s="131"/>
      <c r="BC398" s="131"/>
      <c r="BD398" s="131"/>
      <c r="BE398" s="131"/>
      <c r="BF398" s="131"/>
      <c r="BG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94"/>
      <c r="B399" s="131"/>
      <c r="L399" s="131"/>
      <c r="V399" s="131"/>
      <c r="AF399" s="131"/>
      <c r="AP399" s="131"/>
      <c r="AZ399" s="131"/>
      <c r="BA399" s="131"/>
      <c r="BB399" s="131"/>
      <c r="BC399" s="131"/>
      <c r="BD399" s="131"/>
      <c r="BE399" s="131"/>
      <c r="BF399" s="131"/>
      <c r="BG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94"/>
      <c r="B400" s="131"/>
      <c r="L400" s="131"/>
      <c r="V400" s="131"/>
      <c r="AF400" s="131"/>
      <c r="AP400" s="131"/>
      <c r="AZ400" s="131"/>
      <c r="BA400" s="131"/>
      <c r="BB400" s="131"/>
      <c r="BC400" s="131"/>
      <c r="BD400" s="131"/>
      <c r="BE400" s="131"/>
      <c r="BF400" s="131"/>
      <c r="BG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94"/>
      <c r="B401" s="131"/>
      <c r="L401" s="131"/>
      <c r="V401" s="131"/>
      <c r="AF401" s="131"/>
      <c r="AP401" s="131"/>
      <c r="AZ401" s="131"/>
      <c r="BA401" s="131"/>
      <c r="BB401" s="131"/>
      <c r="BC401" s="131"/>
      <c r="BD401" s="131"/>
      <c r="BE401" s="131"/>
      <c r="BF401" s="131"/>
      <c r="BG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94"/>
      <c r="B402" s="131"/>
      <c r="L402" s="131"/>
      <c r="V402" s="131"/>
      <c r="AF402" s="131"/>
      <c r="AP402" s="131"/>
      <c r="AZ402" s="131"/>
      <c r="BA402" s="131"/>
      <c r="BB402" s="131"/>
      <c r="BC402" s="131"/>
      <c r="BD402" s="131"/>
      <c r="BE402" s="131"/>
      <c r="BF402" s="131"/>
      <c r="BG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94"/>
      <c r="B403" s="131"/>
      <c r="L403" s="131"/>
      <c r="V403" s="131"/>
      <c r="AF403" s="131"/>
      <c r="AP403" s="131"/>
      <c r="AZ403" s="131"/>
      <c r="BA403" s="131"/>
      <c r="BB403" s="131"/>
      <c r="BC403" s="131"/>
      <c r="BD403" s="131"/>
      <c r="BE403" s="131"/>
      <c r="BF403" s="131"/>
      <c r="BG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94"/>
      <c r="B404" s="131"/>
      <c r="L404" s="131"/>
      <c r="V404" s="131"/>
      <c r="AF404" s="131"/>
      <c r="AP404" s="131"/>
      <c r="AZ404" s="131"/>
      <c r="BA404" s="131"/>
      <c r="BB404" s="131"/>
      <c r="BC404" s="131"/>
      <c r="BD404" s="131"/>
      <c r="BE404" s="131"/>
      <c r="BF404" s="131"/>
      <c r="BG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94"/>
      <c r="B405" s="131"/>
      <c r="L405" s="131"/>
      <c r="V405" s="131"/>
      <c r="AF405" s="131"/>
      <c r="AP405" s="131"/>
      <c r="AZ405" s="131"/>
      <c r="BA405" s="131"/>
      <c r="BB405" s="131"/>
      <c r="BC405" s="131"/>
      <c r="BD405" s="131"/>
      <c r="BE405" s="131"/>
      <c r="BF405" s="131"/>
      <c r="BG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94"/>
      <c r="B406" s="131"/>
      <c r="L406" s="131"/>
      <c r="V406" s="131"/>
      <c r="AF406" s="131"/>
      <c r="AP406" s="131"/>
      <c r="AZ406" s="131"/>
      <c r="BA406" s="131"/>
      <c r="BB406" s="131"/>
      <c r="BC406" s="131"/>
      <c r="BD406" s="131"/>
      <c r="BE406" s="131"/>
      <c r="BF406" s="131"/>
      <c r="BG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94"/>
      <c r="B407" s="131"/>
      <c r="L407" s="131"/>
      <c r="V407" s="131"/>
      <c r="AF407" s="131"/>
      <c r="AP407" s="131"/>
      <c r="AZ407" s="131"/>
      <c r="BA407" s="131"/>
      <c r="BB407" s="131"/>
      <c r="BC407" s="131"/>
      <c r="BD407" s="131"/>
      <c r="BE407" s="131"/>
      <c r="BF407" s="131"/>
      <c r="BG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94"/>
      <c r="B408" s="131"/>
      <c r="L408" s="131"/>
      <c r="V408" s="131"/>
      <c r="AF408" s="131"/>
      <c r="AP408" s="131"/>
      <c r="AZ408" s="131"/>
      <c r="BA408" s="131"/>
      <c r="BB408" s="131"/>
      <c r="BC408" s="131"/>
      <c r="BD408" s="131"/>
      <c r="BE408" s="131"/>
      <c r="BF408" s="131"/>
      <c r="BG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94"/>
      <c r="B409" s="131"/>
      <c r="L409" s="131"/>
      <c r="V409" s="131"/>
      <c r="AF409" s="131"/>
      <c r="AP409" s="131"/>
      <c r="AZ409" s="131"/>
      <c r="BA409" s="131"/>
      <c r="BB409" s="131"/>
      <c r="BC409" s="131"/>
      <c r="BD409" s="131"/>
      <c r="BE409" s="131"/>
      <c r="BF409" s="131"/>
      <c r="BG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94"/>
      <c r="B410" s="131"/>
      <c r="L410" s="131"/>
      <c r="V410" s="131"/>
      <c r="AF410" s="131"/>
      <c r="AP410" s="131"/>
      <c r="AZ410" s="131"/>
      <c r="BA410" s="131"/>
      <c r="BB410" s="131"/>
      <c r="BC410" s="131"/>
      <c r="BD410" s="131"/>
      <c r="BE410" s="131"/>
      <c r="BF410" s="131"/>
      <c r="BG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94"/>
      <c r="B411" s="131"/>
      <c r="L411" s="131"/>
      <c r="V411" s="131"/>
      <c r="AF411" s="131"/>
      <c r="AP411" s="131"/>
      <c r="AZ411" s="131"/>
      <c r="BA411" s="131"/>
      <c r="BB411" s="131"/>
      <c r="BC411" s="131"/>
      <c r="BD411" s="131"/>
      <c r="BE411" s="131"/>
      <c r="BF411" s="131"/>
      <c r="BG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94"/>
      <c r="B412" s="131"/>
      <c r="L412" s="131"/>
      <c r="V412" s="131"/>
      <c r="AF412" s="131"/>
      <c r="AP412" s="131"/>
      <c r="AZ412" s="131"/>
      <c r="BA412" s="131"/>
      <c r="BB412" s="131"/>
      <c r="BC412" s="131"/>
      <c r="BD412" s="131"/>
      <c r="BE412" s="131"/>
      <c r="BF412" s="131"/>
      <c r="BG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94"/>
      <c r="B413" s="131"/>
      <c r="L413" s="131"/>
      <c r="V413" s="131"/>
      <c r="AF413" s="131"/>
      <c r="AP413" s="131"/>
      <c r="AZ413" s="131"/>
      <c r="BA413" s="131"/>
      <c r="BB413" s="131"/>
      <c r="BC413" s="131"/>
      <c r="BD413" s="131"/>
      <c r="BE413" s="131"/>
      <c r="BF413" s="131"/>
      <c r="BG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94"/>
      <c r="B414" s="131"/>
      <c r="L414" s="131"/>
      <c r="V414" s="131"/>
      <c r="AF414" s="131"/>
      <c r="AP414" s="131"/>
      <c r="AZ414" s="131"/>
      <c r="BA414" s="131"/>
      <c r="BB414" s="131"/>
      <c r="BC414" s="131"/>
      <c r="BD414" s="131"/>
      <c r="BE414" s="131"/>
      <c r="BF414" s="131"/>
      <c r="BG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94"/>
      <c r="B415" s="131"/>
      <c r="L415" s="131"/>
      <c r="V415" s="131"/>
      <c r="AF415" s="131"/>
      <c r="AP415" s="131"/>
      <c r="AZ415" s="131"/>
      <c r="BA415" s="131"/>
      <c r="BB415" s="131"/>
      <c r="BC415" s="131"/>
      <c r="BD415" s="131"/>
      <c r="BE415" s="131"/>
      <c r="BF415" s="131"/>
      <c r="BG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94"/>
      <c r="B416" s="131"/>
      <c r="L416" s="131"/>
      <c r="V416" s="131"/>
      <c r="AF416" s="131"/>
      <c r="AP416" s="131"/>
      <c r="AZ416" s="131"/>
      <c r="BA416" s="131"/>
      <c r="BB416" s="131"/>
      <c r="BC416" s="131"/>
      <c r="BD416" s="131"/>
      <c r="BE416" s="131"/>
      <c r="BF416" s="131"/>
      <c r="BG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94"/>
      <c r="B417" s="131"/>
      <c r="L417" s="131"/>
      <c r="V417" s="131"/>
      <c r="AF417" s="131"/>
      <c r="AP417" s="131"/>
      <c r="AZ417" s="131"/>
      <c r="BA417" s="131"/>
      <c r="BB417" s="131"/>
      <c r="BC417" s="131"/>
      <c r="BD417" s="131"/>
      <c r="BE417" s="131"/>
      <c r="BF417" s="131"/>
      <c r="BG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94"/>
      <c r="B418" s="131"/>
      <c r="L418" s="131"/>
      <c r="V418" s="131"/>
      <c r="AF418" s="131"/>
      <c r="AP418" s="131"/>
      <c r="AZ418" s="131"/>
      <c r="BA418" s="131"/>
      <c r="BB418" s="131"/>
      <c r="BC418" s="131"/>
      <c r="BD418" s="131"/>
      <c r="BE418" s="131"/>
      <c r="BF418" s="131"/>
      <c r="BG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94"/>
      <c r="B419" s="131"/>
      <c r="L419" s="131"/>
      <c r="V419" s="131"/>
      <c r="AF419" s="131"/>
      <c r="AP419" s="131"/>
      <c r="AZ419" s="131"/>
      <c r="BA419" s="131"/>
      <c r="BB419" s="131"/>
      <c r="BC419" s="131"/>
      <c r="BD419" s="131"/>
      <c r="BE419" s="131"/>
      <c r="BF419" s="131"/>
      <c r="BG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94"/>
      <c r="B420" s="131"/>
      <c r="L420" s="131"/>
      <c r="V420" s="131"/>
      <c r="AF420" s="131"/>
      <c r="AP420" s="131"/>
      <c r="AZ420" s="131"/>
      <c r="BA420" s="131"/>
      <c r="BB420" s="131"/>
      <c r="BC420" s="131"/>
      <c r="BD420" s="131"/>
      <c r="BE420" s="131"/>
      <c r="BF420" s="131"/>
      <c r="BG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94"/>
      <c r="B421" s="131"/>
      <c r="L421" s="131"/>
      <c r="V421" s="131"/>
      <c r="AF421" s="131"/>
      <c r="AP421" s="131"/>
      <c r="AZ421" s="131"/>
      <c r="BA421" s="131"/>
      <c r="BB421" s="131"/>
      <c r="BC421" s="131"/>
      <c r="BD421" s="131"/>
      <c r="BE421" s="131"/>
      <c r="BF421" s="131"/>
      <c r="BG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94"/>
      <c r="B422" s="131"/>
      <c r="L422" s="131"/>
      <c r="V422" s="131"/>
      <c r="AF422" s="131"/>
      <c r="AP422" s="131"/>
      <c r="AZ422" s="131"/>
      <c r="BA422" s="131"/>
      <c r="BB422" s="131"/>
      <c r="BC422" s="131"/>
      <c r="BD422" s="131"/>
      <c r="BE422" s="131"/>
      <c r="BF422" s="131"/>
      <c r="BG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94"/>
      <c r="B423" s="131"/>
      <c r="L423" s="131"/>
      <c r="V423" s="131"/>
      <c r="AF423" s="131"/>
      <c r="AP423" s="131"/>
      <c r="AZ423" s="131"/>
      <c r="BA423" s="131"/>
      <c r="BB423" s="131"/>
      <c r="BC423" s="131"/>
      <c r="BD423" s="131"/>
      <c r="BE423" s="131"/>
      <c r="BF423" s="131"/>
      <c r="BG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94"/>
      <c r="B424" s="131"/>
      <c r="L424" s="131"/>
      <c r="V424" s="131"/>
      <c r="AF424" s="131"/>
      <c r="AP424" s="131"/>
      <c r="AZ424" s="131"/>
      <c r="BA424" s="131"/>
      <c r="BB424" s="131"/>
      <c r="BC424" s="131"/>
      <c r="BD424" s="131"/>
      <c r="BE424" s="131"/>
      <c r="BF424" s="131"/>
      <c r="BG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94"/>
      <c r="B425" s="131"/>
      <c r="L425" s="131"/>
      <c r="V425" s="131"/>
      <c r="AF425" s="131"/>
      <c r="AP425" s="131"/>
      <c r="AZ425" s="131"/>
      <c r="BA425" s="131"/>
      <c r="BB425" s="131"/>
      <c r="BC425" s="131"/>
      <c r="BD425" s="131"/>
      <c r="BE425" s="131"/>
      <c r="BF425" s="131"/>
      <c r="BG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94"/>
      <c r="B426" s="131"/>
      <c r="L426" s="131"/>
      <c r="V426" s="131"/>
      <c r="AF426" s="131"/>
      <c r="AP426" s="131"/>
      <c r="AZ426" s="131"/>
      <c r="BA426" s="131"/>
      <c r="BB426" s="131"/>
      <c r="BC426" s="131"/>
      <c r="BD426" s="131"/>
      <c r="BE426" s="131"/>
      <c r="BF426" s="131"/>
      <c r="BG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94"/>
      <c r="B427" s="131"/>
      <c r="L427" s="131"/>
      <c r="V427" s="131"/>
      <c r="AF427" s="131"/>
      <c r="AP427" s="131"/>
      <c r="AZ427" s="131"/>
      <c r="BA427" s="131"/>
      <c r="BB427" s="131"/>
      <c r="BC427" s="131"/>
      <c r="BD427" s="131"/>
      <c r="BE427" s="131"/>
      <c r="BF427" s="131"/>
      <c r="BG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94"/>
      <c r="B428" s="131"/>
      <c r="L428" s="131"/>
      <c r="V428" s="131"/>
      <c r="AF428" s="131"/>
      <c r="AP428" s="131"/>
      <c r="AZ428" s="131"/>
      <c r="BA428" s="131"/>
      <c r="BB428" s="131"/>
      <c r="BC428" s="131"/>
      <c r="BD428" s="131"/>
      <c r="BE428" s="131"/>
      <c r="BF428" s="131"/>
      <c r="BG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94"/>
      <c r="B429" s="131"/>
      <c r="L429" s="131"/>
      <c r="V429" s="131"/>
      <c r="AF429" s="131"/>
      <c r="AP429" s="131"/>
      <c r="AZ429" s="131"/>
      <c r="BA429" s="131"/>
      <c r="BB429" s="131"/>
      <c r="BC429" s="131"/>
      <c r="BD429" s="131"/>
      <c r="BE429" s="131"/>
      <c r="BF429" s="131"/>
      <c r="BG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94"/>
      <c r="B430" s="131"/>
      <c r="L430" s="131"/>
      <c r="V430" s="131"/>
      <c r="AF430" s="131"/>
      <c r="AP430" s="131"/>
      <c r="AZ430" s="131"/>
      <c r="BA430" s="131"/>
      <c r="BB430" s="131"/>
      <c r="BC430" s="131"/>
      <c r="BD430" s="131"/>
      <c r="BE430" s="131"/>
      <c r="BF430" s="131"/>
      <c r="BG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94"/>
      <c r="B431" s="131"/>
      <c r="L431" s="131"/>
      <c r="V431" s="131"/>
      <c r="AF431" s="131"/>
      <c r="AP431" s="131"/>
      <c r="AZ431" s="131"/>
      <c r="BA431" s="131"/>
      <c r="BB431" s="131"/>
      <c r="BC431" s="131"/>
      <c r="BD431" s="131"/>
      <c r="BE431" s="131"/>
      <c r="BF431" s="131"/>
      <c r="BG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94"/>
      <c r="B432" s="131"/>
      <c r="L432" s="131"/>
      <c r="V432" s="131"/>
      <c r="AF432" s="131"/>
      <c r="AP432" s="131"/>
      <c r="AZ432" s="131"/>
      <c r="BA432" s="131"/>
      <c r="BB432" s="131"/>
      <c r="BC432" s="131"/>
      <c r="BD432" s="131"/>
      <c r="BE432" s="131"/>
      <c r="BF432" s="131"/>
      <c r="BG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94"/>
      <c r="B433" s="131"/>
      <c r="L433" s="131"/>
      <c r="V433" s="131"/>
      <c r="AF433" s="131"/>
      <c r="AP433" s="131"/>
      <c r="AZ433" s="131"/>
      <c r="BA433" s="131"/>
      <c r="BB433" s="131"/>
      <c r="BC433" s="131"/>
      <c r="BD433" s="131"/>
      <c r="BE433" s="131"/>
      <c r="BF433" s="131"/>
      <c r="BG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94"/>
      <c r="B434" s="131"/>
      <c r="L434" s="131"/>
      <c r="V434" s="131"/>
      <c r="AF434" s="131"/>
      <c r="AP434" s="131"/>
      <c r="AZ434" s="131"/>
      <c r="BA434" s="131"/>
      <c r="BB434" s="131"/>
      <c r="BC434" s="131"/>
      <c r="BD434" s="131"/>
      <c r="BE434" s="131"/>
      <c r="BF434" s="131"/>
      <c r="BG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94"/>
      <c r="B435" s="131"/>
      <c r="L435" s="131"/>
      <c r="V435" s="131"/>
      <c r="AF435" s="131"/>
      <c r="AP435" s="131"/>
      <c r="AZ435" s="131"/>
      <c r="BA435" s="131"/>
      <c r="BB435" s="131"/>
      <c r="BC435" s="131"/>
      <c r="BD435" s="131"/>
      <c r="BE435" s="131"/>
      <c r="BF435" s="131"/>
      <c r="BG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94"/>
      <c r="B436" s="131"/>
      <c r="L436" s="131"/>
      <c r="V436" s="131"/>
      <c r="AF436" s="131"/>
      <c r="AP436" s="131"/>
      <c r="AZ436" s="131"/>
      <c r="BA436" s="131"/>
      <c r="BB436" s="131"/>
      <c r="BC436" s="131"/>
      <c r="BD436" s="131"/>
      <c r="BE436" s="131"/>
      <c r="BF436" s="131"/>
      <c r="BG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94"/>
      <c r="B437" s="131"/>
      <c r="L437" s="131"/>
      <c r="V437" s="131"/>
      <c r="AF437" s="131"/>
      <c r="AP437" s="131"/>
      <c r="AZ437" s="131"/>
      <c r="BA437" s="131"/>
      <c r="BB437" s="131"/>
      <c r="BC437" s="131"/>
      <c r="BD437" s="131"/>
      <c r="BE437" s="131"/>
      <c r="BF437" s="131"/>
      <c r="BG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94"/>
      <c r="B438" s="131"/>
      <c r="L438" s="131"/>
      <c r="V438" s="131"/>
      <c r="AF438" s="131"/>
      <c r="AP438" s="131"/>
      <c r="AZ438" s="131"/>
      <c r="BA438" s="131"/>
      <c r="BB438" s="131"/>
      <c r="BC438" s="131"/>
      <c r="BD438" s="131"/>
      <c r="BE438" s="131"/>
      <c r="BF438" s="131"/>
      <c r="BG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94"/>
      <c r="B439" s="131"/>
      <c r="L439" s="131"/>
      <c r="V439" s="131"/>
      <c r="AF439" s="131"/>
      <c r="AP439" s="131"/>
      <c r="AZ439" s="131"/>
      <c r="BA439" s="131"/>
      <c r="BB439" s="131"/>
      <c r="BC439" s="131"/>
      <c r="BD439" s="131"/>
      <c r="BE439" s="131"/>
      <c r="BF439" s="131"/>
      <c r="BG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94"/>
      <c r="B440" s="131"/>
      <c r="L440" s="131"/>
      <c r="V440" s="131"/>
      <c r="AF440" s="131"/>
      <c r="AP440" s="131"/>
      <c r="AZ440" s="131"/>
      <c r="BA440" s="131"/>
      <c r="BB440" s="131"/>
      <c r="BC440" s="131"/>
      <c r="BD440" s="131"/>
      <c r="BE440" s="131"/>
      <c r="BF440" s="131"/>
      <c r="BG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94"/>
      <c r="B441" s="131"/>
      <c r="L441" s="131"/>
      <c r="V441" s="131"/>
      <c r="AF441" s="131"/>
      <c r="AP441" s="131"/>
      <c r="AZ441" s="131"/>
      <c r="BA441" s="131"/>
      <c r="BB441" s="131"/>
      <c r="BC441" s="131"/>
      <c r="BD441" s="131"/>
      <c r="BE441" s="131"/>
      <c r="BF441" s="131"/>
      <c r="BG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94"/>
      <c r="B442" s="131"/>
      <c r="L442" s="131"/>
      <c r="V442" s="131"/>
      <c r="AF442" s="131"/>
      <c r="AP442" s="131"/>
      <c r="AZ442" s="131"/>
      <c r="BA442" s="131"/>
      <c r="BB442" s="131"/>
      <c r="BC442" s="131"/>
      <c r="BD442" s="131"/>
      <c r="BE442" s="131"/>
      <c r="BF442" s="131"/>
      <c r="BG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94"/>
      <c r="B443" s="131"/>
      <c r="L443" s="131"/>
      <c r="V443" s="131"/>
      <c r="AF443" s="131"/>
      <c r="AP443" s="131"/>
      <c r="AZ443" s="131"/>
      <c r="BA443" s="131"/>
      <c r="BB443" s="131"/>
      <c r="BC443" s="131"/>
      <c r="BD443" s="131"/>
      <c r="BE443" s="131"/>
      <c r="BF443" s="131"/>
      <c r="BG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94"/>
      <c r="B444" s="131"/>
      <c r="L444" s="131"/>
      <c r="V444" s="131"/>
      <c r="AF444" s="131"/>
      <c r="AP444" s="131"/>
      <c r="AZ444" s="131"/>
      <c r="BA444" s="131"/>
      <c r="BB444" s="131"/>
      <c r="BC444" s="131"/>
      <c r="BD444" s="131"/>
      <c r="BE444" s="131"/>
      <c r="BF444" s="131"/>
      <c r="BG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94"/>
      <c r="B445" s="131"/>
      <c r="L445" s="131"/>
      <c r="V445" s="131"/>
      <c r="AF445" s="131"/>
      <c r="AP445" s="131"/>
      <c r="AZ445" s="131"/>
      <c r="BA445" s="131"/>
      <c r="BB445" s="131"/>
      <c r="BC445" s="131"/>
      <c r="BD445" s="131"/>
      <c r="BE445" s="131"/>
      <c r="BF445" s="131"/>
      <c r="BG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94"/>
      <c r="B446" s="131"/>
      <c r="L446" s="131"/>
      <c r="V446" s="131"/>
      <c r="AF446" s="131"/>
      <c r="AP446" s="131"/>
      <c r="AZ446" s="131"/>
      <c r="BA446" s="131"/>
      <c r="BB446" s="131"/>
      <c r="BC446" s="131"/>
      <c r="BD446" s="131"/>
      <c r="BE446" s="131"/>
      <c r="BF446" s="131"/>
      <c r="BG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94"/>
      <c r="B447" s="131"/>
      <c r="L447" s="131"/>
      <c r="V447" s="131"/>
      <c r="AF447" s="131"/>
      <c r="AP447" s="131"/>
      <c r="AZ447" s="131"/>
      <c r="BA447" s="131"/>
      <c r="BB447" s="131"/>
      <c r="BC447" s="131"/>
      <c r="BD447" s="131"/>
      <c r="BE447" s="131"/>
      <c r="BF447" s="131"/>
      <c r="BG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94"/>
      <c r="B448" s="131"/>
      <c r="L448" s="131"/>
      <c r="V448" s="131"/>
      <c r="AF448" s="131"/>
      <c r="AP448" s="131"/>
      <c r="AZ448" s="131"/>
      <c r="BA448" s="131"/>
      <c r="BB448" s="131"/>
      <c r="BC448" s="131"/>
      <c r="BD448" s="131"/>
      <c r="BE448" s="131"/>
      <c r="BF448" s="131"/>
      <c r="BG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94"/>
      <c r="B449" s="131"/>
      <c r="L449" s="131"/>
      <c r="V449" s="131"/>
      <c r="AF449" s="131"/>
      <c r="AP449" s="131"/>
      <c r="AZ449" s="131"/>
      <c r="BA449" s="131"/>
      <c r="BB449" s="131"/>
      <c r="BC449" s="131"/>
      <c r="BD449" s="131"/>
      <c r="BE449" s="131"/>
      <c r="BF449" s="131"/>
      <c r="BG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94"/>
      <c r="B450" s="131"/>
      <c r="L450" s="131"/>
      <c r="V450" s="131"/>
      <c r="AF450" s="131"/>
      <c r="AP450" s="131"/>
      <c r="AZ450" s="131"/>
      <c r="BA450" s="131"/>
      <c r="BB450" s="131"/>
      <c r="BC450" s="131"/>
      <c r="BD450" s="131"/>
      <c r="BE450" s="131"/>
      <c r="BF450" s="131"/>
      <c r="BG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94"/>
      <c r="B451" s="131"/>
      <c r="L451" s="131"/>
      <c r="V451" s="131"/>
      <c r="AF451" s="131"/>
      <c r="AP451" s="131"/>
      <c r="AZ451" s="131"/>
      <c r="BA451" s="131"/>
      <c r="BB451" s="131"/>
      <c r="BC451" s="131"/>
      <c r="BD451" s="131"/>
      <c r="BE451" s="131"/>
      <c r="BF451" s="131"/>
      <c r="BG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94"/>
      <c r="B452" s="131"/>
      <c r="L452" s="131"/>
      <c r="V452" s="131"/>
      <c r="AF452" s="131"/>
      <c r="AP452" s="131"/>
      <c r="AZ452" s="131"/>
      <c r="BA452" s="131"/>
      <c r="BB452" s="131"/>
      <c r="BC452" s="131"/>
      <c r="BD452" s="131"/>
      <c r="BE452" s="131"/>
      <c r="BF452" s="131"/>
      <c r="BG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94"/>
      <c r="B453" s="131"/>
      <c r="L453" s="131"/>
      <c r="V453" s="131"/>
      <c r="AF453" s="131"/>
      <c r="AP453" s="131"/>
      <c r="AZ453" s="131"/>
      <c r="BA453" s="131"/>
      <c r="BB453" s="131"/>
      <c r="BC453" s="131"/>
      <c r="BD453" s="131"/>
      <c r="BE453" s="131"/>
      <c r="BF453" s="131"/>
      <c r="BG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94"/>
      <c r="B454" s="131"/>
      <c r="L454" s="131"/>
      <c r="V454" s="131"/>
      <c r="AF454" s="131"/>
      <c r="AP454" s="131"/>
      <c r="AZ454" s="131"/>
      <c r="BA454" s="131"/>
      <c r="BB454" s="131"/>
      <c r="BC454" s="131"/>
      <c r="BD454" s="131"/>
      <c r="BE454" s="131"/>
      <c r="BF454" s="131"/>
      <c r="BG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94"/>
      <c r="B455" s="131"/>
      <c r="L455" s="131"/>
      <c r="V455" s="131"/>
      <c r="AF455" s="131"/>
      <c r="AP455" s="131"/>
      <c r="AZ455" s="131"/>
      <c r="BA455" s="131"/>
      <c r="BB455" s="131"/>
      <c r="BC455" s="131"/>
      <c r="BD455" s="131"/>
      <c r="BE455" s="131"/>
      <c r="BF455" s="131"/>
      <c r="BG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94"/>
      <c r="B456" s="131"/>
      <c r="L456" s="131"/>
      <c r="V456" s="131"/>
      <c r="AF456" s="131"/>
      <c r="AP456" s="131"/>
      <c r="AZ456" s="131"/>
      <c r="BA456" s="131"/>
      <c r="BB456" s="131"/>
      <c r="BC456" s="131"/>
      <c r="BD456" s="131"/>
      <c r="BE456" s="131"/>
      <c r="BF456" s="131"/>
      <c r="BG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94"/>
      <c r="B457" s="131"/>
      <c r="L457" s="131"/>
      <c r="V457" s="131"/>
      <c r="AF457" s="131"/>
      <c r="AP457" s="131"/>
      <c r="AZ457" s="131"/>
      <c r="BA457" s="131"/>
      <c r="BB457" s="131"/>
      <c r="BC457" s="131"/>
      <c r="BD457" s="131"/>
      <c r="BE457" s="131"/>
      <c r="BF457" s="131"/>
      <c r="BG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94"/>
      <c r="B458" s="131"/>
      <c r="L458" s="131"/>
      <c r="V458" s="131"/>
      <c r="AF458" s="131"/>
      <c r="AP458" s="131"/>
      <c r="AZ458" s="131"/>
      <c r="BA458" s="131"/>
      <c r="BB458" s="131"/>
      <c r="BC458" s="131"/>
      <c r="BD458" s="131"/>
      <c r="BE458" s="131"/>
      <c r="BF458" s="131"/>
      <c r="BG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94"/>
      <c r="B459" s="131"/>
      <c r="L459" s="131"/>
      <c r="V459" s="131"/>
      <c r="AF459" s="131"/>
      <c r="AP459" s="131"/>
      <c r="AZ459" s="131"/>
      <c r="BA459" s="131"/>
      <c r="BB459" s="131"/>
      <c r="BC459" s="131"/>
      <c r="BD459" s="131"/>
      <c r="BE459" s="131"/>
      <c r="BF459" s="131"/>
      <c r="BG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94"/>
      <c r="B460" s="131"/>
      <c r="L460" s="131"/>
      <c r="V460" s="131"/>
      <c r="AF460" s="131"/>
      <c r="AP460" s="131"/>
      <c r="AZ460" s="131"/>
      <c r="BA460" s="131"/>
      <c r="BB460" s="131"/>
      <c r="BC460" s="131"/>
      <c r="BD460" s="131"/>
      <c r="BE460" s="131"/>
      <c r="BF460" s="131"/>
      <c r="BG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94"/>
      <c r="B461" s="131"/>
      <c r="L461" s="131"/>
      <c r="V461" s="131"/>
      <c r="AF461" s="131"/>
      <c r="AP461" s="131"/>
      <c r="AZ461" s="131"/>
      <c r="BA461" s="131"/>
      <c r="BB461" s="131"/>
      <c r="BC461" s="131"/>
      <c r="BD461" s="131"/>
      <c r="BE461" s="131"/>
      <c r="BF461" s="131"/>
      <c r="BG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94"/>
      <c r="B462" s="131"/>
      <c r="L462" s="131"/>
      <c r="V462" s="131"/>
      <c r="AF462" s="131"/>
      <c r="AP462" s="131"/>
      <c r="AZ462" s="131"/>
      <c r="BA462" s="131"/>
      <c r="BB462" s="131"/>
      <c r="BC462" s="131"/>
      <c r="BD462" s="131"/>
      <c r="BE462" s="131"/>
      <c r="BF462" s="131"/>
      <c r="BG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94"/>
      <c r="B463" s="131"/>
      <c r="L463" s="131"/>
      <c r="V463" s="131"/>
      <c r="AF463" s="131"/>
      <c r="AP463" s="131"/>
      <c r="AZ463" s="131"/>
      <c r="BA463" s="131"/>
      <c r="BB463" s="131"/>
      <c r="BC463" s="131"/>
      <c r="BD463" s="131"/>
      <c r="BE463" s="131"/>
      <c r="BF463" s="131"/>
      <c r="BG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94"/>
      <c r="B464" s="131"/>
      <c r="L464" s="131"/>
      <c r="V464" s="131"/>
      <c r="AF464" s="131"/>
      <c r="AP464" s="131"/>
      <c r="AZ464" s="131"/>
      <c r="BA464" s="131"/>
      <c r="BB464" s="131"/>
      <c r="BC464" s="131"/>
      <c r="BD464" s="131"/>
      <c r="BE464" s="131"/>
      <c r="BF464" s="131"/>
      <c r="BG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94"/>
      <c r="B465" s="131"/>
      <c r="L465" s="131"/>
      <c r="V465" s="131"/>
      <c r="AF465" s="131"/>
      <c r="AP465" s="131"/>
      <c r="AZ465" s="131"/>
      <c r="BA465" s="131"/>
      <c r="BB465" s="131"/>
      <c r="BC465" s="131"/>
      <c r="BD465" s="131"/>
      <c r="BE465" s="131"/>
      <c r="BF465" s="131"/>
      <c r="BG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94"/>
      <c r="B466" s="131"/>
      <c r="L466" s="131"/>
      <c r="V466" s="131"/>
      <c r="AF466" s="131"/>
      <c r="AP466" s="131"/>
      <c r="AZ466" s="131"/>
      <c r="BA466" s="131"/>
      <c r="BB466" s="131"/>
      <c r="BC466" s="131"/>
      <c r="BD466" s="131"/>
      <c r="BE466" s="131"/>
      <c r="BF466" s="131"/>
      <c r="BG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94"/>
      <c r="B467" s="131"/>
      <c r="L467" s="131"/>
      <c r="V467" s="131"/>
      <c r="AF467" s="131"/>
      <c r="AP467" s="131"/>
      <c r="AZ467" s="131"/>
      <c r="BA467" s="131"/>
      <c r="BB467" s="131"/>
      <c r="BC467" s="131"/>
      <c r="BD467" s="131"/>
      <c r="BE467" s="131"/>
      <c r="BF467" s="131"/>
      <c r="BG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94"/>
      <c r="B468" s="131"/>
      <c r="L468" s="131"/>
      <c r="V468" s="131"/>
      <c r="AF468" s="131"/>
      <c r="AP468" s="131"/>
      <c r="AZ468" s="131"/>
      <c r="BA468" s="131"/>
      <c r="BB468" s="131"/>
      <c r="BC468" s="131"/>
      <c r="BD468" s="131"/>
      <c r="BE468" s="131"/>
      <c r="BF468" s="131"/>
      <c r="BG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94"/>
      <c r="B469" s="131"/>
      <c r="L469" s="131"/>
      <c r="V469" s="131"/>
      <c r="AF469" s="131"/>
      <c r="AP469" s="131"/>
      <c r="AZ469" s="131"/>
      <c r="BA469" s="131"/>
      <c r="BB469" s="131"/>
      <c r="BC469" s="131"/>
      <c r="BD469" s="131"/>
      <c r="BE469" s="131"/>
      <c r="BF469" s="131"/>
      <c r="BG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94"/>
      <c r="B470" s="131"/>
      <c r="L470" s="131"/>
      <c r="V470" s="131"/>
      <c r="AF470" s="131"/>
      <c r="AP470" s="131"/>
      <c r="AZ470" s="131"/>
      <c r="BA470" s="131"/>
      <c r="BB470" s="131"/>
      <c r="BC470" s="131"/>
      <c r="BD470" s="131"/>
      <c r="BE470" s="131"/>
      <c r="BF470" s="131"/>
      <c r="BG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94"/>
      <c r="B471" s="131"/>
      <c r="L471" s="131"/>
      <c r="V471" s="131"/>
      <c r="AF471" s="131"/>
      <c r="AP471" s="131"/>
      <c r="AZ471" s="131"/>
      <c r="BA471" s="131"/>
      <c r="BB471" s="131"/>
      <c r="BC471" s="131"/>
      <c r="BD471" s="131"/>
      <c r="BE471" s="131"/>
      <c r="BF471" s="131"/>
      <c r="BG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94"/>
      <c r="B472" s="131"/>
      <c r="L472" s="131"/>
      <c r="V472" s="131"/>
      <c r="AF472" s="131"/>
      <c r="AP472" s="131"/>
      <c r="AZ472" s="131"/>
      <c r="BA472" s="131"/>
      <c r="BB472" s="131"/>
      <c r="BC472" s="131"/>
      <c r="BD472" s="131"/>
      <c r="BE472" s="131"/>
      <c r="BF472" s="131"/>
      <c r="BG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94"/>
      <c r="B473" s="131"/>
      <c r="L473" s="131"/>
      <c r="V473" s="131"/>
      <c r="AF473" s="131"/>
      <c r="AP473" s="131"/>
      <c r="AZ473" s="131"/>
      <c r="BA473" s="131"/>
      <c r="BB473" s="131"/>
      <c r="BC473" s="131"/>
      <c r="BD473" s="131"/>
      <c r="BE473" s="131"/>
      <c r="BF473" s="131"/>
      <c r="BG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94"/>
      <c r="B474" s="131"/>
      <c r="L474" s="131"/>
      <c r="V474" s="131"/>
      <c r="AF474" s="131"/>
      <c r="AP474" s="131"/>
      <c r="AZ474" s="131"/>
      <c r="BA474" s="131"/>
      <c r="BB474" s="131"/>
      <c r="BC474" s="131"/>
      <c r="BD474" s="131"/>
      <c r="BE474" s="131"/>
      <c r="BF474" s="131"/>
      <c r="BG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94"/>
      <c r="B475" s="131"/>
      <c r="L475" s="131"/>
      <c r="V475" s="131"/>
      <c r="AF475" s="131"/>
      <c r="AP475" s="131"/>
      <c r="AZ475" s="131"/>
      <c r="BA475" s="131"/>
      <c r="BB475" s="131"/>
      <c r="BC475" s="131"/>
      <c r="BD475" s="131"/>
      <c r="BE475" s="131"/>
      <c r="BF475" s="131"/>
      <c r="BG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94"/>
      <c r="B476" s="131"/>
      <c r="L476" s="131"/>
      <c r="V476" s="131"/>
      <c r="AF476" s="131"/>
      <c r="AP476" s="131"/>
      <c r="AZ476" s="131"/>
      <c r="BA476" s="131"/>
      <c r="BB476" s="131"/>
      <c r="BC476" s="131"/>
      <c r="BD476" s="131"/>
      <c r="BE476" s="131"/>
      <c r="BF476" s="131"/>
      <c r="BG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94"/>
      <c r="B477" s="131"/>
      <c r="L477" s="131"/>
      <c r="V477" s="131"/>
      <c r="AF477" s="131"/>
      <c r="AP477" s="131"/>
      <c r="AZ477" s="131"/>
      <c r="BA477" s="131"/>
      <c r="BB477" s="131"/>
      <c r="BC477" s="131"/>
      <c r="BD477" s="131"/>
      <c r="BE477" s="131"/>
      <c r="BF477" s="131"/>
      <c r="BG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94"/>
      <c r="B478" s="131"/>
      <c r="L478" s="131"/>
      <c r="V478" s="131"/>
      <c r="AF478" s="131"/>
      <c r="AP478" s="131"/>
      <c r="AZ478" s="131"/>
      <c r="BA478" s="131"/>
      <c r="BB478" s="131"/>
      <c r="BC478" s="131"/>
      <c r="BD478" s="131"/>
      <c r="BE478" s="131"/>
      <c r="BF478" s="131"/>
      <c r="BG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94"/>
      <c r="B479" s="131"/>
      <c r="L479" s="131"/>
      <c r="V479" s="131"/>
      <c r="AF479" s="131"/>
      <c r="AP479" s="131"/>
      <c r="AZ479" s="131"/>
      <c r="BA479" s="131"/>
      <c r="BB479" s="131"/>
      <c r="BC479" s="131"/>
      <c r="BD479" s="131"/>
      <c r="BE479" s="131"/>
      <c r="BF479" s="131"/>
      <c r="BG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94"/>
      <c r="B480" s="131"/>
      <c r="L480" s="131"/>
      <c r="V480" s="131"/>
      <c r="AF480" s="131"/>
      <c r="AP480" s="131"/>
      <c r="AZ480" s="131"/>
      <c r="BA480" s="131"/>
      <c r="BB480" s="131"/>
      <c r="BC480" s="131"/>
      <c r="BD480" s="131"/>
      <c r="BE480" s="131"/>
      <c r="BF480" s="131"/>
      <c r="BG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94"/>
      <c r="B481" s="131"/>
      <c r="L481" s="131"/>
      <c r="V481" s="131"/>
      <c r="AF481" s="131"/>
      <c r="AP481" s="131"/>
      <c r="AZ481" s="131"/>
      <c r="BA481" s="131"/>
      <c r="BB481" s="131"/>
      <c r="BC481" s="131"/>
      <c r="BD481" s="131"/>
      <c r="BE481" s="131"/>
      <c r="BF481" s="131"/>
      <c r="BG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94"/>
      <c r="B482" s="131"/>
      <c r="L482" s="131"/>
      <c r="V482" s="131"/>
      <c r="AF482" s="131"/>
      <c r="AP482" s="131"/>
      <c r="AZ482" s="131"/>
      <c r="BA482" s="131"/>
      <c r="BB482" s="131"/>
      <c r="BC482" s="131"/>
      <c r="BD482" s="131"/>
      <c r="BE482" s="131"/>
      <c r="BF482" s="131"/>
      <c r="BG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94"/>
      <c r="B483" s="131"/>
      <c r="L483" s="131"/>
      <c r="V483" s="131"/>
      <c r="AF483" s="131"/>
      <c r="AP483" s="131"/>
      <c r="AZ483" s="131"/>
      <c r="BA483" s="131"/>
      <c r="BB483" s="131"/>
      <c r="BC483" s="131"/>
      <c r="BD483" s="131"/>
      <c r="BE483" s="131"/>
      <c r="BF483" s="131"/>
      <c r="BG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94"/>
      <c r="B484" s="131"/>
      <c r="L484" s="131"/>
      <c r="V484" s="131"/>
      <c r="AF484" s="131"/>
      <c r="AP484" s="131"/>
      <c r="AZ484" s="131"/>
      <c r="BA484" s="131"/>
      <c r="BB484" s="131"/>
      <c r="BC484" s="131"/>
      <c r="BD484" s="131"/>
      <c r="BE484" s="131"/>
      <c r="BF484" s="131"/>
      <c r="BG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94"/>
      <c r="B485" s="131"/>
      <c r="L485" s="131"/>
      <c r="V485" s="131"/>
      <c r="AF485" s="131"/>
      <c r="AP485" s="131"/>
      <c r="AZ485" s="131"/>
      <c r="BA485" s="131"/>
      <c r="BB485" s="131"/>
      <c r="BC485" s="131"/>
      <c r="BD485" s="131"/>
      <c r="BE485" s="131"/>
      <c r="BF485" s="131"/>
      <c r="BG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94"/>
      <c r="B486" s="131"/>
      <c r="L486" s="131"/>
      <c r="V486" s="131"/>
      <c r="AF486" s="131"/>
      <c r="AP486" s="131"/>
      <c r="AZ486" s="131"/>
      <c r="BA486" s="131"/>
      <c r="BB486" s="131"/>
      <c r="BC486" s="131"/>
      <c r="BD486" s="131"/>
      <c r="BE486" s="131"/>
      <c r="BF486" s="131"/>
      <c r="BG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94"/>
      <c r="B487" s="131"/>
      <c r="L487" s="131"/>
      <c r="V487" s="131"/>
      <c r="AF487" s="131"/>
      <c r="AP487" s="131"/>
      <c r="AZ487" s="131"/>
      <c r="BA487" s="131"/>
      <c r="BB487" s="131"/>
      <c r="BC487" s="131"/>
      <c r="BD487" s="131"/>
      <c r="BE487" s="131"/>
      <c r="BF487" s="131"/>
      <c r="BG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94"/>
      <c r="B488" s="131"/>
      <c r="L488" s="131"/>
      <c r="V488" s="131"/>
      <c r="AF488" s="131"/>
      <c r="AP488" s="131"/>
      <c r="AZ488" s="131"/>
      <c r="BA488" s="131"/>
      <c r="BB488" s="131"/>
      <c r="BC488" s="131"/>
      <c r="BD488" s="131"/>
      <c r="BE488" s="131"/>
      <c r="BF488" s="131"/>
      <c r="BG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94"/>
      <c r="B489" s="131"/>
      <c r="L489" s="131"/>
      <c r="V489" s="131"/>
      <c r="AF489" s="131"/>
      <c r="AP489" s="131"/>
      <c r="AZ489" s="131"/>
      <c r="BA489" s="131"/>
      <c r="BB489" s="131"/>
      <c r="BC489" s="131"/>
      <c r="BD489" s="131"/>
      <c r="BE489" s="131"/>
      <c r="BF489" s="131"/>
      <c r="BG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94"/>
      <c r="B490" s="131"/>
      <c r="L490" s="131"/>
      <c r="V490" s="131"/>
      <c r="AF490" s="131"/>
      <c r="AP490" s="131"/>
      <c r="AZ490" s="131"/>
      <c r="BA490" s="131"/>
      <c r="BB490" s="131"/>
      <c r="BC490" s="131"/>
      <c r="BD490" s="131"/>
      <c r="BE490" s="131"/>
      <c r="BF490" s="131"/>
      <c r="BG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94"/>
      <c r="B491" s="131"/>
      <c r="L491" s="131"/>
      <c r="V491" s="131"/>
      <c r="AF491" s="131"/>
      <c r="AP491" s="131"/>
      <c r="AZ491" s="131"/>
      <c r="BA491" s="131"/>
      <c r="BB491" s="131"/>
      <c r="BC491" s="131"/>
      <c r="BD491" s="131"/>
      <c r="BE491" s="131"/>
      <c r="BF491" s="131"/>
      <c r="BG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94"/>
      <c r="B492" s="131"/>
      <c r="L492" s="131"/>
      <c r="V492" s="131"/>
      <c r="AF492" s="131"/>
      <c r="AP492" s="131"/>
      <c r="AZ492" s="131"/>
      <c r="BA492" s="131"/>
      <c r="BB492" s="131"/>
      <c r="BC492" s="131"/>
      <c r="BD492" s="131"/>
      <c r="BE492" s="131"/>
      <c r="BF492" s="131"/>
      <c r="BG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94"/>
      <c r="B493" s="131"/>
      <c r="L493" s="131"/>
      <c r="V493" s="131"/>
      <c r="AF493" s="131"/>
      <c r="AP493" s="131"/>
      <c r="AZ493" s="131"/>
      <c r="BA493" s="131"/>
      <c r="BB493" s="131"/>
      <c r="BC493" s="131"/>
      <c r="BD493" s="131"/>
      <c r="BE493" s="131"/>
      <c r="BF493" s="131"/>
      <c r="BG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94"/>
      <c r="B494" s="131"/>
      <c r="L494" s="131"/>
      <c r="V494" s="131"/>
      <c r="AF494" s="131"/>
      <c r="AP494" s="131"/>
      <c r="AZ494" s="131"/>
      <c r="BA494" s="131"/>
      <c r="BB494" s="131"/>
      <c r="BC494" s="131"/>
      <c r="BD494" s="131"/>
      <c r="BE494" s="131"/>
      <c r="BF494" s="131"/>
      <c r="BG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94"/>
      <c r="B495" s="131"/>
      <c r="L495" s="131"/>
      <c r="V495" s="131"/>
      <c r="AF495" s="131"/>
      <c r="AP495" s="131"/>
      <c r="AZ495" s="131"/>
      <c r="BA495" s="131"/>
      <c r="BB495" s="131"/>
      <c r="BC495" s="131"/>
      <c r="BD495" s="131"/>
      <c r="BE495" s="131"/>
      <c r="BF495" s="131"/>
      <c r="BG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94"/>
      <c r="B496" s="131"/>
      <c r="L496" s="131"/>
      <c r="V496" s="131"/>
      <c r="AF496" s="131"/>
      <c r="AP496" s="131"/>
      <c r="AZ496" s="131"/>
      <c r="BA496" s="131"/>
      <c r="BB496" s="131"/>
      <c r="BC496" s="131"/>
      <c r="BD496" s="131"/>
      <c r="BE496" s="131"/>
      <c r="BF496" s="131"/>
      <c r="BG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94"/>
      <c r="B497" s="131"/>
      <c r="L497" s="131"/>
      <c r="V497" s="131"/>
      <c r="AF497" s="131"/>
      <c r="AP497" s="131"/>
      <c r="AZ497" s="131"/>
      <c r="BA497" s="131"/>
      <c r="BB497" s="131"/>
      <c r="BC497" s="131"/>
      <c r="BD497" s="131"/>
      <c r="BE497" s="131"/>
      <c r="BF497" s="131"/>
      <c r="BG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94"/>
      <c r="B498" s="131"/>
      <c r="L498" s="131"/>
      <c r="V498" s="131"/>
      <c r="AF498" s="131"/>
      <c r="AP498" s="131"/>
      <c r="AZ498" s="131"/>
      <c r="BA498" s="131"/>
      <c r="BB498" s="131"/>
      <c r="BC498" s="131"/>
      <c r="BD498" s="131"/>
      <c r="BE498" s="131"/>
      <c r="BF498" s="131"/>
      <c r="BG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94"/>
      <c r="B499" s="131"/>
      <c r="L499" s="131"/>
      <c r="V499" s="131"/>
      <c r="AF499" s="131"/>
      <c r="AP499" s="131"/>
      <c r="AZ499" s="131"/>
      <c r="BA499" s="131"/>
      <c r="BB499" s="131"/>
      <c r="BC499" s="131"/>
      <c r="BD499" s="131"/>
      <c r="BE499" s="131"/>
      <c r="BF499" s="131"/>
      <c r="BG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94"/>
      <c r="B500" s="131"/>
      <c r="L500" s="131"/>
      <c r="V500" s="131"/>
      <c r="AF500" s="131"/>
      <c r="AP500" s="131"/>
      <c r="AZ500" s="131"/>
      <c r="BA500" s="131"/>
      <c r="BB500" s="131"/>
      <c r="BC500" s="131"/>
      <c r="BD500" s="131"/>
      <c r="BE500" s="131"/>
      <c r="BF500" s="131"/>
      <c r="BG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94"/>
      <c r="B501" s="131"/>
      <c r="L501" s="131"/>
      <c r="V501" s="131"/>
      <c r="AF501" s="131"/>
      <c r="AP501" s="131"/>
      <c r="AZ501" s="131"/>
      <c r="BA501" s="131"/>
      <c r="BB501" s="131"/>
      <c r="BC501" s="131"/>
      <c r="BD501" s="131"/>
      <c r="BE501" s="131"/>
      <c r="BF501" s="131"/>
      <c r="BG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94"/>
      <c r="B502" s="131"/>
      <c r="L502" s="131"/>
      <c r="V502" s="131"/>
      <c r="AF502" s="131"/>
      <c r="AP502" s="131"/>
      <c r="AZ502" s="131"/>
      <c r="BA502" s="131"/>
      <c r="BB502" s="131"/>
      <c r="BC502" s="131"/>
      <c r="BD502" s="131"/>
      <c r="BE502" s="131"/>
      <c r="BF502" s="131"/>
      <c r="BG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94"/>
      <c r="B503" s="131"/>
      <c r="L503" s="131"/>
      <c r="V503" s="131"/>
      <c r="AF503" s="131"/>
      <c r="AP503" s="131"/>
      <c r="AZ503" s="131"/>
      <c r="BA503" s="131"/>
      <c r="BB503" s="131"/>
      <c r="BC503" s="131"/>
      <c r="BD503" s="131"/>
      <c r="BE503" s="131"/>
      <c r="BF503" s="131"/>
      <c r="BG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94"/>
      <c r="B504" s="131"/>
      <c r="L504" s="131"/>
      <c r="V504" s="131"/>
      <c r="AF504" s="131"/>
      <c r="AP504" s="131"/>
      <c r="AZ504" s="131"/>
      <c r="BA504" s="131"/>
      <c r="BB504" s="131"/>
      <c r="BC504" s="131"/>
      <c r="BD504" s="131"/>
      <c r="BE504" s="131"/>
      <c r="BF504" s="131"/>
      <c r="BG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94"/>
      <c r="B505" s="131"/>
      <c r="L505" s="131"/>
      <c r="V505" s="131"/>
      <c r="AF505" s="131"/>
      <c r="AP505" s="131"/>
      <c r="AZ505" s="131"/>
      <c r="BA505" s="131"/>
      <c r="BB505" s="131"/>
      <c r="BC505" s="131"/>
      <c r="BD505" s="131"/>
      <c r="BE505" s="131"/>
      <c r="BF505" s="131"/>
      <c r="BG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94"/>
      <c r="B506" s="131"/>
      <c r="L506" s="131"/>
      <c r="V506" s="131"/>
      <c r="AF506" s="131"/>
      <c r="AP506" s="131"/>
      <c r="AZ506" s="131"/>
      <c r="BA506" s="131"/>
      <c r="BB506" s="131"/>
      <c r="BC506" s="131"/>
      <c r="BD506" s="131"/>
      <c r="BE506" s="131"/>
      <c r="BF506" s="131"/>
      <c r="BG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94"/>
      <c r="B507" s="131"/>
      <c r="L507" s="131"/>
      <c r="V507" s="131"/>
      <c r="AF507" s="131"/>
      <c r="AP507" s="131"/>
      <c r="AZ507" s="131"/>
      <c r="BA507" s="131"/>
      <c r="BB507" s="131"/>
      <c r="BC507" s="131"/>
      <c r="BD507" s="131"/>
      <c r="BE507" s="131"/>
      <c r="BF507" s="131"/>
      <c r="BG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94"/>
      <c r="B508" s="131"/>
      <c r="L508" s="131"/>
      <c r="V508" s="131"/>
      <c r="AF508" s="131"/>
      <c r="AP508" s="131"/>
      <c r="AZ508" s="131"/>
      <c r="BA508" s="131"/>
      <c r="BB508" s="131"/>
      <c r="BC508" s="131"/>
      <c r="BD508" s="131"/>
      <c r="BE508" s="131"/>
      <c r="BF508" s="131"/>
      <c r="BG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94"/>
      <c r="B509" s="131"/>
      <c r="L509" s="131"/>
      <c r="V509" s="131"/>
      <c r="AF509" s="131"/>
      <c r="AP509" s="131"/>
      <c r="AZ509" s="131"/>
      <c r="BA509" s="131"/>
      <c r="BB509" s="131"/>
      <c r="BC509" s="131"/>
      <c r="BD509" s="131"/>
      <c r="BE509" s="131"/>
      <c r="BF509" s="131"/>
      <c r="BG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94"/>
      <c r="B510" s="131"/>
      <c r="L510" s="131"/>
      <c r="V510" s="131"/>
      <c r="AF510" s="131"/>
      <c r="AP510" s="131"/>
      <c r="AZ510" s="131"/>
      <c r="BA510" s="131"/>
      <c r="BB510" s="131"/>
      <c r="BC510" s="131"/>
      <c r="BD510" s="131"/>
      <c r="BE510" s="131"/>
      <c r="BF510" s="131"/>
      <c r="BG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94"/>
      <c r="B511" s="131"/>
      <c r="L511" s="131"/>
      <c r="V511" s="131"/>
      <c r="AF511" s="131"/>
      <c r="AP511" s="131"/>
      <c r="AZ511" s="131"/>
      <c r="BA511" s="131"/>
      <c r="BB511" s="131"/>
      <c r="BC511" s="131"/>
      <c r="BD511" s="131"/>
      <c r="BE511" s="131"/>
      <c r="BF511" s="131"/>
      <c r="BG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94"/>
      <c r="B512" s="131"/>
      <c r="L512" s="131"/>
      <c r="V512" s="131"/>
      <c r="AF512" s="131"/>
      <c r="AP512" s="131"/>
      <c r="AZ512" s="131"/>
      <c r="BA512" s="131"/>
      <c r="BB512" s="131"/>
      <c r="BC512" s="131"/>
      <c r="BD512" s="131"/>
      <c r="BE512" s="131"/>
      <c r="BF512" s="131"/>
      <c r="BG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94"/>
      <c r="B513" s="131"/>
      <c r="L513" s="131"/>
      <c r="V513" s="131"/>
      <c r="AF513" s="131"/>
      <c r="AP513" s="131"/>
      <c r="AZ513" s="131"/>
      <c r="BA513" s="131"/>
      <c r="BB513" s="131"/>
      <c r="BC513" s="131"/>
      <c r="BD513" s="131"/>
      <c r="BE513" s="131"/>
      <c r="BF513" s="131"/>
      <c r="BG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94"/>
      <c r="B514" s="131"/>
      <c r="L514" s="131"/>
      <c r="V514" s="131"/>
      <c r="AF514" s="131"/>
      <c r="AP514" s="131"/>
      <c r="AZ514" s="131"/>
      <c r="BA514" s="131"/>
      <c r="BB514" s="131"/>
      <c r="BC514" s="131"/>
      <c r="BD514" s="131"/>
      <c r="BE514" s="131"/>
      <c r="BF514" s="131"/>
      <c r="BG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94"/>
      <c r="B515" s="131"/>
      <c r="L515" s="131"/>
      <c r="V515" s="131"/>
      <c r="AF515" s="131"/>
      <c r="AP515" s="131"/>
      <c r="AZ515" s="131"/>
      <c r="BA515" s="131"/>
      <c r="BB515" s="131"/>
      <c r="BC515" s="131"/>
      <c r="BD515" s="131"/>
      <c r="BE515" s="131"/>
      <c r="BF515" s="131"/>
      <c r="BG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94"/>
      <c r="B516" s="131"/>
      <c r="L516" s="131"/>
      <c r="V516" s="131"/>
      <c r="AF516" s="131"/>
      <c r="AP516" s="131"/>
      <c r="AZ516" s="131"/>
      <c r="BA516" s="131"/>
      <c r="BB516" s="131"/>
      <c r="BC516" s="131"/>
      <c r="BD516" s="131"/>
      <c r="BE516" s="131"/>
      <c r="BF516" s="131"/>
      <c r="BG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94"/>
      <c r="B517" s="131"/>
      <c r="L517" s="131"/>
      <c r="V517" s="131"/>
      <c r="AF517" s="131"/>
      <c r="AP517" s="131"/>
      <c r="AZ517" s="131"/>
      <c r="BA517" s="131"/>
      <c r="BB517" s="131"/>
      <c r="BC517" s="131"/>
      <c r="BD517" s="131"/>
      <c r="BE517" s="131"/>
      <c r="BF517" s="131"/>
      <c r="BG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94"/>
      <c r="B518" s="131"/>
      <c r="L518" s="131"/>
      <c r="V518" s="131"/>
      <c r="AF518" s="131"/>
      <c r="AP518" s="131"/>
      <c r="AZ518" s="131"/>
      <c r="BA518" s="131"/>
      <c r="BB518" s="131"/>
      <c r="BC518" s="131"/>
      <c r="BD518" s="131"/>
      <c r="BE518" s="131"/>
      <c r="BF518" s="131"/>
      <c r="BG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94"/>
      <c r="B519" s="131"/>
      <c r="L519" s="131"/>
      <c r="V519" s="131"/>
      <c r="AF519" s="131"/>
      <c r="AP519" s="131"/>
      <c r="AZ519" s="131"/>
      <c r="BA519" s="131"/>
      <c r="BB519" s="131"/>
      <c r="BC519" s="131"/>
      <c r="BD519" s="131"/>
      <c r="BE519" s="131"/>
      <c r="BF519" s="131"/>
      <c r="BG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94"/>
      <c r="B520" s="131"/>
      <c r="L520" s="131"/>
      <c r="V520" s="131"/>
      <c r="AF520" s="131"/>
      <c r="AP520" s="131"/>
      <c r="AZ520" s="131"/>
      <c r="BA520" s="131"/>
      <c r="BB520" s="131"/>
      <c r="BC520" s="131"/>
      <c r="BD520" s="131"/>
      <c r="BE520" s="131"/>
      <c r="BF520" s="131"/>
      <c r="BG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94"/>
      <c r="B521" s="131"/>
      <c r="L521" s="131"/>
      <c r="V521" s="131"/>
      <c r="AF521" s="131"/>
      <c r="AP521" s="131"/>
      <c r="AZ521" s="131"/>
      <c r="BA521" s="131"/>
      <c r="BB521" s="131"/>
      <c r="BC521" s="131"/>
      <c r="BD521" s="131"/>
      <c r="BE521" s="131"/>
      <c r="BF521" s="131"/>
      <c r="BG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94"/>
      <c r="B522" s="131"/>
      <c r="L522" s="131"/>
      <c r="V522" s="131"/>
      <c r="AF522" s="131"/>
      <c r="AP522" s="131"/>
      <c r="AZ522" s="131"/>
      <c r="BA522" s="131"/>
      <c r="BB522" s="131"/>
      <c r="BC522" s="131"/>
      <c r="BD522" s="131"/>
      <c r="BE522" s="131"/>
      <c r="BF522" s="131"/>
      <c r="BG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94"/>
      <c r="B523" s="131"/>
      <c r="L523" s="131"/>
      <c r="V523" s="131"/>
      <c r="AF523" s="131"/>
      <c r="AP523" s="131"/>
      <c r="AZ523" s="131"/>
      <c r="BA523" s="131"/>
      <c r="BB523" s="131"/>
      <c r="BC523" s="131"/>
      <c r="BD523" s="131"/>
      <c r="BE523" s="131"/>
      <c r="BF523" s="131"/>
      <c r="BG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94"/>
      <c r="B524" s="131"/>
      <c r="L524" s="131"/>
      <c r="V524" s="131"/>
      <c r="AF524" s="131"/>
      <c r="AP524" s="131"/>
      <c r="AZ524" s="131"/>
      <c r="BA524" s="131"/>
      <c r="BB524" s="131"/>
      <c r="BC524" s="131"/>
      <c r="BD524" s="131"/>
      <c r="BE524" s="131"/>
      <c r="BF524" s="131"/>
      <c r="BG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94"/>
      <c r="B525" s="131"/>
      <c r="L525" s="131"/>
      <c r="V525" s="131"/>
      <c r="AF525" s="131"/>
      <c r="AP525" s="131"/>
      <c r="AZ525" s="131"/>
      <c r="BA525" s="131"/>
      <c r="BB525" s="131"/>
      <c r="BC525" s="131"/>
      <c r="BD525" s="131"/>
      <c r="BE525" s="131"/>
      <c r="BF525" s="131"/>
      <c r="BG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94"/>
      <c r="B526" s="131"/>
      <c r="L526" s="131"/>
      <c r="V526" s="131"/>
      <c r="AF526" s="131"/>
      <c r="AP526" s="131"/>
      <c r="AZ526" s="131"/>
      <c r="BA526" s="131"/>
      <c r="BB526" s="131"/>
      <c r="BC526" s="131"/>
      <c r="BD526" s="131"/>
      <c r="BE526" s="131"/>
      <c r="BF526" s="131"/>
      <c r="BG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94"/>
      <c r="B527" s="131"/>
      <c r="L527" s="131"/>
      <c r="V527" s="131"/>
      <c r="AF527" s="131"/>
      <c r="AP527" s="131"/>
      <c r="AZ527" s="131"/>
      <c r="BA527" s="131"/>
      <c r="BB527" s="131"/>
      <c r="BC527" s="131"/>
      <c r="BD527" s="131"/>
      <c r="BE527" s="131"/>
      <c r="BF527" s="131"/>
      <c r="BG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94"/>
      <c r="B528" s="131"/>
      <c r="L528" s="131"/>
      <c r="V528" s="131"/>
      <c r="AF528" s="131"/>
      <c r="AP528" s="131"/>
      <c r="AZ528" s="131"/>
      <c r="BA528" s="131"/>
      <c r="BB528" s="131"/>
      <c r="BC528" s="131"/>
      <c r="BD528" s="131"/>
      <c r="BE528" s="131"/>
      <c r="BF528" s="131"/>
      <c r="BG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94"/>
      <c r="B529" s="131"/>
      <c r="L529" s="131"/>
      <c r="V529" s="131"/>
      <c r="AF529" s="131"/>
      <c r="AP529" s="131"/>
      <c r="AZ529" s="131"/>
      <c r="BA529" s="131"/>
      <c r="BB529" s="131"/>
      <c r="BC529" s="131"/>
      <c r="BD529" s="131"/>
      <c r="BE529" s="131"/>
      <c r="BF529" s="131"/>
      <c r="BG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94"/>
      <c r="B530" s="131"/>
      <c r="L530" s="131"/>
      <c r="V530" s="131"/>
      <c r="AF530" s="131"/>
      <c r="AP530" s="131"/>
      <c r="AZ530" s="131"/>
      <c r="BA530" s="131"/>
      <c r="BB530" s="131"/>
      <c r="BC530" s="131"/>
      <c r="BD530" s="131"/>
      <c r="BE530" s="131"/>
      <c r="BF530" s="131"/>
      <c r="BG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94"/>
      <c r="B531" s="131"/>
      <c r="L531" s="131"/>
      <c r="V531" s="131"/>
      <c r="AF531" s="131"/>
      <c r="AP531" s="131"/>
      <c r="AZ531" s="131"/>
      <c r="BA531" s="131"/>
      <c r="BB531" s="131"/>
      <c r="BC531" s="131"/>
      <c r="BD531" s="131"/>
      <c r="BE531" s="131"/>
      <c r="BF531" s="131"/>
      <c r="BG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94"/>
      <c r="B532" s="131"/>
      <c r="L532" s="131"/>
      <c r="V532" s="131"/>
      <c r="AF532" s="131"/>
      <c r="AP532" s="131"/>
      <c r="AZ532" s="131"/>
      <c r="BA532" s="131"/>
      <c r="BB532" s="131"/>
      <c r="BC532" s="131"/>
      <c r="BD532" s="131"/>
      <c r="BE532" s="131"/>
      <c r="BF532" s="131"/>
      <c r="BG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94"/>
      <c r="B533" s="131"/>
      <c r="L533" s="131"/>
      <c r="V533" s="131"/>
      <c r="AF533" s="131"/>
      <c r="AP533" s="131"/>
      <c r="AZ533" s="131"/>
      <c r="BA533" s="131"/>
      <c r="BB533" s="131"/>
      <c r="BC533" s="131"/>
      <c r="BD533" s="131"/>
      <c r="BE533" s="131"/>
      <c r="BF533" s="131"/>
      <c r="BG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94"/>
      <c r="B534" s="131"/>
      <c r="L534" s="131"/>
      <c r="V534" s="131"/>
      <c r="AF534" s="131"/>
      <c r="AP534" s="131"/>
      <c r="AZ534" s="131"/>
      <c r="BA534" s="131"/>
      <c r="BB534" s="131"/>
      <c r="BC534" s="131"/>
      <c r="BD534" s="131"/>
      <c r="BE534" s="131"/>
      <c r="BF534" s="131"/>
      <c r="BG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94"/>
      <c r="B535" s="131"/>
      <c r="L535" s="131"/>
      <c r="V535" s="131"/>
      <c r="AF535" s="131"/>
      <c r="AP535" s="131"/>
      <c r="AZ535" s="131"/>
      <c r="BA535" s="131"/>
      <c r="BB535" s="131"/>
      <c r="BC535" s="131"/>
      <c r="BD535" s="131"/>
      <c r="BE535" s="131"/>
      <c r="BF535" s="131"/>
      <c r="BG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94"/>
      <c r="B536" s="131"/>
      <c r="L536" s="131"/>
      <c r="V536" s="131"/>
      <c r="AF536" s="131"/>
      <c r="AP536" s="131"/>
      <c r="AZ536" s="131"/>
      <c r="BA536" s="131"/>
      <c r="BB536" s="131"/>
      <c r="BC536" s="131"/>
      <c r="BD536" s="131"/>
      <c r="BE536" s="131"/>
      <c r="BF536" s="131"/>
      <c r="BG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94"/>
      <c r="B537" s="131"/>
      <c r="L537" s="131"/>
      <c r="V537" s="131"/>
      <c r="AF537" s="131"/>
      <c r="AP537" s="131"/>
      <c r="AZ537" s="131"/>
      <c r="BA537" s="131"/>
      <c r="BB537" s="131"/>
      <c r="BC537" s="131"/>
      <c r="BD537" s="131"/>
      <c r="BE537" s="131"/>
      <c r="BF537" s="131"/>
      <c r="BG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94"/>
      <c r="B538" s="131"/>
      <c r="L538" s="131"/>
      <c r="V538" s="131"/>
      <c r="AF538" s="131"/>
      <c r="AP538" s="131"/>
      <c r="AZ538" s="131"/>
      <c r="BA538" s="131"/>
      <c r="BB538" s="131"/>
      <c r="BC538" s="131"/>
      <c r="BD538" s="131"/>
      <c r="BE538" s="131"/>
      <c r="BF538" s="131"/>
      <c r="BG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94"/>
      <c r="B539" s="131"/>
      <c r="L539" s="131"/>
      <c r="V539" s="131"/>
      <c r="AF539" s="131"/>
      <c r="AP539" s="131"/>
      <c r="AZ539" s="131"/>
      <c r="BA539" s="131"/>
      <c r="BB539" s="131"/>
      <c r="BC539" s="131"/>
      <c r="BD539" s="131"/>
      <c r="BE539" s="131"/>
      <c r="BF539" s="131"/>
      <c r="BG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94"/>
      <c r="B540" s="131"/>
      <c r="L540" s="131"/>
      <c r="V540" s="131"/>
      <c r="AF540" s="131"/>
      <c r="AP540" s="131"/>
      <c r="AZ540" s="131"/>
      <c r="BA540" s="131"/>
      <c r="BB540" s="131"/>
      <c r="BC540" s="131"/>
      <c r="BD540" s="131"/>
      <c r="BE540" s="131"/>
      <c r="BF540" s="131"/>
      <c r="BG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94"/>
      <c r="B541" s="131"/>
      <c r="L541" s="131"/>
      <c r="V541" s="131"/>
      <c r="AF541" s="131"/>
      <c r="AP541" s="131"/>
      <c r="AZ541" s="131"/>
      <c r="BA541" s="131"/>
      <c r="BB541" s="131"/>
      <c r="BC541" s="131"/>
      <c r="BD541" s="131"/>
      <c r="BE541" s="131"/>
      <c r="BF541" s="131"/>
      <c r="BG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94"/>
      <c r="B542" s="131"/>
      <c r="L542" s="131"/>
      <c r="V542" s="131"/>
      <c r="AF542" s="131"/>
      <c r="AP542" s="131"/>
      <c r="AZ542" s="131"/>
      <c r="BA542" s="131"/>
      <c r="BB542" s="131"/>
      <c r="BC542" s="131"/>
      <c r="BD542" s="131"/>
      <c r="BE542" s="131"/>
      <c r="BF542" s="131"/>
      <c r="BG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94"/>
      <c r="B543" s="131"/>
      <c r="L543" s="131"/>
      <c r="V543" s="131"/>
      <c r="AF543" s="131"/>
      <c r="AP543" s="131"/>
      <c r="AZ543" s="131"/>
      <c r="BA543" s="131"/>
      <c r="BB543" s="131"/>
      <c r="BC543" s="131"/>
      <c r="BD543" s="131"/>
      <c r="BE543" s="131"/>
      <c r="BF543" s="131"/>
      <c r="BG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94"/>
      <c r="B544" s="131"/>
      <c r="L544" s="131"/>
      <c r="V544" s="131"/>
      <c r="AF544" s="131"/>
      <c r="AP544" s="131"/>
      <c r="AZ544" s="131"/>
      <c r="BA544" s="131"/>
      <c r="BB544" s="131"/>
      <c r="BC544" s="131"/>
      <c r="BD544" s="131"/>
      <c r="BE544" s="131"/>
      <c r="BF544" s="131"/>
      <c r="BG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94"/>
      <c r="B545" s="131"/>
      <c r="L545" s="131"/>
      <c r="V545" s="131"/>
      <c r="AF545" s="131"/>
      <c r="AP545" s="131"/>
      <c r="AZ545" s="131"/>
      <c r="BA545" s="131"/>
      <c r="BB545" s="131"/>
      <c r="BC545" s="131"/>
      <c r="BD545" s="131"/>
      <c r="BE545" s="131"/>
      <c r="BF545" s="131"/>
      <c r="BG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94"/>
      <c r="B546" s="131"/>
      <c r="L546" s="131"/>
      <c r="V546" s="131"/>
      <c r="AF546" s="131"/>
      <c r="AP546" s="131"/>
      <c r="AZ546" s="131"/>
      <c r="BA546" s="131"/>
      <c r="BB546" s="131"/>
      <c r="BC546" s="131"/>
      <c r="BD546" s="131"/>
      <c r="BE546" s="131"/>
      <c r="BF546" s="131"/>
      <c r="BG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94"/>
      <c r="B547" s="131"/>
      <c r="L547" s="131"/>
      <c r="V547" s="131"/>
      <c r="AF547" s="131"/>
      <c r="AP547" s="131"/>
      <c r="AZ547" s="131"/>
      <c r="BA547" s="131"/>
      <c r="BB547" s="131"/>
      <c r="BC547" s="131"/>
      <c r="BD547" s="131"/>
      <c r="BE547" s="131"/>
      <c r="BF547" s="131"/>
      <c r="BG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94"/>
      <c r="B548" s="131"/>
      <c r="L548" s="131"/>
      <c r="V548" s="131"/>
      <c r="AF548" s="131"/>
      <c r="AP548" s="131"/>
      <c r="AZ548" s="131"/>
      <c r="BA548" s="131"/>
      <c r="BB548" s="131"/>
      <c r="BC548" s="131"/>
      <c r="BD548" s="131"/>
      <c r="BE548" s="131"/>
      <c r="BF548" s="131"/>
      <c r="BG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94"/>
      <c r="B549" s="131"/>
      <c r="L549" s="131"/>
      <c r="V549" s="131"/>
      <c r="AF549" s="131"/>
      <c r="AP549" s="131"/>
      <c r="AZ549" s="131"/>
      <c r="BA549" s="131"/>
      <c r="BB549" s="131"/>
      <c r="BC549" s="131"/>
      <c r="BD549" s="131"/>
      <c r="BE549" s="131"/>
      <c r="BF549" s="131"/>
      <c r="BG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94"/>
      <c r="B550" s="131"/>
      <c r="L550" s="131"/>
      <c r="V550" s="131"/>
      <c r="AF550" s="131"/>
      <c r="AP550" s="131"/>
      <c r="AZ550" s="131"/>
      <c r="BA550" s="131"/>
      <c r="BB550" s="131"/>
      <c r="BC550" s="131"/>
      <c r="BD550" s="131"/>
      <c r="BE550" s="131"/>
      <c r="BF550" s="131"/>
      <c r="BG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94"/>
      <c r="B551" s="131"/>
      <c r="L551" s="131"/>
      <c r="V551" s="131"/>
      <c r="AF551" s="131"/>
      <c r="AP551" s="131"/>
      <c r="AZ551" s="131"/>
      <c r="BA551" s="131"/>
      <c r="BB551" s="131"/>
      <c r="BC551" s="131"/>
      <c r="BD551" s="131"/>
      <c r="BE551" s="131"/>
      <c r="BF551" s="131"/>
      <c r="BG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94"/>
      <c r="B552" s="131"/>
      <c r="L552" s="131"/>
      <c r="V552" s="131"/>
      <c r="AF552" s="131"/>
      <c r="AP552" s="131"/>
      <c r="AZ552" s="131"/>
      <c r="BA552" s="131"/>
      <c r="BB552" s="131"/>
      <c r="BC552" s="131"/>
      <c r="BD552" s="131"/>
      <c r="BE552" s="131"/>
      <c r="BF552" s="131"/>
      <c r="BG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94"/>
      <c r="B553" s="131"/>
      <c r="L553" s="131"/>
      <c r="V553" s="131"/>
      <c r="AF553" s="131"/>
      <c r="AP553" s="131"/>
      <c r="AZ553" s="131"/>
      <c r="BA553" s="131"/>
      <c r="BB553" s="131"/>
      <c r="BC553" s="131"/>
      <c r="BD553" s="131"/>
      <c r="BE553" s="131"/>
      <c r="BF553" s="131"/>
      <c r="BG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94"/>
      <c r="B554" s="131"/>
      <c r="L554" s="131"/>
      <c r="V554" s="131"/>
      <c r="AF554" s="131"/>
      <c r="AP554" s="131"/>
      <c r="AZ554" s="131"/>
      <c r="BA554" s="131"/>
      <c r="BB554" s="131"/>
      <c r="BC554" s="131"/>
      <c r="BD554" s="131"/>
      <c r="BE554" s="131"/>
      <c r="BF554" s="131"/>
      <c r="BG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94"/>
      <c r="B555" s="131"/>
      <c r="L555" s="131"/>
      <c r="V555" s="131"/>
      <c r="AF555" s="131"/>
      <c r="AP555" s="131"/>
      <c r="AZ555" s="131"/>
      <c r="BA555" s="131"/>
      <c r="BB555" s="131"/>
      <c r="BC555" s="131"/>
      <c r="BD555" s="131"/>
      <c r="BE555" s="131"/>
      <c r="BF555" s="131"/>
      <c r="BG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94"/>
      <c r="B556" s="131"/>
      <c r="L556" s="131"/>
      <c r="V556" s="131"/>
      <c r="AF556" s="131"/>
      <c r="AP556" s="131"/>
      <c r="AZ556" s="131"/>
      <c r="BA556" s="131"/>
      <c r="BB556" s="131"/>
      <c r="BC556" s="131"/>
      <c r="BD556" s="131"/>
      <c r="BE556" s="131"/>
      <c r="BF556" s="131"/>
      <c r="BG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94"/>
      <c r="B557" s="131"/>
      <c r="L557" s="131"/>
      <c r="V557" s="131"/>
      <c r="AF557" s="131"/>
      <c r="AP557" s="131"/>
      <c r="AZ557" s="131"/>
      <c r="BA557" s="131"/>
      <c r="BB557" s="131"/>
      <c r="BC557" s="131"/>
      <c r="BD557" s="131"/>
      <c r="BE557" s="131"/>
      <c r="BF557" s="131"/>
      <c r="BG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94"/>
      <c r="B558" s="131"/>
      <c r="L558" s="131"/>
      <c r="V558" s="131"/>
      <c r="AF558" s="131"/>
      <c r="AP558" s="131"/>
      <c r="AZ558" s="131"/>
      <c r="BA558" s="131"/>
      <c r="BB558" s="131"/>
      <c r="BC558" s="131"/>
      <c r="BD558" s="131"/>
      <c r="BE558" s="131"/>
      <c r="BF558" s="131"/>
      <c r="BG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94"/>
      <c r="B559" s="131"/>
      <c r="L559" s="131"/>
      <c r="V559" s="131"/>
      <c r="AF559" s="131"/>
      <c r="AP559" s="131"/>
      <c r="AZ559" s="131"/>
      <c r="BA559" s="131"/>
      <c r="BB559" s="131"/>
      <c r="BC559" s="131"/>
      <c r="BD559" s="131"/>
      <c r="BE559" s="131"/>
      <c r="BF559" s="131"/>
      <c r="BG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94"/>
      <c r="B560" s="131"/>
      <c r="L560" s="131"/>
      <c r="V560" s="131"/>
      <c r="AF560" s="131"/>
      <c r="AP560" s="131"/>
      <c r="AZ560" s="131"/>
      <c r="BA560" s="131"/>
      <c r="BB560" s="131"/>
      <c r="BC560" s="131"/>
      <c r="BD560" s="131"/>
      <c r="BE560" s="131"/>
      <c r="BF560" s="131"/>
      <c r="BG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94"/>
      <c r="B561" s="131"/>
      <c r="L561" s="131"/>
      <c r="V561" s="131"/>
      <c r="AF561" s="131"/>
      <c r="AP561" s="131"/>
      <c r="AZ561" s="131"/>
      <c r="BA561" s="131"/>
      <c r="BB561" s="131"/>
      <c r="BC561" s="131"/>
      <c r="BD561" s="131"/>
      <c r="BE561" s="131"/>
      <c r="BF561" s="131"/>
      <c r="BG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94"/>
      <c r="B562" s="131"/>
      <c r="L562" s="131"/>
      <c r="V562" s="131"/>
      <c r="AF562" s="131"/>
      <c r="AP562" s="131"/>
      <c r="AZ562" s="131"/>
      <c r="BA562" s="131"/>
      <c r="BB562" s="131"/>
      <c r="BC562" s="131"/>
      <c r="BD562" s="131"/>
      <c r="BE562" s="131"/>
      <c r="BF562" s="131"/>
      <c r="BG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94"/>
      <c r="B563" s="131"/>
      <c r="L563" s="131"/>
      <c r="V563" s="131"/>
      <c r="AF563" s="131"/>
      <c r="AP563" s="131"/>
      <c r="AZ563" s="131"/>
      <c r="BA563" s="131"/>
      <c r="BB563" s="131"/>
      <c r="BC563" s="131"/>
      <c r="BD563" s="131"/>
      <c r="BE563" s="131"/>
      <c r="BF563" s="131"/>
      <c r="BG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94"/>
      <c r="B564" s="131"/>
      <c r="L564" s="131"/>
      <c r="V564" s="131"/>
      <c r="AF564" s="131"/>
      <c r="AP564" s="131"/>
      <c r="AZ564" s="131"/>
      <c r="BA564" s="131"/>
      <c r="BB564" s="131"/>
      <c r="BC564" s="131"/>
      <c r="BD564" s="131"/>
      <c r="BE564" s="131"/>
      <c r="BF564" s="131"/>
      <c r="BG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94"/>
      <c r="B565" s="131"/>
      <c r="L565" s="131"/>
      <c r="V565" s="131"/>
      <c r="AF565" s="131"/>
      <c r="AP565" s="131"/>
      <c r="AZ565" s="131"/>
      <c r="BA565" s="131"/>
      <c r="BB565" s="131"/>
      <c r="BC565" s="131"/>
      <c r="BD565" s="131"/>
      <c r="BE565" s="131"/>
      <c r="BF565" s="131"/>
      <c r="BG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94"/>
      <c r="B566" s="131"/>
      <c r="L566" s="131"/>
      <c r="V566" s="131"/>
      <c r="AF566" s="131"/>
      <c r="AP566" s="131"/>
      <c r="AZ566" s="131"/>
      <c r="BA566" s="131"/>
      <c r="BB566" s="131"/>
      <c r="BC566" s="131"/>
      <c r="BD566" s="131"/>
      <c r="BE566" s="131"/>
      <c r="BF566" s="131"/>
      <c r="BG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94"/>
      <c r="B567" s="131"/>
      <c r="L567" s="131"/>
      <c r="V567" s="131"/>
      <c r="AF567" s="131"/>
      <c r="AP567" s="131"/>
      <c r="AZ567" s="131"/>
      <c r="BA567" s="131"/>
      <c r="BB567" s="131"/>
      <c r="BC567" s="131"/>
      <c r="BD567" s="131"/>
      <c r="BE567" s="131"/>
      <c r="BF567" s="131"/>
      <c r="BG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94"/>
      <c r="B568" s="131"/>
      <c r="L568" s="131"/>
      <c r="V568" s="131"/>
      <c r="AF568" s="131"/>
      <c r="AP568" s="131"/>
      <c r="AZ568" s="131"/>
      <c r="BA568" s="131"/>
      <c r="BB568" s="131"/>
      <c r="BC568" s="131"/>
      <c r="BD568" s="131"/>
      <c r="BE568" s="131"/>
      <c r="BF568" s="131"/>
      <c r="BG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94"/>
      <c r="B569" s="131"/>
      <c r="L569" s="131"/>
      <c r="V569" s="131"/>
      <c r="AF569" s="131"/>
      <c r="AP569" s="131"/>
      <c r="AZ569" s="131"/>
      <c r="BA569" s="131"/>
      <c r="BB569" s="131"/>
      <c r="BC569" s="131"/>
      <c r="BD569" s="131"/>
      <c r="BE569" s="131"/>
      <c r="BF569" s="131"/>
      <c r="BG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94"/>
      <c r="B570" s="131"/>
      <c r="L570" s="131"/>
      <c r="V570" s="131"/>
      <c r="AF570" s="131"/>
      <c r="AP570" s="131"/>
      <c r="AZ570" s="131"/>
      <c r="BA570" s="131"/>
      <c r="BB570" s="131"/>
      <c r="BC570" s="131"/>
      <c r="BD570" s="131"/>
      <c r="BE570" s="131"/>
      <c r="BF570" s="131"/>
      <c r="BG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94"/>
      <c r="B571" s="131"/>
      <c r="L571" s="131"/>
      <c r="V571" s="131"/>
      <c r="AF571" s="131"/>
      <c r="AP571" s="131"/>
      <c r="AZ571" s="131"/>
      <c r="BA571" s="131"/>
      <c r="BB571" s="131"/>
      <c r="BC571" s="131"/>
      <c r="BD571" s="131"/>
      <c r="BE571" s="131"/>
      <c r="BF571" s="131"/>
      <c r="BG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94"/>
      <c r="B572" s="131"/>
      <c r="L572" s="131"/>
      <c r="V572" s="131"/>
      <c r="AF572" s="131"/>
      <c r="AP572" s="131"/>
      <c r="AZ572" s="131"/>
      <c r="BA572" s="131"/>
      <c r="BB572" s="131"/>
      <c r="BC572" s="131"/>
      <c r="BD572" s="131"/>
      <c r="BE572" s="131"/>
      <c r="BF572" s="131"/>
      <c r="BG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94"/>
      <c r="B573" s="131"/>
      <c r="L573" s="131"/>
      <c r="V573" s="131"/>
      <c r="AF573" s="131"/>
      <c r="AP573" s="131"/>
      <c r="AZ573" s="131"/>
      <c r="BA573" s="131"/>
      <c r="BB573" s="131"/>
      <c r="BC573" s="131"/>
      <c r="BD573" s="131"/>
      <c r="BE573" s="131"/>
      <c r="BF573" s="131"/>
      <c r="BG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94"/>
      <c r="B574" s="131"/>
      <c r="L574" s="131"/>
      <c r="V574" s="131"/>
      <c r="AF574" s="131"/>
      <c r="AP574" s="131"/>
      <c r="AZ574" s="131"/>
      <c r="BA574" s="131"/>
      <c r="BB574" s="131"/>
      <c r="BC574" s="131"/>
      <c r="BD574" s="131"/>
      <c r="BE574" s="131"/>
      <c r="BF574" s="131"/>
      <c r="BG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94"/>
      <c r="B575" s="131"/>
      <c r="L575" s="131"/>
      <c r="V575" s="131"/>
      <c r="AF575" s="131"/>
      <c r="AP575" s="131"/>
      <c r="AZ575" s="131"/>
      <c r="BA575" s="131"/>
      <c r="BB575" s="131"/>
      <c r="BC575" s="131"/>
      <c r="BD575" s="131"/>
      <c r="BE575" s="131"/>
      <c r="BF575" s="131"/>
      <c r="BG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94"/>
      <c r="B576" s="131"/>
      <c r="L576" s="131"/>
      <c r="V576" s="131"/>
      <c r="AF576" s="131"/>
      <c r="AP576" s="131"/>
      <c r="AZ576" s="131"/>
      <c r="BA576" s="131"/>
      <c r="BB576" s="131"/>
      <c r="BC576" s="131"/>
      <c r="BD576" s="131"/>
      <c r="BE576" s="131"/>
      <c r="BF576" s="131"/>
      <c r="BG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94"/>
      <c r="B577" s="131"/>
      <c r="L577" s="131"/>
      <c r="V577" s="131"/>
      <c r="AF577" s="131"/>
      <c r="AP577" s="131"/>
      <c r="AZ577" s="131"/>
      <c r="BA577" s="131"/>
      <c r="BB577" s="131"/>
      <c r="BC577" s="131"/>
      <c r="BD577" s="131"/>
      <c r="BE577" s="131"/>
      <c r="BF577" s="131"/>
      <c r="BG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94"/>
      <c r="B578" s="131"/>
      <c r="L578" s="131"/>
      <c r="V578" s="131"/>
      <c r="AF578" s="131"/>
      <c r="AP578" s="131"/>
      <c r="AZ578" s="131"/>
      <c r="BA578" s="131"/>
      <c r="BB578" s="131"/>
      <c r="BC578" s="131"/>
      <c r="BD578" s="131"/>
      <c r="BE578" s="131"/>
      <c r="BF578" s="131"/>
      <c r="BG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94"/>
      <c r="B579" s="131"/>
      <c r="L579" s="131"/>
      <c r="V579" s="131"/>
      <c r="AF579" s="131"/>
      <c r="AP579" s="131"/>
      <c r="AZ579" s="131"/>
      <c r="BA579" s="131"/>
      <c r="BB579" s="131"/>
      <c r="BC579" s="131"/>
      <c r="BD579" s="131"/>
      <c r="BE579" s="131"/>
      <c r="BF579" s="131"/>
      <c r="BG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94"/>
      <c r="B580" s="131"/>
      <c r="L580" s="131"/>
      <c r="V580" s="131"/>
      <c r="AF580" s="131"/>
      <c r="AP580" s="131"/>
      <c r="AZ580" s="131"/>
      <c r="BA580" s="131"/>
      <c r="BB580" s="131"/>
      <c r="BC580" s="131"/>
      <c r="BD580" s="131"/>
      <c r="BE580" s="131"/>
      <c r="BF580" s="131"/>
      <c r="BG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94"/>
      <c r="B581" s="131"/>
      <c r="L581" s="131"/>
      <c r="V581" s="131"/>
      <c r="AF581" s="131"/>
      <c r="AP581" s="131"/>
      <c r="AZ581" s="131"/>
      <c r="BA581" s="131"/>
      <c r="BB581" s="131"/>
      <c r="BC581" s="131"/>
      <c r="BD581" s="131"/>
      <c r="BE581" s="131"/>
      <c r="BF581" s="131"/>
      <c r="BG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94"/>
      <c r="B582" s="131"/>
      <c r="L582" s="131"/>
      <c r="V582" s="131"/>
      <c r="AF582" s="131"/>
      <c r="AP582" s="131"/>
      <c r="AZ582" s="131"/>
      <c r="BA582" s="131"/>
      <c r="BB582" s="131"/>
      <c r="BC582" s="131"/>
      <c r="BD582" s="131"/>
      <c r="BE582" s="131"/>
      <c r="BF582" s="131"/>
      <c r="BG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94"/>
      <c r="B583" s="131"/>
      <c r="L583" s="131"/>
      <c r="V583" s="131"/>
      <c r="AF583" s="131"/>
      <c r="AP583" s="131"/>
      <c r="AZ583" s="131"/>
      <c r="BA583" s="131"/>
      <c r="BB583" s="131"/>
      <c r="BC583" s="131"/>
      <c r="BD583" s="131"/>
      <c r="BE583" s="131"/>
      <c r="BF583" s="131"/>
      <c r="BG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94"/>
      <c r="B584" s="131"/>
      <c r="L584" s="131"/>
      <c r="V584" s="131"/>
      <c r="AF584" s="131"/>
      <c r="AP584" s="131"/>
      <c r="AZ584" s="131"/>
      <c r="BA584" s="131"/>
      <c r="BB584" s="131"/>
      <c r="BC584" s="131"/>
      <c r="BD584" s="131"/>
      <c r="BE584" s="131"/>
      <c r="BF584" s="131"/>
      <c r="BG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94"/>
      <c r="B585" s="131"/>
      <c r="L585" s="131"/>
      <c r="V585" s="131"/>
      <c r="AF585" s="131"/>
      <c r="AP585" s="131"/>
      <c r="AZ585" s="131"/>
      <c r="BA585" s="131"/>
      <c r="BB585" s="131"/>
      <c r="BC585" s="131"/>
      <c r="BD585" s="131"/>
      <c r="BE585" s="131"/>
      <c r="BF585" s="131"/>
      <c r="BG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94"/>
      <c r="B586" s="131"/>
      <c r="L586" s="131"/>
      <c r="V586" s="131"/>
      <c r="AF586" s="131"/>
      <c r="AP586" s="131"/>
      <c r="AZ586" s="131"/>
      <c r="BA586" s="131"/>
      <c r="BB586" s="131"/>
      <c r="BC586" s="131"/>
      <c r="BD586" s="131"/>
      <c r="BE586" s="131"/>
      <c r="BF586" s="131"/>
      <c r="BG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94"/>
      <c r="B587" s="131"/>
      <c r="L587" s="131"/>
      <c r="V587" s="131"/>
      <c r="AF587" s="131"/>
      <c r="AP587" s="131"/>
      <c r="AZ587" s="131"/>
      <c r="BA587" s="131"/>
      <c r="BB587" s="131"/>
      <c r="BC587" s="131"/>
      <c r="BD587" s="131"/>
      <c r="BE587" s="131"/>
      <c r="BF587" s="131"/>
      <c r="BG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94"/>
      <c r="B588" s="131"/>
      <c r="L588" s="131"/>
      <c r="V588" s="131"/>
      <c r="AF588" s="131"/>
      <c r="AP588" s="131"/>
      <c r="AZ588" s="131"/>
      <c r="BA588" s="131"/>
      <c r="BB588" s="131"/>
      <c r="BC588" s="131"/>
      <c r="BD588" s="131"/>
      <c r="BE588" s="131"/>
      <c r="BF588" s="131"/>
      <c r="BG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94"/>
      <c r="B589" s="131"/>
      <c r="L589" s="131"/>
      <c r="V589" s="131"/>
      <c r="AF589" s="131"/>
      <c r="AP589" s="131"/>
      <c r="AZ589" s="131"/>
      <c r="BA589" s="131"/>
      <c r="BB589" s="131"/>
      <c r="BC589" s="131"/>
      <c r="BD589" s="131"/>
      <c r="BE589" s="131"/>
      <c r="BF589" s="131"/>
      <c r="BG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94"/>
      <c r="B590" s="131"/>
      <c r="L590" s="131"/>
      <c r="V590" s="131"/>
      <c r="AF590" s="131"/>
      <c r="AP590" s="131"/>
      <c r="AZ590" s="131"/>
      <c r="BA590" s="131"/>
      <c r="BB590" s="131"/>
      <c r="BC590" s="131"/>
      <c r="BD590" s="131"/>
      <c r="BE590" s="131"/>
      <c r="BF590" s="131"/>
      <c r="BG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94"/>
      <c r="B591" s="131"/>
      <c r="L591" s="131"/>
      <c r="V591" s="131"/>
      <c r="AF591" s="131"/>
      <c r="AP591" s="131"/>
      <c r="AZ591" s="131"/>
      <c r="BA591" s="131"/>
      <c r="BB591" s="131"/>
      <c r="BC591" s="131"/>
      <c r="BD591" s="131"/>
      <c r="BE591" s="131"/>
      <c r="BF591" s="131"/>
      <c r="BG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94"/>
      <c r="B592" s="131"/>
      <c r="L592" s="131"/>
      <c r="V592" s="131"/>
      <c r="AF592" s="131"/>
      <c r="AP592" s="131"/>
      <c r="AZ592" s="131"/>
      <c r="BA592" s="131"/>
      <c r="BB592" s="131"/>
      <c r="BC592" s="131"/>
      <c r="BD592" s="131"/>
      <c r="BE592" s="131"/>
      <c r="BF592" s="131"/>
      <c r="BG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94"/>
      <c r="B593" s="131"/>
      <c r="L593" s="131"/>
      <c r="V593" s="131"/>
      <c r="AF593" s="131"/>
      <c r="AP593" s="131"/>
      <c r="AZ593" s="131"/>
      <c r="BA593" s="131"/>
      <c r="BB593" s="131"/>
      <c r="BC593" s="131"/>
      <c r="BD593" s="131"/>
      <c r="BE593" s="131"/>
      <c r="BF593" s="131"/>
      <c r="BG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94"/>
      <c r="B594" s="131"/>
      <c r="L594" s="131"/>
      <c r="V594" s="131"/>
      <c r="AF594" s="131"/>
      <c r="AP594" s="131"/>
      <c r="AZ594" s="131"/>
      <c r="BA594" s="131"/>
      <c r="BB594" s="131"/>
      <c r="BC594" s="131"/>
      <c r="BD594" s="131"/>
      <c r="BE594" s="131"/>
      <c r="BF594" s="131"/>
      <c r="BG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94"/>
      <c r="B595" s="131"/>
      <c r="L595" s="131"/>
      <c r="V595" s="131"/>
      <c r="AF595" s="131"/>
      <c r="AP595" s="131"/>
      <c r="AZ595" s="131"/>
      <c r="BA595" s="131"/>
      <c r="BB595" s="131"/>
      <c r="BC595" s="131"/>
      <c r="BD595" s="131"/>
      <c r="BE595" s="131"/>
      <c r="BF595" s="131"/>
      <c r="BG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94"/>
      <c r="B596" s="131"/>
      <c r="L596" s="131"/>
      <c r="V596" s="131"/>
      <c r="AF596" s="131"/>
      <c r="AP596" s="131"/>
      <c r="AZ596" s="131"/>
      <c r="BA596" s="131"/>
      <c r="BB596" s="131"/>
      <c r="BC596" s="131"/>
      <c r="BD596" s="131"/>
      <c r="BE596" s="131"/>
      <c r="BF596" s="131"/>
      <c r="BG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94"/>
      <c r="B597" s="131"/>
      <c r="L597" s="131"/>
      <c r="V597" s="131"/>
      <c r="AF597" s="131"/>
      <c r="AP597" s="131"/>
      <c r="AZ597" s="131"/>
      <c r="BA597" s="131"/>
      <c r="BB597" s="131"/>
      <c r="BC597" s="131"/>
      <c r="BD597" s="131"/>
      <c r="BE597" s="131"/>
      <c r="BF597" s="131"/>
      <c r="BG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94"/>
      <c r="B598" s="131"/>
      <c r="L598" s="131"/>
      <c r="V598" s="131"/>
      <c r="AF598" s="131"/>
      <c r="AP598" s="131"/>
      <c r="AZ598" s="131"/>
      <c r="BA598" s="131"/>
      <c r="BB598" s="131"/>
      <c r="BC598" s="131"/>
      <c r="BD598" s="131"/>
      <c r="BE598" s="131"/>
      <c r="BF598" s="131"/>
      <c r="BG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94"/>
      <c r="B599" s="131"/>
      <c r="L599" s="131"/>
      <c r="V599" s="131"/>
      <c r="AF599" s="131"/>
      <c r="AP599" s="131"/>
      <c r="AZ599" s="131"/>
      <c r="BA599" s="131"/>
      <c r="BB599" s="131"/>
      <c r="BC599" s="131"/>
      <c r="BD599" s="131"/>
      <c r="BE599" s="131"/>
      <c r="BF599" s="131"/>
      <c r="BG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94"/>
      <c r="B600" s="131"/>
      <c r="L600" s="131"/>
      <c r="V600" s="131"/>
      <c r="AF600" s="131"/>
      <c r="AP600" s="131"/>
      <c r="AZ600" s="131"/>
      <c r="BA600" s="131"/>
      <c r="BB600" s="131"/>
      <c r="BC600" s="131"/>
      <c r="BD600" s="131"/>
      <c r="BE600" s="131"/>
      <c r="BF600" s="131"/>
      <c r="BG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94"/>
      <c r="B601" s="131"/>
      <c r="L601" s="131"/>
      <c r="V601" s="131"/>
      <c r="AF601" s="131"/>
      <c r="AP601" s="131"/>
      <c r="AZ601" s="131"/>
      <c r="BA601" s="131"/>
      <c r="BB601" s="131"/>
      <c r="BC601" s="131"/>
      <c r="BD601" s="131"/>
      <c r="BE601" s="131"/>
      <c r="BF601" s="131"/>
      <c r="BG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94"/>
      <c r="B602" s="131"/>
      <c r="L602" s="131"/>
      <c r="V602" s="131"/>
      <c r="AF602" s="131"/>
      <c r="AP602" s="131"/>
      <c r="AZ602" s="131"/>
      <c r="BA602" s="131"/>
      <c r="BB602" s="131"/>
      <c r="BC602" s="131"/>
      <c r="BD602" s="131"/>
      <c r="BE602" s="131"/>
      <c r="BF602" s="131"/>
      <c r="BG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94"/>
      <c r="B603" s="131"/>
      <c r="L603" s="131"/>
      <c r="V603" s="131"/>
      <c r="AF603" s="131"/>
      <c r="AP603" s="131"/>
      <c r="AZ603" s="131"/>
      <c r="BA603" s="131"/>
      <c r="BB603" s="131"/>
      <c r="BC603" s="131"/>
      <c r="BD603" s="131"/>
      <c r="BE603" s="131"/>
      <c r="BF603" s="131"/>
      <c r="BG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94"/>
      <c r="B604" s="131"/>
      <c r="L604" s="131"/>
      <c r="V604" s="131"/>
      <c r="AF604" s="131"/>
      <c r="AP604" s="131"/>
      <c r="AZ604" s="131"/>
      <c r="BA604" s="131"/>
      <c r="BB604" s="131"/>
      <c r="BC604" s="131"/>
      <c r="BD604" s="131"/>
      <c r="BE604" s="131"/>
      <c r="BF604" s="131"/>
      <c r="BG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94"/>
      <c r="B605" s="131"/>
      <c r="L605" s="131"/>
      <c r="V605" s="131"/>
      <c r="AF605" s="131"/>
      <c r="AP605" s="131"/>
      <c r="AZ605" s="131"/>
      <c r="BA605" s="131"/>
      <c r="BB605" s="131"/>
      <c r="BC605" s="131"/>
      <c r="BD605" s="131"/>
      <c r="BE605" s="131"/>
      <c r="BF605" s="131"/>
      <c r="BG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94"/>
      <c r="B606" s="131"/>
      <c r="L606" s="131"/>
      <c r="V606" s="131"/>
      <c r="AF606" s="131"/>
      <c r="AP606" s="131"/>
      <c r="AZ606" s="131"/>
      <c r="BA606" s="131"/>
      <c r="BB606" s="131"/>
      <c r="BC606" s="131"/>
      <c r="BD606" s="131"/>
      <c r="BE606" s="131"/>
      <c r="BF606" s="131"/>
      <c r="BG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94"/>
      <c r="B607" s="131"/>
      <c r="L607" s="131"/>
      <c r="V607" s="131"/>
      <c r="AF607" s="131"/>
      <c r="AP607" s="131"/>
      <c r="AZ607" s="131"/>
      <c r="BA607" s="131"/>
      <c r="BB607" s="131"/>
      <c r="BC607" s="131"/>
      <c r="BD607" s="131"/>
      <c r="BE607" s="131"/>
      <c r="BF607" s="131"/>
      <c r="BG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94"/>
      <c r="B608" s="131"/>
      <c r="L608" s="131"/>
      <c r="V608" s="131"/>
      <c r="AF608" s="131"/>
      <c r="AP608" s="131"/>
      <c r="AZ608" s="131"/>
      <c r="BA608" s="131"/>
      <c r="BB608" s="131"/>
      <c r="BC608" s="131"/>
      <c r="BD608" s="131"/>
      <c r="BE608" s="131"/>
      <c r="BF608" s="131"/>
      <c r="BG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94"/>
      <c r="B609" s="131"/>
      <c r="L609" s="131"/>
      <c r="V609" s="131"/>
      <c r="AF609" s="131"/>
      <c r="AP609" s="131"/>
      <c r="AZ609" s="131"/>
      <c r="BA609" s="131"/>
      <c r="BB609" s="131"/>
      <c r="BC609" s="131"/>
      <c r="BD609" s="131"/>
      <c r="BE609" s="131"/>
      <c r="BF609" s="131"/>
      <c r="BG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94"/>
      <c r="B610" s="131"/>
      <c r="L610" s="131"/>
      <c r="V610" s="131"/>
      <c r="AF610" s="131"/>
      <c r="AP610" s="131"/>
      <c r="AZ610" s="131"/>
      <c r="BA610" s="131"/>
      <c r="BB610" s="131"/>
      <c r="BC610" s="131"/>
      <c r="BD610" s="131"/>
      <c r="BE610" s="131"/>
      <c r="BF610" s="131"/>
      <c r="BG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94"/>
      <c r="B611" s="131"/>
      <c r="L611" s="131"/>
      <c r="V611" s="131"/>
      <c r="AF611" s="131"/>
      <c r="AP611" s="131"/>
      <c r="AZ611" s="131"/>
      <c r="BA611" s="131"/>
      <c r="BB611" s="131"/>
      <c r="BC611" s="131"/>
      <c r="BD611" s="131"/>
      <c r="BE611" s="131"/>
      <c r="BF611" s="131"/>
      <c r="BG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94"/>
      <c r="B612" s="131"/>
      <c r="L612" s="131"/>
      <c r="V612" s="131"/>
      <c r="AF612" s="131"/>
      <c r="AP612" s="131"/>
      <c r="AZ612" s="131"/>
      <c r="BA612" s="131"/>
      <c r="BB612" s="131"/>
      <c r="BC612" s="131"/>
      <c r="BD612" s="131"/>
      <c r="BE612" s="131"/>
      <c r="BF612" s="131"/>
      <c r="BG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94"/>
      <c r="B613" s="131"/>
      <c r="L613" s="131"/>
      <c r="V613" s="131"/>
      <c r="AF613" s="131"/>
      <c r="AP613" s="131"/>
      <c r="AZ613" s="131"/>
      <c r="BA613" s="131"/>
      <c r="BB613" s="131"/>
      <c r="BC613" s="131"/>
      <c r="BD613" s="131"/>
      <c r="BE613" s="131"/>
      <c r="BF613" s="131"/>
      <c r="BG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94"/>
      <c r="B614" s="131"/>
      <c r="L614" s="131"/>
      <c r="V614" s="131"/>
      <c r="AF614" s="131"/>
      <c r="AP614" s="131"/>
      <c r="AZ614" s="131"/>
      <c r="BA614" s="131"/>
      <c r="BB614" s="131"/>
      <c r="BC614" s="131"/>
      <c r="BD614" s="131"/>
      <c r="BE614" s="131"/>
      <c r="BF614" s="131"/>
      <c r="BG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94"/>
      <c r="B615" s="131"/>
      <c r="L615" s="131"/>
      <c r="V615" s="131"/>
      <c r="AF615" s="131"/>
      <c r="AP615" s="131"/>
      <c r="AZ615" s="131"/>
      <c r="BA615" s="131"/>
      <c r="BB615" s="131"/>
      <c r="BC615" s="131"/>
      <c r="BD615" s="131"/>
      <c r="BE615" s="131"/>
      <c r="BF615" s="131"/>
      <c r="BG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94"/>
      <c r="B616" s="131"/>
      <c r="L616" s="131"/>
      <c r="V616" s="131"/>
      <c r="AF616" s="131"/>
      <c r="AP616" s="131"/>
      <c r="AZ616" s="131"/>
      <c r="BA616" s="131"/>
      <c r="BB616" s="131"/>
      <c r="BC616" s="131"/>
      <c r="BD616" s="131"/>
      <c r="BE616" s="131"/>
      <c r="BF616" s="131"/>
      <c r="BG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94"/>
      <c r="B617" s="131"/>
      <c r="L617" s="131"/>
      <c r="V617" s="131"/>
      <c r="AF617" s="131"/>
      <c r="AP617" s="131"/>
      <c r="AZ617" s="131"/>
      <c r="BA617" s="131"/>
      <c r="BB617" s="131"/>
      <c r="BC617" s="131"/>
      <c r="BD617" s="131"/>
      <c r="BE617" s="131"/>
      <c r="BF617" s="131"/>
      <c r="BG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94"/>
      <c r="B618" s="131"/>
      <c r="L618" s="131"/>
      <c r="V618" s="131"/>
      <c r="AF618" s="131"/>
      <c r="AP618" s="131"/>
      <c r="AZ618" s="131"/>
      <c r="BA618" s="131"/>
      <c r="BB618" s="131"/>
      <c r="BC618" s="131"/>
      <c r="BD618" s="131"/>
      <c r="BE618" s="131"/>
      <c r="BF618" s="131"/>
      <c r="BG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94"/>
      <c r="B619" s="131"/>
      <c r="L619" s="131"/>
      <c r="V619" s="131"/>
      <c r="AF619" s="131"/>
      <c r="AP619" s="131"/>
      <c r="AZ619" s="131"/>
      <c r="BA619" s="131"/>
      <c r="BB619" s="131"/>
      <c r="BC619" s="131"/>
      <c r="BD619" s="131"/>
      <c r="BE619" s="131"/>
      <c r="BF619" s="131"/>
      <c r="BG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94"/>
      <c r="B620" s="131"/>
      <c r="L620" s="131"/>
      <c r="V620" s="131"/>
      <c r="AF620" s="131"/>
      <c r="AP620" s="131"/>
      <c r="AZ620" s="131"/>
      <c r="BA620" s="131"/>
      <c r="BB620" s="131"/>
      <c r="BC620" s="131"/>
      <c r="BD620" s="131"/>
      <c r="BE620" s="131"/>
      <c r="BF620" s="131"/>
      <c r="BG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94"/>
      <c r="B621" s="131"/>
      <c r="L621" s="131"/>
      <c r="V621" s="131"/>
      <c r="AF621" s="131"/>
      <c r="AP621" s="131"/>
      <c r="AZ621" s="131"/>
      <c r="BA621" s="131"/>
      <c r="BB621" s="131"/>
      <c r="BC621" s="131"/>
      <c r="BD621" s="131"/>
      <c r="BE621" s="131"/>
      <c r="BF621" s="131"/>
      <c r="BG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94"/>
      <c r="B622" s="131"/>
      <c r="L622" s="131"/>
      <c r="V622" s="131"/>
      <c r="AF622" s="131"/>
      <c r="AP622" s="131"/>
      <c r="AZ622" s="131"/>
      <c r="BA622" s="131"/>
      <c r="BB622" s="131"/>
      <c r="BC622" s="131"/>
      <c r="BD622" s="131"/>
      <c r="BE622" s="131"/>
      <c r="BF622" s="131"/>
      <c r="BG622" s="131"/>
      <c r="BJ622" s="131"/>
      <c r="BT622" s="131"/>
      <c r="CD622" s="131"/>
      <c r="CN622" s="131"/>
      <c r="CX622" s="131"/>
      <c r="DH622" s="131"/>
      <c r="DR622" s="131"/>
      <c r="EB622" s="131"/>
      <c r="EL622" s="131"/>
      <c r="EV622" s="131"/>
      <c r="FF622" s="131"/>
      <c r="FP622" s="131"/>
      <c r="FZ622" s="131"/>
      <c r="GJ622" s="131"/>
      <c r="GT622" s="131"/>
      <c r="HD622" s="131"/>
      <c r="HN622" s="131"/>
      <c r="HX622" s="131"/>
    </row>
  </sheetData>
  <mergeCells count="22">
    <mergeCell ref="GK10:GQ10"/>
    <mergeCell ref="GU10:HA10"/>
    <mergeCell ref="FQ10:FW10"/>
    <mergeCell ref="GA10:GG10"/>
    <mergeCell ref="EW10:FC10"/>
    <mergeCell ref="FG10:FM10"/>
    <mergeCell ref="EC10:EI10"/>
    <mergeCell ref="EM10:ES10"/>
    <mergeCell ref="CO10:CU10"/>
    <mergeCell ref="DI10:DO10"/>
    <mergeCell ref="DS10:DY10"/>
    <mergeCell ref="CY10:DE10"/>
    <mergeCell ref="AQ10:AW10"/>
    <mergeCell ref="CE10:CK10"/>
    <mergeCell ref="BK10:BQ10"/>
    <mergeCell ref="BU10:CA10"/>
    <mergeCell ref="BA10:BG10"/>
    <mergeCell ref="A2:A3"/>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Djibouti</v>
      </c>
      <c r="C2" s="115"/>
      <c r="D2" s="116"/>
      <c r="E2" s="116"/>
      <c r="F2" s="116"/>
      <c r="G2" s="117"/>
    </row>
    <row xmlns:x14ac="http://schemas.microsoft.com/office/spreadsheetml/2009/9/ac" r="3" x14ac:dyDescent="0.2">
      <c r="B3" s="588" t="s">
        <v>193</v>
      </c>
      <c r="C3" s="588"/>
      <c r="D3" s="588"/>
      <c r="E3" s="588"/>
      <c r="F3" s="588"/>
      <c r="G3" s="589"/>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795">
        <v>2000</v>
      </c>
      <c r="C5" s="939">
        <v>266971</v>
      </c>
      <c r="D5" s="940">
        <v>76.531997680664063</v>
      </c>
      <c r="E5" s="941">
        <v>40537</v>
      </c>
      <c r="F5" s="942">
        <v>112546</v>
      </c>
      <c r="G5" s="943">
        <v>113888</v>
      </c>
    </row>
    <row xmlns:x14ac="http://schemas.microsoft.com/office/spreadsheetml/2009/9/ac" r="6" x14ac:dyDescent="0.2">
      <c r="B6" s="801">
        <v>2001</v>
      </c>
      <c r="C6" s="944">
        <v>271673</v>
      </c>
      <c r="D6" s="945">
        <v>76.577995300292969</v>
      </c>
      <c r="E6" s="946">
        <v>40748</v>
      </c>
      <c r="F6" s="947">
        <v>114540</v>
      </c>
      <c r="G6" s="948">
        <v>116385</v>
      </c>
    </row>
    <row xmlns:x14ac="http://schemas.microsoft.com/office/spreadsheetml/2009/9/ac" r="7" x14ac:dyDescent="0.2">
      <c r="B7" s="807">
        <v>2002</v>
      </c>
      <c r="C7" s="949">
        <v>276425</v>
      </c>
      <c r="D7" s="950">
        <v>76.624000549316406</v>
      </c>
      <c r="E7" s="951">
        <v>40957</v>
      </c>
      <c r="F7" s="952">
        <v>116333</v>
      </c>
      <c r="G7" s="953">
        <v>119135</v>
      </c>
    </row>
    <row xmlns:x14ac="http://schemas.microsoft.com/office/spreadsheetml/2009/9/ac" r="8" x14ac:dyDescent="0.2">
      <c r="B8" s="813">
        <v>2003</v>
      </c>
      <c r="C8" s="954">
        <v>281065</v>
      </c>
      <c r="D8" s="955">
        <v>76.670005798339844</v>
      </c>
      <c r="E8" s="956">
        <v>41660</v>
      </c>
      <c r="F8" s="957">
        <v>117768</v>
      </c>
      <c r="G8" s="958">
        <v>121637</v>
      </c>
    </row>
    <row xmlns:x14ac="http://schemas.microsoft.com/office/spreadsheetml/2009/9/ac" r="9" x14ac:dyDescent="0.2">
      <c r="B9" s="819">
        <v>2004</v>
      </c>
      <c r="C9" s="959">
        <v>284692</v>
      </c>
      <c r="D9" s="960">
        <v>76.71600341796875</v>
      </c>
      <c r="E9" s="961">
        <v>42863</v>
      </c>
      <c r="F9" s="962">
        <v>118748</v>
      </c>
      <c r="G9" s="963">
        <v>123081</v>
      </c>
    </row>
    <row xmlns:x14ac="http://schemas.microsoft.com/office/spreadsheetml/2009/9/ac" r="10" x14ac:dyDescent="0.2">
      <c r="B10" s="825">
        <v>2005</v>
      </c>
      <c r="C10" s="964">
        <v>288894</v>
      </c>
      <c r="D10" s="965">
        <v>76.761001586914063</v>
      </c>
      <c r="E10" s="966">
        <v>44075</v>
      </c>
      <c r="F10" s="967">
        <v>120000</v>
      </c>
      <c r="G10" s="968">
        <v>124819</v>
      </c>
    </row>
    <row xmlns:x14ac="http://schemas.microsoft.com/office/spreadsheetml/2009/9/ac" r="11" x14ac:dyDescent="0.2">
      <c r="B11" s="831">
        <v>2006</v>
      </c>
      <c r="C11" s="969">
        <v>293713</v>
      </c>
      <c r="D11" s="970">
        <v>76.806999206542969</v>
      </c>
      <c r="E11" s="971">
        <v>45180</v>
      </c>
      <c r="F11" s="972">
        <v>121645</v>
      </c>
      <c r="G11" s="973">
        <v>126888</v>
      </c>
    </row>
    <row xmlns:x14ac="http://schemas.microsoft.com/office/spreadsheetml/2009/9/ac" r="12" x14ac:dyDescent="0.2">
      <c r="B12" s="837">
        <v>2007</v>
      </c>
      <c r="C12" s="974">
        <v>299599</v>
      </c>
      <c r="D12" s="975">
        <v>76.853004455566406</v>
      </c>
      <c r="E12" s="976">
        <v>46235</v>
      </c>
      <c r="F12" s="977">
        <v>123788</v>
      </c>
      <c r="G12" s="978">
        <v>129576</v>
      </c>
    </row>
    <row xmlns:x14ac="http://schemas.microsoft.com/office/spreadsheetml/2009/9/ac" r="13" x14ac:dyDescent="0.2">
      <c r="B13" s="843">
        <v>2008</v>
      </c>
      <c r="C13" s="979">
        <v>287261</v>
      </c>
      <c r="D13" s="980">
        <v>76.898994445800781</v>
      </c>
      <c r="E13" s="981">
        <v>46851</v>
      </c>
      <c r="F13" s="982">
        <v>106553</v>
      </c>
      <c r="G13" s="983">
        <v>133857</v>
      </c>
    </row>
    <row xmlns:x14ac="http://schemas.microsoft.com/office/spreadsheetml/2009/9/ac" r="14" x14ac:dyDescent="0.2">
      <c r="B14" s="849">
        <v>2009</v>
      </c>
      <c r="C14" s="984">
        <v>291663</v>
      </c>
      <c r="D14" s="985">
        <v>76.944000244140625</v>
      </c>
      <c r="E14" s="986">
        <v>46767</v>
      </c>
      <c r="F14" s="987">
        <v>109474</v>
      </c>
      <c r="G14" s="988">
        <v>135422</v>
      </c>
    </row>
    <row xmlns:x14ac="http://schemas.microsoft.com/office/spreadsheetml/2009/9/ac" r="15" x14ac:dyDescent="0.2">
      <c r="B15" s="855">
        <v>2010</v>
      </c>
      <c r="C15" s="989">
        <v>296213</v>
      </c>
      <c r="D15" s="990">
        <v>76.999000549316406</v>
      </c>
      <c r="E15" s="991">
        <v>46431</v>
      </c>
      <c r="F15" s="992">
        <v>112293</v>
      </c>
      <c r="G15" s="993">
        <v>137489</v>
      </c>
    </row>
    <row xmlns:x14ac="http://schemas.microsoft.com/office/spreadsheetml/2009/9/ac" r="16" x14ac:dyDescent="0.2">
      <c r="B16" s="861">
        <v>2011</v>
      </c>
      <c r="C16" s="994">
        <v>299978</v>
      </c>
      <c r="D16" s="995">
        <v>77.064002990722656</v>
      </c>
      <c r="E16" s="996">
        <v>46002</v>
      </c>
      <c r="F16" s="997">
        <v>114086</v>
      </c>
      <c r="G16" s="998">
        <v>139890</v>
      </c>
    </row>
    <row xmlns:x14ac="http://schemas.microsoft.com/office/spreadsheetml/2009/9/ac" r="17" x14ac:dyDescent="0.2">
      <c r="B17" s="867">
        <v>2012</v>
      </c>
      <c r="C17" s="999">
        <v>303256</v>
      </c>
      <c r="D17" s="1000">
        <v>77.13800048828125</v>
      </c>
      <c r="E17" s="1001">
        <v>45637</v>
      </c>
      <c r="F17" s="1002">
        <v>115091</v>
      </c>
      <c r="G17" s="1003">
        <v>142528</v>
      </c>
    </row>
    <row xmlns:x14ac="http://schemas.microsoft.com/office/spreadsheetml/2009/9/ac" r="18" x14ac:dyDescent="0.2">
      <c r="B18" s="873">
        <v>2013</v>
      </c>
      <c r="C18" s="1004">
        <v>306082</v>
      </c>
      <c r="D18" s="1005">
        <v>77.222000122070313</v>
      </c>
      <c r="E18" s="1006">
        <v>45365</v>
      </c>
      <c r="F18" s="1007">
        <v>115193</v>
      </c>
      <c r="G18" s="1008">
        <v>145524</v>
      </c>
    </row>
    <row xmlns:x14ac="http://schemas.microsoft.com/office/spreadsheetml/2009/9/ac" r="19" x14ac:dyDescent="0.2">
      <c r="B19" s="879">
        <v>2014</v>
      </c>
      <c r="C19" s="1009">
        <v>308738</v>
      </c>
      <c r="D19" s="1010">
        <v>77.314002990722656</v>
      </c>
      <c r="E19" s="1011">
        <v>45160</v>
      </c>
      <c r="F19" s="1012">
        <v>114714</v>
      </c>
      <c r="G19" s="1013">
        <v>148864</v>
      </c>
    </row>
    <row xmlns:x14ac="http://schemas.microsoft.com/office/spreadsheetml/2009/9/ac" r="20" x14ac:dyDescent="0.2">
      <c r="B20" s="885">
        <v>2015</v>
      </c>
      <c r="C20" s="1014">
        <v>311189</v>
      </c>
      <c r="D20" s="1015">
        <v>77.416999816894531</v>
      </c>
      <c r="E20" s="1016">
        <v>45058</v>
      </c>
      <c r="F20" s="1017">
        <v>113821</v>
      </c>
      <c r="G20" s="1018">
        <v>152310</v>
      </c>
    </row>
    <row xmlns:x14ac="http://schemas.microsoft.com/office/spreadsheetml/2009/9/ac" r="21" x14ac:dyDescent="0.2">
      <c r="B21" s="891">
        <v>2016</v>
      </c>
      <c r="C21" s="1019">
        <v>313435</v>
      </c>
      <c r="D21" s="1020">
        <v>77.527999877929688</v>
      </c>
      <c r="E21" s="1021">
        <v>44910</v>
      </c>
      <c r="F21" s="1022">
        <v>113108</v>
      </c>
      <c r="G21" s="1023">
        <v>155417</v>
      </c>
    </row>
    <row xmlns:x14ac="http://schemas.microsoft.com/office/spreadsheetml/2009/9/ac" r="22" x14ac:dyDescent="0.2">
      <c r="B22" s="897">
        <v>2017</v>
      </c>
      <c r="C22" s="1024">
        <v>315094</v>
      </c>
      <c r="D22" s="1025">
        <v>77.648002624511719</v>
      </c>
      <c r="E22" s="1026">
        <v>44894</v>
      </c>
      <c r="F22" s="1027">
        <v>112437</v>
      </c>
      <c r="G22" s="1028">
        <v>157763</v>
      </c>
    </row>
    <row xmlns:x14ac="http://schemas.microsoft.com/office/spreadsheetml/2009/9/ac" r="23" x14ac:dyDescent="0.2">
      <c r="B23" s="903">
        <v>2018</v>
      </c>
      <c r="C23" s="1029">
        <v>316119</v>
      </c>
      <c r="D23" s="1030">
        <v>77.777000427246094</v>
      </c>
      <c r="E23" s="1031">
        <v>45019</v>
      </c>
      <c r="F23" s="1032">
        <v>112007</v>
      </c>
      <c r="G23" s="1033">
        <v>159093</v>
      </c>
    </row>
    <row xmlns:x14ac="http://schemas.microsoft.com/office/spreadsheetml/2009/9/ac" r="24" x14ac:dyDescent="0.2">
      <c r="B24" s="909">
        <v>2019</v>
      </c>
      <c r="C24" s="1034">
        <v>316507</v>
      </c>
      <c r="D24" s="1035">
        <v>77.915000915527344</v>
      </c>
      <c r="E24" s="1036">
        <v>45115</v>
      </c>
      <c r="F24" s="1037">
        <v>111696</v>
      </c>
      <c r="G24" s="1038">
        <v>159696</v>
      </c>
    </row>
    <row xmlns:x14ac="http://schemas.microsoft.com/office/spreadsheetml/2009/9/ac" r="25" x14ac:dyDescent="0.2">
      <c r="B25" s="915">
        <v>2020</v>
      </c>
      <c r="C25" s="1039">
        <v>316348</v>
      </c>
      <c r="D25" s="1040">
        <v>78.061996459960938</v>
      </c>
      <c r="E25" s="1041">
        <v>45248</v>
      </c>
      <c r="F25" s="1042">
        <v>111642</v>
      </c>
      <c r="G25" s="1043">
        <v>159458</v>
      </c>
    </row>
    <row xmlns:x14ac="http://schemas.microsoft.com/office/spreadsheetml/2009/9/ac" r="26" x14ac:dyDescent="0.2">
      <c r="B26" s="921">
        <v>2021</v>
      </c>
      <c r="C26" s="1044">
        <v>315649</v>
      </c>
      <c r="D26" s="1045">
        <v>78.217002868652344</v>
      </c>
      <c r="E26" s="1046">
        <v>45409</v>
      </c>
      <c r="F26" s="1047">
        <v>111589</v>
      </c>
      <c r="G26" s="1048">
        <v>158651</v>
      </c>
    </row>
    <row xmlns:x14ac="http://schemas.microsoft.com/office/spreadsheetml/2009/9/ac" r="27" x14ac:dyDescent="0.2">
      <c r="B27" s="927">
        <v>2022</v>
      </c>
      <c r="C27" s="928">
        <v>314905</v>
      </c>
      <c r="D27" s="929">
        <v>78.379997253417969</v>
      </c>
      <c r="E27" s="930">
        <v>45626</v>
      </c>
      <c r="F27" s="931">
        <v>111744</v>
      </c>
      <c r="G27" s="932">
        <v>157535</v>
      </c>
    </row>
    <row xmlns:x14ac="http://schemas.microsoft.com/office/spreadsheetml/2009/9/ac" r="28" x14ac:dyDescent="0.2">
      <c r="B28" s="933">
        <v>2023</v>
      </c>
      <c r="C28" s="1049">
        <v>325404</v>
      </c>
      <c r="D28" s="935">
        <v>78.552001953125</v>
      </c>
      <c r="E28" s="1050">
        <v>46662</v>
      </c>
      <c r="F28" s="1051">
        <v>111235</v>
      </c>
      <c r="G28" s="1052">
        <v>167507</v>
      </c>
    </row>
    <row xmlns:x14ac="http://schemas.microsoft.com/office/spreadsheetml/2009/9/ac" r="29" x14ac:dyDescent="0.2">
      <c r="B29" s="214">
        <v>2024</v>
      </c>
      <c r="C29" s="366"/>
      <c r="D29" s="367"/>
      <c r="E29" s="368"/>
      <c r="F29" s="369"/>
      <c r="G29" s="370"/>
    </row>
    <row xmlns:x14ac="http://schemas.microsoft.com/office/spreadsheetml/2009/9/ac" r="30" x14ac:dyDescent="0.2">
      <c r="B30" s="213">
        <v>2025</v>
      </c>
      <c r="C30" s="366"/>
      <c r="D30" s="367"/>
      <c r="E30" s="368"/>
      <c r="F30" s="369"/>
      <c r="G30" s="370"/>
    </row>
    <row xmlns:x14ac="http://schemas.microsoft.com/office/spreadsheetml/2009/9/ac" r="31" x14ac:dyDescent="0.2">
      <c r="B31" s="214">
        <v>2026</v>
      </c>
      <c r="C31" s="366"/>
      <c r="D31" s="367"/>
      <c r="E31" s="368"/>
      <c r="F31" s="369"/>
      <c r="G31" s="370"/>
    </row>
    <row xmlns:x14ac="http://schemas.microsoft.com/office/spreadsheetml/2009/9/ac" r="32" x14ac:dyDescent="0.2">
      <c r="B32" s="213">
        <v>2027</v>
      </c>
      <c r="C32" s="366"/>
      <c r="D32" s="367"/>
      <c r="E32" s="368"/>
      <c r="F32" s="369"/>
      <c r="G32" s="370"/>
    </row>
    <row xmlns:x14ac="http://schemas.microsoft.com/office/spreadsheetml/2009/9/ac" r="33" x14ac:dyDescent="0.2">
      <c r="B33" s="214">
        <v>2028</v>
      </c>
      <c r="C33" s="366"/>
      <c r="D33" s="367"/>
      <c r="E33" s="368"/>
      <c r="F33" s="369"/>
      <c r="G33" s="370"/>
    </row>
    <row xmlns:x14ac="http://schemas.microsoft.com/office/spreadsheetml/2009/9/ac" r="34" x14ac:dyDescent="0.2">
      <c r="B34" s="213">
        <v>2029</v>
      </c>
      <c r="C34" s="366"/>
      <c r="D34" s="367"/>
      <c r="E34" s="368"/>
      <c r="F34" s="369"/>
      <c r="G34" s="370"/>
    </row>
    <row xmlns:x14ac="http://schemas.microsoft.com/office/spreadsheetml/2009/9/ac" r="35" x14ac:dyDescent="0.2">
      <c r="B35" s="214">
        <v>2030</v>
      </c>
      <c r="C35" s="215"/>
      <c r="D35" s="216"/>
      <c r="E35" s="217"/>
      <c r="F35" s="218"/>
      <c r="G35" s="219"/>
    </row>
    <row xmlns:x14ac="http://schemas.microsoft.com/office/spreadsheetml/2009/9/ac" r="36" ht="14.25" x14ac:dyDescent="0.2">
      <c r="B36" s="122" t="s">
        <v>196</v>
      </c>
      <c r="G36" s="120"/>
    </row>
    <row xmlns:x14ac="http://schemas.microsoft.com/office/spreadsheetml/2009/9/ac" r="37" ht="14.25" x14ac:dyDescent="0.2">
      <c r="B37" s="122" t="s">
        <v>221</v>
      </c>
    </row>
    <row xmlns:x14ac="http://schemas.microsoft.com/office/spreadsheetml/2009/9/ac" r="38" ht="14.25" x14ac:dyDescent="0.2">
      <c r="B38" s="122" t="s">
        <v>300</v>
      </c>
    </row>
    <row xmlns:x14ac="http://schemas.microsoft.com/office/spreadsheetml/2009/9/ac" r="39" x14ac:dyDescent="0.2">
      <c r="B39" s="1054" t="s">
        <v>301</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7F269-7025-4030-AFEF-D99499B5D3D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2" customWidth="true"/>
  </cols>
  <sheetData>
    <row xmlns:x14ac="http://schemas.microsoft.com/office/spreadsheetml/2009/9/ac" r="2" ht="33" customHeight="true" x14ac:dyDescent="0.25">
      <c r="B2" s="590" t="s">
        <v>270</v>
      </c>
      <c r="C2" s="590"/>
    </row>
    <row xmlns:x14ac="http://schemas.microsoft.com/office/spreadsheetml/2009/9/ac" r="3" ht="6" customHeight="true" x14ac:dyDescent="0.25">
      <c r="B3" s="381"/>
    </row>
    <row xmlns:x14ac="http://schemas.microsoft.com/office/spreadsheetml/2009/9/ac" r="4" ht="30" customHeight="true" x14ac:dyDescent="0.25">
      <c r="B4" s="383" t="s">
        <v>271</v>
      </c>
      <c r="C4" s="384" t="s">
        <v>272</v>
      </c>
    </row>
    <row xmlns:x14ac="http://schemas.microsoft.com/office/spreadsheetml/2009/9/ac" r="5" ht="30" customHeight="true" x14ac:dyDescent="0.25">
      <c r="B5" s="383" t="s">
        <v>48</v>
      </c>
      <c r="C5" s="384" t="s">
        <v>273</v>
      </c>
    </row>
    <row xmlns:x14ac="http://schemas.microsoft.com/office/spreadsheetml/2009/9/ac" r="6" ht="30" customHeight="true" x14ac:dyDescent="0.25">
      <c r="B6" s="383" t="s">
        <v>274</v>
      </c>
      <c r="C6" s="384" t="s">
        <v>275</v>
      </c>
    </row>
    <row xmlns:x14ac="http://schemas.microsoft.com/office/spreadsheetml/2009/9/ac" r="7" ht="30" customHeight="true" x14ac:dyDescent="0.25">
      <c r="B7" s="383" t="s">
        <v>276</v>
      </c>
      <c r="C7" s="384" t="s">
        <v>277</v>
      </c>
    </row>
    <row xmlns:x14ac="http://schemas.microsoft.com/office/spreadsheetml/2009/9/ac" r="8" ht="30" customHeight="true" x14ac:dyDescent="0.25">
      <c r="B8" s="383" t="s">
        <v>146</v>
      </c>
      <c r="C8" s="384" t="s">
        <v>278</v>
      </c>
    </row>
    <row xmlns:x14ac="http://schemas.microsoft.com/office/spreadsheetml/2009/9/ac" r="9" ht="30" customHeight="true" x14ac:dyDescent="0.25">
      <c r="B9" s="383" t="s">
        <v>279</v>
      </c>
      <c r="C9" s="384" t="s">
        <v>280</v>
      </c>
    </row>
    <row xmlns:x14ac="http://schemas.microsoft.com/office/spreadsheetml/2009/9/ac" r="10" ht="30" customHeight="true" x14ac:dyDescent="0.25">
      <c r="B10" s="383" t="s">
        <v>150</v>
      </c>
      <c r="C10" s="384" t="s">
        <v>281</v>
      </c>
    </row>
    <row xmlns:x14ac="http://schemas.microsoft.com/office/spreadsheetml/2009/9/ac" r="11" s="387" customFormat="true" ht="6.75" customHeight="true" x14ac:dyDescent="0.25">
      <c r="B11" s="385"/>
      <c r="C11" s="386"/>
    </row>
    <row xmlns:x14ac="http://schemas.microsoft.com/office/spreadsheetml/2009/9/ac" r="12" s="389" customFormat="true" ht="11.25" x14ac:dyDescent="0.2">
      <c r="B12" s="388" t="s">
        <v>282</v>
      </c>
    </row>
    <row xmlns:x14ac="http://schemas.microsoft.com/office/spreadsheetml/2009/9/ac" r="13" x14ac:dyDescent="0.25">
      <c r="B13" s="388" t="s">
        <v>295</v>
      </c>
    </row>
    <row xmlns:x14ac="http://schemas.microsoft.com/office/spreadsheetml/2009/9/ac" r="14" x14ac:dyDescent="0.25">
      <c r="B14" s="390" t="s">
        <v>283</v>
      </c>
    </row>
    <row xmlns:x14ac="http://schemas.microsoft.com/office/spreadsheetml/2009/9/ac" r="15" ht="76.5" customHeight="true" x14ac:dyDescent="0.25">
      <c r="B15" s="591" t="s">
        <v>284</v>
      </c>
      <c r="C15" s="59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1572-8CFC-49BF-A90C-0F1C0D26EF7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3" customWidth="true"/>
    <col min="2" max="2" width="12.375" style="593" customWidth="true"/>
    <col min="3" max="8" width="9" style="593" customWidth="true"/>
    <col min="9" max="9" width="12.375" style="593" customWidth="true"/>
    <col min="10" max="15" width="9" style="593" customWidth="true"/>
    <col min="16" max="16" width="12.375" style="593" customWidth="true"/>
    <col min="17" max="22" width="9" style="593" customWidth="true"/>
    <col min="23" max="38" width="9" style="593"/>
    <col min="39" max="16384" width="9" style="601"/>
  </cols>
  <sheetData>
    <row xmlns:x14ac="http://schemas.microsoft.com/office/spreadsheetml/2009/9/ac" r="1" s="593" customFormat="true" x14ac:dyDescent="0.2">
      <c r="A1" s="592" t="s">
        <v>152</v>
      </c>
      <c r="B1" s="592"/>
      <c r="C1" s="592"/>
      <c r="D1" s="592"/>
      <c r="E1" s="592"/>
      <c r="F1" s="592"/>
      <c r="G1" s="592"/>
      <c r="H1" s="592"/>
      <c r="I1" s="592"/>
      <c r="J1" s="592"/>
      <c r="K1" s="592"/>
      <c r="L1" s="592"/>
      <c r="M1" s="592"/>
      <c r="N1" s="592"/>
      <c r="O1" s="592"/>
      <c r="P1" s="592"/>
      <c r="Q1" s="592"/>
      <c r="R1" s="592"/>
      <c r="S1" s="592"/>
      <c r="T1" s="592"/>
      <c r="U1" s="592"/>
      <c r="V1" s="592"/>
    </row>
    <row xmlns:x14ac="http://schemas.microsoft.com/office/spreadsheetml/2009/9/ac" r="2" s="593" customFormat="true" x14ac:dyDescent="0.2">
      <c r="A2" s="592"/>
      <c r="B2" s="592"/>
      <c r="C2" s="592"/>
      <c r="D2" s="592"/>
      <c r="E2" s="592"/>
      <c r="F2" s="592"/>
      <c r="G2" s="592"/>
      <c r="H2" s="592"/>
      <c r="I2" s="592"/>
      <c r="J2" s="592"/>
      <c r="K2" s="592"/>
      <c r="L2" s="592"/>
      <c r="M2" s="592"/>
      <c r="N2" s="592"/>
      <c r="O2" s="592"/>
      <c r="P2" s="592"/>
      <c r="Q2" s="592"/>
      <c r="R2" s="592"/>
      <c r="S2" s="592"/>
      <c r="T2" s="592"/>
      <c r="U2" s="592"/>
      <c r="V2" s="592"/>
    </row>
    <row xmlns:x14ac="http://schemas.microsoft.com/office/spreadsheetml/2009/9/ac" r="3" s="593" customFormat="true" ht="18" x14ac:dyDescent="0.2">
      <c r="A3" s="594"/>
      <c r="B3" s="594"/>
      <c r="C3" s="594"/>
      <c r="D3" s="594"/>
      <c r="E3" s="594"/>
      <c r="F3" s="594"/>
      <c r="G3" s="594"/>
      <c r="H3" s="594"/>
      <c r="I3" s="594"/>
      <c r="J3" s="594"/>
      <c r="K3" s="594"/>
      <c r="L3" s="594"/>
      <c r="M3" s="594"/>
      <c r="N3" s="594"/>
      <c r="O3" s="594"/>
      <c r="P3" s="594"/>
      <c r="Q3" s="594"/>
      <c r="R3" s="594"/>
      <c r="S3" s="594"/>
      <c r="T3" s="594"/>
      <c r="U3" s="594"/>
      <c r="V3" s="594"/>
    </row>
    <row xmlns:x14ac="http://schemas.microsoft.com/office/spreadsheetml/2009/9/ac" r="4" ht="15.75" x14ac:dyDescent="0.25">
      <c r="B4" s="595" t="s">
        <v>13</v>
      </c>
      <c r="E4" s="596"/>
      <c r="I4" s="597" t="s">
        <v>14</v>
      </c>
      <c r="P4" s="598" t="s">
        <v>15</v>
      </c>
    </row>
    <row xmlns:x14ac="http://schemas.microsoft.com/office/spreadsheetml/2009/9/ac" r="6" x14ac:dyDescent="0.2">
      <c r="G6" s="599"/>
      <c r="H6" s="599"/>
      <c r="I6" s="599"/>
      <c r="K6" s="599"/>
      <c r="L6" s="599"/>
    </row>
    <row xmlns:x14ac="http://schemas.microsoft.com/office/spreadsheetml/2009/9/ac" r="7" ht="15.75" x14ac:dyDescent="0.2">
      <c r="G7" s="599"/>
      <c r="H7" s="599"/>
      <c r="I7" s="599"/>
      <c r="K7" s="600"/>
      <c r="L7" s="599"/>
    </row>
    <row xmlns:x14ac="http://schemas.microsoft.com/office/spreadsheetml/2009/9/ac" r="8" x14ac:dyDescent="0.2">
      <c r="G8" s="599"/>
      <c r="H8" s="599"/>
      <c r="I8" s="599"/>
      <c r="K8" s="599"/>
      <c r="L8" s="599"/>
    </row>
    <row xmlns:x14ac="http://schemas.microsoft.com/office/spreadsheetml/2009/9/ac" r="9" x14ac:dyDescent="0.2">
      <c r="G9" s="599"/>
      <c r="H9" s="599"/>
      <c r="I9" s="599"/>
      <c r="K9" s="599"/>
      <c r="L9" s="599"/>
    </row>
    <row xmlns:x14ac="http://schemas.microsoft.com/office/spreadsheetml/2009/9/ac" r="10" x14ac:dyDescent="0.2">
      <c r="G10" s="599"/>
      <c r="H10" s="599"/>
      <c r="I10" s="599"/>
      <c r="K10" s="599"/>
      <c r="L10" s="599"/>
    </row>
    <row xmlns:x14ac="http://schemas.microsoft.com/office/spreadsheetml/2009/9/ac" r="11" x14ac:dyDescent="0.2">
      <c r="G11" s="599"/>
      <c r="H11" s="599"/>
      <c r="I11" s="599"/>
      <c r="K11" s="599"/>
      <c r="L11" s="599"/>
    </row>
    <row xmlns:x14ac="http://schemas.microsoft.com/office/spreadsheetml/2009/9/ac" r="12" x14ac:dyDescent="0.2">
      <c r="G12" s="599"/>
      <c r="H12" s="599"/>
      <c r="I12" s="599"/>
      <c r="K12" s="599"/>
      <c r="L12" s="599"/>
    </row>
    <row xmlns:x14ac="http://schemas.microsoft.com/office/spreadsheetml/2009/9/ac" r="13" x14ac:dyDescent="0.2">
      <c r="G13" s="599"/>
      <c r="H13" s="599"/>
      <c r="I13" s="599"/>
      <c r="K13" s="599"/>
      <c r="L13" s="599"/>
    </row>
    <row xmlns:x14ac="http://schemas.microsoft.com/office/spreadsheetml/2009/9/ac" r="14" x14ac:dyDescent="0.2">
      <c r="G14" s="599"/>
      <c r="H14" s="599"/>
      <c r="I14" s="599"/>
      <c r="K14" s="599"/>
      <c r="L14" s="599"/>
    </row>
    <row xmlns:x14ac="http://schemas.microsoft.com/office/spreadsheetml/2009/9/ac" r="15" x14ac:dyDescent="0.2">
      <c r="G15" s="599"/>
      <c r="H15" s="599"/>
      <c r="I15" s="599"/>
      <c r="K15" s="599"/>
      <c r="L15" s="599"/>
    </row>
    <row xmlns:x14ac="http://schemas.microsoft.com/office/spreadsheetml/2009/9/ac" r="16" x14ac:dyDescent="0.2">
      <c r="G16" s="599"/>
      <c r="H16" s="599"/>
      <c r="I16" s="599"/>
      <c r="K16" s="599"/>
      <c r="L16" s="599"/>
    </row>
    <row xmlns:x14ac="http://schemas.microsoft.com/office/spreadsheetml/2009/9/ac" r="17" x14ac:dyDescent="0.2">
      <c r="G17" s="599"/>
      <c r="H17" s="599"/>
      <c r="I17" s="599"/>
      <c r="K17" s="599"/>
      <c r="L17" s="599"/>
    </row>
    <row xmlns:x14ac="http://schemas.microsoft.com/office/spreadsheetml/2009/9/ac" r="18" x14ac:dyDescent="0.2">
      <c r="G18" s="599"/>
      <c r="H18" s="599"/>
      <c r="I18" s="599"/>
      <c r="K18" s="599"/>
      <c r="L18" s="599"/>
    </row>
    <row xmlns:x14ac="http://schemas.microsoft.com/office/spreadsheetml/2009/9/ac" r="19" x14ac:dyDescent="0.2">
      <c r="G19" s="599"/>
      <c r="H19" s="599"/>
      <c r="I19" s="599"/>
      <c r="K19" s="599"/>
      <c r="L19" s="599"/>
    </row>
    <row xmlns:x14ac="http://schemas.microsoft.com/office/spreadsheetml/2009/9/ac" r="20" x14ac:dyDescent="0.2">
      <c r="G20" s="599"/>
      <c r="H20" s="599"/>
      <c r="I20" s="599"/>
      <c r="K20" s="599"/>
      <c r="L20" s="599"/>
    </row>
    <row xmlns:x14ac="http://schemas.microsoft.com/office/spreadsheetml/2009/9/ac" r="21" x14ac:dyDescent="0.2">
      <c r="G21" s="599"/>
      <c r="H21" s="599"/>
      <c r="I21" s="599"/>
      <c r="K21" s="599"/>
      <c r="L21" s="599"/>
    </row>
    <row xmlns:x14ac="http://schemas.microsoft.com/office/spreadsheetml/2009/9/ac" r="23" x14ac:dyDescent="0.2">
      <c r="B23" s="602"/>
    </row>
    <row xmlns:x14ac="http://schemas.microsoft.com/office/spreadsheetml/2009/9/ac" r="25" x14ac:dyDescent="0.2">
      <c r="B25" s="603"/>
      <c r="C25" s="603" t="str">
        <f>+IF(OR((C28="National*"),(D28="Urban*"),(E28="Rural*"),(F28="Pre-primary*"),(G28="Primary*"),(H28="Secondary^"),(C28="National*^"),(D28="Urban*^"),(E28="Rural*^"),(F28="Pre-primary*^"),(G28="Primary*^"),(H28="Secondary*^")),"*No basic service estimate available","")</f>
        <v>*No basic service estimate available</v>
      </c>
      <c r="J25" s="603" t="str">
        <f>+IF(OR((J28="National*"),(K28="Urban*"),(L28="Rural*"),(M28="Pre-primary*"),(N28="Primary*"),(O28="Secondary^"),(J28="National*^"),(K28="Urban*^"),(L28="Rural*^"),(M28="Pre-primary*^"),(N28="Primary*^"),(O28="Secondary*^")),"*No basic service estimate available","")</f>
        <v>*No basic service estimate available</v>
      </c>
      <c r="Q25" s="60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2"/>
      <c r="C26" s="603" t="str">
        <f>+IF(OR((C28="National*^"),(D28="Urban*^"),(E28="Rural*^"),(F28="Pre-primary*^"),(G28="Primary*^"),(H28="Secondary*^")),"^Facilities that cannot be classified as improved or unimproved are treated as limited","")</f>
        <v/>
      </c>
      <c r="J26" s="603" t="str">
        <f>+IF(OR((J28="National*^"),(K28="Urban*^"),(L28="Rural*^"),(M28="Pre-primary*^"),(N28="Primary*^"),(O28="Secondary*^")),"^Facilities that cannot be classified as improved or unimproved are treated as limited","")</f>
        <v/>
      </c>
      <c r="Q26" s="603" t="str">
        <f>+IF(OR((Q28="National*^"),(R28="Urban*^"),(S28="Rural*^"),(T28="Pre-primary*^"),(U28="Primary*^"),(V28="Secondary*^")),"^Facilities that cannot be classified as having water or not are treated as limited","")</f>
        <v/>
      </c>
    </row>
    <row xmlns:x14ac="http://schemas.microsoft.com/office/spreadsheetml/2009/9/ac" r="27" x14ac:dyDescent="0.2">
      <c r="B27" s="604" t="str">
        <f>+Introduction!C7</f>
        <v>Djibouti</v>
      </c>
      <c r="C27" s="605" t="s">
        <v>215</v>
      </c>
      <c r="D27" s="605"/>
      <c r="E27" s="605"/>
      <c r="F27" s="605"/>
      <c r="G27" s="605"/>
      <c r="H27" s="605"/>
      <c r="I27" s="606" t="str">
        <f>+B27</f>
        <v>Djibouti</v>
      </c>
      <c r="J27" s="607" t="s">
        <v>14</v>
      </c>
      <c r="K27" s="608"/>
      <c r="L27" s="608"/>
      <c r="M27" s="608"/>
      <c r="N27" s="608"/>
      <c r="O27" s="608"/>
      <c r="P27" s="609" t="str">
        <f>+B27</f>
        <v>Djibouti</v>
      </c>
      <c r="Q27" s="610" t="s">
        <v>15</v>
      </c>
      <c r="R27" s="610"/>
      <c r="S27" s="610"/>
      <c r="T27" s="610"/>
      <c r="U27" s="610"/>
      <c r="V27" s="611"/>
      <c r="AM27" s="593"/>
      <c r="AN27" s="593"/>
      <c r="AO27" s="593"/>
      <c r="AP27" s="593"/>
      <c r="AQ27" s="593"/>
      <c r="AR27" s="593"/>
      <c r="AS27" s="593"/>
      <c r="AT27" s="593"/>
      <c r="AU27" s="593"/>
    </row>
    <row xmlns:x14ac="http://schemas.microsoft.com/office/spreadsheetml/2009/9/ac" r="28" x14ac:dyDescent="0.2">
      <c r="B28" s="612"/>
      <c r="C28" s="613" t="str">
        <f>IF(AND(C30=0.0000000001,C31=0.0000000001,C32=0.0000000001), "National*",IF(AND(C30=0.0000000001,ISNUMBER(C32)),"National*", "National"))</f>
        <v>National*</v>
      </c>
      <c r="D28" s="614" t="str">
        <f>IF(AND(D30=0.0000000001,D31=0.0000000001,D32=0.0000000001), "Urban*",IF(AND(D30=0.0000000001,ISNUMBER(D32)),"Urban*", "Urban"))</f>
        <v>Urban*</v>
      </c>
      <c r="E28" s="614" t="str">
        <f>IF(AND(E30=0.0000000001,E31=0.0000000001,E32=0.0000000001), "Rural*",IF(AND(E30=0.0000000001,ISNUMBER(E32)),"Rural*", "Rural"))</f>
        <v>Rural*</v>
      </c>
      <c r="F28" s="614" t="str">
        <f>IF(AND(F30=0.0000000001,F31=0.0000000001,F32=0.0000000001), "Pre-primary*",IF(AND(F30=0.0000000001,ISNUMBER(F32)),"Pre-primary*", "Pre-primary"))</f>
        <v>Pre-primary*</v>
      </c>
      <c r="G28" s="614" t="str">
        <f>IF(AND(G30=0.0000000001,G31=0.0000000001,G32=0.0000000001), "Primary*",IF(AND(G30=0.0000000001,ISNUMBER(G32)),"Primary*", "Primary"))</f>
        <v>Primary*</v>
      </c>
      <c r="H28" s="614" t="str">
        <f>IF(AND(H30=0.0000000001,H31=0.0000000001,H32=0.0000000001), "Secondary*",IF(AND(H30=0.0000000001,ISNUMBER(H32)),"Secondary*", "Secondary"))</f>
        <v>Secondary*</v>
      </c>
      <c r="I28" s="612"/>
      <c r="J28" s="615" t="str">
        <f>IF(AND(J30=0.0000000001,J31=0.0000000001,J32=0.0000000001), "National*",IF(AND(J30=0.0000000001,ISNUMBER(J32)),"National*", "National"))</f>
        <v>National*</v>
      </c>
      <c r="K28" s="614" t="str">
        <f>IF(AND(K30=0.0000000001,K31=0.0000000001,K32=0.0000000001), "Urban*",IF(AND(K30=0.0000000001,ISNUMBER(K32)),"Urban*", "Urban"))</f>
        <v>Urban*</v>
      </c>
      <c r="L28" s="614" t="str">
        <f>IF(AND(L30=0.0000000001,L31=0.0000000001,L32=0.0000000001), "Rural*",IF(AND(L30=0.0000000001,ISNUMBER(L32)),"Rural*", "Rural"))</f>
        <v>Rural*</v>
      </c>
      <c r="M28" s="614" t="str">
        <f>IF(AND(M30=0.0000000001,M31=0.0000000001,M32=0.0000000001), "Pre-primary*",IF(AND(M30=0.0000000001,ISNUMBER(M32)),"Pre-primary*", "Pre-primary"))</f>
        <v>Pre-primary*</v>
      </c>
      <c r="N28" s="614" t="str">
        <f>IF(AND(N30=0.0000000001,N31=0.0000000001,N32=0.0000000001), "Primary*",IF(AND(N30=0.0000000001,ISNUMBER(N32)),"Primary*", "Primary"))</f>
        <v>Primary*</v>
      </c>
      <c r="O28" s="614" t="str">
        <f>IF(AND(O30=0.0000000001,O31=0.0000000001,O32=0.0000000001), "Secondary*",IF(AND(O30=0.0000000001,ISNUMBER(O32)),"Secondary*", "Secondary"))</f>
        <v>Secondary*</v>
      </c>
      <c r="P28" s="616"/>
      <c r="Q28" s="617" t="str">
        <f>IF(AND(Q30=0.0000000001,Q31=0.0000000001,Q32=0.0000000001), "National*",IF(AND(Q30=0.0000000001,ISNUMBER(Q32)),"National*", "National"))</f>
        <v>National</v>
      </c>
      <c r="R28" s="614" t="str">
        <f>IF(AND(R30=0.0000000001,R31=0.0000000001,R32=0.0000000001), "Urban*",IF(AND(R30=0.0000000001,ISNUMBER(R32)),"Urban*", "Urban"))</f>
        <v>Urban*</v>
      </c>
      <c r="S28" s="614" t="str">
        <f>IF(AND(S30=0.0000000001,S31=0.0000000001,S32=0.0000000001), "Rural*",IF(AND(S30=0.0000000001,ISNUMBER(S32)),"Rural*", "Rural"))</f>
        <v>Rural*</v>
      </c>
      <c r="T28" s="614" t="str">
        <f>IF(AND(T30=0.0000000001,T31=0.0000000001,T32=0.0000000001), "Pre-primary*",IF(AND(T30=0.0000000001,ISNUMBER(T32)),"Pre-primary*", "Pre-primary"))</f>
        <v>Pre-primary*</v>
      </c>
      <c r="U28" s="614" t="str">
        <f>IF(AND(U30=0.0000000001,U31=0.0000000001,U32=0.0000000001), "Primary*",IF(AND(U30=0.0000000001,ISNUMBER(U32)),"Primary*", "Primary"))</f>
        <v>Primary</v>
      </c>
      <c r="V28" s="618" t="str">
        <f>IF(AND(V30=0.0000000001,V31=0.0000000001,V32=0.0000000001), "Secondary*",IF(AND(V30=0.0000000001,ISNUMBER(V32)),"Secondary*", "Secondary"))</f>
        <v>Secondary</v>
      </c>
      <c r="AM28" s="593"/>
      <c r="AN28" s="593"/>
      <c r="AO28" s="593"/>
      <c r="AP28" s="593"/>
      <c r="AQ28" s="593"/>
      <c r="AR28" s="593"/>
      <c r="AS28" s="593"/>
      <c r="AT28" s="593"/>
      <c r="AU28" s="593"/>
    </row>
    <row xmlns:x14ac="http://schemas.microsoft.com/office/spreadsheetml/2009/9/ac" r="29" ht="15.75" thickBot="true" x14ac:dyDescent="0.25">
      <c r="B29" s="612"/>
      <c r="C29" s="619">
        <f>IF(ISNUMBER(Regressions!B4), Regressions!B4, "-")</f>
        <v>2023</v>
      </c>
      <c r="D29" s="620">
        <f>C29</f>
        <v>2023</v>
      </c>
      <c r="E29" s="620">
        <f>D29</f>
        <v>2023</v>
      </c>
      <c r="F29" s="620">
        <f>E29</f>
        <v>2023</v>
      </c>
      <c r="G29" s="620">
        <f>F29</f>
        <v>2023</v>
      </c>
      <c r="H29" s="620">
        <f>F29</f>
        <v>2023</v>
      </c>
      <c r="I29" s="612"/>
      <c r="J29" s="621">
        <f>IF(ISNUMBER(Regressions!K4), Regressions!K4, "-")</f>
        <v>2023</v>
      </c>
      <c r="K29" s="622">
        <f>J29</f>
        <v>2023</v>
      </c>
      <c r="L29" s="622">
        <f>K29</f>
        <v>2023</v>
      </c>
      <c r="M29" s="622">
        <f>L29</f>
        <v>2023</v>
      </c>
      <c r="N29" s="622">
        <f>M29</f>
        <v>2023</v>
      </c>
      <c r="O29" s="622">
        <f>M29</f>
        <v>2023</v>
      </c>
      <c r="P29" s="616"/>
      <c r="Q29" s="623">
        <f>IF(ISNUMBER(Regressions!T4), Regressions!T4, "-")</f>
        <v>2023</v>
      </c>
      <c r="R29" s="624">
        <f>Q29</f>
        <v>2023</v>
      </c>
      <c r="S29" s="624">
        <f>R29</f>
        <v>2023</v>
      </c>
      <c r="T29" s="624">
        <f>S29</f>
        <v>2023</v>
      </c>
      <c r="U29" s="624">
        <f>T29</f>
        <v>2023</v>
      </c>
      <c r="V29" s="625">
        <f>T29</f>
        <v>2023</v>
      </c>
      <c r="AM29" s="593"/>
      <c r="AN29" s="593"/>
      <c r="AO29" s="593"/>
      <c r="AP29" s="593"/>
      <c r="AQ29" s="593"/>
      <c r="AR29" s="593"/>
      <c r="AS29" s="593"/>
      <c r="AT29" s="593"/>
      <c r="AU29" s="593"/>
    </row>
    <row xmlns:x14ac="http://schemas.microsoft.com/office/spreadsheetml/2009/9/ac" r="30" x14ac:dyDescent="0.2">
      <c r="B30" s="626" t="s">
        <v>155</v>
      </c>
      <c r="C30" s="627">
        <f>IF(ISNUMBER(Regressions!C4), Regressions!C4, 0.0000000001)</f>
        <v>1E-10</v>
      </c>
      <c r="D30" s="627">
        <f>IF(ISNUMBER(Regressions!D4), Regressions!D4, 0.0000000001)</f>
        <v>1E-10</v>
      </c>
      <c r="E30" s="627">
        <f>IF(ISNUMBER(Regressions!E4), Regressions!E4, 0.0000000001)</f>
        <v>1E-10</v>
      </c>
      <c r="F30" s="627">
        <f>IF(ISNUMBER(Regressions!F4), Regressions!F4, 0.0000000001)</f>
        <v>1E-10</v>
      </c>
      <c r="G30" s="627">
        <f>IF(ISNUMBER(Regressions!G4), Regressions!G4, 0.0000000001)</f>
        <v>1E-10</v>
      </c>
      <c r="H30" s="627">
        <f>IF(ISNUMBER(Regressions!H4), Regressions!H4, 0.0000000001)</f>
        <v>1E-10</v>
      </c>
      <c r="I30" s="628" t="s">
        <v>155</v>
      </c>
      <c r="J30" s="627">
        <f>IF(ISNUMBER(Regressions!L4), Regressions!L4,0.0000000001)</f>
        <v>1E-10</v>
      </c>
      <c r="K30" s="627">
        <f>IF(ISNUMBER(Regressions!M4), Regressions!M4,0.0000000001)</f>
        <v>1E-10</v>
      </c>
      <c r="L30" s="627">
        <f>IF(ISNUMBER(Regressions!N4), Regressions!N4,0.0000000001)</f>
        <v>1E-10</v>
      </c>
      <c r="M30" s="627">
        <f>IF(ISNUMBER(Regressions!O4), Regressions!O4,0.0000000001)</f>
        <v>1E-10</v>
      </c>
      <c r="N30" s="627">
        <f>IF(ISNUMBER(Regressions!P4), Regressions!P4,0.0000000001)</f>
        <v>1E-10</v>
      </c>
      <c r="O30" s="627">
        <f>IF(ISNUMBER(Regressions!Q4), Regressions!Q4,0.0000000001)</f>
        <v>1E-10</v>
      </c>
      <c r="P30" s="629" t="s">
        <v>155</v>
      </c>
      <c r="Q30" s="627">
        <f>IF(ISNUMBER(Regressions!U4), Regressions!U4,0.0000000001)</f>
        <v>94.949579139999997</v>
      </c>
      <c r="R30" s="627">
        <f>IF(ISNUMBER(Regressions!V4), Regressions!V4,0.0000000001)</f>
        <v>1E-10</v>
      </c>
      <c r="S30" s="627">
        <f>IF(ISNUMBER(Regressions!W4), Regressions!W4,0.0000000001)</f>
        <v>1E-10</v>
      </c>
      <c r="T30" s="627">
        <f>IF(ISNUMBER(Regressions!X4), Regressions!X4,0.0000000001)</f>
        <v>1E-10</v>
      </c>
      <c r="U30" s="627">
        <f>IF(ISNUMBER(Regressions!Y4), Regressions!Y4,0.0000000001)</f>
        <v>91.083333330000002</v>
      </c>
      <c r="V30" s="630">
        <f>IF(ISNUMBER(Regressions!Z4), Regressions!Z4,0.0000000001)</f>
        <v>97.929060440000001</v>
      </c>
      <c r="AM30" s="593"/>
      <c r="AN30" s="593"/>
      <c r="AO30" s="593"/>
      <c r="AP30" s="593"/>
      <c r="AQ30" s="593"/>
      <c r="AR30" s="593"/>
      <c r="AS30" s="593"/>
      <c r="AT30" s="593"/>
      <c r="AU30" s="593"/>
    </row>
    <row xmlns:x14ac="http://schemas.microsoft.com/office/spreadsheetml/2009/9/ac" r="31" x14ac:dyDescent="0.2">
      <c r="B31" s="631" t="s">
        <v>156</v>
      </c>
      <c r="C31" s="627">
        <f>IF(ISNUMBER(Regressions!C5), Regressions!C5, 0.0000000001)</f>
        <v>1E-10</v>
      </c>
      <c r="D31" s="627">
        <f>IF(ISNUMBER(Regressions!D5), Regressions!D5, 0.0000000001)</f>
        <v>1E-10</v>
      </c>
      <c r="E31" s="627">
        <f>IF(ISNUMBER(Regressions!E5), Regressions!E5, 0.0000000001)</f>
        <v>1E-10</v>
      </c>
      <c r="F31" s="627">
        <f>IF(ISNUMBER(Regressions!F5), Regressions!F5, 0.0000000001)</f>
        <v>1E-10</v>
      </c>
      <c r="G31" s="627">
        <f>IF(ISNUMBER(Regressions!G5), Regressions!G5, 0.0000000001)</f>
        <v>1E-10</v>
      </c>
      <c r="H31" s="627">
        <f>IF(ISNUMBER(Regressions!H5), Regressions!H5, 0.0000000001)</f>
        <v>1E-10</v>
      </c>
      <c r="I31" s="632" t="s">
        <v>156</v>
      </c>
      <c r="J31" s="627">
        <f>IF(ISNUMBER(Regressions!L5), Regressions!L5,0.0000000001)</f>
        <v>1E-10</v>
      </c>
      <c r="K31" s="627">
        <f>IF(ISNUMBER(Regressions!M5), Regressions!M5,0.0000000001)</f>
        <v>1E-10</v>
      </c>
      <c r="L31" s="627">
        <f>IF(ISNUMBER(Regressions!N5), Regressions!N5,0.0000000001)</f>
        <v>1E-10</v>
      </c>
      <c r="M31" s="627">
        <f>IF(ISNUMBER(Regressions!O5), Regressions!O5,0.0000000001)</f>
        <v>1E-10</v>
      </c>
      <c r="N31" s="627">
        <f>IF(ISNUMBER(Regressions!P5), Regressions!P5,0.0000000001)</f>
        <v>1E-10</v>
      </c>
      <c r="O31" s="627">
        <f>IF(ISNUMBER(Regressions!Q5), Regressions!Q5,0.0000000001)</f>
        <v>1E-10</v>
      </c>
      <c r="P31" s="633" t="s">
        <v>156</v>
      </c>
      <c r="Q31" s="627">
        <f>IF(ISNUMBER(Regressions!U5), Regressions!U5,0.0000000001)</f>
        <v>1E-10</v>
      </c>
      <c r="R31" s="627">
        <f>IF(ISNUMBER(Regressions!V5), Regressions!V5,0.0000000001)</f>
        <v>1E-10</v>
      </c>
      <c r="S31" s="627">
        <f>IF(ISNUMBER(Regressions!W5), Regressions!W5,0.0000000001)</f>
        <v>1E-10</v>
      </c>
      <c r="T31" s="627">
        <f>IF(ISNUMBER(Regressions!X5), Regressions!X5,0.0000000001)</f>
        <v>1E-10</v>
      </c>
      <c r="U31" s="627">
        <f>IF(ISNUMBER(Regressions!Y5), Regressions!Y5,0.0000000001)</f>
        <v>1E-10</v>
      </c>
      <c r="V31" s="630">
        <f>IF(ISNUMBER(Regressions!Z5), Regressions!Z5,0.0000000001)</f>
        <v>1E-10</v>
      </c>
      <c r="AM31" s="593"/>
      <c r="AN31" s="593"/>
      <c r="AO31" s="593"/>
      <c r="AP31" s="593"/>
      <c r="AQ31" s="593"/>
      <c r="AR31" s="593"/>
      <c r="AS31" s="593"/>
      <c r="AT31" s="593"/>
      <c r="AU31" s="593"/>
    </row>
    <row xmlns:x14ac="http://schemas.microsoft.com/office/spreadsheetml/2009/9/ac" r="32" x14ac:dyDescent="0.2">
      <c r="B32" s="631" t="s">
        <v>154</v>
      </c>
      <c r="C32" s="627">
        <f>IF(ISNUMBER(Regressions!C6), Regressions!C6, 0.0000000001)</f>
        <v>6.0930989220000003</v>
      </c>
      <c r="D32" s="627">
        <f>IF(ISNUMBER(Regressions!D6), Regressions!D6, 0.0000000001)</f>
        <v>4.199462456</v>
      </c>
      <c r="E32" s="627">
        <f>IF(ISNUMBER(Regressions!E6), Regressions!E6, 0.0000000001)</f>
        <v>17.17970193</v>
      </c>
      <c r="F32" s="627">
        <f>IF(ISNUMBER(Regressions!F6), Regressions!F6, 0.0000000001)</f>
        <v>1E-10</v>
      </c>
      <c r="G32" s="627">
        <f>IF(ISNUMBER(Regressions!G6), Regressions!G6, 0.0000000001)</f>
        <v>8.1323789640000008</v>
      </c>
      <c r="H32" s="627">
        <f>IF(ISNUMBER(Regressions!H6), Regressions!H6, 0.0000000001)</f>
        <v>2.7750181020000002</v>
      </c>
      <c r="I32" s="634" t="s">
        <v>154</v>
      </c>
      <c r="J32" s="627">
        <f>IF(ISNUMBER(Regressions!L6), Regressions!L6,0.0000000001)</f>
        <v>7.0708090319999997</v>
      </c>
      <c r="K32" s="627">
        <f>IF(ISNUMBER(Regressions!M6), Regressions!M6,0.0000000001)</f>
        <v>8.8340222829999995</v>
      </c>
      <c r="L32" s="627">
        <f>IF(ISNUMBER(Regressions!N6), Regressions!N6,0.0000000001)</f>
        <v>24.741109210000001</v>
      </c>
      <c r="M32" s="627">
        <f>IF(ISNUMBER(Regressions!O6), Regressions!O6,0.0000000001)</f>
        <v>1E-10</v>
      </c>
      <c r="N32" s="627">
        <f>IF(ISNUMBER(Regressions!P6), Regressions!P6,0.0000000001)</f>
        <v>5.0366666670000004</v>
      </c>
      <c r="O32" s="627">
        <f>IF(ISNUMBER(Regressions!Q6), Regressions!Q6,0.0000000001)</f>
        <v>12.640383030000001</v>
      </c>
      <c r="P32" s="635" t="s">
        <v>154</v>
      </c>
      <c r="Q32" s="627">
        <f>IF(ISNUMBER(Regressions!U6), Regressions!U6,0.0000000001)</f>
        <v>1E-10</v>
      </c>
      <c r="R32" s="627">
        <f>IF(ISNUMBER(Regressions!V6), Regressions!V6,0.0000000001)</f>
        <v>1E-10</v>
      </c>
      <c r="S32" s="627">
        <f>IF(ISNUMBER(Regressions!W6), Regressions!W6,0.0000000001)</f>
        <v>1E-10</v>
      </c>
      <c r="T32" s="627">
        <f>IF(ISNUMBER(Regressions!X6), Regressions!X6,0.0000000001)</f>
        <v>1E-10</v>
      </c>
      <c r="U32" s="627">
        <f>IF(ISNUMBER(Regressions!Y6), Regressions!Y6,0.0000000001)</f>
        <v>1E-10</v>
      </c>
      <c r="V32" s="630">
        <f>IF(ISNUMBER(Regressions!Z6), Regressions!Z6,0.0000000001)</f>
        <v>1E-10</v>
      </c>
      <c r="AM32" s="593"/>
      <c r="AN32" s="593"/>
      <c r="AO32" s="593"/>
      <c r="AP32" s="593"/>
      <c r="AQ32" s="593"/>
      <c r="AR32" s="593"/>
      <c r="AS32" s="593"/>
      <c r="AT32" s="593"/>
      <c r="AU32" s="593"/>
    </row>
    <row xmlns:x14ac="http://schemas.microsoft.com/office/spreadsheetml/2009/9/ac" r="33" ht="15.75" thickBot="true" x14ac:dyDescent="0.25">
      <c r="B33" s="636" t="s">
        <v>216</v>
      </c>
      <c r="C33" s="637">
        <f>IF(ISNUMBER(Regressions!C7), Regressions!C7, 0.0000000001)</f>
        <v>93.906901079999997</v>
      </c>
      <c r="D33" s="637">
        <f>IF(ISNUMBER(Regressions!D7), Regressions!D7, 0.0000000001)</f>
        <v>95.800537539999993</v>
      </c>
      <c r="E33" s="637">
        <f>IF(ISNUMBER(Regressions!E7), Regressions!E7, 0.0000000001)</f>
        <v>82.820298070000007</v>
      </c>
      <c r="F33" s="637">
        <f>IF(ISNUMBER(Regressions!F7), Regressions!F7, 0.0000000001)</f>
        <v>100</v>
      </c>
      <c r="G33" s="637">
        <f>IF(ISNUMBER(Regressions!G7), Regressions!G7, 0.0000000001)</f>
        <v>91.867621040000003</v>
      </c>
      <c r="H33" s="637">
        <f>IF(ISNUMBER(Regressions!H7), Regressions!H7, 0.0000000001)</f>
        <v>97.224981900000003</v>
      </c>
      <c r="I33" s="638" t="s">
        <v>216</v>
      </c>
      <c r="J33" s="639">
        <f>IF(ISNUMBER(Regressions!L7), Regressions!L7,0.0000000001)</f>
        <v>92.929190969999993</v>
      </c>
      <c r="K33" s="637">
        <f>IF(ISNUMBER(Regressions!M7), Regressions!M7,0.0000000001)</f>
        <v>91.165977720000001</v>
      </c>
      <c r="L33" s="637">
        <f>IF(ISNUMBER(Regressions!N7), Regressions!N7,0.0000000001)</f>
        <v>75.258890789999995</v>
      </c>
      <c r="M33" s="637">
        <f>IF(ISNUMBER(Regressions!O7), Regressions!O7,0.0000000001)</f>
        <v>100</v>
      </c>
      <c r="N33" s="637">
        <f>IF(ISNUMBER(Regressions!P7), Regressions!P7,0.0000000001)</f>
        <v>94.963333329999998</v>
      </c>
      <c r="O33" s="637">
        <f>IF(ISNUMBER(Regressions!Q7), Regressions!Q7,0.0000000001)</f>
        <v>87.359616970000005</v>
      </c>
      <c r="P33" s="640" t="s">
        <v>216</v>
      </c>
      <c r="Q33" s="639">
        <f>IF(ISNUMBER(Regressions!U7), Regressions!U7,0.0000000001)</f>
        <v>5.0504208620000002</v>
      </c>
      <c r="R33" s="639">
        <f>IF(ISNUMBER(Regressions!V7), Regressions!V7,0.0000000001)</f>
        <v>100</v>
      </c>
      <c r="S33" s="637">
        <f>IF(ISNUMBER(Regressions!W7), Regressions!W7,0.0000000001)</f>
        <v>100</v>
      </c>
      <c r="T33" s="637">
        <f>IF(ISNUMBER(Regressions!X7), Regressions!X7,0.0000000001)</f>
        <v>100</v>
      </c>
      <c r="U33" s="637">
        <f>IF(ISNUMBER(Regressions!Y7), Regressions!Y7,0.0000000001)</f>
        <v>8.9166666669999994</v>
      </c>
      <c r="V33" s="641">
        <f>IF(ISNUMBER(Regressions!Z7), Regressions!Z7,0.0000000001)</f>
        <v>2.0709395590000002</v>
      </c>
    </row>
    <row xmlns:x14ac="http://schemas.microsoft.com/office/spreadsheetml/2009/9/ac" r="34" x14ac:dyDescent="0.2">
      <c r="B34" s="642" t="s">
        <v>298</v>
      </c>
    </row>
    <row xmlns:x14ac="http://schemas.microsoft.com/office/spreadsheetml/2009/9/ac" r="35" ht="6" customHeight="true" x14ac:dyDescent="0.2"/>
    <row xmlns:x14ac="http://schemas.microsoft.com/office/spreadsheetml/2009/9/ac" r="36" s="593" customFormat="true" ht="50.1" customHeight="true" x14ac:dyDescent="0.2">
      <c r="B36" s="643" t="s">
        <v>34</v>
      </c>
      <c r="C36" s="644" t="s">
        <v>311</v>
      </c>
      <c r="D36" s="644"/>
      <c r="E36" s="644"/>
      <c r="F36" s="644"/>
      <c r="G36" s="644"/>
      <c r="H36" s="644"/>
      <c r="I36" s="643" t="s">
        <v>34</v>
      </c>
      <c r="J36" s="645" t="s">
        <v>312</v>
      </c>
      <c r="K36" s="646"/>
      <c r="L36" s="646"/>
      <c r="M36" s="646"/>
      <c r="N36" s="646"/>
      <c r="O36" s="646"/>
      <c r="P36" s="643" t="s">
        <v>34</v>
      </c>
      <c r="Q36" s="647" t="s">
        <v>313</v>
      </c>
      <c r="R36" s="647"/>
      <c r="S36" s="647"/>
      <c r="T36" s="647"/>
      <c r="U36" s="647"/>
      <c r="V36" s="647"/>
    </row>
    <row xmlns:x14ac="http://schemas.microsoft.com/office/spreadsheetml/2009/9/ac" r="37" ht="50.1" customHeight="true" x14ac:dyDescent="0.2">
      <c r="B37" s="643" t="s">
        <v>35</v>
      </c>
      <c r="C37" s="648" t="s">
        <v>314</v>
      </c>
      <c r="D37" s="648"/>
      <c r="E37" s="648"/>
      <c r="F37" s="648"/>
      <c r="G37" s="648"/>
      <c r="H37" s="648"/>
      <c r="I37" s="643" t="s">
        <v>35</v>
      </c>
      <c r="J37" s="648" t="s">
        <v>315</v>
      </c>
      <c r="K37" s="648"/>
      <c r="L37" s="648"/>
      <c r="M37" s="648"/>
      <c r="N37" s="648"/>
      <c r="O37" s="648"/>
      <c r="P37" s="643" t="s">
        <v>35</v>
      </c>
      <c r="Q37" s="648" t="s">
        <v>316</v>
      </c>
      <c r="R37" s="648"/>
      <c r="S37" s="648"/>
      <c r="T37" s="648"/>
      <c r="U37" s="648"/>
      <c r="V37" s="648"/>
    </row>
    <row xmlns:x14ac="http://schemas.microsoft.com/office/spreadsheetml/2009/9/ac" r="38" ht="50.1" customHeight="true" x14ac:dyDescent="0.2">
      <c r="B38" s="643" t="s">
        <v>36</v>
      </c>
      <c r="C38" s="649" t="s">
        <v>317</v>
      </c>
      <c r="D38" s="649"/>
      <c r="E38" s="649"/>
      <c r="F38" s="649"/>
      <c r="G38" s="649"/>
      <c r="H38" s="649"/>
      <c r="I38" s="643" t="s">
        <v>36</v>
      </c>
      <c r="J38" s="649" t="s">
        <v>318</v>
      </c>
      <c r="K38" s="649"/>
      <c r="L38" s="649"/>
      <c r="M38" s="649"/>
      <c r="N38" s="649"/>
      <c r="O38" s="649"/>
      <c r="P38" s="643" t="s">
        <v>36</v>
      </c>
      <c r="Q38" s="649" t="s">
        <v>319</v>
      </c>
      <c r="R38" s="649"/>
      <c r="S38" s="649"/>
      <c r="T38" s="649"/>
      <c r="U38" s="649"/>
      <c r="V38" s="649"/>
    </row>
    <row xmlns:x14ac="http://schemas.microsoft.com/office/spreadsheetml/2009/9/ac" r="39" ht="50.1" customHeight="true" x14ac:dyDescent="0.2">
      <c r="B39" s="643" t="s">
        <v>216</v>
      </c>
      <c r="C39" s="650" t="s">
        <v>320</v>
      </c>
      <c r="D39" s="650"/>
      <c r="E39" s="650"/>
      <c r="F39" s="650"/>
      <c r="G39" s="650"/>
      <c r="H39" s="650"/>
      <c r="I39" s="643" t="s">
        <v>216</v>
      </c>
      <c r="J39" s="650" t="s">
        <v>320</v>
      </c>
      <c r="K39" s="650"/>
      <c r="L39" s="650"/>
      <c r="M39" s="650"/>
      <c r="N39" s="650"/>
      <c r="O39" s="650"/>
      <c r="P39" s="643" t="s">
        <v>216</v>
      </c>
      <c r="Q39" s="650" t="s">
        <v>320</v>
      </c>
      <c r="R39" s="650"/>
      <c r="S39" s="650"/>
      <c r="T39" s="650"/>
      <c r="U39" s="650"/>
      <c r="V39" s="65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2" t="s">
        <v>25</v>
      </c>
      <c r="E4" s="143" t="s">
        <v>19</v>
      </c>
      <c r="F4" s="144" t="s">
        <v>121</v>
      </c>
      <c r="G4" s="142" t="s">
        <v>25</v>
      </c>
      <c r="H4" s="143" t="s">
        <v>19</v>
      </c>
      <c r="I4" s="144" t="s">
        <v>121</v>
      </c>
      <c r="J4" s="142" t="s">
        <v>25</v>
      </c>
      <c r="K4" s="143" t="s">
        <v>19</v>
      </c>
      <c r="L4" s="144" t="s">
        <v>121</v>
      </c>
      <c r="M4" s="142" t="s">
        <v>25</v>
      </c>
      <c r="N4" s="143" t="s">
        <v>19</v>
      </c>
      <c r="O4" s="144" t="s">
        <v>121</v>
      </c>
      <c r="P4" s="142" t="s">
        <v>25</v>
      </c>
      <c r="Q4" s="143" t="s">
        <v>19</v>
      </c>
      <c r="R4" s="144" t="s">
        <v>121</v>
      </c>
      <c r="S4" s="142" t="s">
        <v>25</v>
      </c>
      <c r="T4" s="143" t="s">
        <v>19</v>
      </c>
      <c r="U4" s="145" t="s">
        <v>121</v>
      </c>
      <c r="V4" s="146" t="s">
        <v>25</v>
      </c>
      <c r="W4" s="147" t="s">
        <v>19</v>
      </c>
      <c r="X4" s="147" t="s">
        <v>21</v>
      </c>
      <c r="Y4" s="147" t="s">
        <v>29</v>
      </c>
      <c r="Z4" s="149" t="s">
        <v>122</v>
      </c>
      <c r="AA4" s="146" t="s">
        <v>25</v>
      </c>
      <c r="AB4" s="147" t="s">
        <v>19</v>
      </c>
      <c r="AC4" s="147" t="s">
        <v>21</v>
      </c>
      <c r="AD4" s="147" t="s">
        <v>29</v>
      </c>
      <c r="AE4" s="149" t="s">
        <v>122</v>
      </c>
      <c r="AF4" s="146" t="s">
        <v>25</v>
      </c>
      <c r="AG4" s="147" t="s">
        <v>19</v>
      </c>
      <c r="AH4" s="147" t="s">
        <v>21</v>
      </c>
      <c r="AI4" s="147" t="s">
        <v>29</v>
      </c>
      <c r="AJ4" s="149" t="s">
        <v>122</v>
      </c>
      <c r="AK4" s="146" t="s">
        <v>25</v>
      </c>
      <c r="AL4" s="147" t="s">
        <v>19</v>
      </c>
      <c r="AM4" s="147" t="s">
        <v>21</v>
      </c>
      <c r="AN4" s="147" t="s">
        <v>29</v>
      </c>
      <c r="AO4" s="149" t="s">
        <v>122</v>
      </c>
      <c r="AP4" s="146" t="s">
        <v>25</v>
      </c>
      <c r="AQ4" s="147" t="s">
        <v>19</v>
      </c>
      <c r="AR4" s="147" t="s">
        <v>21</v>
      </c>
      <c r="AS4" s="147" t="s">
        <v>29</v>
      </c>
      <c r="AT4" s="149" t="s">
        <v>122</v>
      </c>
      <c r="AU4" s="146" t="s">
        <v>25</v>
      </c>
      <c r="AV4" s="147" t="s">
        <v>19</v>
      </c>
      <c r="AW4" s="147" t="s">
        <v>21</v>
      </c>
      <c r="AX4" s="147" t="s">
        <v>29</v>
      </c>
      <c r="AY4" s="150" t="s">
        <v>122</v>
      </c>
      <c r="AZ4" s="151" t="s">
        <v>25</v>
      </c>
      <c r="BA4" s="152" t="s">
        <v>141</v>
      </c>
      <c r="BB4" s="153" t="s">
        <v>143</v>
      </c>
      <c r="BC4" s="151" t="s">
        <v>25</v>
      </c>
      <c r="BD4" s="152" t="s">
        <v>141</v>
      </c>
      <c r="BE4" s="153" t="s">
        <v>143</v>
      </c>
      <c r="BF4" s="151" t="s">
        <v>25</v>
      </c>
      <c r="BG4" s="152" t="s">
        <v>141</v>
      </c>
      <c r="BH4" s="153" t="s">
        <v>143</v>
      </c>
      <c r="BI4" s="151" t="s">
        <v>25</v>
      </c>
      <c r="BJ4" s="152" t="s">
        <v>141</v>
      </c>
      <c r="BK4" s="153" t="s">
        <v>143</v>
      </c>
      <c r="BL4" s="151" t="s">
        <v>25</v>
      </c>
      <c r="BM4" s="152" t="s">
        <v>141</v>
      </c>
      <c r="BN4" s="153" t="s">
        <v>143</v>
      </c>
      <c r="BO4" s="151" t="s">
        <v>25</v>
      </c>
      <c r="BP4" s="152" t="s">
        <v>141</v>
      </c>
      <c r="BQ4" s="153" t="s">
        <v>143</v>
      </c>
    </row>
    <row xmlns:x14ac="http://schemas.microsoft.com/office/spreadsheetml/2009/9/ac" r="5" ht="48" hidden="true" x14ac:dyDescent="0.2">
      <c r="A5" s="43" t="s">
        <v>39</v>
      </c>
      <c r="B5" s="43" t="s">
        <v>40</v>
      </c>
      <c r="C5" s="43" t="s">
        <v>41</v>
      </c>
      <c r="D5" s="142" t="s">
        <v>135</v>
      </c>
      <c r="E5" s="143" t="s">
        <v>42</v>
      </c>
      <c r="F5" s="144" t="s">
        <v>197</v>
      </c>
      <c r="G5" s="142" t="s">
        <v>136</v>
      </c>
      <c r="H5" s="143" t="s">
        <v>43</v>
      </c>
      <c r="I5" s="144" t="s">
        <v>198</v>
      </c>
      <c r="J5" s="142" t="s">
        <v>137</v>
      </c>
      <c r="K5" s="143" t="s">
        <v>44</v>
      </c>
      <c r="L5" s="144" t="s">
        <v>199</v>
      </c>
      <c r="M5" s="142" t="s">
        <v>138</v>
      </c>
      <c r="N5" s="143" t="s">
        <v>86</v>
      </c>
      <c r="O5" s="144" t="s">
        <v>200</v>
      </c>
      <c r="P5" s="142" t="s">
        <v>139</v>
      </c>
      <c r="Q5" s="143" t="s">
        <v>87</v>
      </c>
      <c r="R5" s="144" t="s">
        <v>201</v>
      </c>
      <c r="S5" s="142" t="s">
        <v>140</v>
      </c>
      <c r="T5" s="143" t="s">
        <v>88</v>
      </c>
      <c r="U5" s="145" t="s">
        <v>202</v>
      </c>
      <c r="V5" s="146" t="s">
        <v>129</v>
      </c>
      <c r="W5" s="147" t="s">
        <v>45</v>
      </c>
      <c r="X5" s="148" t="s">
        <v>65</v>
      </c>
      <c r="Y5" s="148" t="s">
        <v>66</v>
      </c>
      <c r="Z5" s="149" t="s">
        <v>203</v>
      </c>
      <c r="AA5" s="146" t="s">
        <v>130</v>
      </c>
      <c r="AB5" s="147" t="s">
        <v>46</v>
      </c>
      <c r="AC5" s="148" t="s">
        <v>67</v>
      </c>
      <c r="AD5" s="148" t="s">
        <v>68</v>
      </c>
      <c r="AE5" s="149" t="s">
        <v>204</v>
      </c>
      <c r="AF5" s="146" t="s">
        <v>131</v>
      </c>
      <c r="AG5" s="147" t="s">
        <v>47</v>
      </c>
      <c r="AH5" s="148" t="s">
        <v>69</v>
      </c>
      <c r="AI5" s="148" t="s">
        <v>70</v>
      </c>
      <c r="AJ5" s="149" t="s">
        <v>205</v>
      </c>
      <c r="AK5" s="146" t="s">
        <v>132</v>
      </c>
      <c r="AL5" s="147" t="s">
        <v>71</v>
      </c>
      <c r="AM5" s="148" t="s">
        <v>72</v>
      </c>
      <c r="AN5" s="148" t="s">
        <v>73</v>
      </c>
      <c r="AO5" s="149" t="s">
        <v>206</v>
      </c>
      <c r="AP5" s="146" t="s">
        <v>133</v>
      </c>
      <c r="AQ5" s="147" t="s">
        <v>74</v>
      </c>
      <c r="AR5" s="148" t="s">
        <v>75</v>
      </c>
      <c r="AS5" s="148" t="s">
        <v>76</v>
      </c>
      <c r="AT5" s="149" t="s">
        <v>207</v>
      </c>
      <c r="AU5" s="146" t="s">
        <v>134</v>
      </c>
      <c r="AV5" s="147" t="s">
        <v>77</v>
      </c>
      <c r="AW5" s="148" t="s">
        <v>78</v>
      </c>
      <c r="AX5" s="148" t="s">
        <v>79</v>
      </c>
      <c r="AY5" s="150" t="s">
        <v>208</v>
      </c>
      <c r="AZ5" s="151" t="s">
        <v>80</v>
      </c>
      <c r="BA5" s="152" t="s">
        <v>114</v>
      </c>
      <c r="BB5" s="153" t="s">
        <v>209</v>
      </c>
      <c r="BC5" s="151" t="s">
        <v>85</v>
      </c>
      <c r="BD5" s="152" t="s">
        <v>115</v>
      </c>
      <c r="BE5" s="153" t="s">
        <v>210</v>
      </c>
      <c r="BF5" s="151" t="s">
        <v>84</v>
      </c>
      <c r="BG5" s="152" t="s">
        <v>116</v>
      </c>
      <c r="BH5" s="153" t="s">
        <v>211</v>
      </c>
      <c r="BI5" s="151" t="s">
        <v>83</v>
      </c>
      <c r="BJ5" s="152" t="s">
        <v>117</v>
      </c>
      <c r="BK5" s="153" t="s">
        <v>212</v>
      </c>
      <c r="BL5" s="151" t="s">
        <v>82</v>
      </c>
      <c r="BM5" s="152" t="s">
        <v>118</v>
      </c>
      <c r="BN5" s="153" t="s">
        <v>213</v>
      </c>
      <c r="BO5" s="151" t="s">
        <v>81</v>
      </c>
      <c r="BP5" s="152" t="s">
        <v>119</v>
      </c>
      <c r="BQ5" s="153" t="s">
        <v>214</v>
      </c>
    </row>
    <row xmlns:x14ac="http://schemas.microsoft.com/office/spreadsheetml/2009/9/ac" r="6" x14ac:dyDescent="0.2">
      <c r="A6" s="393" t="str">
        <f>+RIGHT('Data Summary'!A6,LEN('Data Summary'!A6)-9)</f>
        <v>SUR</v>
      </c>
      <c r="B6" s="36" t="str">
        <f>+IF(ISTEXT('Data Summary'!B6),'Data Summary'!B6,"")</f>
        <v>Survey</v>
      </c>
      <c r="C6" s="345">
        <f>+VALUE('Data Summary'!C6)</f>
        <v>2009</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93" t="str">
        <f ca="true">+RIGHT('Data Summary'!A7,LEN('Data Summary'!A7)-9)</f>
        <v>UIS</v>
      </c>
      <c r="B7" s="36" t="str">
        <f ca="true">+IF(ISTEXT('Data Summary'!B7),'Data Summary'!B7,"")</f>
        <v>Other</v>
      </c>
      <c r="C7" s="345">
        <f ca="true">+VALUE('Data Summary'!C7)</f>
        <v>2009</v>
      </c>
      <c r="D7" s="96" t="e">
        <f ca="true">+IF(AND(ISNUMBER(OFFSET('Water Data'!$D$4,0,10*ROW('Water Data'!D1))),'Data Summary'!BS7="Yes"),100-OFFSET('Water Data'!$D$4,0,10*ROW('Water Data'!D1)),NA())</f>
        <v>#N/A</v>
      </c>
      <c r="E7" s="96">
        <f ca="true">+IF(AND(ISNUMBER(OFFSET('Water Data'!$D$6,0,10*ROW('Water Data'!D1))),'Data Summary'!BT7="Yes"),OFFSET('Water Data'!$D$6,0,10*ROW('Water Data'!D1)),NA())</f>
        <v>83.152941176470591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83.8</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78.3</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93" t="str">
        <f ca="true">+RIGHT('Data Summary'!A8,LEN('Data Summary'!A8)-9)</f>
        <v>EMIS</v>
      </c>
      <c r="B8" s="36" t="str">
        <f ca="true">+IF(ISTEXT('Data Summary'!B8),'Data Summary'!B8,"")</f>
        <v>EMIS</v>
      </c>
      <c r="C8" s="345">
        <f ca="true">+VALUE('Data Summary'!C8)</f>
        <v>2009</v>
      </c>
      <c r="D8" s="96">
        <f ca="true">+IF(AND(ISNUMBER(OFFSET('Water Data'!$D$4,0,10*ROW('Water Data'!D2))),'Data Summary'!BS8="Yes"),100-OFFSET('Water Data'!$D$4,0,10*ROW('Water Data'!D2)),NA())</f>
        <v>84.09850746268657</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f ca="true">+IF(AND(ISNUMBER(OFFSET('Water Data'!$E$4,0,10*ROW('Water Data'!E2))),'Data Summary'!BV8="Yes"),100-OFFSET('Water Data'!$E$4,0,10*ROW('Water Data'!E2)),NA())</f>
        <v>92</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f ca="true">+IF(AND(ISNUMBER(OFFSET('Water Data'!$F$4,0,10*ROW('Water Data'!F2))),'Data Summary'!BY8="Yes"),100-OFFSET('Water Data'!$F$4,0,10*ROW('Water Data'!F2)),NA())</f>
        <v>72.900000000000006</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83.6</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85.095522388059692</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93" t="str">
        <f ca="true">+RIGHT('Data Summary'!A9,LEN('Data Summary'!A9)-9)</f>
        <v>EMIS</v>
      </c>
      <c r="B9" s="36" t="str">
        <f ca="true">+IF(ISTEXT('Data Summary'!B9),'Data Summary'!B9,"")</f>
        <v>EMIS</v>
      </c>
      <c r="C9" s="345">
        <f ca="true">+VALUE('Data Summary'!C9)</f>
        <v>2010</v>
      </c>
      <c r="D9" s="96">
        <f ca="true">+IF(AND(ISNUMBER(OFFSET('Water Data'!$D$4,0,10*ROW('Water Data'!D3))),'Data Summary'!BS9="Yes"),100-OFFSET('Water Data'!$D$4,0,10*ROW('Water Data'!D3)),NA())</f>
        <v>84.768888888888895</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f ca="true">+IF(AND(ISNUMBER(OFFSET('Water Data'!$E$4,0,10*ROW('Water Data'!E3))),'Data Summary'!BV9="Yes"),100-OFFSET('Water Data'!$E$4,0,10*ROW('Water Data'!E3)),NA())</f>
        <v>95</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f ca="true">+IF(AND(ISNUMBER(OFFSET('Water Data'!$F$4,0,10*ROW('Water Data'!F3))),'Data Summary'!BY9="Yes"),100-OFFSET('Water Data'!$F$4,0,10*ROW('Water Data'!F3)),NA())</f>
        <v>71</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84</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f ca="true">+IF(AND(ISNUMBER(OFFSET('Water Data'!$I$4,0,10*ROW('Water Data'!I3))),'Data Summary'!CH9="Yes"),100-OFFSET('Water Data'!$I$4,0,10*ROW('Water Data'!I3)),NA())</f>
        <v>86.246753246753244</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94.826666666666668</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f ca="true">+IF(AND(ISNUMBER(OFFSET('Sanitation Data'!$E$4,0,10*ROW('Sanitation Data'!E3))),'Data Summary'!CP9="Yes"),100-OFFSET('Sanitation Data'!$E$4,0,10*ROW('Sanitation Data'!E3)),NA())</f>
        <v>100</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f ca="true">+IF(AND(ISNUMBER(OFFSET('Sanitation Data'!$F$4,0,10*ROW('Sanitation Data'!F3))),'Data Summary'!CU9="Yes"),100-OFFSET('Sanitation Data'!$F$4,0,10*ROW('Sanitation Data'!F3)),NA())</f>
        <v>88</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95</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94.493506493506487</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93" t="str">
        <f ca="true">+RIGHT('Data Summary'!A10,LEN('Data Summary'!A10)-9)</f>
        <v>UIS</v>
      </c>
      <c r="B10" s="36" t="str">
        <f ca="true">+IF(ISTEXT('Data Summary'!B10),'Data Summary'!B10,"")</f>
        <v>Other</v>
      </c>
      <c r="C10" s="345">
        <f ca="true">+VALUE('Data Summary'!C10)</f>
        <v>2011</v>
      </c>
      <c r="D10" s="96" t="e">
        <f ca="true">+IF(AND(ISNUMBER(OFFSET('Water Data'!$D$4,0,10*ROW('Water Data'!D4))),'Data Summary'!BS10="Yes"),100-OFFSET('Water Data'!$D$4,0,10*ROW('Water Data'!D4)),NA())</f>
        <v>#N/A</v>
      </c>
      <c r="E10" s="96">
        <f ca="true">+IF(AND(ISNUMBER(OFFSET('Water Data'!$D$6,0,10*ROW('Water Data'!D4))),'Data Summary'!BT10="Yes"),OFFSET('Water Data'!$D$6,0,10*ROW('Water Data'!D4)),NA())</f>
        <v>83.241176470588229</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83.3</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82.8</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93" t="str">
        <f ca="true">+RIGHT('Data Summary'!A11,LEN('Data Summary'!A11)-9)</f>
        <v>UIS</v>
      </c>
      <c r="B11" s="36" t="str">
        <f ca="true">+IF(ISTEXT('Data Summary'!B11),'Data Summary'!B11,"")</f>
        <v>Other</v>
      </c>
      <c r="C11" s="345">
        <f ca="true">+VALUE('Data Summary'!C11)</f>
        <v>2012</v>
      </c>
      <c r="D11" s="96" t="e">
        <f ca="true">+IF(AND(ISNUMBER(OFFSET('Water Data'!$D$4,0,10*ROW('Water Data'!D5))),'Data Summary'!BS11="Yes"),100-OFFSET('Water Data'!$D$4,0,10*ROW('Water Data'!D5)),NA())</f>
        <v>#N/A</v>
      </c>
      <c r="E11" s="96">
        <f ca="true">+IF(AND(ISNUMBER(OFFSET('Water Data'!$D$6,0,10*ROW('Water Data'!D5))),'Data Summary'!BT11="Yes"),OFFSET('Water Data'!$D$6,0,10*ROW('Water Data'!D5)),NA())</f>
        <v>87.235294117647058</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88.2</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f ca="true">+IF(AND(ISNUMBER(OFFSET('Water Data'!$I$6,0,10*ROW('Water Data'!I5))),'Data Summary'!CI11="Yes"),OFFSET('Water Data'!$I$6,0,10*ROW('Water Data'!I5)),NA())</f>
        <v>80</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93" t="str">
        <f ca="true">+RIGHT('Data Summary'!A12,LEN('Data Summary'!A12)-9)</f>
        <v>UIS</v>
      </c>
      <c r="B12" s="36" t="str">
        <f ca="true">+IF(ISTEXT('Data Summary'!B12),'Data Summary'!B12,"")</f>
        <v>Other</v>
      </c>
      <c r="C12" s="345">
        <f ca="true">+VALUE('Data Summary'!C12)</f>
        <v>2013</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85.2</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93" t="str">
        <f ca="true">+RIGHT('Data Summary'!A13,LEN('Data Summary'!A13)-9)</f>
        <v>UIS</v>
      </c>
      <c r="B13" s="36" t="str">
        <f ca="true">+IF(ISTEXT('Data Summary'!B13),'Data Summary'!B13,"")</f>
        <v>Other</v>
      </c>
      <c r="C13" s="345">
        <f ca="true">+VALUE('Data Summary'!C13)</f>
        <v>2014</v>
      </c>
      <c r="D13" s="96" t="e">
        <f ca="true">+IF(AND(ISNUMBER(OFFSET('Water Data'!$D$4,0,10*ROW('Water Data'!D7))),'Data Summary'!BS13="Yes"),100-OFFSET('Water Data'!$D$4,0,10*ROW('Water Data'!D7)),NA())</f>
        <v>#N/A</v>
      </c>
      <c r="E13" s="96">
        <f ca="true">+IF(AND(ISNUMBER(OFFSET('Water Data'!$D$6,0,10*ROW('Water Data'!D7))),'Data Summary'!BT13="Yes"),OFFSET('Water Data'!$D$6,0,10*ROW('Water Data'!D7)),NA())</f>
        <v>82.435294117647075</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84.4</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67.7</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93" t="str">
        <f ca="true">+RIGHT('Data Summary'!A14,LEN('Data Summary'!A14)-9)</f>
        <v>EMIS</v>
      </c>
      <c r="B14" s="36" t="str">
        <f ca="true">+IF(ISTEXT('Data Summary'!B14),'Data Summary'!B14,"")</f>
        <v>EMIS</v>
      </c>
      <c r="C14" s="345">
        <f ca="true">+VALUE('Data Summary'!C14)</f>
        <v>2014</v>
      </c>
      <c r="D14" s="96">
        <f ca="true">+IF(AND(ISNUMBER(OFFSET('Water Data'!$D$4,0,10*ROW('Water Data'!D8))),'Data Summary'!BS14="Yes"),100-OFFSET('Water Data'!$D$4,0,10*ROW('Water Data'!D8)),NA())</f>
        <v>86.224000000000004</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f ca="true">+IF(AND(ISNUMBER(OFFSET('Water Data'!$E$4,0,10*ROW('Water Data'!E8))),'Data Summary'!BV14="Yes"),100-OFFSET('Water Data'!$E$4,0,10*ROW('Water Data'!E8)),NA())</f>
        <v>86.702702702702709</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f ca="true">+IF(AND(ISNUMBER(OFFSET('Water Data'!$F$4,0,10*ROW('Water Data'!F8))),'Data Summary'!BY14="Yes"),100-OFFSET('Water Data'!$F$4,0,10*ROW('Water Data'!F8)),NA())</f>
        <v>71.954954954954957</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86</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f ca="true">+IF(AND(ISNUMBER(OFFSET('Water Data'!$I$4,0,10*ROW('Water Data'!I8))),'Data Summary'!CH14="Yes"),100-OFFSET('Water Data'!$I$4,0,10*ROW('Water Data'!I8)),NA())</f>
        <v>86.666666666666671</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83.751999999999995</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f ca="true">+IF(AND(ISNUMBER(OFFSET('Sanitation Data'!$E$4,0,10*ROW('Sanitation Data'!E8))),'Data Summary'!CP14="Yes"),100-OFFSET('Sanitation Data'!$E$4,0,10*ROW('Sanitation Data'!E8)),NA())</f>
        <v>70.936936936936931</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f ca="true">+IF(AND(ISNUMBER(OFFSET('Sanitation Data'!$F$4,0,10*ROW('Sanitation Data'!F8))),'Data Summary'!CU14="Yes"),100-OFFSET('Sanitation Data'!$F$4,0,10*ROW('Sanitation Data'!F8)),NA())</f>
        <v>62.063063063063062</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87</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77.333333333333329</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93" t="str">
        <f ca="true">+RIGHT('Data Summary'!A15,LEN('Data Summary'!A15)-9)</f>
        <v>UIS</v>
      </c>
      <c r="B15" s="36" t="str">
        <f ca="true">+IF(ISTEXT('Data Summary'!B15),'Data Summary'!B15,"")</f>
        <v>Other</v>
      </c>
      <c r="C15" s="345">
        <f ca="true">+VALUE('Data Summary'!C15)</f>
        <v>2015</v>
      </c>
      <c r="D15" s="96" t="e">
        <f ca="true">+IF(AND(ISNUMBER(OFFSET('Water Data'!$D$4,0,10*ROW('Water Data'!D9))),'Data Summary'!BS15="Yes"),100-OFFSET('Water Data'!$D$4,0,10*ROW('Water Data'!D9)),NA())</f>
        <v>#N/A</v>
      </c>
      <c r="E15" s="96">
        <f ca="true">+IF(AND(ISNUMBER(OFFSET('Water Data'!$D$6,0,10*ROW('Water Data'!D9))),'Data Summary'!BT15="Yes"),OFFSET('Water Data'!$D$6,0,10*ROW('Water Data'!D9)),NA())</f>
        <v>85.976470588235301</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86.4</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82.8</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93" t="str">
        <f ca="true">+RIGHT('Data Summary'!A16,LEN('Data Summary'!A16)-9)</f>
        <v>EMIS</v>
      </c>
      <c r="B16" s="36" t="str">
        <f ca="true">+IF(ISTEXT('Data Summary'!B16),'Data Summary'!B16,"")</f>
        <v>EMIS</v>
      </c>
      <c r="C16" s="345">
        <f ca="true">+VALUE('Data Summary'!C16)</f>
        <v>2015</v>
      </c>
      <c r="D16" s="96">
        <f ca="true">+IF(AND(ISNUMBER(OFFSET('Water Data'!$D$4,0,10*ROW('Water Data'!D10))),'Data Summary'!BS16="Yes"),100-OFFSET('Water Data'!$D$4,0,10*ROW('Water Data'!D10)),NA())</f>
        <v>90.047808764940243</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f ca="true">+IF(AND(ISNUMBER(OFFSET('Water Data'!$E$4,0,10*ROW('Water Data'!E10))),'Data Summary'!BV16="Yes"),100-OFFSET('Water Data'!$E$4,0,10*ROW('Water Data'!E10)),NA())</f>
        <v>96.739910313901348</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f ca="true">+IF(AND(ISNUMBER(OFFSET('Water Data'!$F$4,0,10*ROW('Water Data'!F10))),'Data Summary'!BY16="Yes"),100-OFFSET('Water Data'!$F$4,0,10*ROW('Water Data'!F10)),NA())</f>
        <v>71.878923766816143</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f ca="true">+IF(AND(ISNUMBER(OFFSET('Water Data'!$H$4,0,10*ROW('Water Data'!H10))),'Data Summary'!CE16="Yes"),100-OFFSET('Water Data'!$H$4,0,10*ROW('Water Data'!H10)),NA())</f>
        <v>88</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f ca="true">+IF(AND(ISNUMBER(OFFSET('Water Data'!$I$4,0,10*ROW('Water Data'!I10))),'Data Summary'!CH16="Yes"),100-OFFSET('Water Data'!$I$4,0,10*ROW('Water Data'!I10)),NA())</f>
        <v>93.976744186046517</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76.705179282868528</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f ca="true">+IF(AND(ISNUMBER(OFFSET('Sanitation Data'!$E$4,0,10*ROW('Sanitation Data'!E10))),'Data Summary'!CP16="Yes"),100-OFFSET('Sanitation Data'!$E$4,0,10*ROW('Sanitation Data'!E10)),NA())</f>
        <v>68.197309417040358</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f ca="true">+IF(AND(ISNUMBER(OFFSET('Sanitation Data'!$F$4,0,10*ROW('Sanitation Data'!F10))),'Data Summary'!CU16="Yes"),100-OFFSET('Sanitation Data'!$F$4,0,10*ROW('Sanitation Data'!F10)),NA())</f>
        <v>57.713004484304932</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81</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f ca="true">+IF(AND(ISNUMBER(OFFSET('Sanitation Data'!$I$4,0,10*ROW('Sanitation Data'!I10))),'Data Summary'!DJ16="Yes"),100-OFFSET('Sanitation Data'!$I$4,0,10*ROW('Sanitation Data'!I10)),NA())</f>
        <v>68.465116279069761</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93" t="str">
        <f ca="true">+RIGHT('Data Summary'!A17,LEN('Data Summary'!A17)-9)</f>
        <v>UIS</v>
      </c>
      <c r="B17" s="36" t="str">
        <f ca="true">+IF(ISTEXT('Data Summary'!B17),'Data Summary'!B17,"")</f>
        <v>Other</v>
      </c>
      <c r="C17" s="345">
        <f ca="true">+VALUE('Data Summary'!C17)</f>
        <v>2016</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93" t="str">
        <f ca="true">+RIGHT('Data Summary'!A18,LEN('Data Summary'!A18)-9)</f>
        <v>EMIS</v>
      </c>
      <c r="B18" s="36" t="str">
        <f ca="true">+IF(ISTEXT('Data Summary'!B18),'Data Summary'!B18,"")</f>
        <v>EMIS</v>
      </c>
      <c r="C18" s="345">
        <f ca="true">+VALUE('Data Summary'!C18)</f>
        <v>2016</v>
      </c>
      <c r="D18" s="96">
        <f ca="true">+IF(AND(ISNUMBER(OFFSET('Water Data'!$D$4,0,10*ROW('Water Data'!D12))),'Data Summary'!BS18="Yes"),100-OFFSET('Water Data'!$D$4,0,10*ROW('Water Data'!D12)),NA())</f>
        <v>88.638211382113823</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f ca="true">+IF(AND(ISNUMBER(OFFSET('Water Data'!$E$4,0,10*ROW('Water Data'!E12))),'Data Summary'!BV18="Yes"),100-OFFSET('Water Data'!$E$4,0,10*ROW('Water Data'!E12)),NA())</f>
        <v>91.247706422018354</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f ca="true">+IF(AND(ISNUMBER(OFFSET('Water Data'!$F$4,0,10*ROW('Water Data'!F12))),'Data Summary'!BY18="Yes"),100-OFFSET('Water Data'!$F$4,0,10*ROW('Water Data'!F12)),NA())</f>
        <v>72.908256880733944</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f ca="true">+IF(AND(ISNUMBER(OFFSET('Water Data'!$H$4,0,10*ROW('Water Data'!H12))),'Data Summary'!CE18="Yes"),100-OFFSET('Water Data'!$H$4,0,10*ROW('Water Data'!H12)),NA())</f>
        <v>89</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f ca="true">+IF(AND(ISNUMBER(OFFSET('Water Data'!$I$4,0,10*ROW('Water Data'!I12))),'Data Summary'!CH18="Yes"),100-OFFSET('Water Data'!$I$4,0,10*ROW('Water Data'!I12)),NA())</f>
        <v>87.952941176470588</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88.589430894308947</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f ca="true">+IF(AND(ISNUMBER(OFFSET('Sanitation Data'!$E$4,0,10*ROW('Sanitation Data'!E12))),'Data Summary'!CP18="Yes"),100-OFFSET('Sanitation Data'!$E$4,0,10*ROW('Sanitation Data'!E12)),NA())</f>
        <v>85.967889908256879</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f ca="true">+IF(AND(ISNUMBER(OFFSET('Sanitation Data'!$F$4,0,10*ROW('Sanitation Data'!F12))),'Data Summary'!CU18="Yes"),100-OFFSET('Sanitation Data'!$F$4,0,10*ROW('Sanitation Data'!F12)),NA())</f>
        <v>63.389908256880737</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85</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f ca="true">+IF(AND(ISNUMBER(OFFSET('Sanitation Data'!$I$4,0,10*ROW('Sanitation Data'!I12))),'Data Summary'!DJ18="Yes"),100-OFFSET('Sanitation Data'!$I$4,0,10*ROW('Sanitation Data'!I12)),NA())</f>
        <v>95.388235294117649</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93" t="str">
        <f ca="true">+RIGHT('Data Summary'!A19,LEN('Data Summary'!A19)-9)</f>
        <v>UIS</v>
      </c>
      <c r="B19" s="36" t="str">
        <f ca="true">+IF(ISTEXT('Data Summary'!B19),'Data Summary'!B19,"")</f>
        <v>Other</v>
      </c>
      <c r="C19" s="345">
        <f ca="true">+VALUE('Data Summary'!C19)</f>
        <v>2017</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93" t="str">
        <f ca="true">+RIGHT('Data Summary'!A20,LEN('Data Summary'!A20)-9)</f>
        <v>EMIS</v>
      </c>
      <c r="B20" s="36" t="str">
        <f ca="true">+IF(ISTEXT('Data Summary'!B20),'Data Summary'!B20,"")</f>
        <v>EMIS</v>
      </c>
      <c r="C20" s="345">
        <f ca="true">+VALUE('Data Summary'!C20)</f>
        <v>2017</v>
      </c>
      <c r="D20" s="96">
        <f ca="true">+IF(AND(ISNUMBER(OFFSET('Water Data'!$D$4,0,10*ROW('Water Data'!D14))),'Data Summary'!BS20="Yes"),100-OFFSET('Water Data'!$D$4,0,10*ROW('Water Data'!D14)),NA())</f>
        <v>90.689243027888452</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f ca="true">+IF(AND(ISNUMBER(OFFSET('Water Data'!$E$4,0,10*ROW('Water Data'!E14))),'Data Summary'!BV20="Yes"),100-OFFSET('Water Data'!$E$4,0,10*ROW('Water Data'!E14)),NA())</f>
        <v>96.479820627802695</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f ca="true">+IF(AND(ISNUMBER(OFFSET('Water Data'!$F$4,0,10*ROW('Water Data'!F14))),'Data Summary'!BY20="Yes"),100-OFFSET('Water Data'!$F$4,0,10*ROW('Water Data'!F14)),NA())</f>
        <v>76.919282511210767</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f ca="true">+IF(AND(ISNUMBER(OFFSET('Water Data'!$H$4,0,10*ROW('Water Data'!H14))),'Data Summary'!CE20="Yes"),100-OFFSET('Water Data'!$H$4,0,10*ROW('Water Data'!H14)),NA())</f>
        <v>89</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f ca="true">+IF(AND(ISNUMBER(OFFSET('Water Data'!$I$4,0,10*ROW('Water Data'!I14))),'Data Summary'!CH20="Yes"),100-OFFSET('Water Data'!$I$4,0,10*ROW('Water Data'!I14)),NA())</f>
        <v>93.930232558139537</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f ca="true">+IF(AND(ISNUMBER(OFFSET('Sanitation Data'!$D$4,0,10*ROW('Sanitation Data'!D14))),'Data Summary'!CK20="Yes"),100-OFFSET('Sanitation Data'!$D$4,0,10*ROW('Sanitation Data'!D14)),NA())</f>
        <v>98.223107569721122</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f ca="true">+IF(AND(ISNUMBER(OFFSET('Sanitation Data'!$E$4,0,10*ROW('Sanitation Data'!E14))),'Data Summary'!CP20="Yes"),100-OFFSET('Sanitation Data'!$E$4,0,10*ROW('Sanitation Data'!E14)),NA())</f>
        <v>94.765919282511206</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f ca="true">+IF(AND(ISNUMBER(OFFSET('Sanitation Data'!$F$4,0,10*ROW('Sanitation Data'!F14))),'Data Summary'!CU20="Yes"),100-OFFSET('Sanitation Data'!$F$4,0,10*ROW('Sanitation Data'!F14)),NA())</f>
        <v>75.331838565022423</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f ca="true">+IF(AND(ISNUMBER(OFFSET('Sanitation Data'!$H$4,0,10*ROW('Sanitation Data'!H14))),'Data Summary'!DE20="Yes"),100-OFFSET('Sanitation Data'!$H$4,0,10*ROW('Sanitation Data'!H14)),NA())</f>
        <v>98</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f ca="true">+IF(AND(ISNUMBER(OFFSET('Sanitation Data'!$I$4,0,10*ROW('Sanitation Data'!I14))),'Data Summary'!DJ20="Yes"),100-OFFSET('Sanitation Data'!$I$4,0,10*ROW('Sanitation Data'!I14)),NA())</f>
        <v>98.651162790697668</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93" t="str">
        <f ca="true">+RIGHT('Data Summary'!A21,LEN('Data Summary'!A21)-9)</f>
        <v>EMIS</v>
      </c>
      <c r="B21" s="36" t="str">
        <f ca="true">+IF(ISTEXT('Data Summary'!B21),'Data Summary'!B21,"")</f>
        <v>EMIS</v>
      </c>
      <c r="C21" s="345">
        <f ca="true">+VALUE('Data Summary'!C21)</f>
        <v>2018</v>
      </c>
      <c r="D21" s="96">
        <f ca="true">+IF(AND(ISNUMBER(OFFSET('Water Data'!$D$4,0,10*ROW('Water Data'!D15))),'Data Summary'!BS21="Yes"),100-OFFSET('Water Data'!$D$4,0,10*ROW('Water Data'!D15)),NA())</f>
        <v>92.588235294117652</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f ca="true">+IF(AND(ISNUMBER(OFFSET('Water Data'!$E$4,0,10*ROW('Water Data'!E15))),'Data Summary'!BV21="Yes"),100-OFFSET('Water Data'!$E$4,0,10*ROW('Water Data'!E15)),NA())</f>
        <v>95.933333333333337</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f ca="true">+IF(AND(ISNUMBER(OFFSET('Water Data'!$F$4,0,10*ROW('Water Data'!F15))),'Data Summary'!BY21="Yes"),100-OFFSET('Water Data'!$F$4,0,10*ROW('Water Data'!F15)),NA())</f>
        <v>86.13333333333334</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f ca="true">+IF(AND(ISNUMBER(OFFSET('Water Data'!$H$4,0,10*ROW('Water Data'!H15))),'Data Summary'!CE21="Yes"),100-OFFSET('Water Data'!$H$4,0,10*ROW('Water Data'!H15)),NA())</f>
        <v>92</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f ca="true">+IF(AND(ISNUMBER(OFFSET('Water Data'!$I$4,0,10*ROW('Water Data'!I15))),'Data Summary'!CH21="Yes"),100-OFFSET('Water Data'!$I$4,0,10*ROW('Water Data'!I15)),NA())</f>
        <v>93.666666666666671</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92.294117647058826</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f ca="true">+IF(AND(ISNUMBER(OFFSET('Sanitation Data'!$E$4,0,10*ROW('Sanitation Data'!E15))),'Data Summary'!CP21="Yes"),100-OFFSET('Sanitation Data'!$E$4,0,10*ROW('Sanitation Data'!E15)),NA())</f>
        <v>94.933333333333337</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f ca="true">+IF(AND(ISNUMBER(OFFSET('Sanitation Data'!$F$4,0,10*ROW('Sanitation Data'!F15))),'Data Summary'!CU21="Yes"),100-OFFSET('Sanitation Data'!$F$4,0,10*ROW('Sanitation Data'!F15)),NA())</f>
        <v>82.266666666666666</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97</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f ca="true">+IF(AND(ISNUMBER(OFFSET('Sanitation Data'!$I$4,0,10*ROW('Sanitation Data'!I15))),'Data Summary'!DJ21="Yes"),100-OFFSET('Sanitation Data'!$I$4,0,10*ROW('Sanitation Data'!I15)),NA())</f>
        <v>83.666666666666671</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93" t="str">
        <f ca="true">+RIGHT('Data Summary'!A22,LEN('Data Summary'!A22)-9)</f>
        <v>EMIS</v>
      </c>
      <c r="B22" s="36" t="str">
        <f ca="true">+IF(ISTEXT('Data Summary'!B22),'Data Summary'!B22,"")</f>
        <v>EMIS</v>
      </c>
      <c r="C22" s="345">
        <f ca="true">+VALUE('Data Summary'!C22)</f>
        <v>2019</v>
      </c>
      <c r="D22" s="96">
        <f ca="true">+IF(AND(ISNUMBER(OFFSET('Water Data'!$D$4,0,10*ROW('Water Data'!D16))),'Data Summary'!BS22="Yes"),100-OFFSET('Water Data'!$D$4,0,10*ROW('Water Data'!D16)),NA())</f>
        <v>91.809364548494983</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f ca="true">+IF(AND(ISNUMBER(OFFSET('Water Data'!$E$4,0,10*ROW('Water Data'!E16))),'Data Summary'!BV22="Yes"),100-OFFSET('Water Data'!$E$4,0,10*ROW('Water Data'!E16)),NA())</f>
        <v>96</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f ca="true">+IF(AND(ISNUMBER(OFFSET('Water Data'!$F$4,0,10*ROW('Water Data'!F16))),'Data Summary'!BY22="Yes"),100-OFFSET('Water Data'!$F$4,0,10*ROW('Water Data'!F16)),NA())</f>
        <v>82.63358778625954</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f ca="true">+IF(AND(ISNUMBER(OFFSET('Water Data'!$H$4,0,10*ROW('Water Data'!H16))),'Data Summary'!CE22="Yes"),100-OFFSET('Water Data'!$H$4,0,10*ROW('Water Data'!H16)),NA())</f>
        <v>89</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f ca="true">+IF(AND(ISNUMBER(OFFSET('Water Data'!$I$4,0,10*ROW('Water Data'!I16))),'Data Summary'!CH22="Yes"),100-OFFSET('Water Data'!$I$4,0,10*ROW('Water Data'!I16)),NA())</f>
        <v>97</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95.913043478260875</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f ca="true">+IF(AND(ISNUMBER(OFFSET('Sanitation Data'!$E$4,0,10*ROW('Sanitation Data'!E16))),'Data Summary'!CP22="Yes"),100-OFFSET('Sanitation Data'!$E$4,0,10*ROW('Sanitation Data'!E16)),NA())</f>
        <v>98.961832061068705</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f ca="true">+IF(AND(ISNUMBER(OFFSET('Sanitation Data'!$F$4,0,10*ROW('Sanitation Data'!F16))),'Data Summary'!CU22="Yes"),100-OFFSET('Sanitation Data'!$F$4,0,10*ROW('Sanitation Data'!F16)),NA())</f>
        <v>87.732824427480921</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98</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f ca="true">+IF(AND(ISNUMBER(OFFSET('Sanitation Data'!$I$4,0,10*ROW('Sanitation Data'!I16))),'Data Summary'!DJ22="Yes"),100-OFFSET('Sanitation Data'!$I$4,0,10*ROW('Sanitation Data'!I16)),NA())</f>
        <v>92.057142857142864</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93" t="str">
        <f ca="true">+RIGHT('Data Summary'!A23,LEN('Data Summary'!A23)-9)</f>
        <v>EMIS</v>
      </c>
      <c r="B23" s="36" t="str">
        <f ca="true">+IF(ISTEXT('Data Summary'!B23),'Data Summary'!B23,"")</f>
        <v>EMIS</v>
      </c>
      <c r="C23" s="345">
        <f ca="true">+VALUE('Data Summary'!C23)</f>
        <v>2020</v>
      </c>
      <c r="D23" s="96" t="e">
        <f ca="true">+IF(AND(ISNUMBER(OFFSET('Water Data'!$D$4,0,10*ROW('Water Data'!D17))),'Data Summary'!BS23="Yes"),100-OFFSET('Water Data'!$D$4,0,10*ROW('Water Data'!D17)),NA())</f>
        <v>#N/A</v>
      </c>
      <c r="E23" s="96">
        <f ca="true">+IF(AND(ISNUMBER(OFFSET('Water Data'!$D$6,0,10*ROW('Water Data'!D17))),'Data Summary'!BT23="Yes"),OFFSET('Water Data'!$D$6,0,10*ROW('Water Data'!D17)),NA())</f>
        <v>93.026229508196721</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f ca="true">+IF(AND(ISNUMBER(OFFSET('Water Data'!$H$6,0,10*ROW('Water Data'!H17))),'Data Summary'!CF23="Yes"),OFFSET('Water Data'!$H$6,0,10*ROW('Water Data'!H17)),NA())</f>
        <v>90.721649484536087</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f ca="true">+IF(AND(ISNUMBER(OFFSET('Water Data'!$I$6,0,10*ROW('Water Data'!I17))),'Data Summary'!CI23="Yes"),OFFSET('Water Data'!$I$6,0,10*ROW('Water Data'!I17)),NA())</f>
        <v>97.054054054054049</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91.4</v>
      </c>
      <c r="W23" s="97">
        <f ca="true">+IF(AND(ISNUMBER(OFFSET('Sanitation Data'!$D$6,0,10*ROW('Sanitation Data'!D17))),'Data Summary'!CL23="Yes"),OFFSET('Sanitation Data'!$D$6,0,10*ROW('Sanitation Data'!D17)),NA())</f>
        <v>91.4</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f ca="true">+IF(AND(ISNUMBER(OFFSET('Sanitation Data'!$H$4,0,10*ROW('Sanitation Data'!H17))),'Data Summary'!DE23="Yes"),100-OFFSET('Sanitation Data'!$H$4,0,10*ROW('Sanitation Data'!H17)),NA())</f>
        <v>95</v>
      </c>
      <c r="AQ23" s="97">
        <f ca="true">+IF(AND(ISNUMBER(OFFSET('Sanitation Data'!$H$6,0,10*ROW('Sanitation Data'!H17))),'Data Summary'!DF23="Yes"),OFFSET('Sanitation Data'!$H$6,0,10*ROW('Sanitation Data'!H17)),NA())</f>
        <v>95</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f ca="true">+IF(AND(ISNUMBER(OFFSET('Sanitation Data'!$I$4,0,10*ROW('Sanitation Data'!I17))),'Data Summary'!DJ23="Yes"),100-OFFSET('Sanitation Data'!$I$4,0,10*ROW('Sanitation Data'!I17)),NA())</f>
        <v>85.108108108108112</v>
      </c>
      <c r="AV23" s="97">
        <f ca="true">+IF(AND(ISNUMBER(OFFSET('Sanitation Data'!$I$6,0,10*ROW('Sanitation Data'!I17))),'Data Summary'!DK23="Yes"),OFFSET('Sanitation Data'!$I$6,0,10*ROW('Sanitation Data'!I17)),NA())</f>
        <v>85.108108108108112</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93" t="str">
        <f ca="true">+RIGHT('Data Summary'!A24,LEN('Data Summary'!A24)-9)</f>
        <v>UIS</v>
      </c>
      <c r="B24" s="36" t="str">
        <f ca="true">+IF(ISTEXT('Data Summary'!B24),'Data Summary'!B24,"")</f>
        <v>Other</v>
      </c>
      <c r="C24" s="345">
        <f ca="true">+VALUE('Data Summary'!C24)</f>
        <v>2020</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f ca="true">+IF(AND(ISNUMBER(OFFSET('Hygiene Data'!$D$9,0,10*ROW('Hygiene Data'!D18))),'Data Summary'!DQ24="Yes"),OFFSET('Hygiene Data'!$D$9,0,10*ROW('Hygiene Data'!D18)),NA())</f>
        <v>94.335311774828099</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f ca="true">+IF(AND(ISNUMBER(OFFSET('Hygiene Data'!$H$9,0,10*ROW('Hygiene Data'!H18))),'Data Summary'!EC24="Yes"),OFFSET('Hygiene Data'!$H$9,0,10*ROW('Hygiene Data'!H18)),NA())</f>
        <v>91.09</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f ca="true">+IF(AND(ISNUMBER(OFFSET('Hygiene Data'!$I$9,0,10*ROW('Hygiene Data'!I18))),'Data Summary'!EF24="Yes"),OFFSET('Hygiene Data'!$I$9,0,10*ROW('Hygiene Data'!I18)),NA())</f>
        <v>96.761843648703675</v>
      </c>
    </row>
    <row xmlns:x14ac="http://schemas.microsoft.com/office/spreadsheetml/2009/9/ac" r="25" x14ac:dyDescent="0.2">
      <c r="A25" s="393" t="str">
        <f ca="true">+RIGHT('Data Summary'!A25,LEN('Data Summary'!A25)-9)</f>
        <v>UIS</v>
      </c>
      <c r="B25" s="36" t="str">
        <f ca="true">+IF(ISTEXT('Data Summary'!B25),'Data Summary'!B25,"")</f>
        <v>Other</v>
      </c>
      <c r="C25" s="345">
        <f ca="true">+VALUE('Data Summary'!C25)</f>
        <v>2021</v>
      </c>
      <c r="D25" s="96" t="e">
        <f ca="true">+IF(AND(ISNUMBER(OFFSET('Water Data'!$D$4,0,10*ROW('Water Data'!D19))),'Data Summary'!BS25="Yes"),100-OFFSET('Water Data'!$D$4,0,10*ROW('Water Data'!D19)),NA())</f>
        <v>#N/A</v>
      </c>
      <c r="E25" s="96">
        <f ca="true">+IF(AND(ISNUMBER(OFFSET('Water Data'!$D$6,0,10*ROW('Water Data'!D19))),'Data Summary'!BT25="Yes"),OFFSET('Water Data'!$D$6,0,10*ROW('Water Data'!D19)),NA())</f>
        <v>95.7314090204152</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92.16</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f ca="true">+IF(AND(ISNUMBER(OFFSET('Water Data'!$I$6,0,10*ROW('Water Data'!I19))),'Data Summary'!CI25="Yes"),OFFSET('Water Data'!$I$6,0,10*ROW('Water Data'!I19)),NA())</f>
        <v>98.486405815728176</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f ca="true">+IF(AND(ISNUMBER(OFFSET('Sanitation Data'!$D$6,0,10*ROW('Sanitation Data'!D19))),'Data Summary'!CL25="Yes"),OFFSET('Sanitation Data'!$D$6,0,10*ROW('Sanitation Data'!D19)),NA())</f>
        <v>97.024496512819596</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f ca="true">+IF(AND(ISNUMBER(OFFSET('Sanitation Data'!$H$6,0,10*ROW('Sanitation Data'!H19))),'Data Summary'!DF25="Yes"),OFFSET('Sanitation Data'!$H$6,0,10*ROW('Sanitation Data'!H19)),NA())</f>
        <v>96.08</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f ca="true">+IF(AND(ISNUMBER(OFFSET('Sanitation Data'!$I$6,0,10*ROW('Sanitation Data'!I19))),'Data Summary'!DK25="Yes"),OFFSET('Sanitation Data'!$I$6,0,10*ROW('Sanitation Data'!I19)),NA())</f>
        <v>97.753084263796296</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f ca="true">+IF(AND(ISNUMBER(OFFSET('Hygiene Data'!$D$9,0,10*ROW('Hygiene Data'!D19))),'Data Summary'!DQ25="Yes"),OFFSET('Hygiene Data'!$D$9,0,10*ROW('Hygiene Data'!D19)),NA())</f>
        <v>95.7314090204152</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f ca="true">+IF(AND(ISNUMBER(OFFSET('Hygiene Data'!$H$9,0,10*ROW('Hygiene Data'!H19))),'Data Summary'!EC25="Yes"),OFFSET('Hygiene Data'!$H$9,0,10*ROW('Hygiene Data'!H19)),NA())</f>
        <v>92.16</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f ca="true">+IF(AND(ISNUMBER(OFFSET('Hygiene Data'!$I$9,0,10*ROW('Hygiene Data'!I19))),'Data Summary'!EF25="Yes"),OFFSET('Hygiene Data'!$I$9,0,10*ROW('Hygiene Data'!I19)),NA())</f>
        <v>98.486405815728176</v>
      </c>
    </row>
    <row xmlns:x14ac="http://schemas.microsoft.com/office/spreadsheetml/2009/9/ac" r="26" x14ac:dyDescent="0.2">
      <c r="A26" s="393" t="str">
        <f ca="true">+RIGHT('Data Summary'!A26,LEN('Data Summary'!A26)-9)</f>
        <v>UIS</v>
      </c>
      <c r="B26" s="36" t="str">
        <f ca="true">+IF(ISTEXT('Data Summary'!B26),'Data Summary'!B26,"")</f>
        <v>Other</v>
      </c>
      <c r="C26" s="345">
        <f ca="true">+VALUE('Data Summary'!C26)</f>
        <v>2022</v>
      </c>
      <c r="D26" s="96" t="e">
        <f ca="true">+IF(AND(ISNUMBER(OFFSET('Water Data'!$D$4,0,10*ROW('Water Data'!D20))),'Data Summary'!BS26="Yes"),100-OFFSET('Water Data'!$D$4,0,10*ROW('Water Data'!D20)),NA())</f>
        <v>#N/A</v>
      </c>
      <c r="E26" s="96">
        <f ca="true">+IF(AND(ISNUMBER(OFFSET('Water Data'!$D$6,0,10*ROW('Water Data'!D20))),'Data Summary'!BT26="Yes"),OFFSET('Water Data'!$D$6,0,10*ROW('Water Data'!D20)),NA())</f>
        <v>94.782016618756742</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f ca="true">+IF(AND(ISNUMBER(OFFSET('Water Data'!$H$6,0,10*ROW('Water Data'!H20))),'Data Summary'!CF26="Yes"),OFFSET('Water Data'!$H$6,0,10*ROW('Water Data'!H20)),NA())</f>
        <v>90</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f ca="true">+IF(AND(ISNUMBER(OFFSET('Water Data'!$I$6,0,10*ROW('Water Data'!I20))),'Data Summary'!CI26="Yes"),OFFSET('Water Data'!$I$6,0,10*ROW('Water Data'!I20)),NA())</f>
        <v>98.538931859741425</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f ca="true">+IF(AND(ISNUMBER(OFFSET('Sanitation Data'!$D$6,0,10*ROW('Sanitation Data'!D20))),'Data Summary'!CL26="Yes"),OFFSET('Sanitation Data'!$D$6,0,10*ROW('Sanitation Data'!D20)),NA())</f>
        <v>96.050438645346745</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f ca="true">+IF(AND(ISNUMBER(OFFSET('Sanitation Data'!$H$6,0,10*ROW('Sanitation Data'!H20))),'Data Summary'!DF26="Yes"),OFFSET('Sanitation Data'!$H$6,0,10*ROW('Sanitation Data'!H20)),NA())</f>
        <v>93.81</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f ca="true">+IF(AND(ISNUMBER(OFFSET('Sanitation Data'!$I$6,0,10*ROW('Sanitation Data'!I20))),'Data Summary'!DK26="Yes"),OFFSET('Sanitation Data'!$I$6,0,10*ROW('Sanitation Data'!I20)),NA())</f>
        <v>97.810603605915759</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f ca="true">+IF(AND(ISNUMBER(OFFSET('Hygiene Data'!$D$9,0,10*ROW('Hygiene Data'!D20))),'Data Summary'!DQ26="Yes"),OFFSET('Hygiene Data'!$D$9,0,10*ROW('Hygiene Data'!D20)),NA())</f>
        <v>94.782016618756742</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f ca="true">+IF(AND(ISNUMBER(OFFSET('Hygiene Data'!$H$9,0,10*ROW('Hygiene Data'!H20))),'Data Summary'!EC26="Yes"),OFFSET('Hygiene Data'!$H$9,0,10*ROW('Hygiene Data'!H20)),NA())</f>
        <v>90</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f ca="true">+IF(AND(ISNUMBER(OFFSET('Hygiene Data'!$I$9,0,10*ROW('Hygiene Data'!I20))),'Data Summary'!EF26="Yes"),OFFSET('Hygiene Data'!$I$9,0,10*ROW('Hygiene Data'!I20)),NA())</f>
        <v>98.538931859741425</v>
      </c>
    </row>
    <row xmlns:x14ac="http://schemas.microsoft.com/office/spreadsheetml/2009/9/ac" r="27" x14ac:dyDescent="0.2">
      <c r="A27" s="393" t="e">
        <f ca="true">+RIGHT('Data Summary'!A27,LEN('Data Summary'!A27)-9)</f>
        <v>#VALUE!</v>
      </c>
      <c r="B27" s="36" t="str">
        <f ca="true">+IF(ISTEXT('Data Summary'!B27),'Data Summary'!B27,"")</f>
        <v/>
      </c>
      <c r="C27" s="345"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93" t="e">
        <f ca="true">+RIGHT('Data Summary'!A28,LEN('Data Summary'!A28)-9)</f>
        <v>#VALUE!</v>
      </c>
      <c r="B28" s="36" t="str">
        <f ca="true">+IF(ISTEXT('Data Summary'!B28),'Data Summary'!B28,"")</f>
        <v/>
      </c>
      <c r="C28" s="345"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93" t="e">
        <f ca="true">+RIGHT('Data Summary'!A29,LEN('Data Summary'!A29)-9)</f>
        <v>#VALUE!</v>
      </c>
      <c r="B29" s="36" t="str">
        <f ca="true">+IF(ISTEXT('Data Summary'!B29),'Data Summary'!B29,"")</f>
        <v/>
      </c>
      <c r="C29" s="345"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93" t="e">
        <f ca="true">+RIGHT('Data Summary'!A30,LEN('Data Summary'!A30)-9)</f>
        <v>#VALUE!</v>
      </c>
      <c r="B30" s="36" t="str">
        <f ca="true">+IF(ISTEXT('Data Summary'!B30),'Data Summary'!B30,"")</f>
        <v/>
      </c>
      <c r="C30" s="345"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93" t="e">
        <f ca="true">+RIGHT('Data Summary'!A31,LEN('Data Summary'!A31)-9)</f>
        <v>#VALUE!</v>
      </c>
      <c r="B31" s="36" t="str">
        <f ca="true">+IF(ISTEXT('Data Summary'!B31),'Data Summary'!B31,"")</f>
        <v/>
      </c>
      <c r="C31" s="345"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93" t="e">
        <f ca="true">+RIGHT('Data Summary'!A32,LEN('Data Summary'!A32)-9)</f>
        <v>#VALUE!</v>
      </c>
      <c r="B32" s="36" t="str">
        <f ca="true">+IF(ISTEXT('Data Summary'!B32),'Data Summary'!B32,"")</f>
        <v/>
      </c>
      <c r="C32" s="34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93" t="e">
        <f ca="true">+RIGHT('Data Summary'!A33,LEN('Data Summary'!A33)-9)</f>
        <v>#VALUE!</v>
      </c>
      <c r="B33" s="36" t="str">
        <f ca="true">+IF(ISTEXT('Data Summary'!B33),'Data Summary'!B33,"")</f>
        <v/>
      </c>
      <c r="C33" s="34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93" t="e">
        <f ca="true">+RIGHT('Data Summary'!A34,LEN('Data Summary'!A34)-9)</f>
        <v>#VALUE!</v>
      </c>
      <c r="B34" s="36" t="str">
        <f ca="true">+IF(ISTEXT('Data Summary'!B34),'Data Summary'!B34,"")</f>
        <v/>
      </c>
      <c r="C34" s="34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93" t="e">
        <f ca="true">+RIGHT('Data Summary'!A35,LEN('Data Summary'!A35)-9)</f>
        <v>#VALUE!</v>
      </c>
      <c r="B35" s="36" t="str">
        <f ca="true">+IF(ISTEXT('Data Summary'!B35),'Data Summary'!B35,"")</f>
        <v/>
      </c>
      <c r="C35" s="34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93" t="e">
        <f ca="true">+RIGHT('Data Summary'!A36,LEN('Data Summary'!A36)-9)</f>
        <v>#VALUE!</v>
      </c>
      <c r="B36" s="36" t="str">
        <f ca="true">+IF(ISTEXT('Data Summary'!B36),'Data Summary'!B36,"")</f>
        <v/>
      </c>
      <c r="C36" s="34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93" t="e">
        <f ca="true">+RIGHT('Data Summary'!A37,LEN('Data Summary'!A37)-9)</f>
        <v>#VALUE!</v>
      </c>
      <c r="B37" s="36" t="str">
        <f ca="true">+IF(ISTEXT('Data Summary'!B37),'Data Summary'!B37,"")</f>
        <v/>
      </c>
      <c r="C37" s="34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93" t="e">
        <f ca="true">+RIGHT('Data Summary'!A38,LEN('Data Summary'!A38)-9)</f>
        <v>#VALUE!</v>
      </c>
      <c r="B38" s="36" t="str">
        <f ca="true">+IF(ISTEXT('Data Summary'!B38),'Data Summary'!B38,"")</f>
        <v/>
      </c>
      <c r="C38" s="34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93" t="e">
        <f ca="true">+RIGHT('Data Summary'!A39,LEN('Data Summary'!A39)-9)</f>
        <v>#VALUE!</v>
      </c>
      <c r="B39" s="36" t="str">
        <f ca="true">+IF(ISTEXT('Data Summary'!B39),'Data Summary'!B39,"")</f>
        <v/>
      </c>
      <c r="C39" s="34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93" t="e">
        <f ca="true">+RIGHT('Data Summary'!A40,LEN('Data Summary'!A40)-9)</f>
        <v>#VALUE!</v>
      </c>
      <c r="B40" s="36" t="str">
        <f ca="true">+IF(ISTEXT('Data Summary'!B40),'Data Summary'!B40,"")</f>
        <v/>
      </c>
      <c r="C40" s="34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93" t="e">
        <f ca="true">+RIGHT('Data Summary'!A41,LEN('Data Summary'!A41)-9)</f>
        <v>#VALUE!</v>
      </c>
      <c r="B41" s="36" t="str">
        <f ca="true">+IF(ISTEXT('Data Summary'!B41),'Data Summary'!B41,"")</f>
        <v/>
      </c>
      <c r="C41" s="34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93" t="e">
        <f ca="true">+RIGHT('Data Summary'!A42,LEN('Data Summary'!A42)-9)</f>
        <v>#VALUE!</v>
      </c>
      <c r="B42" s="36" t="str">
        <f ca="true">+IF(ISTEXT('Data Summary'!B42),'Data Summary'!B42,"")</f>
        <v/>
      </c>
      <c r="C42" s="34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93" t="e">
        <f ca="true">+RIGHT('Data Summary'!A43,LEN('Data Summary'!A43)-9)</f>
        <v>#VALUE!</v>
      </c>
      <c r="B43" s="36" t="str">
        <f ca="true">+IF(ISTEXT('Data Summary'!B43),'Data Summary'!B43,"")</f>
        <v/>
      </c>
      <c r="C43" s="34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93" t="e">
        <f ca="true">+RIGHT('Data Summary'!A44,LEN('Data Summary'!A44)-9)</f>
        <v>#VALUE!</v>
      </c>
      <c r="B44" s="36" t="str">
        <f ca="true">+IF(ISTEXT('Data Summary'!B44),'Data Summary'!B44,"")</f>
        <v/>
      </c>
      <c r="C44" s="34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93" t="e">
        <f ca="true">+RIGHT('Data Summary'!A45,LEN('Data Summary'!A45)-9)</f>
        <v>#VALUE!</v>
      </c>
      <c r="B45" s="36" t="str">
        <f ca="true">+IF(ISTEXT('Data Summary'!B45),'Data Summary'!B45,"")</f>
        <v/>
      </c>
      <c r="C45" s="34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93" t="e">
        <f ca="true">+RIGHT('Data Summary'!A46,LEN('Data Summary'!A46)-9)</f>
        <v>#VALUE!</v>
      </c>
      <c r="B46" s="36" t="str">
        <f ca="true">+IF(ISTEXT('Data Summary'!B46),'Data Summary'!B46,"")</f>
        <v/>
      </c>
      <c r="C46" s="34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93" t="e">
        <f ca="true">+RIGHT('Data Summary'!A47,LEN('Data Summary'!A47)-9)</f>
        <v>#VALUE!</v>
      </c>
      <c r="B47" s="36" t="str">
        <f ca="true">+IF(ISTEXT('Data Summary'!B47),'Data Summary'!B47,"")</f>
        <v/>
      </c>
      <c r="C47" s="34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93" t="e">
        <f ca="true">+RIGHT('Data Summary'!A48,LEN('Data Summary'!A48)-9)</f>
        <v>#VALUE!</v>
      </c>
      <c r="B48" s="36" t="str">
        <f ca="true">+IF(ISTEXT('Data Summary'!B48),'Data Summary'!B48,"")</f>
        <v/>
      </c>
      <c r="C48" s="34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93" t="e">
        <f ca="true">+RIGHT('Data Summary'!A49,LEN('Data Summary'!A49)-9)</f>
        <v>#VALUE!</v>
      </c>
      <c r="B49" s="36" t="str">
        <f ca="true">+IF(ISTEXT('Data Summary'!B49),'Data Summary'!B49,"")</f>
        <v/>
      </c>
      <c r="C49" s="34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93" t="e">
        <f ca="true">+RIGHT('Data Summary'!A50,LEN('Data Summary'!A50)-9)</f>
        <v>#VALUE!</v>
      </c>
      <c r="B50" s="36" t="str">
        <f ca="true">+IF(ISTEXT('Data Summary'!B50),'Data Summary'!B50,"")</f>
        <v/>
      </c>
      <c r="C50" s="34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93" t="e">
        <f ca="true">+RIGHT('Data Summary'!A51,LEN('Data Summary'!A51)-9)</f>
        <v>#VALUE!</v>
      </c>
      <c r="B51" s="36" t="str">
        <f ca="true">+IF(ISTEXT('Data Summary'!B51),'Data Summary'!B51,"")</f>
        <v/>
      </c>
      <c r="C51" s="34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93" t="e">
        <f ca="true">+RIGHT('Data Summary'!A52,LEN('Data Summary'!A52)-9)</f>
        <v>#VALUE!</v>
      </c>
      <c r="B52" s="36" t="str">
        <f ca="true">+IF(ISTEXT('Data Summary'!B52),'Data Summary'!B52,"")</f>
        <v/>
      </c>
      <c r="C52" s="34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93" t="e">
        <f ca="true">+RIGHT('Data Summary'!A53,LEN('Data Summary'!A53)-9)</f>
        <v>#VALUE!</v>
      </c>
      <c r="B53" s="36" t="str">
        <f ca="true">+IF(ISTEXT('Data Summary'!B53),'Data Summary'!B53,"")</f>
        <v/>
      </c>
      <c r="C53" s="34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93" t="e">
        <f ca="true">+RIGHT('Data Summary'!A54,LEN('Data Summary'!A54)-9)</f>
        <v>#VALUE!</v>
      </c>
      <c r="B54" s="36" t="str">
        <f ca="true">+IF(ISTEXT('Data Summary'!B54),'Data Summary'!B54,"")</f>
        <v/>
      </c>
      <c r="C54" s="34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93" t="e">
        <f ca="true">+RIGHT('Data Summary'!A55,LEN('Data Summary'!A55)-9)</f>
        <v>#VALUE!</v>
      </c>
      <c r="B55" s="36" t="str">
        <f ca="true">+IF(ISTEXT('Data Summary'!B55),'Data Summary'!B55,"")</f>
        <v/>
      </c>
      <c r="C55" s="34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93" t="e">
        <f ca="true">+RIGHT('Data Summary'!A56,LEN('Data Summary'!A56)-9)</f>
        <v>#VALUE!</v>
      </c>
      <c r="B56" s="36" t="str">
        <f ca="true">+IF(ISTEXT('Data Summary'!B56),'Data Summary'!B56,"")</f>
        <v/>
      </c>
      <c r="C56" s="34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93" t="e">
        <f ca="true">+RIGHT('Data Summary'!A57,LEN('Data Summary'!A57)-9)</f>
        <v>#VALUE!</v>
      </c>
      <c r="B57" s="36" t="str">
        <f ca="true">+IF(ISTEXT('Data Summary'!B57),'Data Summary'!B57,"")</f>
        <v/>
      </c>
      <c r="C57" s="34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93" t="e">
        <f ca="true">+RIGHT('Data Summary'!A58,LEN('Data Summary'!A58)-9)</f>
        <v>#VALUE!</v>
      </c>
      <c r="B58" s="36" t="str">
        <f ca="true">+IF(ISTEXT('Data Summary'!B58),'Data Summary'!B58,"")</f>
        <v/>
      </c>
      <c r="C58" s="34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93" t="e">
        <f ca="true">+RIGHT('Data Summary'!A59,LEN('Data Summary'!A59)-9)</f>
        <v>#VALUE!</v>
      </c>
      <c r="B59" s="36" t="str">
        <f ca="true">+IF(ISTEXT('Data Summary'!B59),'Data Summary'!B59,"")</f>
        <v/>
      </c>
      <c r="C59" s="34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93" t="e">
        <f ca="true">+RIGHT('Data Summary'!A60,LEN('Data Summary'!A60)-9)</f>
        <v>#VALUE!</v>
      </c>
      <c r="B60" s="36" t="str">
        <f ca="true">+IF(ISTEXT('Data Summary'!B60),'Data Summary'!B60,"")</f>
        <v/>
      </c>
      <c r="C60" s="34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93" t="e">
        <f ca="true">+RIGHT('Data Summary'!A61,LEN('Data Summary'!A61)-9)</f>
        <v>#VALUE!</v>
      </c>
      <c r="B61" s="36" t="str">
        <f ca="true">+IF(ISTEXT('Data Summary'!B61),'Data Summary'!B61,"")</f>
        <v/>
      </c>
      <c r="C61" s="34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93" t="e">
        <f ca="true">+RIGHT('Data Summary'!A62,LEN('Data Summary'!A62)-9)</f>
        <v>#VALUE!</v>
      </c>
      <c r="B62" s="36" t="str">
        <f ca="true">+IF(ISTEXT('Data Summary'!B62),'Data Summary'!B62,"")</f>
        <v/>
      </c>
      <c r="C62" s="34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93" t="e">
        <f ca="true">+RIGHT('Data Summary'!A63,LEN('Data Summary'!A63)-9)</f>
        <v>#VALUE!</v>
      </c>
      <c r="B63" s="36" t="str">
        <f ca="true">+IF(ISTEXT('Data Summary'!B63),'Data Summary'!B63,"")</f>
        <v/>
      </c>
      <c r="C63" s="34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93" t="e">
        <f ca="true">+RIGHT('Data Summary'!A64,LEN('Data Summary'!A64)-9)</f>
        <v>#VALUE!</v>
      </c>
      <c r="B64" s="36" t="str">
        <f ca="true">+IF(ISTEXT('Data Summary'!B64),'Data Summary'!B64,"")</f>
        <v/>
      </c>
      <c r="C64" s="34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93" t="e">
        <f ca="true">+RIGHT('Data Summary'!A65,LEN('Data Summary'!A65)-9)</f>
        <v>#VALUE!</v>
      </c>
      <c r="B65" s="36" t="str">
        <f ca="true">+IF(ISTEXT('Data Summary'!B65),'Data Summary'!B65,"")</f>
        <v/>
      </c>
      <c r="C65" s="34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93" t="e">
        <f ca="true">+RIGHT('Data Summary'!A66,LEN('Data Summary'!A66)-9)</f>
        <v>#VALUE!</v>
      </c>
      <c r="B66" s="36" t="str">
        <f ca="true">+IF(ISTEXT('Data Summary'!B66),'Data Summary'!B66,"")</f>
        <v/>
      </c>
      <c r="C66" s="34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93" t="e">
        <f ca="true">+RIGHT('Data Summary'!A67,LEN('Data Summary'!A67)-9)</f>
        <v>#VALUE!</v>
      </c>
      <c r="B67" s="36" t="str">
        <f ca="true">+IF(ISTEXT('Data Summary'!B67),'Data Summary'!B67,"")</f>
        <v/>
      </c>
      <c r="C67" s="34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93" t="e">
        <f ca="true">+RIGHT('Data Summary'!A68,LEN('Data Summary'!A68)-9)</f>
        <v>#VALUE!</v>
      </c>
      <c r="B68" s="36" t="str">
        <f ca="true">+IF(ISTEXT('Data Summary'!B68),'Data Summary'!B68,"")</f>
        <v/>
      </c>
      <c r="C68" s="34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93" t="e">
        <f ca="true">+RIGHT('Data Summary'!A69,LEN('Data Summary'!A69)-9)</f>
        <v>#VALUE!</v>
      </c>
      <c r="B69" s="36" t="str">
        <f ca="true">+IF(ISTEXT('Data Summary'!B69),'Data Summary'!B69,"")</f>
        <v/>
      </c>
      <c r="C69" s="34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93" t="e">
        <f ca="true">+RIGHT('Data Summary'!A70,LEN('Data Summary'!A70)-9)</f>
        <v>#VALUE!</v>
      </c>
      <c r="B70" s="36" t="str">
        <f ca="true">+IF(ISTEXT('Data Summary'!B70),'Data Summary'!B70,"")</f>
        <v/>
      </c>
      <c r="C70" s="34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93" t="e">
        <f ca="true">+RIGHT('Data Summary'!A71,LEN('Data Summary'!A71)-9)</f>
        <v>#VALUE!</v>
      </c>
      <c r="B71" s="36" t="str">
        <f ca="true">+IF(ISTEXT('Data Summary'!B71),'Data Summary'!B71,"")</f>
        <v/>
      </c>
      <c r="C71" s="34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93" t="e">
        <f ca="true">+RIGHT('Data Summary'!A72,LEN('Data Summary'!A72)-9)</f>
        <v>#VALUE!</v>
      </c>
      <c r="B72" s="36" t="str">
        <f ca="true">+IF(ISTEXT('Data Summary'!B72),'Data Summary'!B72,"")</f>
        <v/>
      </c>
      <c r="C72" s="34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93" t="e">
        <f ca="true">+RIGHT('Data Summary'!A73,LEN('Data Summary'!A73)-9)</f>
        <v>#VALUE!</v>
      </c>
      <c r="B73" s="36" t="str">
        <f ca="true">+IF(ISTEXT('Data Summary'!B73),'Data Summary'!B73,"")</f>
        <v/>
      </c>
      <c r="C73" s="34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93" t="e">
        <f ca="true">+RIGHT('Data Summary'!A74,LEN('Data Summary'!A74)-9)</f>
        <v>#VALUE!</v>
      </c>
      <c r="B74" s="36" t="str">
        <f ca="true">+IF(ISTEXT('Data Summary'!B74),'Data Summary'!B74,"")</f>
        <v/>
      </c>
      <c r="C74" s="34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93" t="e">
        <f ca="true">+RIGHT('Data Summary'!A75,LEN('Data Summary'!A75)-9)</f>
        <v>#VALUE!</v>
      </c>
      <c r="B75" s="36" t="str">
        <f ca="true">+IF(ISTEXT('Data Summary'!B75),'Data Summary'!B75,"")</f>
        <v/>
      </c>
      <c r="C75" s="34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93" t="e">
        <f ca="true">+RIGHT('Data Summary'!A76,LEN('Data Summary'!A76)-9)</f>
        <v>#VALUE!</v>
      </c>
      <c r="B76" s="36" t="str">
        <f ca="true">+IF(ISTEXT('Data Summary'!B76),'Data Summary'!B76,"")</f>
        <v/>
      </c>
      <c r="C76" s="34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93" t="e">
        <f ca="true">+RIGHT('Data Summary'!A77,LEN('Data Summary'!A77)-9)</f>
        <v>#VALUE!</v>
      </c>
      <c r="B77" s="36" t="str">
        <f ca="true">+IF(ISTEXT('Data Summary'!B77),'Data Summary'!B77,"")</f>
        <v/>
      </c>
      <c r="C77" s="34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93" t="e">
        <f ca="true">+RIGHT('Data Summary'!A78,LEN('Data Summary'!A78)-9)</f>
        <v>#VALUE!</v>
      </c>
      <c r="B78" s="36" t="str">
        <f ca="true">+IF(ISTEXT('Data Summary'!B78),'Data Summary'!B78,"")</f>
        <v/>
      </c>
      <c r="C78" s="34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93" t="e">
        <f ca="true">+RIGHT('Data Summary'!A79,LEN('Data Summary'!A79)-9)</f>
        <v>#VALUE!</v>
      </c>
      <c r="B79" s="36" t="str">
        <f ca="true">+IF(ISTEXT('Data Summary'!B79),'Data Summary'!B79,"")</f>
        <v/>
      </c>
      <c r="C79" s="34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93" t="e">
        <f ca="true">+RIGHT('Data Summary'!A80,LEN('Data Summary'!A80)-9)</f>
        <v>#VALUE!</v>
      </c>
      <c r="B80" s="36" t="str">
        <f ca="true">+IF(ISTEXT('Data Summary'!B80),'Data Summary'!B80,"")</f>
        <v/>
      </c>
      <c r="C80" s="34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93" t="e">
        <f ca="true">+RIGHT('Data Summary'!A81,LEN('Data Summary'!A81)-9)</f>
        <v>#VALUE!</v>
      </c>
      <c r="B81" s="36" t="str">
        <f ca="true">+IF(ISTEXT('Data Summary'!B81),'Data Summary'!B81,"")</f>
        <v/>
      </c>
      <c r="C81" s="34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93" t="e">
        <f ca="true">+RIGHT('Data Summary'!A82,LEN('Data Summary'!A82)-9)</f>
        <v>#VALUE!</v>
      </c>
      <c r="B82" s="36" t="str">
        <f ca="true">+IF(ISTEXT('Data Summary'!B82),'Data Summary'!B82,"")</f>
        <v/>
      </c>
      <c r="C82" s="34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93" t="e">
        <f ca="true">+RIGHT('Data Summary'!A83,LEN('Data Summary'!A83)-9)</f>
        <v>#VALUE!</v>
      </c>
      <c r="B83" s="36" t="str">
        <f ca="true">+IF(ISTEXT('Data Summary'!B83),'Data Summary'!B83,"")</f>
        <v/>
      </c>
      <c r="C83" s="34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93" t="e">
        <f ca="true">+RIGHT('Data Summary'!A84,LEN('Data Summary'!A84)-9)</f>
        <v>#VALUE!</v>
      </c>
      <c r="B84" s="36" t="str">
        <f ca="true">+IF(ISTEXT('Data Summary'!B84),'Data Summary'!B84,"")</f>
        <v/>
      </c>
      <c r="C84" s="34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93" t="e">
        <f ca="true">+RIGHT('Data Summary'!A85,LEN('Data Summary'!A85)-9)</f>
        <v>#VALUE!</v>
      </c>
      <c r="B85" s="36" t="str">
        <f ca="true">+IF(ISTEXT('Data Summary'!B85),'Data Summary'!B85,"")</f>
        <v/>
      </c>
      <c r="C85" s="34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93" t="e">
        <f ca="true">+RIGHT('Data Summary'!A86,LEN('Data Summary'!A86)-9)</f>
        <v>#VALUE!</v>
      </c>
      <c r="B86" s="36" t="str">
        <f ca="true">+IF(ISTEXT('Data Summary'!B86),'Data Summary'!B86,"")</f>
        <v/>
      </c>
      <c r="C86" s="34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93" t="e">
        <f ca="true">+RIGHT('Data Summary'!A87,LEN('Data Summary'!A87)-9)</f>
        <v>#VALUE!</v>
      </c>
      <c r="B87" s="36" t="str">
        <f ca="true">+IF(ISTEXT('Data Summary'!B87),'Data Summary'!B87,"")</f>
        <v/>
      </c>
      <c r="C87" s="34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93" t="e">
        <f ca="true">+RIGHT('Data Summary'!A88,LEN('Data Summary'!A88)-9)</f>
        <v>#VALUE!</v>
      </c>
      <c r="B88" s="36" t="str">
        <f ca="true">+IF(ISTEXT('Data Summary'!B88),'Data Summary'!B88,"")</f>
        <v/>
      </c>
      <c r="C88" s="34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93" t="e">
        <f ca="true">+RIGHT('Data Summary'!A89,LEN('Data Summary'!A89)-9)</f>
        <v>#VALUE!</v>
      </c>
      <c r="B89" s="36" t="str">
        <f ca="true">+IF(ISTEXT('Data Summary'!B89),'Data Summary'!B89,"")</f>
        <v/>
      </c>
      <c r="C89" s="34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93" t="e">
        <f ca="true">+RIGHT('Data Summary'!A90,LEN('Data Summary'!A90)-9)</f>
        <v>#VALUE!</v>
      </c>
      <c r="B90" s="36" t="str">
        <f ca="true">+IF(ISTEXT('Data Summary'!B90),'Data Summary'!B90,"")</f>
        <v/>
      </c>
      <c r="C90" s="34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93" t="e">
        <f ca="true">+RIGHT('Data Summary'!A91,LEN('Data Summary'!A91)-9)</f>
        <v>#VALUE!</v>
      </c>
      <c r="B91" s="36" t="str">
        <f ca="true">+IF(ISTEXT('Data Summary'!B91),'Data Summary'!B91,"")</f>
        <v/>
      </c>
      <c r="C91" s="34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93" t="e">
        <f ca="true">+RIGHT('Data Summary'!A92,LEN('Data Summary'!A92)-9)</f>
        <v>#VALUE!</v>
      </c>
      <c r="B92" s="36" t="str">
        <f ca="true">+IF(ISTEXT('Data Summary'!B92),'Data Summary'!B92,"")</f>
        <v/>
      </c>
      <c r="C92" s="34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93" t="e">
        <f ca="true">+RIGHT('Data Summary'!A93,LEN('Data Summary'!A93)-9)</f>
        <v>#VALUE!</v>
      </c>
      <c r="B93" s="36" t="str">
        <f ca="true">+IF(ISTEXT('Data Summary'!B93),'Data Summary'!B93,"")</f>
        <v/>
      </c>
      <c r="C93" s="34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93" t="e">
        <f ca="true">+RIGHT('Data Summary'!A94,LEN('Data Summary'!A94)-9)</f>
        <v>#VALUE!</v>
      </c>
      <c r="B94" s="36" t="str">
        <f ca="true">+IF(ISTEXT('Data Summary'!B94),'Data Summary'!B94,"")</f>
        <v/>
      </c>
      <c r="C94" s="34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93" t="e">
        <f ca="true">+RIGHT('Data Summary'!A95,LEN('Data Summary'!A95)-9)</f>
        <v>#VALUE!</v>
      </c>
      <c r="B95" s="36" t="str">
        <f ca="true">+IF(ISTEXT('Data Summary'!B95),'Data Summary'!B95,"")</f>
        <v/>
      </c>
      <c r="C95" s="34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93" t="e">
        <f ca="true">+RIGHT('Data Summary'!A96,LEN('Data Summary'!A96)-9)</f>
        <v>#VALUE!</v>
      </c>
      <c r="B96" s="36" t="str">
        <f ca="true">+IF(ISTEXT('Data Summary'!B96),'Data Summary'!B96,"")</f>
        <v/>
      </c>
      <c r="C96" s="34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93" t="e">
        <f ca="true">+RIGHT('Data Summary'!A97,LEN('Data Summary'!A97)-9)</f>
        <v>#VALUE!</v>
      </c>
      <c r="B97" s="36" t="str">
        <f ca="true">+IF(ISTEXT('Data Summary'!B97),'Data Summary'!B97,"")</f>
        <v/>
      </c>
      <c r="C97" s="34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93" t="e">
        <f ca="true">+RIGHT('Data Summary'!A98,LEN('Data Summary'!A98)-9)</f>
        <v>#VALUE!</v>
      </c>
      <c r="B98" s="36" t="str">
        <f ca="true">+IF(ISTEXT('Data Summary'!B98),'Data Summary'!B98,"")</f>
        <v/>
      </c>
      <c r="C98" s="34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93" t="e">
        <f ca="true">+RIGHT('Data Summary'!A99,LEN('Data Summary'!A99)-9)</f>
        <v>#VALUE!</v>
      </c>
      <c r="B99" s="36" t="str">
        <f ca="true">+IF(ISTEXT('Data Summary'!B99),'Data Summary'!B99,"")</f>
        <v/>
      </c>
      <c r="C99" s="34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93" t="e">
        <f ca="true">+RIGHT('Data Summary'!A100,LEN('Data Summary'!A100)-9)</f>
        <v>#VALUE!</v>
      </c>
      <c r="B100" s="36" t="str">
        <f ca="true">+IF(ISTEXT('Data Summary'!B100),'Data Summary'!B100,"")</f>
        <v/>
      </c>
      <c r="C100" s="34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93" t="e">
        <f ca="true">+RIGHT('Data Summary'!A101,LEN('Data Summary'!A101)-9)</f>
        <v>#VALUE!</v>
      </c>
      <c r="B101" s="36" t="str">
        <f ca="true">+IF(ISTEXT('Data Summary'!B101),'Data Summary'!B101,"")</f>
        <v/>
      </c>
      <c r="C101" s="34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93" t="e">
        <f ca="true">+RIGHT('Data Summary'!A102,LEN('Data Summary'!A102)-9)</f>
        <v>#VALUE!</v>
      </c>
      <c r="B102" s="36" t="str">
        <f ca="true">+IF(ISTEXT('Data Summary'!B102),'Data Summary'!B102,"")</f>
        <v/>
      </c>
      <c r="C102" s="34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93" t="e">
        <f ca="true">+RIGHT('Data Summary'!A103,LEN('Data Summary'!A103)-9)</f>
        <v>#VALUE!</v>
      </c>
      <c r="B103" s="36" t="str">
        <f ca="true">+IF(ISTEXT('Data Summary'!B103),'Data Summary'!B103,"")</f>
        <v/>
      </c>
      <c r="C103" s="34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93" t="e">
        <f ca="true">+RIGHT('Data Summary'!A104,LEN('Data Summary'!A104)-9)</f>
        <v>#VALUE!</v>
      </c>
      <c r="B104" s="36" t="str">
        <f ca="true">+IF(ISTEXT('Data Summary'!B104),'Data Summary'!B104,"")</f>
        <v/>
      </c>
      <c r="C104" s="34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93" t="e">
        <f ca="true">+RIGHT('Data Summary'!A105,LEN('Data Summary'!A105)-9)</f>
        <v>#VALUE!</v>
      </c>
      <c r="B105" s="36" t="str">
        <f ca="true">+IF(ISTEXT('Data Summary'!B105),'Data Summary'!B105,"")</f>
        <v/>
      </c>
      <c r="C105" s="34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93" t="e">
        <f ca="true">+RIGHT('Data Summary'!A106,LEN('Data Summary'!A106)-9)</f>
        <v>#VALUE!</v>
      </c>
      <c r="B106" s="36" t="str">
        <f ca="true">+IF(ISTEXT('Data Summary'!B106),'Data Summary'!B106,"")</f>
        <v/>
      </c>
      <c r="C106" s="34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93" t="e">
        <f ca="true">+RIGHT('Data Summary'!A107,LEN('Data Summary'!A107)-9)</f>
        <v>#VALUE!</v>
      </c>
      <c r="B107" s="36" t="str">
        <f ca="true">+IF(ISTEXT('Data Summary'!B107),'Data Summary'!B107,"")</f>
        <v/>
      </c>
      <c r="C107" s="34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93" t="e">
        <f ca="true">+RIGHT('Data Summary'!A108,LEN('Data Summary'!A108)-9)</f>
        <v>#VALUE!</v>
      </c>
      <c r="B108" s="36" t="str">
        <f ca="true">+IF(ISTEXT('Data Summary'!B108),'Data Summary'!B108,"")</f>
        <v/>
      </c>
      <c r="C108" s="34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93" t="e">
        <f ca="true">+RIGHT('Data Summary'!A109,LEN('Data Summary'!A109)-9)</f>
        <v>#VALUE!</v>
      </c>
      <c r="B109" s="36" t="str">
        <f ca="true">+IF(ISTEXT('Data Summary'!B109),'Data Summary'!B109,"")</f>
        <v/>
      </c>
      <c r="C109" s="34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93" t="e">
        <f ca="true">+RIGHT('Data Summary'!A110,LEN('Data Summary'!A110)-9)</f>
        <v>#VALUE!</v>
      </c>
      <c r="B110" s="36" t="str">
        <f ca="true">+IF(ISTEXT('Data Summary'!B110),'Data Summary'!B110,"")</f>
        <v/>
      </c>
      <c r="C110" s="34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93" t="e">
        <f ca="true">+RIGHT('Data Summary'!A111,LEN('Data Summary'!A111)-9)</f>
        <v>#VALUE!</v>
      </c>
      <c r="B111" s="36" t="str">
        <f ca="true">+IF(ISTEXT('Data Summary'!B111),'Data Summary'!B111,"")</f>
        <v/>
      </c>
      <c r="C111" s="34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93" t="e">
        <f ca="true">+RIGHT('Data Summary'!A112,LEN('Data Summary'!A112)-9)</f>
        <v>#VALUE!</v>
      </c>
      <c r="B112" s="36" t="str">
        <f ca="true">+IF(ISTEXT('Data Summary'!B112),'Data Summary'!B112,"")</f>
        <v/>
      </c>
      <c r="C112" s="34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93" t="e">
        <f ca="true">+RIGHT('Data Summary'!A113,LEN('Data Summary'!A113)-9)</f>
        <v>#VALUE!</v>
      </c>
      <c r="B113" s="36" t="str">
        <f ca="true">+IF(ISTEXT('Data Summary'!B113),'Data Summary'!B113,"")</f>
        <v/>
      </c>
      <c r="C113" s="34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93" t="e">
        <f ca="true">+RIGHT('Data Summary'!A114,LEN('Data Summary'!A114)-9)</f>
        <v>#VALUE!</v>
      </c>
      <c r="B114" s="36" t="str">
        <f ca="true">+IF(ISTEXT('Data Summary'!B114),'Data Summary'!B114,"")</f>
        <v/>
      </c>
      <c r="C114" s="34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93" t="e">
        <f ca="true">+RIGHT('Data Summary'!A115,LEN('Data Summary'!A115)-9)</f>
        <v>#VALUE!</v>
      </c>
      <c r="B115" s="36" t="str">
        <f ca="true">+IF(ISTEXT('Data Summary'!B115),'Data Summary'!B115,"")</f>
        <v/>
      </c>
      <c r="C115" s="34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93" t="e">
        <f ca="true">+RIGHT('Data Summary'!A116,LEN('Data Summary'!A116)-9)</f>
        <v>#VALUE!</v>
      </c>
      <c r="B116" s="36" t="str">
        <f ca="true">+IF(ISTEXT('Data Summary'!B116),'Data Summary'!B116,"")</f>
        <v/>
      </c>
      <c r="C116" s="34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93" t="e">
        <f ca="true">+RIGHT('Data Summary'!A117,LEN('Data Summary'!A117)-9)</f>
        <v>#VALUE!</v>
      </c>
      <c r="B117" s="36" t="str">
        <f ca="true">+IF(ISTEXT('Data Summary'!B117),'Data Summary'!B117,"")</f>
        <v/>
      </c>
      <c r="C117" s="34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93" t="e">
        <f ca="true">+RIGHT('Data Summary'!A118,LEN('Data Summary'!A118)-9)</f>
        <v>#VALUE!</v>
      </c>
      <c r="B118" s="36" t="str">
        <f ca="true">+IF(ISTEXT('Data Summary'!B118),'Data Summary'!B118,"")</f>
        <v/>
      </c>
      <c r="C118" s="34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93" t="e">
        <f ca="true">+RIGHT('Data Summary'!A119,LEN('Data Summary'!A119)-9)</f>
        <v>#VALUE!</v>
      </c>
      <c r="B119" s="36" t="str">
        <f ca="true">+IF(ISTEXT('Data Summary'!B119),'Data Summary'!B119,"")</f>
        <v/>
      </c>
      <c r="C119" s="34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93" t="e">
        <f ca="true">+RIGHT('Data Summary'!A120,LEN('Data Summary'!A120)-9)</f>
        <v>#VALUE!</v>
      </c>
      <c r="B120" s="36" t="str">
        <f ca="true">+IF(ISTEXT('Data Summary'!B120),'Data Summary'!B120,"")</f>
        <v/>
      </c>
      <c r="C120" s="34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93" t="e">
        <f ca="true">+RIGHT('Data Summary'!A121,LEN('Data Summary'!A121)-9)</f>
        <v>#VALUE!</v>
      </c>
      <c r="B121" s="36" t="str">
        <f ca="true">+IF(ISTEXT('Data Summary'!B121),'Data Summary'!B121,"")</f>
        <v/>
      </c>
      <c r="C121" s="34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93" t="e">
        <f ca="true">+RIGHT('Data Summary'!A122,LEN('Data Summary'!A122)-9)</f>
        <v>#VALUE!</v>
      </c>
      <c r="B122" s="36" t="str">
        <f ca="true">+IF(ISTEXT('Data Summary'!B122),'Data Summary'!B122,"")</f>
        <v/>
      </c>
      <c r="C122" s="34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93" t="e">
        <f ca="true">+RIGHT('Data Summary'!A123,LEN('Data Summary'!A123)-9)</f>
        <v>#VALUE!</v>
      </c>
      <c r="B123" s="36" t="str">
        <f ca="true">+IF(ISTEXT('Data Summary'!B123),'Data Summary'!B123,"")</f>
        <v/>
      </c>
      <c r="C123" s="34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93" t="e">
        <f ca="true">+RIGHT('Data Summary'!A124,LEN('Data Summary'!A124)-9)</f>
        <v>#VALUE!</v>
      </c>
      <c r="B124" s="36" t="str">
        <f ca="true">+IF(ISTEXT('Data Summary'!B124),'Data Summary'!B124,"")</f>
        <v/>
      </c>
      <c r="C124" s="34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93" t="e">
        <f ca="true">+RIGHT('Data Summary'!A125,LEN('Data Summary'!A125)-9)</f>
        <v>#VALUE!</v>
      </c>
      <c r="B125" s="36" t="str">
        <f ca="true">+IF(ISTEXT('Data Summary'!B125),'Data Summary'!B125,"")</f>
        <v/>
      </c>
      <c r="C125" s="34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93" t="e">
        <f ca="true">+RIGHT('Data Summary'!A126,LEN('Data Summary'!A126)-9)</f>
        <v>#VALUE!</v>
      </c>
      <c r="B126" s="36" t="str">
        <f ca="true">+IF(ISTEXT('Data Summary'!B126),'Data Summary'!B126,"")</f>
        <v/>
      </c>
      <c r="C126" s="34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93" t="e">
        <f ca="true">+RIGHT('Data Summary'!A127,LEN('Data Summary'!A127)-9)</f>
        <v>#VALUE!</v>
      </c>
      <c r="B127" s="36" t="str">
        <f ca="true">+IF(ISTEXT('Data Summary'!B127),'Data Summary'!B127,"")</f>
        <v/>
      </c>
      <c r="C127" s="34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93" t="e">
        <f ca="true">+RIGHT('Data Summary'!A128,LEN('Data Summary'!A128)-9)</f>
        <v>#VALUE!</v>
      </c>
      <c r="B128" s="36" t="str">
        <f ca="true">+IF(ISTEXT('Data Summary'!B128),'Data Summary'!B128,"")</f>
        <v/>
      </c>
      <c r="C128" s="34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93" t="e">
        <f ca="true">+RIGHT('Data Summary'!A129,LEN('Data Summary'!A129)-9)</f>
        <v>#VALUE!</v>
      </c>
      <c r="B129" s="36" t="str">
        <f ca="true">+IF(ISTEXT('Data Summary'!B129),'Data Summary'!B129,"")</f>
        <v/>
      </c>
      <c r="C129" s="34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93" t="e">
        <f ca="true">+RIGHT('Data Summary'!A130,LEN('Data Summary'!A130)-9)</f>
        <v>#VALUE!</v>
      </c>
      <c r="B130" s="36" t="str">
        <f ca="true">+IF(ISTEXT('Data Summary'!B130),'Data Summary'!B130,"")</f>
        <v/>
      </c>
      <c r="C130" s="34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93" t="e">
        <f ca="true">+RIGHT('Data Summary'!A131,LEN('Data Summary'!A131)-9)</f>
        <v>#VALUE!</v>
      </c>
      <c r="B131" s="36" t="str">
        <f ca="true">+IF(ISTEXT('Data Summary'!B131),'Data Summary'!B131,"")</f>
        <v/>
      </c>
      <c r="C131" s="34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93" t="e">
        <f ca="true">+RIGHT('Data Summary'!A132,LEN('Data Summary'!A132)-9)</f>
        <v>#VALUE!</v>
      </c>
      <c r="B132" s="36" t="str">
        <f ca="true">+IF(ISTEXT('Data Summary'!B132),'Data Summary'!B132,"")</f>
        <v/>
      </c>
      <c r="C132" s="34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93" t="e">
        <f ca="true">+RIGHT('Data Summary'!A133,LEN('Data Summary'!A133)-9)</f>
        <v>#VALUE!</v>
      </c>
      <c r="B133" s="36" t="str">
        <f ca="true">+IF(ISTEXT('Data Summary'!B133),'Data Summary'!B133,"")</f>
        <v/>
      </c>
      <c r="C133" s="34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93" t="e">
        <f ca="true">+RIGHT('Data Summary'!A134,LEN('Data Summary'!A134)-9)</f>
        <v>#VALUE!</v>
      </c>
      <c r="B134" s="36" t="str">
        <f ca="true">+IF(ISTEXT('Data Summary'!B134),'Data Summary'!B134,"")</f>
        <v/>
      </c>
      <c r="C134" s="34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93" t="e">
        <f ca="true">+RIGHT('Data Summary'!A135,LEN('Data Summary'!A135)-9)</f>
        <v>#VALUE!</v>
      </c>
      <c r="B135" s="36" t="str">
        <f ca="true">+IF(ISTEXT('Data Summary'!B135),'Data Summary'!B135,"")</f>
        <v/>
      </c>
      <c r="C135" s="34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93" t="e">
        <f ca="true">+RIGHT('Data Summary'!A136,LEN('Data Summary'!A136)-9)</f>
        <v>#VALUE!</v>
      </c>
      <c r="B136" s="36" t="str">
        <f ca="true">+IF(ISTEXT('Data Summary'!B136),'Data Summary'!B136,"")</f>
        <v/>
      </c>
      <c r="C136" s="34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93" t="e">
        <f ca="true">+RIGHT('Data Summary'!A137,LEN('Data Summary'!A137)-9)</f>
        <v>#VALUE!</v>
      </c>
      <c r="B137" s="36" t="str">
        <f ca="true">+IF(ISTEXT('Data Summary'!B137),'Data Summary'!B137,"")</f>
        <v/>
      </c>
      <c r="C137" s="34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93" t="e">
        <f ca="true">+RIGHT('Data Summary'!A138,LEN('Data Summary'!A138)-9)</f>
        <v>#VALUE!</v>
      </c>
      <c r="B138" s="36" t="str">
        <f ca="true">+IF(ISTEXT('Data Summary'!B138),'Data Summary'!B138,"")</f>
        <v/>
      </c>
      <c r="C138" s="34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93" t="e">
        <f ca="true">+RIGHT('Data Summary'!A139,LEN('Data Summary'!A139)-9)</f>
        <v>#VALUE!</v>
      </c>
      <c r="B139" s="36" t="str">
        <f ca="true">+IF(ISTEXT('Data Summary'!B139),'Data Summary'!B139,"")</f>
        <v/>
      </c>
      <c r="C139" s="34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93" t="e">
        <f ca="true">+RIGHT('Data Summary'!A140,LEN('Data Summary'!A140)-9)</f>
        <v>#VALUE!</v>
      </c>
      <c r="B140" s="36" t="str">
        <f ca="true">+IF(ISTEXT('Data Summary'!B140),'Data Summary'!B140,"")</f>
        <v/>
      </c>
      <c r="C140" s="34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93" t="e">
        <f ca="true">+RIGHT('Data Summary'!A141,LEN('Data Summary'!A141)-9)</f>
        <v>#VALUE!</v>
      </c>
      <c r="B141" s="36" t="str">
        <f ca="true">+IF(ISTEXT('Data Summary'!B141),'Data Summary'!B141,"")</f>
        <v/>
      </c>
      <c r="C141" s="34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93" t="e">
        <f ca="true">+RIGHT('Data Summary'!A142,LEN('Data Summary'!A142)-9)</f>
        <v>#VALUE!</v>
      </c>
      <c r="B142" s="36" t="str">
        <f ca="true">+IF(ISTEXT('Data Summary'!B142),'Data Summary'!B142,"")</f>
        <v/>
      </c>
      <c r="C142" s="34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93" t="e">
        <f ca="true">+RIGHT('Data Summary'!A143,LEN('Data Summary'!A143)-9)</f>
        <v>#VALUE!</v>
      </c>
      <c r="B143" s="36" t="str">
        <f ca="true">+IF(ISTEXT('Data Summary'!B143),'Data Summary'!B143,"")</f>
        <v/>
      </c>
      <c r="C143" s="34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93" t="e">
        <f ca="true">+RIGHT('Data Summary'!A144,LEN('Data Summary'!A144)-9)</f>
        <v>#VALUE!</v>
      </c>
      <c r="B144" s="36" t="str">
        <f ca="true">+IF(ISTEXT('Data Summary'!B144),'Data Summary'!B144,"")</f>
        <v/>
      </c>
      <c r="C144" s="34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93" t="e">
        <f ca="true">+RIGHT('Data Summary'!A145,LEN('Data Summary'!A145)-9)</f>
        <v>#VALUE!</v>
      </c>
      <c r="B145" s="36" t="str">
        <f ca="true">+IF(ISTEXT('Data Summary'!B145),'Data Summary'!B145,"")</f>
        <v/>
      </c>
      <c r="C145" s="34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93" t="e">
        <f ca="true">+RIGHT('Data Summary'!A146,LEN('Data Summary'!A146)-9)</f>
        <v>#VALUE!</v>
      </c>
      <c r="B146" s="36" t="str">
        <f ca="true">+IF(ISTEXT('Data Summary'!B146),'Data Summary'!B146,"")</f>
        <v/>
      </c>
      <c r="C146" s="34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93" t="e">
        <f ca="true">+RIGHT('Data Summary'!A147,LEN('Data Summary'!A147)-9)</f>
        <v>#VALUE!</v>
      </c>
      <c r="B147" s="36" t="str">
        <f ca="true">+IF(ISTEXT('Data Summary'!B147),'Data Summary'!B147,"")</f>
        <v/>
      </c>
      <c r="C147" s="34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93" t="e">
        <f ca="true">+RIGHT('Data Summary'!A148,LEN('Data Summary'!A148)-9)</f>
        <v>#VALUE!</v>
      </c>
      <c r="B148" s="36" t="str">
        <f ca="true">+IF(ISTEXT('Data Summary'!B148),'Data Summary'!B148,"")</f>
        <v/>
      </c>
      <c r="C148" s="34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93" t="e">
        <f ca="true">+RIGHT('Data Summary'!A149,LEN('Data Summary'!A149)-9)</f>
        <v>#VALUE!</v>
      </c>
      <c r="B149" s="36" t="str">
        <f ca="true">+IF(ISTEXT('Data Summary'!B149),'Data Summary'!B149,"")</f>
        <v/>
      </c>
      <c r="C149" s="34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93" t="e">
        <f ca="true">+RIGHT('Data Summary'!A150,LEN('Data Summary'!A150)-9)</f>
        <v>#VALUE!</v>
      </c>
      <c r="B150" s="36" t="str">
        <f ca="true">+IF(ISTEXT('Data Summary'!B150),'Data Summary'!B150,"")</f>
        <v/>
      </c>
      <c r="C150" s="34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93" t="e">
        <f ca="true">+RIGHT('Data Summary'!A151,LEN('Data Summary'!A151)-9)</f>
        <v>#VALUE!</v>
      </c>
      <c r="B151" s="36" t="str">
        <f ca="true">+IF(ISTEXT('Data Summary'!B151),'Data Summary'!B151,"")</f>
        <v/>
      </c>
      <c r="C151" s="34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93" t="e">
        <f ca="true">+RIGHT('Data Summary'!A152,LEN('Data Summary'!A152)-9)</f>
        <v>#VALUE!</v>
      </c>
      <c r="B152" s="36" t="str">
        <f ca="true">+IF(ISTEXT('Data Summary'!B152),'Data Summary'!B152,"")</f>
        <v/>
      </c>
      <c r="C152" s="34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93" t="e">
        <f ca="true">+RIGHT('Data Summary'!A153,LEN('Data Summary'!A153)-9)</f>
        <v>#VALUE!</v>
      </c>
      <c r="B153" s="36" t="str">
        <f ca="true">+IF(ISTEXT('Data Summary'!B153),'Data Summary'!B153,"")</f>
        <v/>
      </c>
      <c r="C153" s="34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93" t="e">
        <f ca="true">+RIGHT('Data Summary'!A154,LEN('Data Summary'!A154)-9)</f>
        <v>#VALUE!</v>
      </c>
      <c r="B154" s="36" t="str">
        <f ca="true">+IF(ISTEXT('Data Summary'!B154),'Data Summary'!B154,"")</f>
        <v/>
      </c>
      <c r="C154" s="34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93" t="e">
        <f ca="true">+RIGHT('Data Summary'!A155,LEN('Data Summary'!A155)-9)</f>
        <v>#VALUE!</v>
      </c>
      <c r="B155" s="36" t="str">
        <f ca="true">+IF(ISTEXT('Data Summary'!B155),'Data Summary'!B155,"")</f>
        <v/>
      </c>
      <c r="C155" s="34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93" t="e">
        <f ca="true">+RIGHT('Data Summary'!A156,LEN('Data Summary'!A156)-9)</f>
        <v>#VALUE!</v>
      </c>
      <c r="B156" s="36" t="str">
        <f ca="true">+IF(ISTEXT('Data Summary'!B156),'Data Summary'!B156,"")</f>
        <v/>
      </c>
      <c r="C156" s="34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93" t="e">
        <f ca="true">+RIGHT('Data Summary'!A157,LEN('Data Summary'!A157)-9)</f>
        <v>#VALUE!</v>
      </c>
      <c r="B157" s="36" t="str">
        <f ca="true">+IF(ISTEXT('Data Summary'!B157),'Data Summary'!B157,"")</f>
        <v/>
      </c>
      <c r="C157" s="34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93" t="e">
        <f ca="true">+RIGHT('Data Summary'!A158,LEN('Data Summary'!A158)-9)</f>
        <v>#VALUE!</v>
      </c>
      <c r="B158" s="36" t="str">
        <f ca="true">+IF(ISTEXT('Data Summary'!B158),'Data Summary'!B158,"")</f>
        <v/>
      </c>
      <c r="C158" s="34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93" t="e">
        <f ca="true">+RIGHT('Data Summary'!A159,LEN('Data Summary'!A159)-9)</f>
        <v>#VALUE!</v>
      </c>
      <c r="B159" s="36" t="str">
        <f ca="true">+IF(ISTEXT('Data Summary'!B159),'Data Summary'!B159,"")</f>
        <v/>
      </c>
      <c r="C159" s="34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93" t="e">
        <f ca="true">+RIGHT('Data Summary'!A160,LEN('Data Summary'!A160)-9)</f>
        <v>#VALUE!</v>
      </c>
      <c r="B160" s="36" t="str">
        <f ca="true">+IF(ISTEXT('Data Summary'!B160),'Data Summary'!B160,"")</f>
        <v/>
      </c>
      <c r="C160" s="34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93" t="e">
        <f ca="true">+RIGHT('Data Summary'!A161,LEN('Data Summary'!A161)-9)</f>
        <v>#VALUE!</v>
      </c>
      <c r="B161" s="36" t="str">
        <f ca="true">+IF(ISTEXT('Data Summary'!B161),'Data Summary'!B161,"")</f>
        <v/>
      </c>
      <c r="C161" s="34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93" t="e">
        <f ca="true">+RIGHT('Data Summary'!A162,LEN('Data Summary'!A162)-9)</f>
        <v>#VALUE!</v>
      </c>
      <c r="B162" s="36" t="str">
        <f ca="true">+IF(ISTEXT('Data Summary'!B162),'Data Summary'!B162,"")</f>
        <v/>
      </c>
      <c r="C162" s="34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93" t="e">
        <f ca="true">+RIGHT('Data Summary'!A163,LEN('Data Summary'!A163)-9)</f>
        <v>#VALUE!</v>
      </c>
      <c r="B163" s="36" t="str">
        <f ca="true">+IF(ISTEXT('Data Summary'!B163),'Data Summary'!B163,"")</f>
        <v/>
      </c>
      <c r="C163" s="34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93" t="e">
        <f ca="true">+RIGHT('Data Summary'!A164,LEN('Data Summary'!A164)-9)</f>
        <v>#VALUE!</v>
      </c>
      <c r="B164" s="36" t="str">
        <f ca="true">+IF(ISTEXT('Data Summary'!B164),'Data Summary'!B164,"")</f>
        <v/>
      </c>
      <c r="C164" s="34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93" t="e">
        <f ca="true">+RIGHT('Data Summary'!A165,LEN('Data Summary'!A165)-9)</f>
        <v>#VALUE!</v>
      </c>
      <c r="B165" s="36" t="str">
        <f ca="true">+IF(ISTEXT('Data Summary'!B165),'Data Summary'!B165,"")</f>
        <v/>
      </c>
      <c r="C165" s="34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93" t="e">
        <f ca="true">+RIGHT('Data Summary'!A166,LEN('Data Summary'!A166)-9)</f>
        <v>#VALUE!</v>
      </c>
      <c r="B166" s="36" t="str">
        <f ca="true">+IF(ISTEXT('Data Summary'!B166),'Data Summary'!B166,"")</f>
        <v/>
      </c>
      <c r="C166" s="34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93" t="e">
        <f ca="true">+RIGHT('Data Summary'!A167,LEN('Data Summary'!A167)-9)</f>
        <v>#VALUE!</v>
      </c>
      <c r="B167" s="36" t="str">
        <f ca="true">+IF(ISTEXT('Data Summary'!B167),'Data Summary'!B167,"")</f>
        <v/>
      </c>
      <c r="C167" s="34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93" t="e">
        <f ca="true">+RIGHT('Data Summary'!A168,LEN('Data Summary'!A168)-9)</f>
        <v>#VALUE!</v>
      </c>
      <c r="B168" s="36" t="str">
        <f ca="true">+IF(ISTEXT('Data Summary'!B168),'Data Summary'!B168,"")</f>
        <v/>
      </c>
      <c r="C168" s="34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93" t="e">
        <f ca="true">+RIGHT('Data Summary'!A169,LEN('Data Summary'!A169)-9)</f>
        <v>#VALUE!</v>
      </c>
      <c r="B169" s="36" t="str">
        <f ca="true">+IF(ISTEXT('Data Summary'!B169),'Data Summary'!B169,"")</f>
        <v/>
      </c>
      <c r="C169" s="34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93" t="e">
        <f ca="true">+RIGHT('Data Summary'!A170,LEN('Data Summary'!A170)-9)</f>
        <v>#VALUE!</v>
      </c>
      <c r="B170" s="36" t="str">
        <f ca="true">+IF(ISTEXT('Data Summary'!B170),'Data Summary'!B170,"")</f>
        <v/>
      </c>
      <c r="C170" s="34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93" t="e">
        <f ca="true">+RIGHT('Data Summary'!A171,LEN('Data Summary'!A171)-9)</f>
        <v>#VALUE!</v>
      </c>
      <c r="B171" s="36" t="str">
        <f ca="true">+IF(ISTEXT('Data Summary'!B171),'Data Summary'!B171,"")</f>
        <v/>
      </c>
      <c r="C171" s="34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93" t="e">
        <f ca="true">+RIGHT('Data Summary'!A172,LEN('Data Summary'!A172)-9)</f>
        <v>#VALUE!</v>
      </c>
      <c r="B172" s="36" t="str">
        <f ca="true">+IF(ISTEXT('Data Summary'!B172),'Data Summary'!B172,"")</f>
        <v/>
      </c>
      <c r="C172" s="34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93" t="e">
        <f ca="true">+RIGHT('Data Summary'!A173,LEN('Data Summary'!A173)-9)</f>
        <v>#VALUE!</v>
      </c>
      <c r="B173" s="36" t="str">
        <f ca="true">+IF(ISTEXT('Data Summary'!B173),'Data Summary'!B173,"")</f>
        <v/>
      </c>
      <c r="C173" s="34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93" t="e">
        <f ca="true">+RIGHT('Data Summary'!A174,LEN('Data Summary'!A174)-9)</f>
        <v>#VALUE!</v>
      </c>
      <c r="B174" s="36" t="str">
        <f ca="true">+IF(ISTEXT('Data Summary'!B174),'Data Summary'!B174,"")</f>
        <v/>
      </c>
      <c r="C174" s="34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93" t="e">
        <f ca="true">+RIGHT('Data Summary'!A175,LEN('Data Summary'!A175)-9)</f>
        <v>#VALUE!</v>
      </c>
      <c r="B175" s="36" t="str">
        <f ca="true">+IF(ISTEXT('Data Summary'!B175),'Data Summary'!B175,"")</f>
        <v/>
      </c>
      <c r="C175" s="34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93" t="e">
        <f ca="true">+RIGHT('Data Summary'!A176,LEN('Data Summary'!A176)-9)</f>
        <v>#VALUE!</v>
      </c>
      <c r="B176" s="36" t="str">
        <f ca="true">+IF(ISTEXT('Data Summary'!B176),'Data Summary'!B176,"")</f>
        <v/>
      </c>
      <c r="C176" s="34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93" t="e">
        <f ca="true">+RIGHT('Data Summary'!A177,LEN('Data Summary'!A177)-9)</f>
        <v>#VALUE!</v>
      </c>
      <c r="B177" s="36" t="str">
        <f ca="true">+IF(ISTEXT('Data Summary'!B177),'Data Summary'!B177,"")</f>
        <v/>
      </c>
      <c r="C177" s="34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93" t="e">
        <f ca="true">+RIGHT('Data Summary'!A178,LEN('Data Summary'!A178)-9)</f>
        <v>#VALUE!</v>
      </c>
      <c r="B178" s="36" t="str">
        <f ca="true">+IF(ISTEXT('Data Summary'!B178),'Data Summary'!B178,"")</f>
        <v/>
      </c>
      <c r="C178" s="34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93" t="e">
        <f ca="true">+RIGHT('Data Summary'!A179,LEN('Data Summary'!A179)-9)</f>
        <v>#VALUE!</v>
      </c>
      <c r="B179" s="36" t="str">
        <f ca="true">+IF(ISTEXT('Data Summary'!B179),'Data Summary'!B179,"")</f>
        <v/>
      </c>
      <c r="C179" s="34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93" t="e">
        <f ca="true">+RIGHT('Data Summary'!A180,LEN('Data Summary'!A180)-9)</f>
        <v>#VALUE!</v>
      </c>
      <c r="B180" s="36" t="str">
        <f ca="true">+IF(ISTEXT('Data Summary'!B180),'Data Summary'!B180,"")</f>
        <v/>
      </c>
      <c r="C180" s="34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93" t="e">
        <f ca="true">+RIGHT('Data Summary'!A181,LEN('Data Summary'!A181)-9)</f>
        <v>#VALUE!</v>
      </c>
      <c r="B181" s="36" t="str">
        <f ca="true">+IF(ISTEXT('Data Summary'!B181),'Data Summary'!B181,"")</f>
        <v/>
      </c>
      <c r="C181" s="34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93" t="e">
        <f ca="true">+RIGHT('Data Summary'!A182,LEN('Data Summary'!A182)-9)</f>
        <v>#VALUE!</v>
      </c>
      <c r="B182" s="36" t="str">
        <f ca="true">+IF(ISTEXT('Data Summary'!B182),'Data Summary'!B182,"")</f>
        <v/>
      </c>
      <c r="C182" s="34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93" t="e">
        <f ca="true">+RIGHT('Data Summary'!A183,LEN('Data Summary'!A183)-9)</f>
        <v>#VALUE!</v>
      </c>
      <c r="B183" s="36" t="str">
        <f ca="true">+IF(ISTEXT('Data Summary'!B183),'Data Summary'!B183,"")</f>
        <v/>
      </c>
      <c r="C183" s="34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93" t="e">
        <f ca="true">+RIGHT('Data Summary'!A184,LEN('Data Summary'!A184)-9)</f>
        <v>#VALUE!</v>
      </c>
      <c r="B184" s="36" t="str">
        <f ca="true">+IF(ISTEXT('Data Summary'!B184),'Data Summary'!B184,"")</f>
        <v/>
      </c>
      <c r="C184" s="34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93" t="e">
        <f ca="true">+RIGHT('Data Summary'!A185,LEN('Data Summary'!A185)-9)</f>
        <v>#VALUE!</v>
      </c>
      <c r="B185" s="36" t="str">
        <f ca="true">+IF(ISTEXT('Data Summary'!B185),'Data Summary'!B185,"")</f>
        <v/>
      </c>
      <c r="C185" s="34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93" t="e">
        <f ca="true">+RIGHT('Data Summary'!A186,LEN('Data Summary'!A186)-9)</f>
        <v>#VALUE!</v>
      </c>
      <c r="B186" s="36" t="str">
        <f ca="true">+IF(ISTEXT('Data Summary'!B186),'Data Summary'!B186,"")</f>
        <v/>
      </c>
      <c r="C186" s="34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93" t="e">
        <f ca="true">+RIGHT('Data Summary'!A187,LEN('Data Summary'!A187)-9)</f>
        <v>#VALUE!</v>
      </c>
      <c r="B187" s="36" t="str">
        <f ca="true">+IF(ISTEXT('Data Summary'!B187),'Data Summary'!B187,"")</f>
        <v/>
      </c>
      <c r="C187" s="34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93" t="e">
        <f ca="true">+RIGHT('Data Summary'!A188,LEN('Data Summary'!A188)-9)</f>
        <v>#VALUE!</v>
      </c>
      <c r="B188" s="36" t="str">
        <f ca="true">+IF(ISTEXT('Data Summary'!B188),'Data Summary'!B188,"")</f>
        <v/>
      </c>
      <c r="C188" s="34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93" t="e">
        <f ca="true">+RIGHT('Data Summary'!A189,LEN('Data Summary'!A189)-9)</f>
        <v>#VALUE!</v>
      </c>
      <c r="B189" s="36" t="str">
        <f ca="true">+IF(ISTEXT('Data Summary'!B189),'Data Summary'!B189,"")</f>
        <v/>
      </c>
      <c r="C189" s="34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93" t="e">
        <f ca="true">+RIGHT('Data Summary'!A190,LEN('Data Summary'!A190)-9)</f>
        <v>#VALUE!</v>
      </c>
      <c r="B190" s="36" t="str">
        <f ca="true">+IF(ISTEXT('Data Summary'!B190),'Data Summary'!B190,"")</f>
        <v/>
      </c>
      <c r="C190" s="34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93" t="e">
        <f ca="true">+RIGHT('Data Summary'!A191,LEN('Data Summary'!A191)-9)</f>
        <v>#VALUE!</v>
      </c>
      <c r="B191" s="36" t="str">
        <f ca="true">+IF(ISTEXT('Data Summary'!B191),'Data Summary'!B191,"")</f>
        <v/>
      </c>
      <c r="C191" s="34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93" t="e">
        <f ca="true">+RIGHT('Data Summary'!A192,LEN('Data Summary'!A192)-9)</f>
        <v>#VALUE!</v>
      </c>
      <c r="B192" s="36" t="str">
        <f ca="true">+IF(ISTEXT('Data Summary'!B192),'Data Summary'!B192,"")</f>
        <v/>
      </c>
      <c r="C192" s="34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93" t="e">
        <f ca="true">+RIGHT('Data Summary'!A193,LEN('Data Summary'!A193)-9)</f>
        <v>#VALUE!</v>
      </c>
      <c r="B193" s="36" t="str">
        <f ca="true">+IF(ISTEXT('Data Summary'!B193),'Data Summary'!B193,"")</f>
        <v/>
      </c>
      <c r="C193" s="34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93" t="e">
        <f ca="true">+RIGHT('Data Summary'!A194,LEN('Data Summary'!A194)-9)</f>
        <v>#VALUE!</v>
      </c>
      <c r="B194" s="36" t="str">
        <f ca="true">+IF(ISTEXT('Data Summary'!B194),'Data Summary'!B194,"")</f>
        <v/>
      </c>
      <c r="C194" s="34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93" t="e">
        <f ca="true">+RIGHT('Data Summary'!A195,LEN('Data Summary'!A195)-9)</f>
        <v>#VALUE!</v>
      </c>
      <c r="B195" s="36" t="str">
        <f ca="true">+IF(ISTEXT('Data Summary'!B195),'Data Summary'!B195,"")</f>
        <v/>
      </c>
      <c r="C195" s="34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93" t="e">
        <f ca="true">+RIGHT('Data Summary'!A196,LEN('Data Summary'!A196)-9)</f>
        <v>#VALUE!</v>
      </c>
      <c r="B196" s="36" t="str">
        <f ca="true">+IF(ISTEXT('Data Summary'!B196),'Data Summary'!B196,"")</f>
        <v/>
      </c>
      <c r="C196" s="34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93" t="e">
        <f ca="true">+RIGHT('Data Summary'!A197,LEN('Data Summary'!A197)-9)</f>
        <v>#VALUE!</v>
      </c>
      <c r="B197" s="36" t="str">
        <f ca="true">+IF(ISTEXT('Data Summary'!B197),'Data Summary'!B197,"")</f>
        <v/>
      </c>
      <c r="C197" s="34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93" t="e">
        <f ca="true">+RIGHT('Data Summary'!A198,LEN('Data Summary'!A198)-9)</f>
        <v>#VALUE!</v>
      </c>
      <c r="B198" s="36" t="str">
        <f ca="true">+IF(ISTEXT('Data Summary'!B198),'Data Summary'!B198,"")</f>
        <v/>
      </c>
      <c r="C198" s="34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93" t="e">
        <f ca="true">+RIGHT('Data Summary'!A199,LEN('Data Summary'!A199)-9)</f>
        <v>#VALUE!</v>
      </c>
      <c r="B199" s="36" t="str">
        <f ca="true">+IF(ISTEXT('Data Summary'!B199),'Data Summary'!B199,"")</f>
        <v/>
      </c>
      <c r="C199" s="34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93" t="e">
        <f ca="true">+RIGHT('Data Summary'!A200,LEN('Data Summary'!A200)-9)</f>
        <v>#VALUE!</v>
      </c>
      <c r="B200" s="36" t="str">
        <f ca="true">+IF(ISTEXT('Data Summary'!B200),'Data Summary'!B200,"")</f>
        <v/>
      </c>
      <c r="C200" s="34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93" t="e">
        <f ca="true">+RIGHT('Data Summary'!A201,LEN('Data Summary'!A201)-9)</f>
        <v>#VALUE!</v>
      </c>
      <c r="B201" s="36" t="str">
        <f ca="true">+IF(ISTEXT('Data Summary'!B201),'Data Summary'!B201,"")</f>
        <v/>
      </c>
      <c r="C201" s="34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93" t="e">
        <f ca="true">+RIGHT('Data Summary'!A202,LEN('Data Summary'!A202)-9)</f>
        <v>#VALUE!</v>
      </c>
      <c r="B202" s="36" t="str">
        <f ca="true">+IF(ISTEXT('Data Summary'!B202),'Data Summary'!B202,"")</f>
        <v/>
      </c>
      <c r="C202" s="34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93" t="e">
        <f ca="true">+RIGHT('Data Summary'!A203,LEN('Data Summary'!A203)-9)</f>
        <v>#VALUE!</v>
      </c>
      <c r="B203" s="36" t="str">
        <f ca="true">+IF(ISTEXT('Data Summary'!B203),'Data Summary'!B203,"")</f>
        <v/>
      </c>
      <c r="C203" s="34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93" t="e">
        <f ca="true">+RIGHT('Data Summary'!A204,LEN('Data Summary'!A204)-9)</f>
        <v>#VALUE!</v>
      </c>
      <c r="B204" s="36" t="str">
        <f ca="true">+IF(ISTEXT('Data Summary'!B204),'Data Summary'!B204,"")</f>
        <v/>
      </c>
      <c r="C204" s="34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93" t="e">
        <f ca="true">+RIGHT('Data Summary'!A205,LEN('Data Summary'!A205)-9)</f>
        <v>#VALUE!</v>
      </c>
      <c r="B205" s="36" t="str">
        <f ca="true">+IF(ISTEXT('Data Summary'!B205),'Data Summary'!B205,"")</f>
        <v/>
      </c>
      <c r="C205" s="34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93" t="e">
        <f ca="true">+RIGHT('Data Summary'!A206,LEN('Data Summary'!A206)-9)</f>
        <v>#VALUE!</v>
      </c>
      <c r="B206" s="36" t="str">
        <f ca="true">+IF(ISTEXT('Data Summary'!B206),'Data Summary'!B206,"")</f>
        <v/>
      </c>
      <c r="C206" s="34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93" t="e">
        <f ca="true">+RIGHT('Data Summary'!A207,LEN('Data Summary'!A207)-9)</f>
        <v>#VALUE!</v>
      </c>
      <c r="B207" s="36" t="str">
        <f ca="true">+IF(ISTEXT('Data Summary'!B207),'Data Summary'!B207,"")</f>
        <v/>
      </c>
      <c r="C207" s="34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50EA-2E88-4BC4-983F-4AE3F63BA22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69"/>
      <c r="I1" s="569"/>
      <c r="J1" s="569"/>
      <c r="K1" s="569"/>
      <c r="L1" s="569"/>
      <c r="M1" s="569"/>
      <c r="N1" s="569"/>
      <c r="O1" s="569"/>
      <c r="P1" s="569"/>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10">
        <v>2023</v>
      </c>
      <c r="C4" s="10"/>
      <c r="D4" s="10"/>
      <c r="E4" s="10"/>
      <c r="F4" s="10"/>
      <c r="G4" s="10"/>
      <c r="H4" s="10"/>
      <c r="I4" s="168"/>
      <c r="J4" s="166" t="s">
        <v>34</v>
      </c>
      <c r="K4" s="10">
        <v>2023</v>
      </c>
      <c r="L4" s="10"/>
      <c r="M4" s="10"/>
      <c r="N4" s="10"/>
      <c r="O4" s="10"/>
      <c r="P4" s="10"/>
      <c r="Q4" s="10"/>
      <c r="R4" s="165"/>
      <c r="S4" s="166" t="s">
        <v>34</v>
      </c>
      <c r="T4" s="10">
        <v>2023</v>
      </c>
      <c r="U4" s="10">
        <v>94.949579139999997</v>
      </c>
      <c r="V4" s="10"/>
      <c r="W4" s="10"/>
      <c r="X4" s="10"/>
      <c r="Y4" s="10">
        <v>91.083333330000002</v>
      </c>
      <c r="Z4" s="10">
        <v>97.929060440000001</v>
      </c>
      <c r="AA4" s="165"/>
      <c r="AB4" s="165"/>
      <c r="AC4" s="165"/>
      <c r="AD4" s="165"/>
      <c r="AE4" s="165"/>
      <c r="AF4" s="165"/>
      <c r="AG4" s="165"/>
    </row>
    <row xmlns:x14ac="http://schemas.microsoft.com/office/spreadsheetml/2009/9/ac" r="5" ht="15.75" x14ac:dyDescent="0.25">
      <c r="A5" s="166" t="s">
        <v>35</v>
      </c>
      <c r="B5" s="10">
        <v>2023</v>
      </c>
      <c r="C5" s="10"/>
      <c r="D5" s="10"/>
      <c r="E5" s="10"/>
      <c r="F5" s="10"/>
      <c r="G5" s="10"/>
      <c r="H5" s="10"/>
      <c r="I5" s="168"/>
      <c r="J5" s="166" t="s">
        <v>35</v>
      </c>
      <c r="K5" s="10">
        <v>2023</v>
      </c>
      <c r="L5" s="10"/>
      <c r="M5" s="10"/>
      <c r="N5" s="10"/>
      <c r="O5" s="10"/>
      <c r="P5" s="10"/>
      <c r="Q5" s="10"/>
      <c r="R5" s="165"/>
      <c r="S5" s="166" t="s">
        <v>35</v>
      </c>
      <c r="T5" s="10">
        <v>2023</v>
      </c>
      <c r="U5" s="10"/>
      <c r="V5" s="10"/>
      <c r="W5" s="10"/>
      <c r="X5" s="10"/>
      <c r="Y5" s="10"/>
      <c r="Z5" s="10"/>
      <c r="AA5" s="165"/>
      <c r="AB5" s="165"/>
      <c r="AC5" s="165"/>
      <c r="AD5" s="165"/>
      <c r="AE5" s="165"/>
      <c r="AF5" s="165"/>
      <c r="AG5" s="165"/>
    </row>
    <row xmlns:x14ac="http://schemas.microsoft.com/office/spreadsheetml/2009/9/ac" r="6" s="161" customFormat="true" ht="15.75" x14ac:dyDescent="0.25">
      <c r="A6" s="166" t="s">
        <v>36</v>
      </c>
      <c r="B6" s="10">
        <v>2023</v>
      </c>
      <c r="C6" s="10">
        <v>6.0930989220000003</v>
      </c>
      <c r="D6" s="10">
        <v>4.199462456</v>
      </c>
      <c r="E6" s="10">
        <v>17.17970193</v>
      </c>
      <c r="F6" s="10"/>
      <c r="G6" s="10">
        <v>8.1323789640000008</v>
      </c>
      <c r="H6" s="10">
        <v>2.7750181020000002</v>
      </c>
      <c r="I6" s="168"/>
      <c r="J6" s="166" t="s">
        <v>36</v>
      </c>
      <c r="K6" s="10">
        <v>2023</v>
      </c>
      <c r="L6" s="10">
        <v>7.0708090319999997</v>
      </c>
      <c r="M6" s="10">
        <v>8.8340222829999995</v>
      </c>
      <c r="N6" s="10">
        <v>24.741109210000001</v>
      </c>
      <c r="O6" s="10"/>
      <c r="P6" s="10">
        <v>5.0366666670000004</v>
      </c>
      <c r="Q6" s="10">
        <v>12.640383030000001</v>
      </c>
      <c r="R6" s="164"/>
      <c r="S6" s="166" t="s">
        <v>36</v>
      </c>
      <c r="T6" s="10">
        <v>2023</v>
      </c>
      <c r="U6" s="10"/>
      <c r="V6" s="10"/>
      <c r="W6" s="10"/>
      <c r="X6" s="10"/>
      <c r="Y6" s="10"/>
      <c r="Z6" s="10"/>
      <c r="AA6" s="165"/>
      <c r="AB6" s="165"/>
      <c r="AC6" s="165"/>
      <c r="AD6" s="165"/>
      <c r="AE6" s="165"/>
      <c r="AF6" s="165"/>
      <c r="AG6" s="165"/>
    </row>
    <row xmlns:x14ac="http://schemas.microsoft.com/office/spreadsheetml/2009/9/ac" r="7" s="161" customFormat="true" ht="15.75" x14ac:dyDescent="0.25">
      <c r="A7" s="170" t="s">
        <v>220</v>
      </c>
      <c r="B7" s="10">
        <v>2023</v>
      </c>
      <c r="C7" s="10">
        <v>93.906901079999997</v>
      </c>
      <c r="D7" s="10">
        <v>95.800537539999993</v>
      </c>
      <c r="E7" s="10">
        <v>82.820298070000007</v>
      </c>
      <c r="F7" s="10">
        <v>100</v>
      </c>
      <c r="G7" s="10">
        <v>91.867621040000003</v>
      </c>
      <c r="H7" s="10">
        <v>97.224981900000003</v>
      </c>
      <c r="I7" s="165"/>
      <c r="J7" s="170" t="s">
        <v>220</v>
      </c>
      <c r="K7" s="10">
        <v>2023</v>
      </c>
      <c r="L7" s="10">
        <v>92.929190969999993</v>
      </c>
      <c r="M7" s="10">
        <v>91.165977720000001</v>
      </c>
      <c r="N7" s="10">
        <v>75.258890789999995</v>
      </c>
      <c r="O7" s="10">
        <v>100</v>
      </c>
      <c r="P7" s="10">
        <v>94.963333329999998</v>
      </c>
      <c r="Q7" s="10">
        <v>87.359616970000005</v>
      </c>
      <c r="R7" s="165"/>
      <c r="S7" s="170" t="s">
        <v>220</v>
      </c>
      <c r="T7" s="10">
        <v>2023</v>
      </c>
      <c r="U7" s="10">
        <v>5.0504208620000002</v>
      </c>
      <c r="V7" s="10">
        <v>100</v>
      </c>
      <c r="W7" s="10">
        <v>100</v>
      </c>
      <c r="X7" s="10">
        <v>100</v>
      </c>
      <c r="Y7" s="10">
        <v>8.9166666669999994</v>
      </c>
      <c r="Z7" s="10">
        <v>2.0709395590000002</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178</v>
      </c>
      <c r="F13" s="181" t="s">
        <v>90</v>
      </c>
      <c r="G13" s="181" t="s">
        <v>91</v>
      </c>
      <c r="H13" s="181" t="s">
        <v>92</v>
      </c>
      <c r="I13" s="181" t="s">
        <v>93</v>
      </c>
      <c r="J13" s="181" t="s">
        <v>217</v>
      </c>
      <c r="K13" s="181" t="s">
        <v>179</v>
      </c>
      <c r="L13" s="181" t="s">
        <v>94</v>
      </c>
      <c r="M13" s="181" t="s">
        <v>95</v>
      </c>
      <c r="N13" s="181" t="s">
        <v>96</v>
      </c>
      <c r="O13" s="183" t="s">
        <v>97</v>
      </c>
      <c r="P13" s="183" t="s">
        <v>218</v>
      </c>
      <c r="Q13" s="181" t="s">
        <v>123</v>
      </c>
      <c r="R13" s="181" t="s">
        <v>158</v>
      </c>
      <c r="S13" s="184" t="s">
        <v>98</v>
      </c>
      <c r="T13" s="185" t="s">
        <v>99</v>
      </c>
      <c r="U13" s="185" t="s">
        <v>100</v>
      </c>
      <c r="V13" s="185" t="s">
        <v>219</v>
      </c>
    </row>
    <row xmlns:x14ac="http://schemas.microsoft.com/office/spreadsheetml/2009/9/ac" r="14" s="188" customFormat="true" ht="12" x14ac:dyDescent="0.2">
      <c r="A14" s="186" t="s">
        <v>159</v>
      </c>
      <c r="B14" s="10">
        <v>2000</v>
      </c>
      <c r="C14" s="187" t="s">
        <v>7</v>
      </c>
      <c r="D14" s="10">
        <v>266971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8" customFormat="true" ht="12" x14ac:dyDescent="0.2">
      <c r="A15" s="186" t="s">
        <v>159</v>
      </c>
      <c r="B15" s="10">
        <v>2001</v>
      </c>
      <c r="C15" s="187" t="s">
        <v>7</v>
      </c>
      <c r="D15" s="10">
        <v>271673</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8" customFormat="true" ht="12" x14ac:dyDescent="0.2">
      <c r="A16" s="186" t="s">
        <v>159</v>
      </c>
      <c r="B16" s="10">
        <v>2002</v>
      </c>
      <c r="C16" s="187" t="s">
        <v>7</v>
      </c>
      <c r="D16" s="10">
        <v>276425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8" customFormat="true" ht="12" x14ac:dyDescent="0.2">
      <c r="A17" s="186" t="s">
        <v>159</v>
      </c>
      <c r="B17" s="10">
        <v>2003</v>
      </c>
      <c r="C17" s="187" t="s">
        <v>7</v>
      </c>
      <c r="D17" s="10">
        <v>281065</v>
      </c>
      <c r="E17" s="10">
        <v>82.037435286676327</v>
      </c>
      <c r="F17" s="10">
        <v>79.48861531354305</v>
      </c>
      <c r="G17" s="10"/>
      <c r="H17" s="10"/>
      <c r="I17" s="10">
        <v>20.51138468645695</v>
      </c>
      <c r="J17" s="10">
        <v>79.48861531354305</v>
      </c>
      <c r="K17" s="10"/>
      <c r="L17" s="10"/>
      <c r="M17" s="10"/>
      <c r="N17" s="10"/>
      <c r="O17" s="10"/>
      <c r="P17" s="10">
        <v>100</v>
      </c>
      <c r="Q17" s="10"/>
      <c r="R17" s="10"/>
      <c r="S17" s="10"/>
      <c r="T17" s="10"/>
      <c r="U17" s="10"/>
      <c r="V17" s="10">
        <v>100</v>
      </c>
    </row>
    <row xmlns:x14ac="http://schemas.microsoft.com/office/spreadsheetml/2009/9/ac" r="18" s="188" customFormat="true" ht="12" x14ac:dyDescent="0.2">
      <c r="A18" s="186" t="s">
        <v>159</v>
      </c>
      <c r="B18" s="10">
        <v>2004</v>
      </c>
      <c r="C18" s="187" t="s">
        <v>7</v>
      </c>
      <c r="D18" s="10">
        <v>284692</v>
      </c>
      <c r="E18" s="10">
        <v>82.037435286676327</v>
      </c>
      <c r="F18" s="10">
        <v>79.48861531354305</v>
      </c>
      <c r="G18" s="10"/>
      <c r="H18" s="10"/>
      <c r="I18" s="10">
        <v>20.51138468645695</v>
      </c>
      <c r="J18" s="10">
        <v>79.48861531354305</v>
      </c>
      <c r="K18" s="10">
        <v>86.456430311372173</v>
      </c>
      <c r="L18" s="10"/>
      <c r="M18" s="10"/>
      <c r="N18" s="10"/>
      <c r="O18" s="10"/>
      <c r="P18" s="10">
        <v>100</v>
      </c>
      <c r="Q18" s="10"/>
      <c r="R18" s="10"/>
      <c r="S18" s="10"/>
      <c r="T18" s="10"/>
      <c r="U18" s="10"/>
      <c r="V18" s="10">
        <v>100</v>
      </c>
    </row>
    <row xmlns:x14ac="http://schemas.microsoft.com/office/spreadsheetml/2009/9/ac" r="19" s="188" customFormat="true" ht="12" x14ac:dyDescent="0.2">
      <c r="A19" s="186" t="s">
        <v>159</v>
      </c>
      <c r="B19" s="10">
        <v>2005</v>
      </c>
      <c r="C19" s="187" t="s">
        <v>7</v>
      </c>
      <c r="D19" s="10">
        <v>288894</v>
      </c>
      <c r="E19" s="10">
        <v>82.037435286676327</v>
      </c>
      <c r="F19" s="10">
        <v>79.48861531354305</v>
      </c>
      <c r="G19" s="10"/>
      <c r="H19" s="10"/>
      <c r="I19" s="10">
        <v>20.51138468645695</v>
      </c>
      <c r="J19" s="10">
        <v>79.48861531354305</v>
      </c>
      <c r="K19" s="10">
        <v>86.456430311372173</v>
      </c>
      <c r="L19" s="10"/>
      <c r="M19" s="10"/>
      <c r="N19" s="10"/>
      <c r="O19" s="10"/>
      <c r="P19" s="10">
        <v>100</v>
      </c>
      <c r="Q19" s="10"/>
      <c r="R19" s="10"/>
      <c r="S19" s="10"/>
      <c r="T19" s="10"/>
      <c r="U19" s="10"/>
      <c r="V19" s="10">
        <v>100</v>
      </c>
    </row>
    <row xmlns:x14ac="http://schemas.microsoft.com/office/spreadsheetml/2009/9/ac" r="20" s="188" customFormat="true" ht="12" x14ac:dyDescent="0.2">
      <c r="A20" s="186" t="s">
        <v>159</v>
      </c>
      <c r="B20" s="10">
        <v>2006</v>
      </c>
      <c r="C20" s="187" t="s">
        <v>7</v>
      </c>
      <c r="D20" s="10">
        <v>293713</v>
      </c>
      <c r="E20" s="10">
        <v>82.037435286676327</v>
      </c>
      <c r="F20" s="10">
        <v>79.48861531354305</v>
      </c>
      <c r="G20" s="10"/>
      <c r="H20" s="10"/>
      <c r="I20" s="10">
        <v>20.51138468645695</v>
      </c>
      <c r="J20" s="10">
        <v>79.48861531354305</v>
      </c>
      <c r="K20" s="10">
        <v>86.456430311372173</v>
      </c>
      <c r="L20" s="10"/>
      <c r="M20" s="10"/>
      <c r="N20" s="10"/>
      <c r="O20" s="10"/>
      <c r="P20" s="10">
        <v>100</v>
      </c>
      <c r="Q20" s="10"/>
      <c r="R20" s="10"/>
      <c r="S20" s="10"/>
      <c r="T20" s="10"/>
      <c r="U20" s="10"/>
      <c r="V20" s="10">
        <v>100</v>
      </c>
    </row>
    <row xmlns:x14ac="http://schemas.microsoft.com/office/spreadsheetml/2009/9/ac" r="21" s="188" customFormat="true" ht="12" x14ac:dyDescent="0.2">
      <c r="A21" s="186" t="s">
        <v>159</v>
      </c>
      <c r="B21" s="10">
        <v>2007</v>
      </c>
      <c r="C21" s="187" t="s">
        <v>7</v>
      </c>
      <c r="D21" s="10">
        <v>299599</v>
      </c>
      <c r="E21" s="10">
        <v>82.037435286676327</v>
      </c>
      <c r="F21" s="10">
        <v>79.48861531354305</v>
      </c>
      <c r="G21" s="10"/>
      <c r="H21" s="10"/>
      <c r="I21" s="10">
        <v>20.51138468645695</v>
      </c>
      <c r="J21" s="10">
        <v>79.48861531354305</v>
      </c>
      <c r="K21" s="10">
        <v>86.456430311372173</v>
      </c>
      <c r="L21" s="10"/>
      <c r="M21" s="10"/>
      <c r="N21" s="10"/>
      <c r="O21" s="10"/>
      <c r="P21" s="10">
        <v>100</v>
      </c>
      <c r="Q21" s="10"/>
      <c r="R21" s="10"/>
      <c r="S21" s="10"/>
      <c r="T21" s="10"/>
      <c r="U21" s="10"/>
      <c r="V21" s="10">
        <v>100</v>
      </c>
    </row>
    <row xmlns:x14ac="http://schemas.microsoft.com/office/spreadsheetml/2009/9/ac" r="22" s="188" customFormat="true" ht="12" x14ac:dyDescent="0.2">
      <c r="A22" s="186" t="s">
        <v>159</v>
      </c>
      <c r="B22" s="10">
        <v>2008</v>
      </c>
      <c r="C22" s="187" t="s">
        <v>7</v>
      </c>
      <c r="D22" s="10">
        <v>287261</v>
      </c>
      <c r="E22" s="10">
        <v>82.885254271768645</v>
      </c>
      <c r="F22" s="10">
        <v>80.513202212213855</v>
      </c>
      <c r="G22" s="10"/>
      <c r="H22" s="10"/>
      <c r="I22" s="10">
        <v>19.486797787786141</v>
      </c>
      <c r="J22" s="10">
        <v>80.513202212213855</v>
      </c>
      <c r="K22" s="10">
        <v>86.456430311372173</v>
      </c>
      <c r="L22" s="10"/>
      <c r="M22" s="10"/>
      <c r="N22" s="10"/>
      <c r="O22" s="10"/>
      <c r="P22" s="10">
        <v>100</v>
      </c>
      <c r="Q22" s="10"/>
      <c r="R22" s="10"/>
      <c r="S22" s="10"/>
      <c r="T22" s="10"/>
      <c r="U22" s="10"/>
      <c r="V22" s="10">
        <v>100</v>
      </c>
    </row>
    <row xmlns:x14ac="http://schemas.microsoft.com/office/spreadsheetml/2009/9/ac" r="23" s="188" customFormat="true" ht="12" x14ac:dyDescent="0.2">
      <c r="A23" s="186" t="s">
        <v>159</v>
      </c>
      <c r="B23" s="10">
        <v>2009</v>
      </c>
      <c r="C23" s="187" t="s">
        <v>7</v>
      </c>
      <c r="D23" s="10">
        <v>291663</v>
      </c>
      <c r="E23" s="10">
        <v>83.733073256860962</v>
      </c>
      <c r="F23" s="10">
        <v>81.53778911088466</v>
      </c>
      <c r="G23" s="10"/>
      <c r="H23" s="10"/>
      <c r="I23" s="10">
        <v>18.46221088911534</v>
      </c>
      <c r="J23" s="10">
        <v>81.53778911088466</v>
      </c>
      <c r="K23" s="10">
        <v>86.918770358263032</v>
      </c>
      <c r="L23" s="10"/>
      <c r="M23" s="10"/>
      <c r="N23" s="10"/>
      <c r="O23" s="10"/>
      <c r="P23" s="10">
        <v>100</v>
      </c>
      <c r="Q23" s="10"/>
      <c r="R23" s="10"/>
      <c r="S23" s="10"/>
      <c r="T23" s="10"/>
      <c r="U23" s="10"/>
      <c r="V23" s="10">
        <v>100</v>
      </c>
    </row>
    <row xmlns:x14ac="http://schemas.microsoft.com/office/spreadsheetml/2009/9/ac" r="24" s="188" customFormat="true" ht="12" x14ac:dyDescent="0.2">
      <c r="A24" s="186" t="s">
        <v>159</v>
      </c>
      <c r="B24" s="10">
        <v>2010</v>
      </c>
      <c r="C24" s="187" t="s">
        <v>7</v>
      </c>
      <c r="D24" s="10">
        <v>296213</v>
      </c>
      <c r="E24" s="10">
        <v>84.580892241953052</v>
      </c>
      <c r="F24" s="10">
        <v>82.562376009555464</v>
      </c>
      <c r="G24" s="10"/>
      <c r="H24" s="10"/>
      <c r="I24" s="10">
        <v>17.437623990444539</v>
      </c>
      <c r="J24" s="10">
        <v>82.562376009555464</v>
      </c>
      <c r="K24" s="10">
        <v>87.38111040515389</v>
      </c>
      <c r="L24" s="10"/>
      <c r="M24" s="10"/>
      <c r="N24" s="10"/>
      <c r="O24" s="10"/>
      <c r="P24" s="10">
        <v>100</v>
      </c>
      <c r="Q24" s="10"/>
      <c r="R24" s="10"/>
      <c r="S24" s="10"/>
      <c r="T24" s="10"/>
      <c r="U24" s="10"/>
      <c r="V24" s="10">
        <v>100</v>
      </c>
    </row>
    <row xmlns:x14ac="http://schemas.microsoft.com/office/spreadsheetml/2009/9/ac" r="25" s="188" customFormat="true" ht="12" x14ac:dyDescent="0.2">
      <c r="A25" s="186" t="s">
        <v>159</v>
      </c>
      <c r="B25" s="10">
        <v>2011</v>
      </c>
      <c r="C25" s="187" t="s">
        <v>7</v>
      </c>
      <c r="D25" s="10">
        <v>299978</v>
      </c>
      <c r="E25" s="10">
        <v>85.428711227045369</v>
      </c>
      <c r="F25" s="10">
        <v>83.586962908226269</v>
      </c>
      <c r="G25" s="10"/>
      <c r="H25" s="10"/>
      <c r="I25" s="10">
        <v>16.413037091773731</v>
      </c>
      <c r="J25" s="10">
        <v>83.586962908226269</v>
      </c>
      <c r="K25" s="10">
        <v>87.843450452044863</v>
      </c>
      <c r="L25" s="10"/>
      <c r="M25" s="10"/>
      <c r="N25" s="10"/>
      <c r="O25" s="10"/>
      <c r="P25" s="10">
        <v>100</v>
      </c>
      <c r="Q25" s="10"/>
      <c r="R25" s="10"/>
      <c r="S25" s="10"/>
      <c r="T25" s="10"/>
      <c r="U25" s="10"/>
      <c r="V25" s="10">
        <v>100</v>
      </c>
    </row>
    <row xmlns:x14ac="http://schemas.microsoft.com/office/spreadsheetml/2009/9/ac" r="26" s="188" customFormat="true" ht="12" x14ac:dyDescent="0.2">
      <c r="A26" s="186" t="s">
        <v>159</v>
      </c>
      <c r="B26" s="10">
        <v>2012</v>
      </c>
      <c r="C26" s="187" t="s">
        <v>7</v>
      </c>
      <c r="D26" s="10">
        <v>303256</v>
      </c>
      <c r="E26" s="10">
        <v>86.276530212137686</v>
      </c>
      <c r="F26" s="10">
        <v>84.611549806897074</v>
      </c>
      <c r="G26" s="10"/>
      <c r="H26" s="10"/>
      <c r="I26" s="10">
        <v>15.38845019310293</v>
      </c>
      <c r="J26" s="10">
        <v>84.611549806897074</v>
      </c>
      <c r="K26" s="10">
        <v>88.305790498935721</v>
      </c>
      <c r="L26" s="10"/>
      <c r="M26" s="10"/>
      <c r="N26" s="10"/>
      <c r="O26" s="10"/>
      <c r="P26" s="10">
        <v>100</v>
      </c>
      <c r="Q26" s="10"/>
      <c r="R26" s="10"/>
      <c r="S26" s="10"/>
      <c r="T26" s="10"/>
      <c r="U26" s="10"/>
      <c r="V26" s="10">
        <v>100</v>
      </c>
    </row>
    <row xmlns:x14ac="http://schemas.microsoft.com/office/spreadsheetml/2009/9/ac" r="27" s="188" customFormat="true" ht="12" x14ac:dyDescent="0.2">
      <c r="A27" s="186" t="s">
        <v>159</v>
      </c>
      <c r="B27" s="10">
        <v>2013</v>
      </c>
      <c r="C27" s="187" t="s">
        <v>7</v>
      </c>
      <c r="D27" s="10">
        <v>306082</v>
      </c>
      <c r="E27" s="10">
        <v>87.124349197230003</v>
      </c>
      <c r="F27" s="10">
        <v>85.636136705567878</v>
      </c>
      <c r="G27" s="10"/>
      <c r="H27" s="10"/>
      <c r="I27" s="10">
        <v>14.36386329443212</v>
      </c>
      <c r="J27" s="10">
        <v>85.636136705567878</v>
      </c>
      <c r="K27" s="10">
        <v>88.76813054582658</v>
      </c>
      <c r="L27" s="10"/>
      <c r="M27" s="10"/>
      <c r="N27" s="10"/>
      <c r="O27" s="10"/>
      <c r="P27" s="10">
        <v>100</v>
      </c>
      <c r="Q27" s="10"/>
      <c r="R27" s="10"/>
      <c r="S27" s="10"/>
      <c r="T27" s="10"/>
      <c r="U27" s="10"/>
      <c r="V27" s="10">
        <v>100</v>
      </c>
    </row>
    <row xmlns:x14ac="http://schemas.microsoft.com/office/spreadsheetml/2009/9/ac" r="28" s="188" customFormat="true" ht="12" x14ac:dyDescent="0.2">
      <c r="A28" s="186" t="s">
        <v>159</v>
      </c>
      <c r="B28" s="10">
        <v>2014</v>
      </c>
      <c r="C28" s="187" t="s">
        <v>7</v>
      </c>
      <c r="D28" s="10">
        <v>308738</v>
      </c>
      <c r="E28" s="10">
        <v>87.972168182322321</v>
      </c>
      <c r="F28" s="10">
        <v>86.660723604238228</v>
      </c>
      <c r="G28" s="10"/>
      <c r="H28" s="10"/>
      <c r="I28" s="10">
        <v>13.33927639576177</v>
      </c>
      <c r="J28" s="10">
        <v>86.660723604238228</v>
      </c>
      <c r="K28" s="10">
        <v>89.230470592717552</v>
      </c>
      <c r="L28" s="10">
        <v>89.230470592717552</v>
      </c>
      <c r="M28" s="10"/>
      <c r="N28" s="10"/>
      <c r="O28" s="10">
        <v>10.76952940728245</v>
      </c>
      <c r="P28" s="10">
        <v>89.230470592717552</v>
      </c>
      <c r="Q28" s="10"/>
      <c r="R28" s="10"/>
      <c r="S28" s="10">
        <v>94.949579138000004</v>
      </c>
      <c r="T28" s="10"/>
      <c r="U28" s="10"/>
      <c r="V28" s="10">
        <v>5.0504208619999957</v>
      </c>
    </row>
    <row xmlns:x14ac="http://schemas.microsoft.com/office/spreadsheetml/2009/9/ac" r="29" s="188" customFormat="true" ht="12" x14ac:dyDescent="0.2">
      <c r="A29" s="186" t="s">
        <v>159</v>
      </c>
      <c r="B29" s="10">
        <v>2015</v>
      </c>
      <c r="C29" s="187" t="s">
        <v>7</v>
      </c>
      <c r="D29" s="10">
        <v>311189</v>
      </c>
      <c r="E29" s="10">
        <v>88.819987167414411</v>
      </c>
      <c r="F29" s="10">
        <v>87.685310502909033</v>
      </c>
      <c r="G29" s="10"/>
      <c r="H29" s="10"/>
      <c r="I29" s="10">
        <v>12.314689497090971</v>
      </c>
      <c r="J29" s="10">
        <v>87.685310502909033</v>
      </c>
      <c r="K29" s="10">
        <v>89.69281063960841</v>
      </c>
      <c r="L29" s="10">
        <v>89.69281063960841</v>
      </c>
      <c r="M29" s="10"/>
      <c r="N29" s="10"/>
      <c r="O29" s="10">
        <v>10.30718936039159</v>
      </c>
      <c r="P29" s="10">
        <v>89.69281063960841</v>
      </c>
      <c r="Q29" s="10"/>
      <c r="R29" s="10"/>
      <c r="S29" s="10">
        <v>94.949579138000004</v>
      </c>
      <c r="T29" s="10"/>
      <c r="U29" s="10"/>
      <c r="V29" s="10">
        <v>5.0504208619999957</v>
      </c>
    </row>
    <row xmlns:x14ac="http://schemas.microsoft.com/office/spreadsheetml/2009/9/ac" r="30" s="188" customFormat="true" ht="12" x14ac:dyDescent="0.2">
      <c r="A30" s="186" t="s">
        <v>159</v>
      </c>
      <c r="B30" s="10">
        <v>2016</v>
      </c>
      <c r="C30" s="187" t="s">
        <v>7</v>
      </c>
      <c r="D30" s="10">
        <v>313435</v>
      </c>
      <c r="E30" s="10">
        <v>89.667806152506728</v>
      </c>
      <c r="F30" s="10">
        <v>88.709897401579838</v>
      </c>
      <c r="G30" s="10"/>
      <c r="H30" s="10"/>
      <c r="I30" s="10">
        <v>11.290102598420161</v>
      </c>
      <c r="J30" s="10">
        <v>88.709897401579838</v>
      </c>
      <c r="K30" s="10">
        <v>90.155150686499269</v>
      </c>
      <c r="L30" s="10">
        <v>90.155150686499269</v>
      </c>
      <c r="M30" s="10"/>
      <c r="N30" s="10"/>
      <c r="O30" s="10">
        <v>9.8448493135007311</v>
      </c>
      <c r="P30" s="10">
        <v>90.155150686499269</v>
      </c>
      <c r="Q30" s="10"/>
      <c r="R30" s="10"/>
      <c r="S30" s="10">
        <v>94.949579138000004</v>
      </c>
      <c r="T30" s="10"/>
      <c r="U30" s="10"/>
      <c r="V30" s="10">
        <v>5.0504208619999957</v>
      </c>
    </row>
    <row xmlns:x14ac="http://schemas.microsoft.com/office/spreadsheetml/2009/9/ac" r="31" s="188" customFormat="true" ht="12" x14ac:dyDescent="0.2">
      <c r="A31" s="186" t="s">
        <v>159</v>
      </c>
      <c r="B31" s="10">
        <v>2017</v>
      </c>
      <c r="C31" s="187" t="s">
        <v>7</v>
      </c>
      <c r="D31" s="10">
        <v>315094</v>
      </c>
      <c r="E31" s="10">
        <v>90.515625137599045</v>
      </c>
      <c r="F31" s="10">
        <v>89.734484300250642</v>
      </c>
      <c r="G31" s="10"/>
      <c r="H31" s="10"/>
      <c r="I31" s="10">
        <v>10.26551569974936</v>
      </c>
      <c r="J31" s="10">
        <v>89.734484300250642</v>
      </c>
      <c r="K31" s="10">
        <v>90.617490733390241</v>
      </c>
      <c r="L31" s="10">
        <v>90.617490733390241</v>
      </c>
      <c r="M31" s="10"/>
      <c r="N31" s="10"/>
      <c r="O31" s="10">
        <v>9.3825092666097589</v>
      </c>
      <c r="P31" s="10">
        <v>90.617490733390241</v>
      </c>
      <c r="Q31" s="10"/>
      <c r="R31" s="10"/>
      <c r="S31" s="10">
        <v>94.949579138000004</v>
      </c>
      <c r="T31" s="10"/>
      <c r="U31" s="10"/>
      <c r="V31" s="10">
        <v>5.0504208619999957</v>
      </c>
    </row>
    <row xmlns:x14ac="http://schemas.microsoft.com/office/spreadsheetml/2009/9/ac" r="32" s="188" customFormat="true" ht="12" x14ac:dyDescent="0.2">
      <c r="A32" s="186" t="s">
        <v>159</v>
      </c>
      <c r="B32" s="10">
        <v>2018</v>
      </c>
      <c r="C32" s="187" t="s">
        <v>7</v>
      </c>
      <c r="D32" s="10">
        <v>316119</v>
      </c>
      <c r="E32" s="10">
        <v>91.363444122691362</v>
      </c>
      <c r="F32" s="10">
        <v>90.759071198921447</v>
      </c>
      <c r="G32" s="10"/>
      <c r="H32" s="10"/>
      <c r="I32" s="10">
        <v>9.2409288010785531</v>
      </c>
      <c r="J32" s="10">
        <v>90.759071198921447</v>
      </c>
      <c r="K32" s="10">
        <v>91.0798307802811</v>
      </c>
      <c r="L32" s="10">
        <v>91.0798307802811</v>
      </c>
      <c r="M32" s="10"/>
      <c r="N32" s="10"/>
      <c r="O32" s="10">
        <v>8.9201692197189004</v>
      </c>
      <c r="P32" s="10">
        <v>91.0798307802811</v>
      </c>
      <c r="Q32" s="10"/>
      <c r="R32" s="10"/>
      <c r="S32" s="10">
        <v>94.949579138000004</v>
      </c>
      <c r="T32" s="10"/>
      <c r="U32" s="10"/>
      <c r="V32" s="10">
        <v>5.0504208619999957</v>
      </c>
    </row>
    <row xmlns:x14ac="http://schemas.microsoft.com/office/spreadsheetml/2009/9/ac" r="33" s="188" customFormat="true" ht="12" x14ac:dyDescent="0.2">
      <c r="A33" s="186" t="s">
        <v>159</v>
      </c>
      <c r="B33" s="10">
        <v>2019</v>
      </c>
      <c r="C33" s="187" t="s">
        <v>7</v>
      </c>
      <c r="D33" s="10">
        <v>316507</v>
      </c>
      <c r="E33" s="10">
        <v>92.211263107783452</v>
      </c>
      <c r="F33" s="10">
        <v>91.783658097592252</v>
      </c>
      <c r="G33" s="10"/>
      <c r="H33" s="10"/>
      <c r="I33" s="10">
        <v>8.2163419024077484</v>
      </c>
      <c r="J33" s="10">
        <v>91.783658097592252</v>
      </c>
      <c r="K33" s="10">
        <v>91.542170827171958</v>
      </c>
      <c r="L33" s="10">
        <v>91.542170827171958</v>
      </c>
      <c r="M33" s="10"/>
      <c r="N33" s="10"/>
      <c r="O33" s="10">
        <v>8.4578291728280419</v>
      </c>
      <c r="P33" s="10">
        <v>91.542170827171958</v>
      </c>
      <c r="Q33" s="10"/>
      <c r="R33" s="10"/>
      <c r="S33" s="10">
        <v>94.949579138000004</v>
      </c>
      <c r="T33" s="10"/>
      <c r="U33" s="10"/>
      <c r="V33" s="10">
        <v>5.0504208619999957</v>
      </c>
    </row>
    <row xmlns:x14ac="http://schemas.microsoft.com/office/spreadsheetml/2009/9/ac" r="34" s="188" customFormat="true" ht="12" x14ac:dyDescent="0.2">
      <c r="A34" s="186" t="s">
        <v>159</v>
      </c>
      <c r="B34" s="10">
        <v>2020</v>
      </c>
      <c r="C34" s="187" t="s">
        <v>7</v>
      </c>
      <c r="D34" s="10">
        <v>316348</v>
      </c>
      <c r="E34" s="10">
        <v>93.059082092875769</v>
      </c>
      <c r="F34" s="10">
        <v>92.808244996263056</v>
      </c>
      <c r="G34" s="10"/>
      <c r="H34" s="10"/>
      <c r="I34" s="10">
        <v>7.1917550037369438</v>
      </c>
      <c r="J34" s="10">
        <v>92.808244996263056</v>
      </c>
      <c r="K34" s="10">
        <v>92.00451087406293</v>
      </c>
      <c r="L34" s="10">
        <v>92.00451087406293</v>
      </c>
      <c r="M34" s="10"/>
      <c r="N34" s="10"/>
      <c r="O34" s="10">
        <v>7.9954891259370697</v>
      </c>
      <c r="P34" s="10">
        <v>92.00451087406293</v>
      </c>
      <c r="Q34" s="10"/>
      <c r="R34" s="10"/>
      <c r="S34" s="10">
        <v>94.949579138000004</v>
      </c>
      <c r="T34" s="10"/>
      <c r="U34" s="10"/>
      <c r="V34" s="10">
        <v>5.0504208619999957</v>
      </c>
    </row>
    <row xmlns:x14ac="http://schemas.microsoft.com/office/spreadsheetml/2009/9/ac" r="35" s="188" customFormat="true" ht="12" x14ac:dyDescent="0.2">
      <c r="A35" s="186" t="s">
        <v>159</v>
      </c>
      <c r="B35" s="10">
        <v>2021</v>
      </c>
      <c r="C35" s="187" t="s">
        <v>7</v>
      </c>
      <c r="D35" s="10">
        <v>315649</v>
      </c>
      <c r="E35" s="10">
        <v>93.906901077968087</v>
      </c>
      <c r="F35" s="10">
        <v>93.832831894933861</v>
      </c>
      <c r="G35" s="10"/>
      <c r="H35" s="10"/>
      <c r="I35" s="10">
        <v>6.1671681050661391</v>
      </c>
      <c r="J35" s="10">
        <v>93.832831894933861</v>
      </c>
      <c r="K35" s="10">
        <v>92.466850920953789</v>
      </c>
      <c r="L35" s="10">
        <v>92.466850920953789</v>
      </c>
      <c r="M35" s="10"/>
      <c r="N35" s="10"/>
      <c r="O35" s="10">
        <v>7.5331490790462112</v>
      </c>
      <c r="P35" s="10">
        <v>92.466850920953789</v>
      </c>
      <c r="Q35" s="10"/>
      <c r="R35" s="10"/>
      <c r="S35" s="10">
        <v>94.949579138000004</v>
      </c>
      <c r="T35" s="10"/>
      <c r="U35" s="10"/>
      <c r="V35" s="10">
        <v>5.0504208619999957</v>
      </c>
    </row>
    <row xmlns:x14ac="http://schemas.microsoft.com/office/spreadsheetml/2009/9/ac" r="36" s="188" customFormat="true" ht="12" x14ac:dyDescent="0.2">
      <c r="A36" s="186" t="s">
        <v>159</v>
      </c>
      <c r="B36" s="10">
        <v>2022</v>
      </c>
      <c r="C36" s="187" t="s">
        <v>7</v>
      </c>
      <c r="D36" s="10">
        <v>314905</v>
      </c>
      <c r="E36" s="10">
        <v>93.906901077968087</v>
      </c>
      <c r="F36" s="10">
        <v>93.906901077968087</v>
      </c>
      <c r="G36" s="10"/>
      <c r="H36" s="10"/>
      <c r="I36" s="10">
        <v>6.0930989220319134</v>
      </c>
      <c r="J36" s="10">
        <v>93.906901077968087</v>
      </c>
      <c r="K36" s="10">
        <v>92.929190967844647</v>
      </c>
      <c r="L36" s="10">
        <v>92.929190967844647</v>
      </c>
      <c r="M36" s="10"/>
      <c r="N36" s="10"/>
      <c r="O36" s="10">
        <v>7.0708090321553527</v>
      </c>
      <c r="P36" s="10">
        <v>92.929190967844647</v>
      </c>
      <c r="Q36" s="10"/>
      <c r="R36" s="10"/>
      <c r="S36" s="10">
        <v>94.949579138000004</v>
      </c>
      <c r="T36" s="10"/>
      <c r="U36" s="10"/>
      <c r="V36" s="10">
        <v>5.0504208619999957</v>
      </c>
    </row>
    <row xmlns:x14ac="http://schemas.microsoft.com/office/spreadsheetml/2009/9/ac" r="37" s="188" customFormat="true" ht="12" x14ac:dyDescent="0.2">
      <c r="A37" s="186" t="s">
        <v>159</v>
      </c>
      <c r="B37" s="10">
        <v>2023</v>
      </c>
      <c r="C37" s="187" t="s">
        <v>7</v>
      </c>
      <c r="D37" s="10">
        <v>325404</v>
      </c>
      <c r="E37" s="10">
        <v>93.906901077968087</v>
      </c>
      <c r="F37" s="10">
        <v>93.906901077968087</v>
      </c>
      <c r="G37" s="10"/>
      <c r="H37" s="10"/>
      <c r="I37" s="10">
        <v>6.0930989220319134</v>
      </c>
      <c r="J37" s="10">
        <v>93.906901077968087</v>
      </c>
      <c r="K37" s="10">
        <v>92.929190967844647</v>
      </c>
      <c r="L37" s="10">
        <v>92.929190967844647</v>
      </c>
      <c r="M37" s="10"/>
      <c r="N37" s="10"/>
      <c r="O37" s="10">
        <v>7.0708090321553527</v>
      </c>
      <c r="P37" s="10">
        <v>92.929190967844647</v>
      </c>
      <c r="Q37" s="10"/>
      <c r="R37" s="10"/>
      <c r="S37" s="10">
        <v>94.949579138000004</v>
      </c>
      <c r="T37" s="10"/>
      <c r="U37" s="10"/>
      <c r="V37" s="10">
        <v>5.0504208619999957</v>
      </c>
    </row>
    <row xmlns:x14ac="http://schemas.microsoft.com/office/spreadsheetml/2009/9/ac" r="38" s="188" customFormat="true" ht="12" x14ac:dyDescent="0.2">
      <c r="A38" s="186" t="s">
        <v>159</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159</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159</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159</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159</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159</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159</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159</v>
      </c>
      <c r="B45" s="10">
        <v>2000</v>
      </c>
      <c r="C45" s="187" t="s">
        <v>1</v>
      </c>
      <c r="D45" s="10">
        <v>204318.2395280457</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8" customFormat="true" ht="12" x14ac:dyDescent="0.2">
      <c r="A46" s="186" t="s">
        <v>159</v>
      </c>
      <c r="B46" s="10">
        <v>2001</v>
      </c>
      <c r="C46" s="187" t="s">
        <v>1</v>
      </c>
      <c r="D46" s="10">
        <v>208041.7578991699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8" customFormat="true" ht="12" x14ac:dyDescent="0.2">
      <c r="A47" s="186" t="s">
        <v>159</v>
      </c>
      <c r="B47" s="10">
        <v>2002</v>
      </c>
      <c r="C47" s="187" t="s">
        <v>1</v>
      </c>
      <c r="D47" s="10">
        <v>211807.89351844791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8" customFormat="true" ht="12" x14ac:dyDescent="0.2">
      <c r="A48" s="186" t="s">
        <v>159</v>
      </c>
      <c r="B48" s="10">
        <v>2003</v>
      </c>
      <c r="C48" s="187" t="s">
        <v>1</v>
      </c>
      <c r="D48" s="10">
        <v>215492.53035354611</v>
      </c>
      <c r="E48" s="10">
        <v>91.236305997181148</v>
      </c>
      <c r="F48" s="10"/>
      <c r="G48" s="10"/>
      <c r="H48" s="10"/>
      <c r="I48" s="10">
        <v>8.7636940028188519</v>
      </c>
      <c r="J48" s="10">
        <v>91.236305997181148</v>
      </c>
      <c r="K48" s="10"/>
      <c r="L48" s="10"/>
      <c r="M48" s="10"/>
      <c r="N48" s="10"/>
      <c r="O48" s="10"/>
      <c r="P48" s="10">
        <v>100</v>
      </c>
      <c r="Q48" s="10"/>
      <c r="R48" s="10"/>
      <c r="S48" s="10"/>
      <c r="T48" s="10"/>
      <c r="U48" s="10"/>
      <c r="V48" s="10">
        <v>100</v>
      </c>
    </row>
    <row xmlns:x14ac="http://schemas.microsoft.com/office/spreadsheetml/2009/9/ac" r="49" s="188" customFormat="true" ht="12" x14ac:dyDescent="0.2">
      <c r="A49" s="186" t="s">
        <v>159</v>
      </c>
      <c r="B49" s="10">
        <v>2004</v>
      </c>
      <c r="C49" s="187" t="s">
        <v>1</v>
      </c>
      <c r="D49" s="10">
        <v>218404.32445068361</v>
      </c>
      <c r="E49" s="10">
        <v>91.236305997181148</v>
      </c>
      <c r="F49" s="10"/>
      <c r="G49" s="10"/>
      <c r="H49" s="10"/>
      <c r="I49" s="10">
        <v>8.7636940028188519</v>
      </c>
      <c r="J49" s="10">
        <v>91.236305997181148</v>
      </c>
      <c r="K49" s="10">
        <v>82.819080347116142</v>
      </c>
      <c r="L49" s="10"/>
      <c r="M49" s="10"/>
      <c r="N49" s="10"/>
      <c r="O49" s="10">
        <v>17.180919652883858</v>
      </c>
      <c r="P49" s="10">
        <v>82.819080347116142</v>
      </c>
      <c r="Q49" s="10"/>
      <c r="R49" s="10"/>
      <c r="S49" s="10"/>
      <c r="T49" s="10"/>
      <c r="U49" s="10"/>
      <c r="V49" s="10">
        <v>100</v>
      </c>
    </row>
    <row xmlns:x14ac="http://schemas.microsoft.com/office/spreadsheetml/2009/9/ac" r="50" s="188" customFormat="true" ht="12" x14ac:dyDescent="0.2">
      <c r="A50" s="186" t="s">
        <v>159</v>
      </c>
      <c r="B50" s="10">
        <v>2005</v>
      </c>
      <c r="C50" s="187" t="s">
        <v>1</v>
      </c>
      <c r="D50" s="10">
        <v>221757.9279244995</v>
      </c>
      <c r="E50" s="10">
        <v>91.236305997181148</v>
      </c>
      <c r="F50" s="10"/>
      <c r="G50" s="10"/>
      <c r="H50" s="10"/>
      <c r="I50" s="10">
        <v>8.7636940028188519</v>
      </c>
      <c r="J50" s="10">
        <v>91.236305997181148</v>
      </c>
      <c r="K50" s="10">
        <v>82.819080347116142</v>
      </c>
      <c r="L50" s="10"/>
      <c r="M50" s="10"/>
      <c r="N50" s="10"/>
      <c r="O50" s="10">
        <v>17.180919652883858</v>
      </c>
      <c r="P50" s="10">
        <v>82.819080347116142</v>
      </c>
      <c r="Q50" s="10"/>
      <c r="R50" s="10"/>
      <c r="S50" s="10"/>
      <c r="T50" s="10"/>
      <c r="U50" s="10"/>
      <c r="V50" s="10">
        <v>100</v>
      </c>
    </row>
    <row xmlns:x14ac="http://schemas.microsoft.com/office/spreadsheetml/2009/9/ac" r="51" s="188" customFormat="true" ht="12" x14ac:dyDescent="0.2">
      <c r="A51" s="186" t="s">
        <v>159</v>
      </c>
      <c r="B51" s="10">
        <v>2006</v>
      </c>
      <c r="C51" s="187" t="s">
        <v>1</v>
      </c>
      <c r="D51" s="10">
        <v>225592.14157951361</v>
      </c>
      <c r="E51" s="10">
        <v>91.236305997181148</v>
      </c>
      <c r="F51" s="10"/>
      <c r="G51" s="10"/>
      <c r="H51" s="10"/>
      <c r="I51" s="10">
        <v>8.7636940028188519</v>
      </c>
      <c r="J51" s="10">
        <v>91.236305997181148</v>
      </c>
      <c r="K51" s="10">
        <v>82.819080347116142</v>
      </c>
      <c r="L51" s="10"/>
      <c r="M51" s="10"/>
      <c r="N51" s="10"/>
      <c r="O51" s="10">
        <v>17.180919652883858</v>
      </c>
      <c r="P51" s="10">
        <v>82.819080347116142</v>
      </c>
      <c r="Q51" s="10"/>
      <c r="R51" s="10"/>
      <c r="S51" s="10"/>
      <c r="T51" s="10"/>
      <c r="U51" s="10"/>
      <c r="V51" s="10">
        <v>100</v>
      </c>
    </row>
    <row xmlns:x14ac="http://schemas.microsoft.com/office/spreadsheetml/2009/9/ac" r="52" s="188" customFormat="true" ht="12" x14ac:dyDescent="0.2">
      <c r="A52" s="186" t="s">
        <v>159</v>
      </c>
      <c r="B52" s="10">
        <v>2007</v>
      </c>
      <c r="C52" s="187" t="s">
        <v>1</v>
      </c>
      <c r="D52" s="10">
        <v>230250.80996124269</v>
      </c>
      <c r="E52" s="10">
        <v>91.236305997181148</v>
      </c>
      <c r="F52" s="10"/>
      <c r="G52" s="10"/>
      <c r="H52" s="10"/>
      <c r="I52" s="10">
        <v>8.7636940028188519</v>
      </c>
      <c r="J52" s="10">
        <v>91.236305997181148</v>
      </c>
      <c r="K52" s="10">
        <v>82.819080347116142</v>
      </c>
      <c r="L52" s="10"/>
      <c r="M52" s="10"/>
      <c r="N52" s="10"/>
      <c r="O52" s="10">
        <v>17.180919652883858</v>
      </c>
      <c r="P52" s="10">
        <v>82.819080347116142</v>
      </c>
      <c r="Q52" s="10"/>
      <c r="R52" s="10"/>
      <c r="S52" s="10"/>
      <c r="T52" s="10"/>
      <c r="U52" s="10"/>
      <c r="V52" s="10">
        <v>100</v>
      </c>
    </row>
    <row xmlns:x14ac="http://schemas.microsoft.com/office/spreadsheetml/2009/9/ac" r="53" s="188" customFormat="true" ht="12" x14ac:dyDescent="0.2">
      <c r="A53" s="186" t="s">
        <v>159</v>
      </c>
      <c r="B53" s="10">
        <v>2008</v>
      </c>
      <c r="C53" s="187" t="s">
        <v>1</v>
      </c>
      <c r="D53" s="10">
        <v>220900.84235122681</v>
      </c>
      <c r="E53" s="10">
        <v>91.562322536250576</v>
      </c>
      <c r="F53" s="10"/>
      <c r="G53" s="10"/>
      <c r="H53" s="10"/>
      <c r="I53" s="10">
        <v>8.4376774637494236</v>
      </c>
      <c r="J53" s="10">
        <v>91.562322536250576</v>
      </c>
      <c r="K53" s="10">
        <v>82.819080347116142</v>
      </c>
      <c r="L53" s="10"/>
      <c r="M53" s="10"/>
      <c r="N53" s="10"/>
      <c r="O53" s="10">
        <v>17.180919652883858</v>
      </c>
      <c r="P53" s="10">
        <v>82.819080347116142</v>
      </c>
      <c r="Q53" s="10"/>
      <c r="R53" s="10"/>
      <c r="S53" s="10"/>
      <c r="T53" s="10"/>
      <c r="U53" s="10"/>
      <c r="V53" s="10">
        <v>100</v>
      </c>
    </row>
    <row xmlns:x14ac="http://schemas.microsoft.com/office/spreadsheetml/2009/9/ac" r="54" s="188" customFormat="true" ht="12" x14ac:dyDescent="0.2">
      <c r="A54" s="186" t="s">
        <v>159</v>
      </c>
      <c r="B54" s="10">
        <v>2009</v>
      </c>
      <c r="C54" s="187" t="s">
        <v>1</v>
      </c>
      <c r="D54" s="10">
        <v>224417.17943206779</v>
      </c>
      <c r="E54" s="10">
        <v>91.888339075320118</v>
      </c>
      <c r="F54" s="10"/>
      <c r="G54" s="10"/>
      <c r="H54" s="10"/>
      <c r="I54" s="10">
        <v>8.1116609246798816</v>
      </c>
      <c r="J54" s="10">
        <v>91.888339075320118</v>
      </c>
      <c r="K54" s="10">
        <v>83.461149375594005</v>
      </c>
      <c r="L54" s="10"/>
      <c r="M54" s="10"/>
      <c r="N54" s="10"/>
      <c r="O54" s="10">
        <v>16.538850624405999</v>
      </c>
      <c r="P54" s="10">
        <v>83.461149375594005</v>
      </c>
      <c r="Q54" s="10"/>
      <c r="R54" s="10"/>
      <c r="S54" s="10"/>
      <c r="T54" s="10"/>
      <c r="U54" s="10"/>
      <c r="V54" s="10">
        <v>100</v>
      </c>
    </row>
    <row xmlns:x14ac="http://schemas.microsoft.com/office/spreadsheetml/2009/9/ac" r="55" s="188" customFormat="true" ht="12" x14ac:dyDescent="0.2">
      <c r="A55" s="186" t="s">
        <v>159</v>
      </c>
      <c r="B55" s="10">
        <v>2010</v>
      </c>
      <c r="C55" s="187" t="s">
        <v>1</v>
      </c>
      <c r="D55" s="10">
        <v>228081.0494971466</v>
      </c>
      <c r="E55" s="10">
        <v>92.21435561438966</v>
      </c>
      <c r="F55" s="10"/>
      <c r="G55" s="10"/>
      <c r="H55" s="10"/>
      <c r="I55" s="10">
        <v>7.7856443856103397</v>
      </c>
      <c r="J55" s="10">
        <v>92.21435561438966</v>
      </c>
      <c r="K55" s="10">
        <v>84.103218404072095</v>
      </c>
      <c r="L55" s="10"/>
      <c r="M55" s="10"/>
      <c r="N55" s="10"/>
      <c r="O55" s="10">
        <v>15.89678159592791</v>
      </c>
      <c r="P55" s="10">
        <v>84.103218404072095</v>
      </c>
      <c r="Q55" s="10"/>
      <c r="R55" s="10"/>
      <c r="S55" s="10"/>
      <c r="T55" s="10"/>
      <c r="U55" s="10"/>
      <c r="V55" s="10">
        <v>100</v>
      </c>
    </row>
    <row xmlns:x14ac="http://schemas.microsoft.com/office/spreadsheetml/2009/9/ac" r="56" s="188" customFormat="true" ht="12" x14ac:dyDescent="0.2">
      <c r="A56" s="186" t="s">
        <v>159</v>
      </c>
      <c r="B56" s="10">
        <v>2011</v>
      </c>
      <c r="C56" s="187" t="s">
        <v>1</v>
      </c>
      <c r="D56" s="10">
        <v>231175.05489150999</v>
      </c>
      <c r="E56" s="10">
        <v>92.540372153459202</v>
      </c>
      <c r="F56" s="10"/>
      <c r="G56" s="10"/>
      <c r="H56" s="10"/>
      <c r="I56" s="10">
        <v>7.4596278465407977</v>
      </c>
      <c r="J56" s="10">
        <v>92.540372153459202</v>
      </c>
      <c r="K56" s="10">
        <v>84.745287432550185</v>
      </c>
      <c r="L56" s="10"/>
      <c r="M56" s="10"/>
      <c r="N56" s="10"/>
      <c r="O56" s="10">
        <v>15.254712567449809</v>
      </c>
      <c r="P56" s="10">
        <v>84.745287432550185</v>
      </c>
      <c r="Q56" s="10"/>
      <c r="R56" s="10"/>
      <c r="S56" s="10"/>
      <c r="T56" s="10"/>
      <c r="U56" s="10"/>
      <c r="V56" s="10">
        <v>100</v>
      </c>
    </row>
    <row xmlns:x14ac="http://schemas.microsoft.com/office/spreadsheetml/2009/9/ac" r="57" s="188" customFormat="true" ht="12" x14ac:dyDescent="0.2">
      <c r="A57" s="186" t="s">
        <v>159</v>
      </c>
      <c r="B57" s="10">
        <v>2012</v>
      </c>
      <c r="C57" s="187" t="s">
        <v>1</v>
      </c>
      <c r="D57" s="10">
        <v>233925.6147607422</v>
      </c>
      <c r="E57" s="10">
        <v>92.866388692528631</v>
      </c>
      <c r="F57" s="10"/>
      <c r="G57" s="10"/>
      <c r="H57" s="10"/>
      <c r="I57" s="10">
        <v>7.1336113074713694</v>
      </c>
      <c r="J57" s="10">
        <v>92.866388692528631</v>
      </c>
      <c r="K57" s="10">
        <v>85.387356461028048</v>
      </c>
      <c r="L57" s="10"/>
      <c r="M57" s="10"/>
      <c r="N57" s="10"/>
      <c r="O57" s="10">
        <v>14.61264353897195</v>
      </c>
      <c r="P57" s="10">
        <v>85.387356461028048</v>
      </c>
      <c r="Q57" s="10"/>
      <c r="R57" s="10"/>
      <c r="S57" s="10"/>
      <c r="T57" s="10"/>
      <c r="U57" s="10"/>
      <c r="V57" s="10">
        <v>100</v>
      </c>
    </row>
    <row xmlns:x14ac="http://schemas.microsoft.com/office/spreadsheetml/2009/9/ac" r="58" s="188" customFormat="true" ht="12" x14ac:dyDescent="0.2">
      <c r="A58" s="186" t="s">
        <v>159</v>
      </c>
      <c r="B58" s="10">
        <v>2013</v>
      </c>
      <c r="C58" s="187" t="s">
        <v>1</v>
      </c>
      <c r="D58" s="10">
        <v>236362.64241363521</v>
      </c>
      <c r="E58" s="10">
        <v>93.192405231598173</v>
      </c>
      <c r="F58" s="10"/>
      <c r="G58" s="10"/>
      <c r="H58" s="10"/>
      <c r="I58" s="10">
        <v>6.8075947684018274</v>
      </c>
      <c r="J58" s="10">
        <v>93.192405231598173</v>
      </c>
      <c r="K58" s="10">
        <v>86.029425489506139</v>
      </c>
      <c r="L58" s="10"/>
      <c r="M58" s="10"/>
      <c r="N58" s="10"/>
      <c r="O58" s="10">
        <v>13.97057451049386</v>
      </c>
      <c r="P58" s="10">
        <v>86.029425489506139</v>
      </c>
      <c r="Q58" s="10"/>
      <c r="R58" s="10"/>
      <c r="S58" s="10"/>
      <c r="T58" s="10"/>
      <c r="U58" s="10"/>
      <c r="V58" s="10">
        <v>100</v>
      </c>
    </row>
    <row xmlns:x14ac="http://schemas.microsoft.com/office/spreadsheetml/2009/9/ac" r="59" s="188" customFormat="true" ht="12" x14ac:dyDescent="0.2">
      <c r="A59" s="186" t="s">
        <v>159</v>
      </c>
      <c r="B59" s="10">
        <v>2014</v>
      </c>
      <c r="C59" s="187" t="s">
        <v>1</v>
      </c>
      <c r="D59" s="10">
        <v>238697.70655349729</v>
      </c>
      <c r="E59" s="10">
        <v>93.518421770667715</v>
      </c>
      <c r="F59" s="10"/>
      <c r="G59" s="10"/>
      <c r="H59" s="10"/>
      <c r="I59" s="10">
        <v>6.4815782293322846</v>
      </c>
      <c r="J59" s="10">
        <v>93.518421770667715</v>
      </c>
      <c r="K59" s="10">
        <v>86.671494517984002</v>
      </c>
      <c r="L59" s="10"/>
      <c r="M59" s="10"/>
      <c r="N59" s="10"/>
      <c r="O59" s="10">
        <v>13.328505482016</v>
      </c>
      <c r="P59" s="10">
        <v>86.671494517984002</v>
      </c>
      <c r="Q59" s="10"/>
      <c r="R59" s="10"/>
      <c r="S59" s="10"/>
      <c r="T59" s="10"/>
      <c r="U59" s="10"/>
      <c r="V59" s="10">
        <v>100</v>
      </c>
    </row>
    <row xmlns:x14ac="http://schemas.microsoft.com/office/spreadsheetml/2009/9/ac" r="60" s="188" customFormat="true" ht="12" x14ac:dyDescent="0.2">
      <c r="A60" s="186" t="s">
        <v>159</v>
      </c>
      <c r="B60" s="10">
        <v>2015</v>
      </c>
      <c r="C60" s="187" t="s">
        <v>1</v>
      </c>
      <c r="D60" s="10">
        <v>240913.18756019589</v>
      </c>
      <c r="E60" s="10">
        <v>93.844438309737257</v>
      </c>
      <c r="F60" s="10"/>
      <c r="G60" s="10"/>
      <c r="H60" s="10"/>
      <c r="I60" s="10">
        <v>6.1555616902627426</v>
      </c>
      <c r="J60" s="10">
        <v>93.844438309737257</v>
      </c>
      <c r="K60" s="10">
        <v>87.313563546462092</v>
      </c>
      <c r="L60" s="10"/>
      <c r="M60" s="10"/>
      <c r="N60" s="10"/>
      <c r="O60" s="10">
        <v>12.68643645353791</v>
      </c>
      <c r="P60" s="10">
        <v>87.313563546462092</v>
      </c>
      <c r="Q60" s="10"/>
      <c r="R60" s="10"/>
      <c r="S60" s="10"/>
      <c r="T60" s="10"/>
      <c r="U60" s="10"/>
      <c r="V60" s="10">
        <v>100</v>
      </c>
    </row>
    <row xmlns:x14ac="http://schemas.microsoft.com/office/spreadsheetml/2009/9/ac" r="61" s="188" customFormat="true" ht="12" x14ac:dyDescent="0.2">
      <c r="A61" s="186" t="s">
        <v>159</v>
      </c>
      <c r="B61" s="10">
        <v>2016</v>
      </c>
      <c r="C61" s="187" t="s">
        <v>1</v>
      </c>
      <c r="D61" s="10">
        <v>242999.88641738889</v>
      </c>
      <c r="E61" s="10">
        <v>94.170454848806685</v>
      </c>
      <c r="F61" s="10"/>
      <c r="G61" s="10"/>
      <c r="H61" s="10"/>
      <c r="I61" s="10">
        <v>5.8295451511933152</v>
      </c>
      <c r="J61" s="10">
        <v>94.170454848806685</v>
      </c>
      <c r="K61" s="10">
        <v>87.955632574940182</v>
      </c>
      <c r="L61" s="10"/>
      <c r="M61" s="10"/>
      <c r="N61" s="10"/>
      <c r="O61" s="10">
        <v>12.04436742505982</v>
      </c>
      <c r="P61" s="10">
        <v>87.955632574940182</v>
      </c>
      <c r="Q61" s="10"/>
      <c r="R61" s="10"/>
      <c r="S61" s="10"/>
      <c r="T61" s="10"/>
      <c r="U61" s="10"/>
      <c r="V61" s="10">
        <v>100</v>
      </c>
    </row>
    <row xmlns:x14ac="http://schemas.microsoft.com/office/spreadsheetml/2009/9/ac" r="62" s="188" customFormat="true" ht="12" x14ac:dyDescent="0.2">
      <c r="A62" s="186" t="s">
        <v>159</v>
      </c>
      <c r="B62" s="10">
        <v>2017</v>
      </c>
      <c r="C62" s="187" t="s">
        <v>1</v>
      </c>
      <c r="D62" s="10">
        <v>244664.19738967891</v>
      </c>
      <c r="E62" s="10">
        <v>94.496471387876227</v>
      </c>
      <c r="F62" s="10"/>
      <c r="G62" s="10"/>
      <c r="H62" s="10"/>
      <c r="I62" s="10">
        <v>5.5035286121237732</v>
      </c>
      <c r="J62" s="10">
        <v>94.496471387876227</v>
      </c>
      <c r="K62" s="10">
        <v>88.597701603418045</v>
      </c>
      <c r="L62" s="10"/>
      <c r="M62" s="10"/>
      <c r="N62" s="10"/>
      <c r="O62" s="10">
        <v>11.40229839658195</v>
      </c>
      <c r="P62" s="10">
        <v>88.597701603418045</v>
      </c>
      <c r="Q62" s="10"/>
      <c r="R62" s="10"/>
      <c r="S62" s="10"/>
      <c r="T62" s="10"/>
      <c r="U62" s="10"/>
      <c r="V62" s="10">
        <v>100</v>
      </c>
    </row>
    <row xmlns:x14ac="http://schemas.microsoft.com/office/spreadsheetml/2009/9/ac" r="63" s="188" customFormat="true" ht="12" x14ac:dyDescent="0.2">
      <c r="A63" s="186" t="s">
        <v>159</v>
      </c>
      <c r="B63" s="10">
        <v>2018</v>
      </c>
      <c r="C63" s="187" t="s">
        <v>1</v>
      </c>
      <c r="D63" s="10">
        <v>245867.8759806061</v>
      </c>
      <c r="E63" s="10">
        <v>94.822487926945769</v>
      </c>
      <c r="F63" s="10"/>
      <c r="G63" s="10"/>
      <c r="H63" s="10"/>
      <c r="I63" s="10">
        <v>5.1775120730542312</v>
      </c>
      <c r="J63" s="10">
        <v>94.822487926945769</v>
      </c>
      <c r="K63" s="10">
        <v>89.239770631896135</v>
      </c>
      <c r="L63" s="10"/>
      <c r="M63" s="10"/>
      <c r="N63" s="10"/>
      <c r="O63" s="10">
        <v>10.760229368103859</v>
      </c>
      <c r="P63" s="10">
        <v>89.239770631896135</v>
      </c>
      <c r="Q63" s="10"/>
      <c r="R63" s="10"/>
      <c r="S63" s="10"/>
      <c r="T63" s="10"/>
      <c r="U63" s="10"/>
      <c r="V63" s="10">
        <v>100</v>
      </c>
    </row>
    <row xmlns:x14ac="http://schemas.microsoft.com/office/spreadsheetml/2009/9/ac" r="64" s="188" customFormat="true" ht="12" x14ac:dyDescent="0.2">
      <c r="A64" s="186" t="s">
        <v>159</v>
      </c>
      <c r="B64" s="10">
        <v>2019</v>
      </c>
      <c r="C64" s="187" t="s">
        <v>1</v>
      </c>
      <c r="D64" s="10">
        <v>246606.4319477081</v>
      </c>
      <c r="E64" s="10">
        <v>95.148504466015311</v>
      </c>
      <c r="F64" s="10"/>
      <c r="G64" s="10"/>
      <c r="H64" s="10"/>
      <c r="I64" s="10">
        <v>4.8514955339846892</v>
      </c>
      <c r="J64" s="10">
        <v>95.148504466015311</v>
      </c>
      <c r="K64" s="10">
        <v>89.881839660374226</v>
      </c>
      <c r="L64" s="10"/>
      <c r="M64" s="10"/>
      <c r="N64" s="10"/>
      <c r="O64" s="10">
        <v>10.118160339625771</v>
      </c>
      <c r="P64" s="10">
        <v>89.881839660374226</v>
      </c>
      <c r="Q64" s="10"/>
      <c r="R64" s="10"/>
      <c r="S64" s="10"/>
      <c r="T64" s="10"/>
      <c r="U64" s="10"/>
      <c r="V64" s="10">
        <v>100</v>
      </c>
    </row>
    <row xmlns:x14ac="http://schemas.microsoft.com/office/spreadsheetml/2009/9/ac" r="65" s="188" customFormat="true" ht="12" x14ac:dyDescent="0.2">
      <c r="A65" s="186" t="s">
        <v>159</v>
      </c>
      <c r="B65" s="10">
        <v>2020</v>
      </c>
      <c r="C65" s="187" t="s">
        <v>1</v>
      </c>
      <c r="D65" s="10">
        <v>246947.5645611572</v>
      </c>
      <c r="E65" s="10">
        <v>95.474521005084853</v>
      </c>
      <c r="F65" s="10"/>
      <c r="G65" s="10"/>
      <c r="H65" s="10"/>
      <c r="I65" s="10">
        <v>4.5254789949151473</v>
      </c>
      <c r="J65" s="10">
        <v>95.474521005084853</v>
      </c>
      <c r="K65" s="10">
        <v>90.523908688852089</v>
      </c>
      <c r="L65" s="10"/>
      <c r="M65" s="10"/>
      <c r="N65" s="10"/>
      <c r="O65" s="10">
        <v>9.4760913111479113</v>
      </c>
      <c r="P65" s="10">
        <v>90.523908688852089</v>
      </c>
      <c r="Q65" s="10"/>
      <c r="R65" s="10"/>
      <c r="S65" s="10"/>
      <c r="T65" s="10"/>
      <c r="U65" s="10"/>
      <c r="V65" s="10">
        <v>100</v>
      </c>
    </row>
    <row xmlns:x14ac="http://schemas.microsoft.com/office/spreadsheetml/2009/9/ac" r="66" s="188" customFormat="true" ht="12" x14ac:dyDescent="0.2">
      <c r="A66" s="186" t="s">
        <v>159</v>
      </c>
      <c r="B66" s="10">
        <v>2021</v>
      </c>
      <c r="C66" s="187" t="s">
        <v>1</v>
      </c>
      <c r="D66" s="10">
        <v>246891.18738487241</v>
      </c>
      <c r="E66" s="10">
        <v>95.800537544154281</v>
      </c>
      <c r="F66" s="10"/>
      <c r="G66" s="10"/>
      <c r="H66" s="10"/>
      <c r="I66" s="10">
        <v>4.199462455845719</v>
      </c>
      <c r="J66" s="10">
        <v>95.800537544154281</v>
      </c>
      <c r="K66" s="10">
        <v>91.165977717330179</v>
      </c>
      <c r="L66" s="10"/>
      <c r="M66" s="10"/>
      <c r="N66" s="10"/>
      <c r="O66" s="10">
        <v>8.8340222826698209</v>
      </c>
      <c r="P66" s="10">
        <v>91.165977717330179</v>
      </c>
      <c r="Q66" s="10"/>
      <c r="R66" s="10"/>
      <c r="S66" s="10"/>
      <c r="T66" s="10"/>
      <c r="U66" s="10"/>
      <c r="V66" s="10">
        <v>100</v>
      </c>
    </row>
    <row xmlns:x14ac="http://schemas.microsoft.com/office/spreadsheetml/2009/9/ac" r="67" s="188" customFormat="true" ht="12" x14ac:dyDescent="0.2">
      <c r="A67" s="186" t="s">
        <v>159</v>
      </c>
      <c r="B67" s="10">
        <v>2022</v>
      </c>
      <c r="C67" s="187" t="s">
        <v>1</v>
      </c>
      <c r="D67" s="10">
        <v>246822.53035087581</v>
      </c>
      <c r="E67" s="10">
        <v>95.800537544154281</v>
      </c>
      <c r="F67" s="10"/>
      <c r="G67" s="10"/>
      <c r="H67" s="10"/>
      <c r="I67" s="10">
        <v>4.199462455845719</v>
      </c>
      <c r="J67" s="10">
        <v>95.800537544154281</v>
      </c>
      <c r="K67" s="10">
        <v>91.165977717330179</v>
      </c>
      <c r="L67" s="10"/>
      <c r="M67" s="10"/>
      <c r="N67" s="10"/>
      <c r="O67" s="10">
        <v>8.8340222826698209</v>
      </c>
      <c r="P67" s="10">
        <v>91.165977717330179</v>
      </c>
      <c r="Q67" s="10"/>
      <c r="R67" s="10"/>
      <c r="S67" s="10"/>
      <c r="T67" s="10"/>
      <c r="U67" s="10"/>
      <c r="V67" s="10">
        <v>100</v>
      </c>
    </row>
    <row xmlns:x14ac="http://schemas.microsoft.com/office/spreadsheetml/2009/9/ac" r="68" s="188" customFormat="true" ht="12" x14ac:dyDescent="0.2">
      <c r="A68" s="186" t="s">
        <v>159</v>
      </c>
      <c r="B68" s="10">
        <v>2023</v>
      </c>
      <c r="C68" s="187" t="s">
        <v>1</v>
      </c>
      <c r="D68" s="10">
        <v>255611.35643554691</v>
      </c>
      <c r="E68" s="10">
        <v>95.800537544154281</v>
      </c>
      <c r="F68" s="10"/>
      <c r="G68" s="10"/>
      <c r="H68" s="10"/>
      <c r="I68" s="10">
        <v>4.199462455845719</v>
      </c>
      <c r="J68" s="10">
        <v>95.800537544154281</v>
      </c>
      <c r="K68" s="10">
        <v>91.165977717330179</v>
      </c>
      <c r="L68" s="10"/>
      <c r="M68" s="10"/>
      <c r="N68" s="10"/>
      <c r="O68" s="10">
        <v>8.8340222826698209</v>
      </c>
      <c r="P68" s="10">
        <v>91.165977717330179</v>
      </c>
      <c r="Q68" s="10"/>
      <c r="R68" s="10"/>
      <c r="S68" s="10"/>
      <c r="T68" s="10"/>
      <c r="U68" s="10"/>
      <c r="V68" s="10">
        <v>100</v>
      </c>
    </row>
    <row xmlns:x14ac="http://schemas.microsoft.com/office/spreadsheetml/2009/9/ac" r="69" s="188" customFormat="true" ht="12" x14ac:dyDescent="0.2">
      <c r="A69" s="186" t="s">
        <v>159</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159</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159</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159</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159</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159</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159</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159</v>
      </c>
      <c r="B76" s="10">
        <v>2000</v>
      </c>
      <c r="C76" s="187" t="s">
        <v>2</v>
      </c>
      <c r="D76" s="10">
        <v>62652.760471954352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159</v>
      </c>
      <c r="B77" s="10">
        <v>2001</v>
      </c>
      <c r="C77" s="187" t="s">
        <v>2</v>
      </c>
      <c r="D77" s="10">
        <v>63631.242100830081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159</v>
      </c>
      <c r="B78" s="10">
        <v>2002</v>
      </c>
      <c r="C78" s="187" t="s">
        <v>2</v>
      </c>
      <c r="D78" s="10">
        <v>64617.106481552117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159</v>
      </c>
      <c r="B79" s="10">
        <v>2003</v>
      </c>
      <c r="C79" s="187" t="s">
        <v>2</v>
      </c>
      <c r="D79" s="10">
        <v>65572.469646453857</v>
      </c>
      <c r="E79" s="10">
        <v>67.074765382446003</v>
      </c>
      <c r="F79" s="10"/>
      <c r="G79" s="10"/>
      <c r="H79" s="10"/>
      <c r="I79" s="10">
        <v>32.925234617553997</v>
      </c>
      <c r="J79" s="10">
        <v>67.074765382446003</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159</v>
      </c>
      <c r="B80" s="10">
        <v>2004</v>
      </c>
      <c r="C80" s="187" t="s">
        <v>2</v>
      </c>
      <c r="D80" s="10">
        <v>66287.675549316409</v>
      </c>
      <c r="E80" s="10">
        <v>67.074765382446003</v>
      </c>
      <c r="F80" s="10"/>
      <c r="G80" s="10"/>
      <c r="H80" s="10"/>
      <c r="I80" s="10">
        <v>32.925234617553997</v>
      </c>
      <c r="J80" s="10">
        <v>67.074765382446003</v>
      </c>
      <c r="K80" s="10">
        <v>71.730098928554526</v>
      </c>
      <c r="L80" s="10"/>
      <c r="M80" s="10"/>
      <c r="N80" s="10"/>
      <c r="O80" s="10">
        <v>28.269901071445471</v>
      </c>
      <c r="P80" s="10">
        <v>71.730098928554526</v>
      </c>
      <c r="Q80" s="10"/>
      <c r="R80" s="10"/>
      <c r="S80" s="10"/>
      <c r="T80" s="10"/>
      <c r="U80" s="10"/>
      <c r="V80" s="10">
        <v>100</v>
      </c>
    </row>
    <row xmlns:x14ac="http://schemas.microsoft.com/office/spreadsheetml/2009/9/ac" r="81" s="188" customFormat="true" ht="12" x14ac:dyDescent="0.2">
      <c r="A81" s="186" t="s">
        <v>159</v>
      </c>
      <c r="B81" s="10">
        <v>2005</v>
      </c>
      <c r="C81" s="187" t="s">
        <v>2</v>
      </c>
      <c r="D81" s="10">
        <v>67136.072075500488</v>
      </c>
      <c r="E81" s="10">
        <v>67.074765382446003</v>
      </c>
      <c r="F81" s="10"/>
      <c r="G81" s="10"/>
      <c r="H81" s="10"/>
      <c r="I81" s="10">
        <v>32.925234617553997</v>
      </c>
      <c r="J81" s="10">
        <v>67.074765382446003</v>
      </c>
      <c r="K81" s="10">
        <v>71.730098928554526</v>
      </c>
      <c r="L81" s="10"/>
      <c r="M81" s="10"/>
      <c r="N81" s="10"/>
      <c r="O81" s="10">
        <v>28.269901071445471</v>
      </c>
      <c r="P81" s="10">
        <v>71.730098928554526</v>
      </c>
      <c r="Q81" s="10"/>
      <c r="R81" s="10"/>
      <c r="S81" s="10"/>
      <c r="T81" s="10"/>
      <c r="U81" s="10"/>
      <c r="V81" s="10">
        <v>100</v>
      </c>
    </row>
    <row xmlns:x14ac="http://schemas.microsoft.com/office/spreadsheetml/2009/9/ac" r="82" s="188" customFormat="true" ht="12" x14ac:dyDescent="0.2">
      <c r="A82" s="186" t="s">
        <v>159</v>
      </c>
      <c r="B82" s="10">
        <v>2006</v>
      </c>
      <c r="C82" s="187" t="s">
        <v>2</v>
      </c>
      <c r="D82" s="10">
        <v>68120.858420486446</v>
      </c>
      <c r="E82" s="10">
        <v>67.074765382446003</v>
      </c>
      <c r="F82" s="10"/>
      <c r="G82" s="10"/>
      <c r="H82" s="10"/>
      <c r="I82" s="10">
        <v>32.925234617553997</v>
      </c>
      <c r="J82" s="10">
        <v>67.074765382446003</v>
      </c>
      <c r="K82" s="10">
        <v>71.730098928554526</v>
      </c>
      <c r="L82" s="10"/>
      <c r="M82" s="10"/>
      <c r="N82" s="10"/>
      <c r="O82" s="10">
        <v>28.269901071445471</v>
      </c>
      <c r="P82" s="10">
        <v>71.730098928554526</v>
      </c>
      <c r="Q82" s="10"/>
      <c r="R82" s="10"/>
      <c r="S82" s="10"/>
      <c r="T82" s="10"/>
      <c r="U82" s="10"/>
      <c r="V82" s="10">
        <v>100</v>
      </c>
    </row>
    <row xmlns:x14ac="http://schemas.microsoft.com/office/spreadsheetml/2009/9/ac" r="83" s="188" customFormat="true" ht="12" x14ac:dyDescent="0.2">
      <c r="A83" s="186" t="s">
        <v>159</v>
      </c>
      <c r="B83" s="10">
        <v>2007</v>
      </c>
      <c r="C83" s="187" t="s">
        <v>2</v>
      </c>
      <c r="D83" s="10">
        <v>69348.190038757326</v>
      </c>
      <c r="E83" s="10">
        <v>67.074765382446003</v>
      </c>
      <c r="F83" s="10"/>
      <c r="G83" s="10"/>
      <c r="H83" s="10"/>
      <c r="I83" s="10">
        <v>32.925234617553997</v>
      </c>
      <c r="J83" s="10">
        <v>67.074765382446003</v>
      </c>
      <c r="K83" s="10">
        <v>71.730098928554526</v>
      </c>
      <c r="L83" s="10"/>
      <c r="M83" s="10"/>
      <c r="N83" s="10"/>
      <c r="O83" s="10">
        <v>28.269901071445471</v>
      </c>
      <c r="P83" s="10">
        <v>71.730098928554526</v>
      </c>
      <c r="Q83" s="10"/>
      <c r="R83" s="10"/>
      <c r="S83" s="10"/>
      <c r="T83" s="10"/>
      <c r="U83" s="10"/>
      <c r="V83" s="10">
        <v>100</v>
      </c>
    </row>
    <row xmlns:x14ac="http://schemas.microsoft.com/office/spreadsheetml/2009/9/ac" r="84" s="188" customFormat="true" ht="12" x14ac:dyDescent="0.2">
      <c r="A84" s="186" t="s">
        <v>159</v>
      </c>
      <c r="B84" s="10">
        <v>2008</v>
      </c>
      <c r="C84" s="187" t="s">
        <v>2</v>
      </c>
      <c r="D84" s="10">
        <v>66360.157648773195</v>
      </c>
      <c r="E84" s="10">
        <v>68.199446288474064</v>
      </c>
      <c r="F84" s="10"/>
      <c r="G84" s="10"/>
      <c r="H84" s="10"/>
      <c r="I84" s="10">
        <v>31.800553711525939</v>
      </c>
      <c r="J84" s="10">
        <v>68.199446288474064</v>
      </c>
      <c r="K84" s="10">
        <v>71.730098928554526</v>
      </c>
      <c r="L84" s="10"/>
      <c r="M84" s="10"/>
      <c r="N84" s="10"/>
      <c r="O84" s="10">
        <v>28.269901071445471</v>
      </c>
      <c r="P84" s="10">
        <v>71.730098928554526</v>
      </c>
      <c r="Q84" s="10"/>
      <c r="R84" s="10"/>
      <c r="S84" s="10"/>
      <c r="T84" s="10"/>
      <c r="U84" s="10"/>
      <c r="V84" s="10">
        <v>100</v>
      </c>
    </row>
    <row xmlns:x14ac="http://schemas.microsoft.com/office/spreadsheetml/2009/9/ac" r="85" s="188" customFormat="true" ht="12" x14ac:dyDescent="0.2">
      <c r="A85" s="186" t="s">
        <v>159</v>
      </c>
      <c r="B85" s="10">
        <v>2009</v>
      </c>
      <c r="C85" s="187" t="s">
        <v>2</v>
      </c>
      <c r="D85" s="10">
        <v>67245.820567932125</v>
      </c>
      <c r="E85" s="10">
        <v>69.324127194502125</v>
      </c>
      <c r="F85" s="10"/>
      <c r="G85" s="10"/>
      <c r="H85" s="10"/>
      <c r="I85" s="10">
        <v>30.675872805497871</v>
      </c>
      <c r="J85" s="10">
        <v>69.324127194502125</v>
      </c>
      <c r="K85" s="10">
        <v>72.001544456168403</v>
      </c>
      <c r="L85" s="10"/>
      <c r="M85" s="10"/>
      <c r="N85" s="10"/>
      <c r="O85" s="10">
        <v>27.9984555438316</v>
      </c>
      <c r="P85" s="10">
        <v>72.001544456168403</v>
      </c>
      <c r="Q85" s="10"/>
      <c r="R85" s="10"/>
      <c r="S85" s="10"/>
      <c r="T85" s="10"/>
      <c r="U85" s="10"/>
      <c r="V85" s="10">
        <v>100</v>
      </c>
    </row>
    <row xmlns:x14ac="http://schemas.microsoft.com/office/spreadsheetml/2009/9/ac" r="86" s="188" customFormat="true" ht="12" x14ac:dyDescent="0.2">
      <c r="A86" s="186" t="s">
        <v>159</v>
      </c>
      <c r="B86" s="10">
        <v>2010</v>
      </c>
      <c r="C86" s="187" t="s">
        <v>2</v>
      </c>
      <c r="D86" s="10">
        <v>68131.950502853389</v>
      </c>
      <c r="E86" s="10">
        <v>70.448808100530186</v>
      </c>
      <c r="F86" s="10"/>
      <c r="G86" s="10"/>
      <c r="H86" s="10"/>
      <c r="I86" s="10">
        <v>29.55119189946981</v>
      </c>
      <c r="J86" s="10">
        <v>70.448808100530186</v>
      </c>
      <c r="K86" s="10">
        <v>72.272989983782395</v>
      </c>
      <c r="L86" s="10"/>
      <c r="M86" s="10"/>
      <c r="N86" s="10"/>
      <c r="O86" s="10">
        <v>27.727010016217601</v>
      </c>
      <c r="P86" s="10">
        <v>72.272989983782395</v>
      </c>
      <c r="Q86" s="10"/>
      <c r="R86" s="10"/>
      <c r="S86" s="10"/>
      <c r="T86" s="10"/>
      <c r="U86" s="10"/>
      <c r="V86" s="10">
        <v>100</v>
      </c>
    </row>
    <row xmlns:x14ac="http://schemas.microsoft.com/office/spreadsheetml/2009/9/ac" r="87" s="188" customFormat="true" ht="12" x14ac:dyDescent="0.2">
      <c r="A87" s="186" t="s">
        <v>159</v>
      </c>
      <c r="B87" s="10">
        <v>2011</v>
      </c>
      <c r="C87" s="187" t="s">
        <v>2</v>
      </c>
      <c r="D87" s="10">
        <v>68802.945108489992</v>
      </c>
      <c r="E87" s="10">
        <v>71.573489006558248</v>
      </c>
      <c r="F87" s="10"/>
      <c r="G87" s="10"/>
      <c r="H87" s="10"/>
      <c r="I87" s="10">
        <v>28.426510993441749</v>
      </c>
      <c r="J87" s="10">
        <v>71.573489006558248</v>
      </c>
      <c r="K87" s="10">
        <v>72.544435511396273</v>
      </c>
      <c r="L87" s="10"/>
      <c r="M87" s="10"/>
      <c r="N87" s="10"/>
      <c r="O87" s="10">
        <v>27.455564488603731</v>
      </c>
      <c r="P87" s="10">
        <v>72.544435511396273</v>
      </c>
      <c r="Q87" s="10"/>
      <c r="R87" s="10"/>
      <c r="S87" s="10"/>
      <c r="T87" s="10"/>
      <c r="U87" s="10"/>
      <c r="V87" s="10">
        <v>100</v>
      </c>
    </row>
    <row xmlns:x14ac="http://schemas.microsoft.com/office/spreadsheetml/2009/9/ac" r="88" s="188" customFormat="true" ht="12" x14ac:dyDescent="0.2">
      <c r="A88" s="186" t="s">
        <v>159</v>
      </c>
      <c r="B88" s="10">
        <v>2012</v>
      </c>
      <c r="C88" s="187" t="s">
        <v>2</v>
      </c>
      <c r="D88" s="10">
        <v>69330.385239257812</v>
      </c>
      <c r="E88" s="10">
        <v>72.698169912586309</v>
      </c>
      <c r="F88" s="10"/>
      <c r="G88" s="10"/>
      <c r="H88" s="10"/>
      <c r="I88" s="10">
        <v>27.301830087413691</v>
      </c>
      <c r="J88" s="10">
        <v>72.698169912586309</v>
      </c>
      <c r="K88" s="10">
        <v>72.815881039010151</v>
      </c>
      <c r="L88" s="10"/>
      <c r="M88" s="10"/>
      <c r="N88" s="10"/>
      <c r="O88" s="10">
        <v>27.184118960989849</v>
      </c>
      <c r="P88" s="10">
        <v>72.815881039010151</v>
      </c>
      <c r="Q88" s="10"/>
      <c r="R88" s="10"/>
      <c r="S88" s="10"/>
      <c r="T88" s="10"/>
      <c r="U88" s="10"/>
      <c r="V88" s="10">
        <v>100</v>
      </c>
    </row>
    <row xmlns:x14ac="http://schemas.microsoft.com/office/spreadsheetml/2009/9/ac" r="89" s="188" customFormat="true" ht="12" x14ac:dyDescent="0.2">
      <c r="A89" s="186" t="s">
        <v>159</v>
      </c>
      <c r="B89" s="10">
        <v>2013</v>
      </c>
      <c r="C89" s="187" t="s">
        <v>2</v>
      </c>
      <c r="D89" s="10">
        <v>69719.357586364757</v>
      </c>
      <c r="E89" s="10">
        <v>73.822850818613915</v>
      </c>
      <c r="F89" s="10"/>
      <c r="G89" s="10"/>
      <c r="H89" s="10"/>
      <c r="I89" s="10">
        <v>26.177149181386081</v>
      </c>
      <c r="J89" s="10">
        <v>73.822850818613915</v>
      </c>
      <c r="K89" s="10">
        <v>73.087326566624029</v>
      </c>
      <c r="L89" s="10"/>
      <c r="M89" s="10"/>
      <c r="N89" s="10"/>
      <c r="O89" s="10">
        <v>26.912673433375971</v>
      </c>
      <c r="P89" s="10">
        <v>73.087326566624029</v>
      </c>
      <c r="Q89" s="10"/>
      <c r="R89" s="10"/>
      <c r="S89" s="10"/>
      <c r="T89" s="10"/>
      <c r="U89" s="10"/>
      <c r="V89" s="10">
        <v>100</v>
      </c>
    </row>
    <row xmlns:x14ac="http://schemas.microsoft.com/office/spreadsheetml/2009/9/ac" r="90" s="188" customFormat="true" ht="12" x14ac:dyDescent="0.2">
      <c r="A90" s="186" t="s">
        <v>159</v>
      </c>
      <c r="B90" s="10">
        <v>2014</v>
      </c>
      <c r="C90" s="187" t="s">
        <v>2</v>
      </c>
      <c r="D90" s="10">
        <v>70040.293446502692</v>
      </c>
      <c r="E90" s="10">
        <v>74.947531724641976</v>
      </c>
      <c r="F90" s="10"/>
      <c r="G90" s="10"/>
      <c r="H90" s="10"/>
      <c r="I90" s="10">
        <v>25.05246827535802</v>
      </c>
      <c r="J90" s="10">
        <v>74.947531724641976</v>
      </c>
      <c r="K90" s="10">
        <v>73.35877209423802</v>
      </c>
      <c r="L90" s="10"/>
      <c r="M90" s="10"/>
      <c r="N90" s="10"/>
      <c r="O90" s="10">
        <v>26.64122790576198</v>
      </c>
      <c r="P90" s="10">
        <v>73.35877209423802</v>
      </c>
      <c r="Q90" s="10"/>
      <c r="R90" s="10"/>
      <c r="S90" s="10"/>
      <c r="T90" s="10"/>
      <c r="U90" s="10"/>
      <c r="V90" s="10">
        <v>100</v>
      </c>
    </row>
    <row xmlns:x14ac="http://schemas.microsoft.com/office/spreadsheetml/2009/9/ac" r="91" s="188" customFormat="true" ht="12" x14ac:dyDescent="0.2">
      <c r="A91" s="186" t="s">
        <v>159</v>
      </c>
      <c r="B91" s="10">
        <v>2015</v>
      </c>
      <c r="C91" s="187" t="s">
        <v>2</v>
      </c>
      <c r="D91" s="10">
        <v>70275.812439804082</v>
      </c>
      <c r="E91" s="10">
        <v>76.072212630670037</v>
      </c>
      <c r="F91" s="10"/>
      <c r="G91" s="10"/>
      <c r="H91" s="10"/>
      <c r="I91" s="10">
        <v>23.927787369329959</v>
      </c>
      <c r="J91" s="10">
        <v>76.072212630670037</v>
      </c>
      <c r="K91" s="10">
        <v>73.630217621851898</v>
      </c>
      <c r="L91" s="10"/>
      <c r="M91" s="10"/>
      <c r="N91" s="10"/>
      <c r="O91" s="10">
        <v>26.369782378148098</v>
      </c>
      <c r="P91" s="10">
        <v>73.630217621851898</v>
      </c>
      <c r="Q91" s="10"/>
      <c r="R91" s="10"/>
      <c r="S91" s="10"/>
      <c r="T91" s="10"/>
      <c r="U91" s="10"/>
      <c r="V91" s="10">
        <v>100</v>
      </c>
    </row>
    <row xmlns:x14ac="http://schemas.microsoft.com/office/spreadsheetml/2009/9/ac" r="92" s="188" customFormat="true" ht="12" x14ac:dyDescent="0.2">
      <c r="A92" s="186" t="s">
        <v>159</v>
      </c>
      <c r="B92" s="10">
        <v>2016</v>
      </c>
      <c r="C92" s="187" t="s">
        <v>2</v>
      </c>
      <c r="D92" s="10">
        <v>70435.113582611084</v>
      </c>
      <c r="E92" s="10">
        <v>77.196893536698099</v>
      </c>
      <c r="F92" s="10"/>
      <c r="G92" s="10"/>
      <c r="H92" s="10"/>
      <c r="I92" s="10">
        <v>22.803106463301901</v>
      </c>
      <c r="J92" s="10">
        <v>77.196893536698099</v>
      </c>
      <c r="K92" s="10">
        <v>73.901663149465776</v>
      </c>
      <c r="L92" s="10"/>
      <c r="M92" s="10"/>
      <c r="N92" s="10"/>
      <c r="O92" s="10">
        <v>26.098336850534221</v>
      </c>
      <c r="P92" s="10">
        <v>73.901663149465776</v>
      </c>
      <c r="Q92" s="10"/>
      <c r="R92" s="10"/>
      <c r="S92" s="10"/>
      <c r="T92" s="10"/>
      <c r="U92" s="10"/>
      <c r="V92" s="10">
        <v>100</v>
      </c>
    </row>
    <row xmlns:x14ac="http://schemas.microsoft.com/office/spreadsheetml/2009/9/ac" r="93" s="188" customFormat="true" ht="12" x14ac:dyDescent="0.2">
      <c r="A93" s="186" t="s">
        <v>159</v>
      </c>
      <c r="B93" s="10">
        <v>2017</v>
      </c>
      <c r="C93" s="187" t="s">
        <v>2</v>
      </c>
      <c r="D93" s="10">
        <v>70429.802610321043</v>
      </c>
      <c r="E93" s="10">
        <v>78.32157444272616</v>
      </c>
      <c r="F93" s="10"/>
      <c r="G93" s="10"/>
      <c r="H93" s="10"/>
      <c r="I93" s="10">
        <v>21.67842555727384</v>
      </c>
      <c r="J93" s="10">
        <v>78.32157444272616</v>
      </c>
      <c r="K93" s="10">
        <v>74.173108677079654</v>
      </c>
      <c r="L93" s="10"/>
      <c r="M93" s="10"/>
      <c r="N93" s="10"/>
      <c r="O93" s="10">
        <v>25.82689132292035</v>
      </c>
      <c r="P93" s="10">
        <v>74.173108677079654</v>
      </c>
      <c r="Q93" s="10"/>
      <c r="R93" s="10"/>
      <c r="S93" s="10"/>
      <c r="T93" s="10"/>
      <c r="U93" s="10"/>
      <c r="V93" s="10">
        <v>100</v>
      </c>
    </row>
    <row xmlns:x14ac="http://schemas.microsoft.com/office/spreadsheetml/2009/9/ac" r="94" s="188" customFormat="true" ht="12" x14ac:dyDescent="0.2">
      <c r="A94" s="186" t="s">
        <v>159</v>
      </c>
      <c r="B94" s="10">
        <v>2018</v>
      </c>
      <c r="C94" s="187" t="s">
        <v>2</v>
      </c>
      <c r="D94" s="10">
        <v>70251.12401939393</v>
      </c>
      <c r="E94" s="10">
        <v>79.446255348754221</v>
      </c>
      <c r="F94" s="10"/>
      <c r="G94" s="10"/>
      <c r="H94" s="10"/>
      <c r="I94" s="10">
        <v>20.553744651245779</v>
      </c>
      <c r="J94" s="10">
        <v>79.446255348754221</v>
      </c>
      <c r="K94" s="10">
        <v>74.444554204693645</v>
      </c>
      <c r="L94" s="10"/>
      <c r="M94" s="10"/>
      <c r="N94" s="10"/>
      <c r="O94" s="10">
        <v>25.555445795306351</v>
      </c>
      <c r="P94" s="10">
        <v>74.444554204693645</v>
      </c>
      <c r="Q94" s="10"/>
      <c r="R94" s="10"/>
      <c r="S94" s="10"/>
      <c r="T94" s="10"/>
      <c r="U94" s="10"/>
      <c r="V94" s="10">
        <v>100</v>
      </c>
    </row>
    <row xmlns:x14ac="http://schemas.microsoft.com/office/spreadsheetml/2009/9/ac" r="95" s="188" customFormat="true" ht="12" x14ac:dyDescent="0.2">
      <c r="A95" s="186" t="s">
        <v>159</v>
      </c>
      <c r="B95" s="10">
        <v>2019</v>
      </c>
      <c r="C95" s="187" t="s">
        <v>2</v>
      </c>
      <c r="D95" s="10">
        <v>69900.56805229187</v>
      </c>
      <c r="E95" s="10">
        <v>80.570936254782282</v>
      </c>
      <c r="F95" s="10"/>
      <c r="G95" s="10"/>
      <c r="H95" s="10"/>
      <c r="I95" s="10">
        <v>19.429063745217722</v>
      </c>
      <c r="J95" s="10">
        <v>80.570936254782282</v>
      </c>
      <c r="K95" s="10">
        <v>74.715999732307523</v>
      </c>
      <c r="L95" s="10"/>
      <c r="M95" s="10"/>
      <c r="N95" s="10"/>
      <c r="O95" s="10">
        <v>25.28400026769248</v>
      </c>
      <c r="P95" s="10">
        <v>74.715999732307523</v>
      </c>
      <c r="Q95" s="10"/>
      <c r="R95" s="10"/>
      <c r="S95" s="10"/>
      <c r="T95" s="10"/>
      <c r="U95" s="10"/>
      <c r="V95" s="10">
        <v>100</v>
      </c>
    </row>
    <row xmlns:x14ac="http://schemas.microsoft.com/office/spreadsheetml/2009/9/ac" r="96" s="188" customFormat="true" ht="12" x14ac:dyDescent="0.2">
      <c r="A96" s="186" t="s">
        <v>159</v>
      </c>
      <c r="B96" s="10">
        <v>2020</v>
      </c>
      <c r="C96" s="187" t="s">
        <v>2</v>
      </c>
      <c r="D96" s="10">
        <v>69400.435438842775</v>
      </c>
      <c r="E96" s="10">
        <v>81.695617160810343</v>
      </c>
      <c r="F96" s="10"/>
      <c r="G96" s="10"/>
      <c r="H96" s="10"/>
      <c r="I96" s="10">
        <v>18.30438283918966</v>
      </c>
      <c r="J96" s="10">
        <v>81.695617160810343</v>
      </c>
      <c r="K96" s="10">
        <v>74.987445259921401</v>
      </c>
      <c r="L96" s="10"/>
      <c r="M96" s="10"/>
      <c r="N96" s="10"/>
      <c r="O96" s="10">
        <v>25.012554740078599</v>
      </c>
      <c r="P96" s="10">
        <v>74.987445259921401</v>
      </c>
      <c r="Q96" s="10"/>
      <c r="R96" s="10"/>
      <c r="S96" s="10"/>
      <c r="T96" s="10"/>
      <c r="U96" s="10"/>
      <c r="V96" s="10">
        <v>100</v>
      </c>
    </row>
    <row xmlns:x14ac="http://schemas.microsoft.com/office/spreadsheetml/2009/9/ac" r="97" s="188" customFormat="true" ht="12" x14ac:dyDescent="0.2">
      <c r="A97" s="186" t="s">
        <v>159</v>
      </c>
      <c r="B97" s="10">
        <v>2021</v>
      </c>
      <c r="C97" s="187" t="s">
        <v>2</v>
      </c>
      <c r="D97" s="10">
        <v>68757.812615127565</v>
      </c>
      <c r="E97" s="10">
        <v>82.820298066838404</v>
      </c>
      <c r="F97" s="10"/>
      <c r="G97" s="10"/>
      <c r="H97" s="10"/>
      <c r="I97" s="10">
        <v>17.179701933161599</v>
      </c>
      <c r="J97" s="10">
        <v>82.820298066838404</v>
      </c>
      <c r="K97" s="10">
        <v>75.258890787535279</v>
      </c>
      <c r="L97" s="10"/>
      <c r="M97" s="10"/>
      <c r="N97" s="10"/>
      <c r="O97" s="10">
        <v>24.741109212464721</v>
      </c>
      <c r="P97" s="10">
        <v>75.258890787535279</v>
      </c>
      <c r="Q97" s="10"/>
      <c r="R97" s="10"/>
      <c r="S97" s="10"/>
      <c r="T97" s="10"/>
      <c r="U97" s="10"/>
      <c r="V97" s="10">
        <v>100</v>
      </c>
    </row>
    <row xmlns:x14ac="http://schemas.microsoft.com/office/spreadsheetml/2009/9/ac" r="98" s="188" customFormat="true" ht="12" x14ac:dyDescent="0.2">
      <c r="A98" s="186" t="s">
        <v>159</v>
      </c>
      <c r="B98" s="10">
        <v>2022</v>
      </c>
      <c r="C98" s="187" t="s">
        <v>2</v>
      </c>
      <c r="D98" s="10">
        <v>68082.469649124148</v>
      </c>
      <c r="E98" s="10">
        <v>82.820298066838404</v>
      </c>
      <c r="F98" s="10"/>
      <c r="G98" s="10"/>
      <c r="H98" s="10"/>
      <c r="I98" s="10">
        <v>17.179701933161599</v>
      </c>
      <c r="J98" s="10">
        <v>82.820298066838404</v>
      </c>
      <c r="K98" s="10">
        <v>75.258890787535279</v>
      </c>
      <c r="L98" s="10"/>
      <c r="M98" s="10"/>
      <c r="N98" s="10"/>
      <c r="O98" s="10">
        <v>24.741109212464721</v>
      </c>
      <c r="P98" s="10">
        <v>75.258890787535279</v>
      </c>
      <c r="Q98" s="10"/>
      <c r="R98" s="10"/>
      <c r="S98" s="10"/>
      <c r="T98" s="10"/>
      <c r="U98" s="10"/>
      <c r="V98" s="10">
        <v>100</v>
      </c>
    </row>
    <row xmlns:x14ac="http://schemas.microsoft.com/office/spreadsheetml/2009/9/ac" r="99" s="188" customFormat="true" ht="12" x14ac:dyDescent="0.2">
      <c r="A99" s="186" t="s">
        <v>159</v>
      </c>
      <c r="B99" s="10">
        <v>2023</v>
      </c>
      <c r="C99" s="187" t="s">
        <v>2</v>
      </c>
      <c r="D99" s="10">
        <v>69792.64356445313</v>
      </c>
      <c r="E99" s="10">
        <v>82.820298066838404</v>
      </c>
      <c r="F99" s="10"/>
      <c r="G99" s="10"/>
      <c r="H99" s="10"/>
      <c r="I99" s="10">
        <v>17.179701933161599</v>
      </c>
      <c r="J99" s="10">
        <v>82.820298066838404</v>
      </c>
      <c r="K99" s="10">
        <v>75.258890787535279</v>
      </c>
      <c r="L99" s="10"/>
      <c r="M99" s="10"/>
      <c r="N99" s="10"/>
      <c r="O99" s="10">
        <v>24.741109212464721</v>
      </c>
      <c r="P99" s="10">
        <v>75.258890787535279</v>
      </c>
      <c r="Q99" s="10"/>
      <c r="R99" s="10"/>
      <c r="S99" s="10"/>
      <c r="T99" s="10"/>
      <c r="U99" s="10"/>
      <c r="V99" s="10">
        <v>100</v>
      </c>
    </row>
    <row xmlns:x14ac="http://schemas.microsoft.com/office/spreadsheetml/2009/9/ac" r="100" s="188" customFormat="true" ht="12" x14ac:dyDescent="0.2">
      <c r="A100" s="186" t="s">
        <v>159</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159</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159</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159</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159</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159</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159</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159</v>
      </c>
      <c r="B107" s="10">
        <v>2000</v>
      </c>
      <c r="C107" s="187" t="s">
        <v>16</v>
      </c>
      <c r="D107" s="10">
        <v>40537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159</v>
      </c>
      <c r="B108" s="10">
        <v>2001</v>
      </c>
      <c r="C108" s="187" t="s">
        <v>16</v>
      </c>
      <c r="D108" s="10">
        <v>40748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159</v>
      </c>
      <c r="B109" s="10">
        <v>2002</v>
      </c>
      <c r="C109" s="187" t="s">
        <v>16</v>
      </c>
      <c r="D109" s="10">
        <v>40957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159</v>
      </c>
      <c r="B110" s="10">
        <v>2003</v>
      </c>
      <c r="C110" s="189" t="s">
        <v>16</v>
      </c>
      <c r="D110" s="10">
        <v>41660</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159</v>
      </c>
      <c r="B111" s="10">
        <v>2004</v>
      </c>
      <c r="C111" s="189" t="s">
        <v>16</v>
      </c>
      <c r="D111" s="10">
        <v>42863</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159</v>
      </c>
      <c r="B112" s="10">
        <v>2005</v>
      </c>
      <c r="C112" s="189" t="s">
        <v>16</v>
      </c>
      <c r="D112" s="10">
        <v>44075</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159</v>
      </c>
      <c r="B113" s="10">
        <v>2006</v>
      </c>
      <c r="C113" s="189" t="s">
        <v>16</v>
      </c>
      <c r="D113" s="10">
        <v>45180</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159</v>
      </c>
      <c r="B114" s="10">
        <v>2007</v>
      </c>
      <c r="C114" s="189" t="s">
        <v>16</v>
      </c>
      <c r="D114" s="10">
        <v>46235</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159</v>
      </c>
      <c r="B115" s="10">
        <v>2008</v>
      </c>
      <c r="C115" s="189" t="s">
        <v>16</v>
      </c>
      <c r="D115" s="10">
        <v>46851</v>
      </c>
      <c r="E115" s="10"/>
      <c r="F115" s="10"/>
      <c r="G115" s="10"/>
      <c r="H115" s="10"/>
      <c r="I115" s="10"/>
      <c r="J115" s="10">
        <v>100</v>
      </c>
      <c r="K115" s="10"/>
      <c r="L115" s="10"/>
      <c r="M115" s="10"/>
      <c r="N115" s="10"/>
      <c r="O115" s="10"/>
      <c r="P115" s="10">
        <v>100</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159</v>
      </c>
      <c r="B116" s="10">
        <v>2009</v>
      </c>
      <c r="C116" s="191" t="s">
        <v>16</v>
      </c>
      <c r="D116" s="10">
        <v>46767</v>
      </c>
      <c r="E116" s="10"/>
      <c r="F116" s="10"/>
      <c r="G116" s="10"/>
      <c r="H116" s="10"/>
      <c r="I116" s="10"/>
      <c r="J116" s="10">
        <v>100</v>
      </c>
      <c r="K116" s="10"/>
      <c r="L116" s="10"/>
      <c r="M116" s="10"/>
      <c r="N116" s="10"/>
      <c r="O116" s="10"/>
      <c r="P116" s="10">
        <v>100</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159</v>
      </c>
      <c r="B117" s="10">
        <v>2010</v>
      </c>
      <c r="C117" s="191" t="s">
        <v>16</v>
      </c>
      <c r="D117" s="10">
        <v>46431</v>
      </c>
      <c r="E117" s="10"/>
      <c r="F117" s="10"/>
      <c r="G117" s="10"/>
      <c r="H117" s="10"/>
      <c r="I117" s="10"/>
      <c r="J117" s="10">
        <v>100</v>
      </c>
      <c r="K117" s="10"/>
      <c r="L117" s="10"/>
      <c r="M117" s="10"/>
      <c r="N117" s="10"/>
      <c r="O117" s="10"/>
      <c r="P117" s="10">
        <v>100</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159</v>
      </c>
      <c r="B118" s="10">
        <v>2011</v>
      </c>
      <c r="C118" s="191" t="s">
        <v>16</v>
      </c>
      <c r="D118" s="10">
        <v>46002</v>
      </c>
      <c r="E118" s="10"/>
      <c r="F118" s="10"/>
      <c r="G118" s="10"/>
      <c r="H118" s="10"/>
      <c r="I118" s="10"/>
      <c r="J118" s="10">
        <v>100</v>
      </c>
      <c r="K118" s="10"/>
      <c r="L118" s="10"/>
      <c r="M118" s="10"/>
      <c r="N118" s="10"/>
      <c r="O118" s="10"/>
      <c r="P118" s="10">
        <v>100</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159</v>
      </c>
      <c r="B119" s="10">
        <v>2012</v>
      </c>
      <c r="C119" s="191" t="s">
        <v>16</v>
      </c>
      <c r="D119" s="10">
        <v>45637</v>
      </c>
      <c r="E119" s="10"/>
      <c r="F119" s="10"/>
      <c r="G119" s="10"/>
      <c r="H119" s="10"/>
      <c r="I119" s="10"/>
      <c r="J119" s="10">
        <v>100</v>
      </c>
      <c r="K119" s="10"/>
      <c r="L119" s="10"/>
      <c r="M119" s="10"/>
      <c r="N119" s="10"/>
      <c r="O119" s="10"/>
      <c r="P119" s="10">
        <v>100</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159</v>
      </c>
      <c r="B120" s="10">
        <v>2013</v>
      </c>
      <c r="C120" s="191" t="s">
        <v>16</v>
      </c>
      <c r="D120" s="10">
        <v>45365</v>
      </c>
      <c r="E120" s="10"/>
      <c r="F120" s="10"/>
      <c r="G120" s="10"/>
      <c r="H120" s="10"/>
      <c r="I120" s="10"/>
      <c r="J120" s="10">
        <v>100</v>
      </c>
      <c r="K120" s="10"/>
      <c r="L120" s="10"/>
      <c r="M120" s="10"/>
      <c r="N120" s="10"/>
      <c r="O120" s="10"/>
      <c r="P120" s="10">
        <v>100</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159</v>
      </c>
      <c r="B121" s="10">
        <v>2014</v>
      </c>
      <c r="C121" s="191" t="s">
        <v>16</v>
      </c>
      <c r="D121" s="10">
        <v>45160</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159</v>
      </c>
      <c r="B122" s="10">
        <v>2015</v>
      </c>
      <c r="C122" s="191" t="s">
        <v>16</v>
      </c>
      <c r="D122" s="10">
        <v>45058</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159</v>
      </c>
      <c r="B123" s="10">
        <v>2016</v>
      </c>
      <c r="C123" s="191" t="s">
        <v>16</v>
      </c>
      <c r="D123" s="10">
        <v>44910</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159</v>
      </c>
      <c r="B124" s="10">
        <v>2017</v>
      </c>
      <c r="C124" s="191" t="s">
        <v>16</v>
      </c>
      <c r="D124" s="10">
        <v>44894</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159</v>
      </c>
      <c r="B125" s="10">
        <v>2018</v>
      </c>
      <c r="C125" s="191" t="s">
        <v>16</v>
      </c>
      <c r="D125" s="10">
        <v>45019</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159</v>
      </c>
      <c r="B126" s="10">
        <v>2019</v>
      </c>
      <c r="C126" s="191" t="s">
        <v>16</v>
      </c>
      <c r="D126" s="10">
        <v>45115</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159</v>
      </c>
      <c r="B127" s="10">
        <v>2020</v>
      </c>
      <c r="C127" s="191" t="s">
        <v>16</v>
      </c>
      <c r="D127" s="10">
        <v>45248</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159</v>
      </c>
      <c r="B128" s="10">
        <v>2021</v>
      </c>
      <c r="C128" s="191" t="s">
        <v>16</v>
      </c>
      <c r="D128" s="10">
        <v>45409</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159</v>
      </c>
      <c r="B129" s="10">
        <v>2022</v>
      </c>
      <c r="C129" s="191" t="s">
        <v>16</v>
      </c>
      <c r="D129" s="10">
        <v>45626</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159</v>
      </c>
      <c r="B130" s="10">
        <v>2023</v>
      </c>
      <c r="C130" s="191" t="s">
        <v>16</v>
      </c>
      <c r="D130" s="10">
        <v>46662</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159</v>
      </c>
      <c r="B131" s="10">
        <v>2024</v>
      </c>
      <c r="C131" s="191" t="s">
        <v>16</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159</v>
      </c>
      <c r="B132" s="10">
        <v>2025</v>
      </c>
      <c r="C132" s="191" t="s">
        <v>16</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159</v>
      </c>
      <c r="B133" s="10">
        <v>2026</v>
      </c>
      <c r="C133" s="191" t="s">
        <v>16</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159</v>
      </c>
      <c r="B134" s="10">
        <v>2027</v>
      </c>
      <c r="C134" s="191" t="s">
        <v>16</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159</v>
      </c>
      <c r="B135" s="10">
        <v>2028</v>
      </c>
      <c r="C135" s="191" t="s">
        <v>16</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159</v>
      </c>
      <c r="B136" s="10">
        <v>2029</v>
      </c>
      <c r="C136" s="191" t="s">
        <v>16</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159</v>
      </c>
      <c r="B137" s="10">
        <v>2030</v>
      </c>
      <c r="C137" s="191" t="s">
        <v>16</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159</v>
      </c>
      <c r="B138" s="10">
        <v>2000</v>
      </c>
      <c r="C138" s="191" t="s">
        <v>17</v>
      </c>
      <c r="D138" s="10">
        <v>112546</v>
      </c>
      <c r="E138" s="10"/>
      <c r="F138" s="10"/>
      <c r="G138" s="10"/>
      <c r="H138" s="10"/>
      <c r="I138" s="10"/>
      <c r="J138" s="10">
        <v>100</v>
      </c>
      <c r="K138" s="10"/>
      <c r="L138" s="10"/>
      <c r="M138" s="10"/>
      <c r="N138" s="10"/>
      <c r="O138" s="10"/>
      <c r="P138" s="10">
        <v>100</v>
      </c>
      <c r="Q138" s="10"/>
      <c r="R138" s="10"/>
      <c r="S138" s="10"/>
      <c r="T138" s="10"/>
      <c r="U138" s="10"/>
      <c r="V138" s="10">
        <v>100</v>
      </c>
      <c r="W138" s="191"/>
      <c r="X138" s="191"/>
      <c r="Y138" s="191"/>
      <c r="Z138" s="191"/>
      <c r="AA138" s="191"/>
      <c r="AB138" s="191"/>
      <c r="AC138" s="191"/>
      <c r="AD138" s="191"/>
    </row>
    <row xmlns:x14ac="http://schemas.microsoft.com/office/spreadsheetml/2009/9/ac" r="139" s="188" customFormat="true" ht="12" x14ac:dyDescent="0.2">
      <c r="A139" s="191" t="s">
        <v>159</v>
      </c>
      <c r="B139" s="10">
        <v>2001</v>
      </c>
      <c r="C139" s="191" t="s">
        <v>17</v>
      </c>
      <c r="D139" s="10">
        <v>114540</v>
      </c>
      <c r="E139" s="10"/>
      <c r="F139" s="10"/>
      <c r="G139" s="10"/>
      <c r="H139" s="10"/>
      <c r="I139" s="10"/>
      <c r="J139" s="10">
        <v>100</v>
      </c>
      <c r="K139" s="10"/>
      <c r="L139" s="10"/>
      <c r="M139" s="10"/>
      <c r="N139" s="10"/>
      <c r="O139" s="10"/>
      <c r="P139" s="10">
        <v>100</v>
      </c>
      <c r="Q139" s="10"/>
      <c r="R139" s="10"/>
      <c r="S139" s="10"/>
      <c r="T139" s="10"/>
      <c r="U139" s="10"/>
      <c r="V139" s="10">
        <v>100</v>
      </c>
      <c r="W139" s="191"/>
      <c r="X139" s="191"/>
      <c r="Y139" s="191"/>
      <c r="Z139" s="191"/>
      <c r="AA139" s="191"/>
      <c r="AB139" s="191"/>
      <c r="AC139" s="191"/>
      <c r="AD139" s="191"/>
    </row>
    <row xmlns:x14ac="http://schemas.microsoft.com/office/spreadsheetml/2009/9/ac" r="140" s="188" customFormat="true" ht="12" x14ac:dyDescent="0.2">
      <c r="A140" s="191" t="s">
        <v>159</v>
      </c>
      <c r="B140" s="10">
        <v>2002</v>
      </c>
      <c r="C140" s="191" t="s">
        <v>17</v>
      </c>
      <c r="D140" s="10">
        <v>116333</v>
      </c>
      <c r="E140" s="10"/>
      <c r="F140" s="10"/>
      <c r="G140" s="10"/>
      <c r="H140" s="10"/>
      <c r="I140" s="10"/>
      <c r="J140" s="10">
        <v>100</v>
      </c>
      <c r="K140" s="10"/>
      <c r="L140" s="10"/>
      <c r="M140" s="10"/>
      <c r="N140" s="10"/>
      <c r="O140" s="10"/>
      <c r="P140" s="10">
        <v>100</v>
      </c>
      <c r="Q140" s="10"/>
      <c r="R140" s="10"/>
      <c r="S140" s="10"/>
      <c r="T140" s="10"/>
      <c r="U140" s="10"/>
      <c r="V140" s="10">
        <v>100</v>
      </c>
      <c r="W140" s="191"/>
      <c r="X140" s="191"/>
      <c r="Y140" s="191"/>
      <c r="Z140" s="191"/>
      <c r="AA140" s="191"/>
      <c r="AB140" s="191"/>
      <c r="AC140" s="191"/>
      <c r="AD140" s="191"/>
    </row>
    <row xmlns:x14ac="http://schemas.microsoft.com/office/spreadsheetml/2009/9/ac" r="141" s="188" customFormat="true" ht="12" x14ac:dyDescent="0.2">
      <c r="A141" s="191" t="s">
        <v>159</v>
      </c>
      <c r="B141" s="10">
        <v>2003</v>
      </c>
      <c r="C141" s="191" t="s">
        <v>17</v>
      </c>
      <c r="D141" s="10">
        <v>117768</v>
      </c>
      <c r="E141" s="10">
        <v>82.124320501109423</v>
      </c>
      <c r="F141" s="10">
        <v>82.124320501109423</v>
      </c>
      <c r="G141" s="10"/>
      <c r="H141" s="10"/>
      <c r="I141" s="10">
        <v>17.87567949889058</v>
      </c>
      <c r="J141" s="10">
        <v>82.124320501109423</v>
      </c>
      <c r="K141" s="10"/>
      <c r="L141" s="10"/>
      <c r="M141" s="10"/>
      <c r="N141" s="10"/>
      <c r="O141" s="10"/>
      <c r="P141" s="10">
        <v>100</v>
      </c>
      <c r="Q141" s="10"/>
      <c r="R141" s="10"/>
      <c r="S141" s="10"/>
      <c r="T141" s="10"/>
      <c r="U141" s="10"/>
      <c r="V141" s="10">
        <v>100</v>
      </c>
      <c r="W141" s="191"/>
      <c r="X141" s="191"/>
      <c r="Y141" s="191"/>
      <c r="Z141" s="191"/>
      <c r="AA141" s="191"/>
      <c r="AB141" s="191"/>
      <c r="AC141" s="191"/>
      <c r="AD141" s="191"/>
    </row>
    <row xmlns:x14ac="http://schemas.microsoft.com/office/spreadsheetml/2009/9/ac" r="142" s="188" customFormat="true" ht="12" x14ac:dyDescent="0.2">
      <c r="A142" s="191" t="s">
        <v>159</v>
      </c>
      <c r="B142" s="10">
        <v>2004</v>
      </c>
      <c r="C142" s="191" t="s">
        <v>17</v>
      </c>
      <c r="D142" s="10">
        <v>118748</v>
      </c>
      <c r="E142" s="10">
        <v>82.124320501109423</v>
      </c>
      <c r="F142" s="10">
        <v>82.124320501109423</v>
      </c>
      <c r="G142" s="10"/>
      <c r="H142" s="10"/>
      <c r="I142" s="10">
        <v>17.87567949889058</v>
      </c>
      <c r="J142" s="10">
        <v>82.124320501109423</v>
      </c>
      <c r="K142" s="10">
        <v>86.38271604938268</v>
      </c>
      <c r="L142" s="10"/>
      <c r="M142" s="10"/>
      <c r="N142" s="10"/>
      <c r="O142" s="10"/>
      <c r="P142" s="10">
        <v>100</v>
      </c>
      <c r="Q142" s="10"/>
      <c r="R142" s="10"/>
      <c r="S142" s="10"/>
      <c r="T142" s="10"/>
      <c r="U142" s="10"/>
      <c r="V142" s="10">
        <v>100</v>
      </c>
      <c r="W142" s="191"/>
      <c r="X142" s="191"/>
      <c r="Y142" s="191"/>
      <c r="Z142" s="191"/>
      <c r="AA142" s="191"/>
      <c r="AB142" s="191"/>
      <c r="AC142" s="191"/>
      <c r="AD142" s="191"/>
    </row>
    <row xmlns:x14ac="http://schemas.microsoft.com/office/spreadsheetml/2009/9/ac" r="143" s="188" customFormat="true" ht="12" x14ac:dyDescent="0.2">
      <c r="A143" s="191" t="s">
        <v>159</v>
      </c>
      <c r="B143" s="10">
        <v>2005</v>
      </c>
      <c r="C143" s="191" t="s">
        <v>17</v>
      </c>
      <c r="D143" s="10">
        <v>120000</v>
      </c>
      <c r="E143" s="10">
        <v>82.124320501109423</v>
      </c>
      <c r="F143" s="10">
        <v>82.124320501109423</v>
      </c>
      <c r="G143" s="10"/>
      <c r="H143" s="10"/>
      <c r="I143" s="10">
        <v>17.87567949889058</v>
      </c>
      <c r="J143" s="10">
        <v>82.124320501109423</v>
      </c>
      <c r="K143" s="10">
        <v>86.38271604938268</v>
      </c>
      <c r="L143" s="10"/>
      <c r="M143" s="10"/>
      <c r="N143" s="10"/>
      <c r="O143" s="10"/>
      <c r="P143" s="10">
        <v>100</v>
      </c>
      <c r="Q143" s="10"/>
      <c r="R143" s="10"/>
      <c r="S143" s="10"/>
      <c r="T143" s="10"/>
      <c r="U143" s="10"/>
      <c r="V143" s="10">
        <v>100</v>
      </c>
      <c r="W143" s="191"/>
      <c r="X143" s="191"/>
      <c r="Y143" s="191"/>
      <c r="Z143" s="191"/>
      <c r="AA143" s="191"/>
      <c r="AB143" s="191"/>
      <c r="AC143" s="191"/>
      <c r="AD143" s="191"/>
    </row>
    <row xmlns:x14ac="http://schemas.microsoft.com/office/spreadsheetml/2009/9/ac" r="144" s="188" customFormat="true" ht="12" x14ac:dyDescent="0.2">
      <c r="A144" s="191" t="s">
        <v>159</v>
      </c>
      <c r="B144" s="10">
        <v>2006</v>
      </c>
      <c r="C144" s="191" t="s">
        <v>17</v>
      </c>
      <c r="D144" s="10">
        <v>121645</v>
      </c>
      <c r="E144" s="10">
        <v>82.124320501109423</v>
      </c>
      <c r="F144" s="10">
        <v>82.124320501109423</v>
      </c>
      <c r="G144" s="10"/>
      <c r="H144" s="10"/>
      <c r="I144" s="10">
        <v>17.87567949889058</v>
      </c>
      <c r="J144" s="10">
        <v>82.124320501109423</v>
      </c>
      <c r="K144" s="10">
        <v>86.38271604938268</v>
      </c>
      <c r="L144" s="10"/>
      <c r="M144" s="10"/>
      <c r="N144" s="10"/>
      <c r="O144" s="10"/>
      <c r="P144" s="10">
        <v>100</v>
      </c>
      <c r="Q144" s="10"/>
      <c r="R144" s="10"/>
      <c r="S144" s="10"/>
      <c r="T144" s="10"/>
      <c r="U144" s="10"/>
      <c r="V144" s="10">
        <v>100</v>
      </c>
      <c r="W144" s="191"/>
      <c r="X144" s="191"/>
      <c r="Y144" s="191"/>
      <c r="Z144" s="191"/>
      <c r="AA144" s="191"/>
      <c r="AB144" s="191"/>
      <c r="AC144" s="191"/>
      <c r="AD144" s="191"/>
    </row>
    <row xmlns:x14ac="http://schemas.microsoft.com/office/spreadsheetml/2009/9/ac" r="145" s="188" customFormat="true" ht="12" x14ac:dyDescent="0.2">
      <c r="A145" s="191" t="s">
        <v>159</v>
      </c>
      <c r="B145" s="10">
        <v>2007</v>
      </c>
      <c r="C145" s="191" t="s">
        <v>17</v>
      </c>
      <c r="D145" s="10">
        <v>123788</v>
      </c>
      <c r="E145" s="10">
        <v>82.124320501109423</v>
      </c>
      <c r="F145" s="10">
        <v>82.124320501109423</v>
      </c>
      <c r="G145" s="10"/>
      <c r="H145" s="10"/>
      <c r="I145" s="10">
        <v>17.87567949889058</v>
      </c>
      <c r="J145" s="10">
        <v>82.124320501109423</v>
      </c>
      <c r="K145" s="10">
        <v>86.38271604938268</v>
      </c>
      <c r="L145" s="10"/>
      <c r="M145" s="10"/>
      <c r="N145" s="10"/>
      <c r="O145" s="10"/>
      <c r="P145" s="10">
        <v>100</v>
      </c>
      <c r="Q145" s="10"/>
      <c r="R145" s="10"/>
      <c r="S145" s="10"/>
      <c r="T145" s="10"/>
      <c r="U145" s="10"/>
      <c r="V145" s="10">
        <v>100</v>
      </c>
      <c r="W145" s="191"/>
      <c r="X145" s="191"/>
      <c r="Y145" s="191"/>
      <c r="Z145" s="191"/>
      <c r="AA145" s="191"/>
      <c r="AB145" s="191"/>
      <c r="AC145" s="191"/>
      <c r="AD145" s="191"/>
    </row>
    <row xmlns:x14ac="http://schemas.microsoft.com/office/spreadsheetml/2009/9/ac" r="146" s="188" customFormat="true" ht="12" x14ac:dyDescent="0.2">
      <c r="A146" s="191" t="s">
        <v>159</v>
      </c>
      <c r="B146" s="10">
        <v>2008</v>
      </c>
      <c r="C146" s="191" t="s">
        <v>17</v>
      </c>
      <c r="D146" s="10">
        <v>106553</v>
      </c>
      <c r="E146" s="10">
        <v>82.733276784549162</v>
      </c>
      <c r="F146" s="10">
        <v>82.733276784549162</v>
      </c>
      <c r="G146" s="10"/>
      <c r="H146" s="10"/>
      <c r="I146" s="10">
        <v>17.266723215450838</v>
      </c>
      <c r="J146" s="10">
        <v>82.733276784549162</v>
      </c>
      <c r="K146" s="10">
        <v>86.38271604938268</v>
      </c>
      <c r="L146" s="10"/>
      <c r="M146" s="10"/>
      <c r="N146" s="10"/>
      <c r="O146" s="10"/>
      <c r="P146" s="10">
        <v>100</v>
      </c>
      <c r="Q146" s="10"/>
      <c r="R146" s="10"/>
      <c r="S146" s="10"/>
      <c r="T146" s="10"/>
      <c r="U146" s="10"/>
      <c r="V146" s="10">
        <v>100</v>
      </c>
      <c r="W146" s="191"/>
      <c r="X146" s="191"/>
      <c r="Y146" s="191"/>
      <c r="Z146" s="191"/>
      <c r="AA146" s="191"/>
      <c r="AB146" s="191"/>
      <c r="AC146" s="191"/>
      <c r="AD146" s="191"/>
    </row>
    <row xmlns:x14ac="http://schemas.microsoft.com/office/spreadsheetml/2009/9/ac" r="147" s="188" customFormat="true" ht="12" x14ac:dyDescent="0.2">
      <c r="A147" s="191" t="s">
        <v>159</v>
      </c>
      <c r="B147" s="10">
        <v>2009</v>
      </c>
      <c r="C147" s="191" t="s">
        <v>17</v>
      </c>
      <c r="D147" s="10">
        <v>109474</v>
      </c>
      <c r="E147" s="10">
        <v>83.392896174863381</v>
      </c>
      <c r="F147" s="10">
        <v>83.342233067989127</v>
      </c>
      <c r="G147" s="10"/>
      <c r="H147" s="10"/>
      <c r="I147" s="10">
        <v>16.657766932010869</v>
      </c>
      <c r="J147" s="10">
        <v>83.342233067989127</v>
      </c>
      <c r="K147" s="10">
        <v>87.074074074073906</v>
      </c>
      <c r="L147" s="10"/>
      <c r="M147" s="10"/>
      <c r="N147" s="10"/>
      <c r="O147" s="10"/>
      <c r="P147" s="10">
        <v>100</v>
      </c>
      <c r="Q147" s="10"/>
      <c r="R147" s="10"/>
      <c r="S147" s="10"/>
      <c r="T147" s="10"/>
      <c r="U147" s="10"/>
      <c r="V147" s="10">
        <v>100</v>
      </c>
      <c r="W147" s="191"/>
      <c r="X147" s="191"/>
      <c r="Y147" s="191"/>
      <c r="Z147" s="191"/>
      <c r="AA147" s="191"/>
      <c r="AB147" s="191"/>
      <c r="AC147" s="191"/>
      <c r="AD147" s="191"/>
    </row>
    <row xmlns:x14ac="http://schemas.microsoft.com/office/spreadsheetml/2009/9/ac" r="148" s="188" customFormat="true" ht="12" x14ac:dyDescent="0.2">
      <c r="A148" s="191" t="s">
        <v>159</v>
      </c>
      <c r="B148" s="10">
        <v>2010</v>
      </c>
      <c r="C148" s="191" t="s">
        <v>17</v>
      </c>
      <c r="D148" s="10">
        <v>112293</v>
      </c>
      <c r="E148" s="10">
        <v>84.120218579234916</v>
      </c>
      <c r="F148" s="10">
        <v>83.951189351429093</v>
      </c>
      <c r="G148" s="10"/>
      <c r="H148" s="10"/>
      <c r="I148" s="10">
        <v>16.04881064857091</v>
      </c>
      <c r="J148" s="10">
        <v>83.951189351429093</v>
      </c>
      <c r="K148" s="10">
        <v>87.765432098765359</v>
      </c>
      <c r="L148" s="10"/>
      <c r="M148" s="10"/>
      <c r="N148" s="10"/>
      <c r="O148" s="10"/>
      <c r="P148" s="10">
        <v>100</v>
      </c>
      <c r="Q148" s="10"/>
      <c r="R148" s="10"/>
      <c r="S148" s="10"/>
      <c r="T148" s="10"/>
      <c r="U148" s="10"/>
      <c r="V148" s="10">
        <v>100</v>
      </c>
      <c r="W148" s="191"/>
      <c r="X148" s="191"/>
      <c r="Y148" s="191"/>
      <c r="Z148" s="191"/>
      <c r="AA148" s="191"/>
      <c r="AB148" s="191"/>
      <c r="AC148" s="191"/>
      <c r="AD148" s="191"/>
    </row>
    <row xmlns:x14ac="http://schemas.microsoft.com/office/spreadsheetml/2009/9/ac" r="149" s="188" customFormat="true" ht="12" x14ac:dyDescent="0.2">
      <c r="A149" s="191" t="s">
        <v>159</v>
      </c>
      <c r="B149" s="10">
        <v>2011</v>
      </c>
      <c r="C149" s="191" t="s">
        <v>17</v>
      </c>
      <c r="D149" s="10">
        <v>114086</v>
      </c>
      <c r="E149" s="10">
        <v>84.847540983606677</v>
      </c>
      <c r="F149" s="10">
        <v>84.560145634869059</v>
      </c>
      <c r="G149" s="10"/>
      <c r="H149" s="10"/>
      <c r="I149" s="10">
        <v>15.439854365130939</v>
      </c>
      <c r="J149" s="10">
        <v>84.560145634869059</v>
      </c>
      <c r="K149" s="10">
        <v>88.456790123456813</v>
      </c>
      <c r="L149" s="10"/>
      <c r="M149" s="10"/>
      <c r="N149" s="10"/>
      <c r="O149" s="10"/>
      <c r="P149" s="10">
        <v>100</v>
      </c>
      <c r="Q149" s="10"/>
      <c r="R149" s="10"/>
      <c r="S149" s="10"/>
      <c r="T149" s="10"/>
      <c r="U149" s="10"/>
      <c r="V149" s="10">
        <v>100</v>
      </c>
      <c r="W149" s="191"/>
      <c r="X149" s="191"/>
      <c r="Y149" s="191"/>
      <c r="Z149" s="191"/>
      <c r="AA149" s="191"/>
      <c r="AB149" s="191"/>
      <c r="AC149" s="191"/>
      <c r="AD149" s="191"/>
    </row>
    <row xmlns:x14ac="http://schemas.microsoft.com/office/spreadsheetml/2009/9/ac" r="150" s="188" customFormat="true" ht="12" x14ac:dyDescent="0.2">
      <c r="A150" s="191" t="s">
        <v>159</v>
      </c>
      <c r="B150" s="10">
        <v>2012</v>
      </c>
      <c r="C150" s="191" t="s">
        <v>17</v>
      </c>
      <c r="D150" s="10">
        <v>115091</v>
      </c>
      <c r="E150" s="10">
        <v>85.574863387978212</v>
      </c>
      <c r="F150" s="10">
        <v>85.169101918308797</v>
      </c>
      <c r="G150" s="10"/>
      <c r="H150" s="10"/>
      <c r="I150" s="10">
        <v>14.830898081691201</v>
      </c>
      <c r="J150" s="10">
        <v>85.169101918308797</v>
      </c>
      <c r="K150" s="10">
        <v>89.148148148148039</v>
      </c>
      <c r="L150" s="10"/>
      <c r="M150" s="10"/>
      <c r="N150" s="10"/>
      <c r="O150" s="10"/>
      <c r="P150" s="10">
        <v>100</v>
      </c>
      <c r="Q150" s="10"/>
      <c r="R150" s="10"/>
      <c r="S150" s="10"/>
      <c r="T150" s="10"/>
      <c r="U150" s="10"/>
      <c r="V150" s="10">
        <v>100</v>
      </c>
      <c r="W150" s="191"/>
      <c r="X150" s="191"/>
      <c r="Y150" s="191"/>
      <c r="Z150" s="191"/>
      <c r="AA150" s="191"/>
      <c r="AB150" s="191"/>
      <c r="AC150" s="191"/>
      <c r="AD150" s="191"/>
    </row>
    <row xmlns:x14ac="http://schemas.microsoft.com/office/spreadsheetml/2009/9/ac" r="151" s="188" customFormat="true" ht="12" x14ac:dyDescent="0.2">
      <c r="A151" s="191" t="s">
        <v>159</v>
      </c>
      <c r="B151" s="10">
        <v>2013</v>
      </c>
      <c r="C151" s="191" t="s">
        <v>17</v>
      </c>
      <c r="D151" s="10">
        <v>115193</v>
      </c>
      <c r="E151" s="10">
        <v>86.302185792349746</v>
      </c>
      <c r="F151" s="10">
        <v>85.778058201748763</v>
      </c>
      <c r="G151" s="10"/>
      <c r="H151" s="10"/>
      <c r="I151" s="10">
        <v>14.22194179825124</v>
      </c>
      <c r="J151" s="10">
        <v>85.778058201748763</v>
      </c>
      <c r="K151" s="10">
        <v>89.839506172839492</v>
      </c>
      <c r="L151" s="10"/>
      <c r="M151" s="10"/>
      <c r="N151" s="10"/>
      <c r="O151" s="10"/>
      <c r="P151" s="10">
        <v>100</v>
      </c>
      <c r="Q151" s="10"/>
      <c r="R151" s="10"/>
      <c r="S151" s="10"/>
      <c r="T151" s="10"/>
      <c r="U151" s="10"/>
      <c r="V151" s="10">
        <v>100</v>
      </c>
      <c r="W151" s="191"/>
      <c r="X151" s="191"/>
      <c r="Y151" s="191"/>
      <c r="Z151" s="191"/>
      <c r="AA151" s="191"/>
      <c r="AB151" s="191"/>
      <c r="AC151" s="191"/>
      <c r="AD151" s="191"/>
    </row>
    <row xmlns:x14ac="http://schemas.microsoft.com/office/spreadsheetml/2009/9/ac" r="152" s="188" customFormat="true" ht="12" x14ac:dyDescent="0.2">
      <c r="A152" s="191" t="s">
        <v>159</v>
      </c>
      <c r="B152" s="10">
        <v>2014</v>
      </c>
      <c r="C152" s="191" t="s">
        <v>17</v>
      </c>
      <c r="D152" s="10">
        <v>114714</v>
      </c>
      <c r="E152" s="10">
        <v>87.029508196721281</v>
      </c>
      <c r="F152" s="10">
        <v>86.387014485188729</v>
      </c>
      <c r="G152" s="10"/>
      <c r="H152" s="10"/>
      <c r="I152" s="10">
        <v>13.612985514811269</v>
      </c>
      <c r="J152" s="10">
        <v>86.387014485188729</v>
      </c>
      <c r="K152" s="10">
        <v>90.530864197530718</v>
      </c>
      <c r="L152" s="10">
        <v>90.530864197530718</v>
      </c>
      <c r="M152" s="10"/>
      <c r="N152" s="10"/>
      <c r="O152" s="10">
        <v>9.4691358024692818</v>
      </c>
      <c r="P152" s="10">
        <v>90.530864197530718</v>
      </c>
      <c r="Q152" s="10"/>
      <c r="R152" s="10"/>
      <c r="S152" s="10">
        <v>91.083333333333329</v>
      </c>
      <c r="T152" s="10"/>
      <c r="U152" s="10"/>
      <c r="V152" s="10">
        <v>8.9166666666666714</v>
      </c>
      <c r="W152" s="191"/>
      <c r="X152" s="191"/>
      <c r="Y152" s="191"/>
      <c r="Z152" s="191"/>
      <c r="AA152" s="191"/>
      <c r="AB152" s="191"/>
      <c r="AC152" s="191"/>
      <c r="AD152" s="191"/>
    </row>
    <row xmlns:x14ac="http://schemas.microsoft.com/office/spreadsheetml/2009/9/ac" r="153" s="188" customFormat="true" ht="12" x14ac:dyDescent="0.2">
      <c r="A153" s="191" t="s">
        <v>159</v>
      </c>
      <c r="B153" s="10">
        <v>2015</v>
      </c>
      <c r="C153" s="191" t="s">
        <v>17</v>
      </c>
      <c r="D153" s="10">
        <v>113821</v>
      </c>
      <c r="E153" s="10">
        <v>87.756830601093043</v>
      </c>
      <c r="F153" s="10">
        <v>86.995970768628695</v>
      </c>
      <c r="G153" s="10"/>
      <c r="H153" s="10"/>
      <c r="I153" s="10">
        <v>13.004029231371311</v>
      </c>
      <c r="J153" s="10">
        <v>86.995970768628695</v>
      </c>
      <c r="K153" s="10">
        <v>91.222222222222172</v>
      </c>
      <c r="L153" s="10">
        <v>91.222222222222172</v>
      </c>
      <c r="M153" s="10"/>
      <c r="N153" s="10"/>
      <c r="O153" s="10">
        <v>8.7777777777778283</v>
      </c>
      <c r="P153" s="10">
        <v>91.222222222222172</v>
      </c>
      <c r="Q153" s="10"/>
      <c r="R153" s="10"/>
      <c r="S153" s="10">
        <v>91.083333333333329</v>
      </c>
      <c r="T153" s="10"/>
      <c r="U153" s="10"/>
      <c r="V153" s="10">
        <v>8.9166666666666714</v>
      </c>
      <c r="W153" s="191"/>
      <c r="X153" s="191"/>
      <c r="Y153" s="191"/>
      <c r="Z153" s="191"/>
      <c r="AA153" s="191"/>
      <c r="AB153" s="191"/>
      <c r="AC153" s="191"/>
      <c r="AD153" s="191"/>
    </row>
    <row xmlns:x14ac="http://schemas.microsoft.com/office/spreadsheetml/2009/9/ac" r="154" s="188" customFormat="true" ht="12" x14ac:dyDescent="0.2">
      <c r="A154" s="191" t="s">
        <v>159</v>
      </c>
      <c r="B154" s="10">
        <v>2016</v>
      </c>
      <c r="C154" s="191" t="s">
        <v>17</v>
      </c>
      <c r="D154" s="10">
        <v>113108</v>
      </c>
      <c r="E154" s="10">
        <v>88.484153005464577</v>
      </c>
      <c r="F154" s="10">
        <v>87.604927052068433</v>
      </c>
      <c r="G154" s="10"/>
      <c r="H154" s="10"/>
      <c r="I154" s="10">
        <v>12.39507294793157</v>
      </c>
      <c r="J154" s="10">
        <v>87.604927052068433</v>
      </c>
      <c r="K154" s="10">
        <v>91.913580246913398</v>
      </c>
      <c r="L154" s="10">
        <v>91.913580246913398</v>
      </c>
      <c r="M154" s="10"/>
      <c r="N154" s="10"/>
      <c r="O154" s="10">
        <v>8.0864197530866022</v>
      </c>
      <c r="P154" s="10">
        <v>91.913580246913398</v>
      </c>
      <c r="Q154" s="10"/>
      <c r="R154" s="10"/>
      <c r="S154" s="10">
        <v>91.083333333333329</v>
      </c>
      <c r="T154" s="10"/>
      <c r="U154" s="10"/>
      <c r="V154" s="10">
        <v>8.9166666666666714</v>
      </c>
      <c r="W154" s="191"/>
      <c r="X154" s="191"/>
      <c r="Y154" s="191"/>
      <c r="Z154" s="191"/>
      <c r="AA154" s="191"/>
      <c r="AB154" s="191"/>
      <c r="AC154" s="191"/>
      <c r="AD154" s="191"/>
    </row>
    <row xmlns:x14ac="http://schemas.microsoft.com/office/spreadsheetml/2009/9/ac" r="155" s="188" customFormat="true" ht="12" x14ac:dyDescent="0.2">
      <c r="A155" s="191" t="s">
        <v>159</v>
      </c>
      <c r="B155" s="10">
        <v>2017</v>
      </c>
      <c r="C155" s="191" t="s">
        <v>17</v>
      </c>
      <c r="D155" s="10">
        <v>112437</v>
      </c>
      <c r="E155" s="10">
        <v>89.211475409836112</v>
      </c>
      <c r="F155" s="10">
        <v>88.213883335508399</v>
      </c>
      <c r="G155" s="10"/>
      <c r="H155" s="10"/>
      <c r="I155" s="10">
        <v>11.786116664491599</v>
      </c>
      <c r="J155" s="10">
        <v>88.213883335508399</v>
      </c>
      <c r="K155" s="10">
        <v>92.604938271604851</v>
      </c>
      <c r="L155" s="10">
        <v>92.604938271604851</v>
      </c>
      <c r="M155" s="10"/>
      <c r="N155" s="10"/>
      <c r="O155" s="10">
        <v>7.3950617283951487</v>
      </c>
      <c r="P155" s="10">
        <v>92.604938271604851</v>
      </c>
      <c r="Q155" s="10"/>
      <c r="R155" s="10"/>
      <c r="S155" s="10">
        <v>91.083333333333329</v>
      </c>
      <c r="T155" s="10"/>
      <c r="U155" s="10"/>
      <c r="V155" s="10">
        <v>8.9166666666666714</v>
      </c>
      <c r="W155" s="191"/>
      <c r="X155" s="191"/>
      <c r="Y155" s="191"/>
      <c r="Z155" s="191"/>
      <c r="AA155" s="191"/>
      <c r="AB155" s="191"/>
      <c r="AC155" s="191"/>
      <c r="AD155" s="191"/>
    </row>
    <row xmlns:x14ac="http://schemas.microsoft.com/office/spreadsheetml/2009/9/ac" r="156" s="188" customFormat="true" ht="12" x14ac:dyDescent="0.2">
      <c r="A156" s="191" t="s">
        <v>159</v>
      </c>
      <c r="B156" s="10">
        <v>2018</v>
      </c>
      <c r="C156" s="191" t="s">
        <v>17</v>
      </c>
      <c r="D156" s="10">
        <v>112007</v>
      </c>
      <c r="E156" s="10">
        <v>89.938797814207646</v>
      </c>
      <c r="F156" s="10">
        <v>88.822839618948365</v>
      </c>
      <c r="G156" s="10"/>
      <c r="H156" s="10"/>
      <c r="I156" s="10">
        <v>11.177160381051641</v>
      </c>
      <c r="J156" s="10">
        <v>88.822839618948365</v>
      </c>
      <c r="K156" s="10">
        <v>93.296296296296305</v>
      </c>
      <c r="L156" s="10">
        <v>93.296296296296305</v>
      </c>
      <c r="M156" s="10"/>
      <c r="N156" s="10"/>
      <c r="O156" s="10">
        <v>6.7037037037036953</v>
      </c>
      <c r="P156" s="10">
        <v>93.296296296296305</v>
      </c>
      <c r="Q156" s="10"/>
      <c r="R156" s="10"/>
      <c r="S156" s="10">
        <v>91.083333333333329</v>
      </c>
      <c r="T156" s="10"/>
      <c r="U156" s="10"/>
      <c r="V156" s="10">
        <v>8.9166666666666714</v>
      </c>
      <c r="W156" s="191"/>
      <c r="X156" s="191"/>
      <c r="Y156" s="191"/>
      <c r="Z156" s="191"/>
      <c r="AA156" s="191"/>
      <c r="AB156" s="191"/>
      <c r="AC156" s="191"/>
      <c r="AD156" s="191"/>
    </row>
    <row xmlns:x14ac="http://schemas.microsoft.com/office/spreadsheetml/2009/9/ac" r="157" s="188" customFormat="true" ht="12" x14ac:dyDescent="0.2">
      <c r="A157" s="191" t="s">
        <v>159</v>
      </c>
      <c r="B157" s="10">
        <v>2019</v>
      </c>
      <c r="C157" s="191" t="s">
        <v>17</v>
      </c>
      <c r="D157" s="10">
        <v>111696</v>
      </c>
      <c r="E157" s="10">
        <v>90.666120218579408</v>
      </c>
      <c r="F157" s="10">
        <v>89.43179590238833</v>
      </c>
      <c r="G157" s="10"/>
      <c r="H157" s="10"/>
      <c r="I157" s="10">
        <v>10.56820409761167</v>
      </c>
      <c r="J157" s="10">
        <v>89.43179590238833</v>
      </c>
      <c r="K157" s="10">
        <v>93.987654320987531</v>
      </c>
      <c r="L157" s="10">
        <v>93.987654320987531</v>
      </c>
      <c r="M157" s="10"/>
      <c r="N157" s="10"/>
      <c r="O157" s="10">
        <v>6.0123456790124692</v>
      </c>
      <c r="P157" s="10">
        <v>93.987654320987531</v>
      </c>
      <c r="Q157" s="10"/>
      <c r="R157" s="10"/>
      <c r="S157" s="10">
        <v>91.083333333333329</v>
      </c>
      <c r="T157" s="10"/>
      <c r="U157" s="10"/>
      <c r="V157" s="10">
        <v>8.9166666666666714</v>
      </c>
      <c r="W157" s="191"/>
      <c r="X157" s="191"/>
      <c r="Y157" s="191"/>
      <c r="Z157" s="191"/>
      <c r="AA157" s="191"/>
      <c r="AB157" s="191"/>
      <c r="AC157" s="191"/>
      <c r="AD157" s="191"/>
    </row>
    <row xmlns:x14ac="http://schemas.microsoft.com/office/spreadsheetml/2009/9/ac" r="158" s="188" customFormat="true" ht="12" x14ac:dyDescent="0.2">
      <c r="A158" s="191" t="s">
        <v>159</v>
      </c>
      <c r="B158" s="10">
        <v>2020</v>
      </c>
      <c r="C158" s="191" t="s">
        <v>17</v>
      </c>
      <c r="D158" s="10">
        <v>111642</v>
      </c>
      <c r="E158" s="10">
        <v>91.393442622950943</v>
      </c>
      <c r="F158" s="10">
        <v>90.040752185828069</v>
      </c>
      <c r="G158" s="10"/>
      <c r="H158" s="10"/>
      <c r="I158" s="10">
        <v>9.9592478141719312</v>
      </c>
      <c r="J158" s="10">
        <v>90.040752185828069</v>
      </c>
      <c r="K158" s="10">
        <v>94.679012345678984</v>
      </c>
      <c r="L158" s="10">
        <v>94.679012345678984</v>
      </c>
      <c r="M158" s="10"/>
      <c r="N158" s="10"/>
      <c r="O158" s="10">
        <v>5.3209876543210157</v>
      </c>
      <c r="P158" s="10">
        <v>94.679012345678984</v>
      </c>
      <c r="Q158" s="10"/>
      <c r="R158" s="10"/>
      <c r="S158" s="10">
        <v>91.083333333333329</v>
      </c>
      <c r="T158" s="10"/>
      <c r="U158" s="10"/>
      <c r="V158" s="10">
        <v>8.9166666666666714</v>
      </c>
      <c r="W158" s="191"/>
      <c r="X158" s="191"/>
      <c r="Y158" s="191"/>
      <c r="Z158" s="191"/>
      <c r="AA158" s="191"/>
      <c r="AB158" s="191"/>
      <c r="AC158" s="191"/>
      <c r="AD158" s="191"/>
    </row>
    <row xmlns:x14ac="http://schemas.microsoft.com/office/spreadsheetml/2009/9/ac" r="159" s="188" customFormat="true" ht="12" x14ac:dyDescent="0.2">
      <c r="A159" s="191" t="s">
        <v>159</v>
      </c>
      <c r="B159" s="10">
        <v>2021</v>
      </c>
      <c r="C159" s="191" t="s">
        <v>17</v>
      </c>
      <c r="D159" s="10">
        <v>111589</v>
      </c>
      <c r="E159" s="10">
        <v>92.120765027322477</v>
      </c>
      <c r="F159" s="10">
        <v>90.649708469268035</v>
      </c>
      <c r="G159" s="10"/>
      <c r="H159" s="10"/>
      <c r="I159" s="10">
        <v>9.3502915307319654</v>
      </c>
      <c r="J159" s="10">
        <v>90.649708469268035</v>
      </c>
      <c r="K159" s="10">
        <v>95.37037037037021</v>
      </c>
      <c r="L159" s="10">
        <v>94.963333333333324</v>
      </c>
      <c r="M159" s="10"/>
      <c r="N159" s="10"/>
      <c r="O159" s="10">
        <v>5.036666666666676</v>
      </c>
      <c r="P159" s="10">
        <v>94.963333333333324</v>
      </c>
      <c r="Q159" s="10"/>
      <c r="R159" s="10"/>
      <c r="S159" s="10">
        <v>91.083333333333329</v>
      </c>
      <c r="T159" s="10"/>
      <c r="U159" s="10"/>
      <c r="V159" s="10">
        <v>8.9166666666666714</v>
      </c>
      <c r="W159" s="191"/>
      <c r="X159" s="191"/>
      <c r="Y159" s="191"/>
      <c r="Z159" s="191"/>
      <c r="AA159" s="191"/>
      <c r="AB159" s="191"/>
      <c r="AC159" s="191"/>
      <c r="AD159" s="191"/>
    </row>
    <row xmlns:x14ac="http://schemas.microsoft.com/office/spreadsheetml/2009/9/ac" r="160" s="188" customFormat="true" ht="12" x14ac:dyDescent="0.2">
      <c r="A160" s="191" t="s">
        <v>159</v>
      </c>
      <c r="B160" s="10">
        <v>2022</v>
      </c>
      <c r="C160" s="191" t="s">
        <v>17</v>
      </c>
      <c r="D160" s="10">
        <v>111744</v>
      </c>
      <c r="E160" s="10">
        <v>92.120765027322477</v>
      </c>
      <c r="F160" s="10">
        <v>91.258664752708</v>
      </c>
      <c r="G160" s="10"/>
      <c r="H160" s="10"/>
      <c r="I160" s="10">
        <v>8.7413352472919996</v>
      </c>
      <c r="J160" s="10">
        <v>91.258664752708</v>
      </c>
      <c r="K160" s="10">
        <v>96.061728395061664</v>
      </c>
      <c r="L160" s="10">
        <v>94.963333333333324</v>
      </c>
      <c r="M160" s="10"/>
      <c r="N160" s="10"/>
      <c r="O160" s="10">
        <v>5.036666666666676</v>
      </c>
      <c r="P160" s="10">
        <v>94.963333333333324</v>
      </c>
      <c r="Q160" s="10"/>
      <c r="R160" s="10"/>
      <c r="S160" s="10">
        <v>91.083333333333329</v>
      </c>
      <c r="T160" s="10"/>
      <c r="U160" s="10"/>
      <c r="V160" s="10">
        <v>8.9166666666666714</v>
      </c>
      <c r="W160" s="191"/>
      <c r="X160" s="191"/>
      <c r="Y160" s="191"/>
      <c r="Z160" s="191"/>
      <c r="AA160" s="191"/>
      <c r="AB160" s="191"/>
      <c r="AC160" s="191"/>
      <c r="AD160" s="191"/>
    </row>
    <row xmlns:x14ac="http://schemas.microsoft.com/office/spreadsheetml/2009/9/ac" r="161" s="188" customFormat="true" ht="12" x14ac:dyDescent="0.2">
      <c r="A161" s="191" t="s">
        <v>159</v>
      </c>
      <c r="B161" s="10">
        <v>2023</v>
      </c>
      <c r="C161" s="191" t="s">
        <v>17</v>
      </c>
      <c r="D161" s="10">
        <v>111235</v>
      </c>
      <c r="E161" s="10">
        <v>92.120765027322477</v>
      </c>
      <c r="F161" s="10">
        <v>91.867621036147966</v>
      </c>
      <c r="G161" s="10"/>
      <c r="H161" s="10"/>
      <c r="I161" s="10">
        <v>8.1323789638520338</v>
      </c>
      <c r="J161" s="10">
        <v>91.867621036147966</v>
      </c>
      <c r="K161" s="10">
        <v>96.061728395061664</v>
      </c>
      <c r="L161" s="10">
        <v>94.963333333333324</v>
      </c>
      <c r="M161" s="10"/>
      <c r="N161" s="10"/>
      <c r="O161" s="10">
        <v>5.036666666666676</v>
      </c>
      <c r="P161" s="10">
        <v>94.963333333333324</v>
      </c>
      <c r="Q161" s="10"/>
      <c r="R161" s="10"/>
      <c r="S161" s="10">
        <v>91.083333333333329</v>
      </c>
      <c r="T161" s="10"/>
      <c r="U161" s="10"/>
      <c r="V161" s="10">
        <v>8.9166666666666714</v>
      </c>
      <c r="W161" s="191"/>
      <c r="X161" s="191"/>
      <c r="Y161" s="191"/>
      <c r="Z161" s="191"/>
      <c r="AA161" s="191"/>
      <c r="AB161" s="191"/>
      <c r="AC161" s="191"/>
      <c r="AD161" s="191"/>
    </row>
    <row xmlns:x14ac="http://schemas.microsoft.com/office/spreadsheetml/2009/9/ac" r="162" s="188" customFormat="true" ht="12" x14ac:dyDescent="0.2">
      <c r="A162" s="191" t="s">
        <v>159</v>
      </c>
      <c r="B162" s="10">
        <v>2024</v>
      </c>
      <c r="C162" s="191" t="s">
        <v>17</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159</v>
      </c>
      <c r="B163" s="10">
        <v>2025</v>
      </c>
      <c r="C163" s="191" t="s">
        <v>17</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159</v>
      </c>
      <c r="B164" s="10">
        <v>2026</v>
      </c>
      <c r="C164" s="191" t="s">
        <v>17</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159</v>
      </c>
      <c r="B165" s="10">
        <v>2027</v>
      </c>
      <c r="C165" s="191" t="s">
        <v>17</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159</v>
      </c>
      <c r="B166" s="10">
        <v>2028</v>
      </c>
      <c r="C166" s="191" t="s">
        <v>17</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159</v>
      </c>
      <c r="B167" s="10">
        <v>2029</v>
      </c>
      <c r="C167" s="191" t="s">
        <v>17</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159</v>
      </c>
      <c r="B168" s="10">
        <v>2030</v>
      </c>
      <c r="C168" s="191" t="s">
        <v>17</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159</v>
      </c>
      <c r="B169" s="10">
        <v>2000</v>
      </c>
      <c r="C169" s="192" t="s">
        <v>18</v>
      </c>
      <c r="D169" s="10">
        <v>113888</v>
      </c>
      <c r="E169" s="10"/>
      <c r="F169" s="10"/>
      <c r="G169" s="10"/>
      <c r="H169" s="10"/>
      <c r="I169" s="10"/>
      <c r="J169" s="10">
        <v>100</v>
      </c>
      <c r="K169" s="10"/>
      <c r="L169" s="10"/>
      <c r="M169" s="10"/>
      <c r="N169" s="10"/>
      <c r="O169" s="10"/>
      <c r="P169" s="10">
        <v>100</v>
      </c>
      <c r="Q169" s="10"/>
      <c r="R169" s="10"/>
      <c r="S169" s="10"/>
      <c r="T169" s="10"/>
      <c r="U169" s="10"/>
      <c r="V169" s="10">
        <v>100</v>
      </c>
      <c r="W169" s="192"/>
      <c r="X169" s="192"/>
      <c r="Y169" s="192"/>
      <c r="Z169" s="192"/>
      <c r="AA169" s="192"/>
      <c r="AB169" s="192"/>
    </row>
    <row xmlns:x14ac="http://schemas.microsoft.com/office/spreadsheetml/2009/9/ac" r="170" ht="15.75" x14ac:dyDescent="0.25">
      <c r="A170" s="192" t="s">
        <v>159</v>
      </c>
      <c r="B170" s="10">
        <v>2001</v>
      </c>
      <c r="C170" s="192" t="s">
        <v>18</v>
      </c>
      <c r="D170" s="10">
        <v>116385</v>
      </c>
      <c r="E170" s="10"/>
      <c r="F170" s="10"/>
      <c r="G170" s="10"/>
      <c r="H170" s="10"/>
      <c r="I170" s="10"/>
      <c r="J170" s="10">
        <v>100</v>
      </c>
      <c r="K170" s="10"/>
      <c r="L170" s="10"/>
      <c r="M170" s="10"/>
      <c r="N170" s="10"/>
      <c r="O170" s="10"/>
      <c r="P170" s="10">
        <v>100</v>
      </c>
      <c r="Q170" s="10"/>
      <c r="R170" s="10"/>
      <c r="S170" s="10"/>
      <c r="T170" s="10"/>
      <c r="U170" s="10"/>
      <c r="V170" s="10">
        <v>100</v>
      </c>
      <c r="W170" s="192"/>
      <c r="X170" s="192"/>
      <c r="Y170" s="192"/>
      <c r="Z170" s="192"/>
      <c r="AA170" s="192"/>
      <c r="AB170" s="192"/>
    </row>
    <row xmlns:x14ac="http://schemas.microsoft.com/office/spreadsheetml/2009/9/ac" r="171" ht="15.75" x14ac:dyDescent="0.25">
      <c r="A171" s="192" t="s">
        <v>159</v>
      </c>
      <c r="B171" s="10">
        <v>2002</v>
      </c>
      <c r="C171" s="192" t="s">
        <v>18</v>
      </c>
      <c r="D171" s="10">
        <v>119135</v>
      </c>
      <c r="E171" s="10"/>
      <c r="F171" s="10"/>
      <c r="G171" s="10"/>
      <c r="H171" s="10"/>
      <c r="I171" s="10"/>
      <c r="J171" s="10">
        <v>100</v>
      </c>
      <c r="K171" s="10"/>
      <c r="L171" s="10"/>
      <c r="M171" s="10"/>
      <c r="N171" s="10"/>
      <c r="O171" s="10"/>
      <c r="P171" s="10">
        <v>100</v>
      </c>
      <c r="Q171" s="10"/>
      <c r="R171" s="10"/>
      <c r="S171" s="10"/>
      <c r="T171" s="10"/>
      <c r="U171" s="10"/>
      <c r="V171" s="10">
        <v>100</v>
      </c>
      <c r="W171" s="192"/>
      <c r="X171" s="192"/>
      <c r="Y171" s="192"/>
      <c r="Z171" s="192"/>
      <c r="AA171" s="192"/>
      <c r="AB171" s="192"/>
    </row>
    <row xmlns:x14ac="http://schemas.microsoft.com/office/spreadsheetml/2009/9/ac" r="172" ht="15.75" x14ac:dyDescent="0.25">
      <c r="A172" s="192" t="s">
        <v>159</v>
      </c>
      <c r="B172" s="10">
        <v>2003</v>
      </c>
      <c r="C172" s="192" t="s">
        <v>18</v>
      </c>
      <c r="D172" s="10">
        <v>121637</v>
      </c>
      <c r="E172" s="10">
        <v>82.3109699748411</v>
      </c>
      <c r="F172" s="10">
        <v>69.98884735028696</v>
      </c>
      <c r="G172" s="10"/>
      <c r="H172" s="10"/>
      <c r="I172" s="10">
        <v>30.01115264971304</v>
      </c>
      <c r="J172" s="10">
        <v>69.98884735028696</v>
      </c>
      <c r="K172" s="10"/>
      <c r="L172" s="10"/>
      <c r="M172" s="10"/>
      <c r="N172" s="10"/>
      <c r="O172" s="10"/>
      <c r="P172" s="10">
        <v>100</v>
      </c>
      <c r="Q172" s="10"/>
      <c r="R172" s="10"/>
      <c r="S172" s="10"/>
      <c r="T172" s="10"/>
      <c r="U172" s="10"/>
      <c r="V172" s="10">
        <v>100</v>
      </c>
      <c r="W172" s="192"/>
      <c r="X172" s="192"/>
      <c r="Y172" s="192"/>
      <c r="Z172" s="192"/>
      <c r="AA172" s="192"/>
      <c r="AB172" s="192"/>
    </row>
    <row xmlns:x14ac="http://schemas.microsoft.com/office/spreadsheetml/2009/9/ac" r="173" ht="15.75" x14ac:dyDescent="0.25">
      <c r="A173" s="192" t="s">
        <v>159</v>
      </c>
      <c r="B173" s="10">
        <v>2004</v>
      </c>
      <c r="C173" s="192" t="s">
        <v>18</v>
      </c>
      <c r="D173" s="10">
        <v>123081</v>
      </c>
      <c r="E173" s="10">
        <v>82.3109699748411</v>
      </c>
      <c r="F173" s="10">
        <v>69.98884735028696</v>
      </c>
      <c r="G173" s="10"/>
      <c r="H173" s="10"/>
      <c r="I173" s="10">
        <v>30.01115264971304</v>
      </c>
      <c r="J173" s="10">
        <v>69.98884735028696</v>
      </c>
      <c r="K173" s="10">
        <v>86.253419196853926</v>
      </c>
      <c r="L173" s="10"/>
      <c r="M173" s="10"/>
      <c r="N173" s="10"/>
      <c r="O173" s="10"/>
      <c r="P173" s="10">
        <v>100</v>
      </c>
      <c r="Q173" s="10"/>
      <c r="R173" s="10"/>
      <c r="S173" s="10"/>
      <c r="T173" s="10"/>
      <c r="U173" s="10"/>
      <c r="V173" s="10">
        <v>100</v>
      </c>
      <c r="W173" s="192"/>
      <c r="X173" s="192"/>
      <c r="Y173" s="192"/>
      <c r="Z173" s="192"/>
      <c r="AA173" s="192"/>
      <c r="AB173" s="192"/>
    </row>
    <row xmlns:x14ac="http://schemas.microsoft.com/office/spreadsheetml/2009/9/ac" r="174" ht="15.75" x14ac:dyDescent="0.25">
      <c r="A174" s="192" t="s">
        <v>159</v>
      </c>
      <c r="B174" s="10">
        <v>2005</v>
      </c>
      <c r="C174" s="192" t="s">
        <v>18</v>
      </c>
      <c r="D174" s="10">
        <v>124819</v>
      </c>
      <c r="E174" s="10">
        <v>82.3109699748411</v>
      </c>
      <c r="F174" s="10">
        <v>69.98884735028696</v>
      </c>
      <c r="G174" s="10"/>
      <c r="H174" s="10"/>
      <c r="I174" s="10">
        <v>30.01115264971304</v>
      </c>
      <c r="J174" s="10">
        <v>69.98884735028696</v>
      </c>
      <c r="K174" s="10">
        <v>86.253419196853926</v>
      </c>
      <c r="L174" s="10"/>
      <c r="M174" s="10"/>
      <c r="N174" s="10"/>
      <c r="O174" s="10"/>
      <c r="P174" s="10">
        <v>100</v>
      </c>
      <c r="Q174" s="10"/>
      <c r="R174" s="10"/>
      <c r="S174" s="10"/>
      <c r="T174" s="10"/>
      <c r="U174" s="10"/>
      <c r="V174" s="10">
        <v>100</v>
      </c>
      <c r="W174" s="192"/>
      <c r="X174" s="192"/>
      <c r="Y174" s="192"/>
      <c r="Z174" s="192"/>
      <c r="AA174" s="192"/>
      <c r="AB174" s="192"/>
    </row>
    <row xmlns:x14ac="http://schemas.microsoft.com/office/spreadsheetml/2009/9/ac" r="175" ht="15.75" x14ac:dyDescent="0.25">
      <c r="A175" s="192" t="s">
        <v>159</v>
      </c>
      <c r="B175" s="10">
        <v>2006</v>
      </c>
      <c r="C175" s="192" t="s">
        <v>18</v>
      </c>
      <c r="D175" s="10">
        <v>126888</v>
      </c>
      <c r="E175" s="10">
        <v>82.3109699748411</v>
      </c>
      <c r="F175" s="10">
        <v>69.98884735028696</v>
      </c>
      <c r="G175" s="10"/>
      <c r="H175" s="10"/>
      <c r="I175" s="10">
        <v>30.01115264971304</v>
      </c>
      <c r="J175" s="10">
        <v>69.98884735028696</v>
      </c>
      <c r="K175" s="10">
        <v>86.253419196853926</v>
      </c>
      <c r="L175" s="10"/>
      <c r="M175" s="10"/>
      <c r="N175" s="10"/>
      <c r="O175" s="10"/>
      <c r="P175" s="10">
        <v>100</v>
      </c>
      <c r="Q175" s="10"/>
      <c r="R175" s="10"/>
      <c r="S175" s="10"/>
      <c r="T175" s="10"/>
      <c r="U175" s="10"/>
      <c r="V175" s="10">
        <v>100</v>
      </c>
      <c r="W175" s="192"/>
      <c r="X175" s="192"/>
      <c r="Y175" s="192"/>
      <c r="Z175" s="192"/>
      <c r="AA175" s="192"/>
      <c r="AB175" s="192"/>
    </row>
    <row xmlns:x14ac="http://schemas.microsoft.com/office/spreadsheetml/2009/9/ac" r="176" ht="15.75" x14ac:dyDescent="0.25">
      <c r="A176" s="192" t="s">
        <v>159</v>
      </c>
      <c r="B176" s="10">
        <v>2007</v>
      </c>
      <c r="C176" s="192" t="s">
        <v>18</v>
      </c>
      <c r="D176" s="10">
        <v>129576</v>
      </c>
      <c r="E176" s="10">
        <v>82.3109699748411</v>
      </c>
      <c r="F176" s="10">
        <v>69.98884735028696</v>
      </c>
      <c r="G176" s="10"/>
      <c r="H176" s="10"/>
      <c r="I176" s="10">
        <v>30.01115264971304</v>
      </c>
      <c r="J176" s="10">
        <v>69.98884735028696</v>
      </c>
      <c r="K176" s="10">
        <v>86.253419196853926</v>
      </c>
      <c r="L176" s="10"/>
      <c r="M176" s="10"/>
      <c r="N176" s="10"/>
      <c r="O176" s="10"/>
      <c r="P176" s="10">
        <v>100</v>
      </c>
      <c r="Q176" s="10"/>
      <c r="R176" s="10"/>
      <c r="S176" s="10"/>
      <c r="T176" s="10"/>
      <c r="U176" s="10"/>
      <c r="V176" s="10">
        <v>100</v>
      </c>
      <c r="W176" s="192"/>
      <c r="X176" s="192"/>
      <c r="Y176" s="192"/>
      <c r="Z176" s="192"/>
      <c r="AA176" s="192"/>
      <c r="AB176" s="192"/>
    </row>
    <row xmlns:x14ac="http://schemas.microsoft.com/office/spreadsheetml/2009/9/ac" r="177" ht="15.75" x14ac:dyDescent="0.25">
      <c r="A177" s="192" t="s">
        <v>159</v>
      </c>
      <c r="B177" s="10">
        <v>2008</v>
      </c>
      <c r="C177" s="192" t="s">
        <v>18</v>
      </c>
      <c r="D177" s="10">
        <v>133857</v>
      </c>
      <c r="E177" s="10">
        <v>83.376256540810118</v>
      </c>
      <c r="F177" s="10">
        <v>71.838385775687584</v>
      </c>
      <c r="G177" s="10"/>
      <c r="H177" s="10"/>
      <c r="I177" s="10">
        <v>28.161614224312419</v>
      </c>
      <c r="J177" s="10">
        <v>71.838385775687584</v>
      </c>
      <c r="K177" s="10">
        <v>86.253419196853926</v>
      </c>
      <c r="L177" s="10"/>
      <c r="M177" s="10"/>
      <c r="N177" s="10"/>
      <c r="O177" s="10"/>
      <c r="P177" s="10">
        <v>100</v>
      </c>
      <c r="Q177" s="10"/>
      <c r="R177" s="10"/>
      <c r="S177" s="10"/>
      <c r="T177" s="10"/>
      <c r="U177" s="10"/>
      <c r="V177" s="10">
        <v>100</v>
      </c>
      <c r="W177" s="192"/>
      <c r="X177" s="192"/>
      <c r="Y177" s="192"/>
      <c r="Z177" s="192"/>
      <c r="AA177" s="192"/>
      <c r="AB177" s="192"/>
    </row>
    <row xmlns:x14ac="http://schemas.microsoft.com/office/spreadsheetml/2009/9/ac" r="178" ht="15.75" x14ac:dyDescent="0.25">
      <c r="A178" s="192" t="s">
        <v>159</v>
      </c>
      <c r="B178" s="10">
        <v>2009</v>
      </c>
      <c r="C178" s="192" t="s">
        <v>18</v>
      </c>
      <c r="D178" s="10">
        <v>135422</v>
      </c>
      <c r="E178" s="10">
        <v>84.441543106778681</v>
      </c>
      <c r="F178" s="10">
        <v>73.687924201087753</v>
      </c>
      <c r="G178" s="10"/>
      <c r="H178" s="10"/>
      <c r="I178" s="10">
        <v>26.31207579891225</v>
      </c>
      <c r="J178" s="10">
        <v>73.687924201087753</v>
      </c>
      <c r="K178" s="10">
        <v>86.332433323743331</v>
      </c>
      <c r="L178" s="10"/>
      <c r="M178" s="10"/>
      <c r="N178" s="10"/>
      <c r="O178" s="10"/>
      <c r="P178" s="10">
        <v>100</v>
      </c>
      <c r="Q178" s="10"/>
      <c r="R178" s="10"/>
      <c r="S178" s="10"/>
      <c r="T178" s="10"/>
      <c r="U178" s="10"/>
      <c r="V178" s="10">
        <v>100</v>
      </c>
      <c r="W178" s="192"/>
      <c r="X178" s="192"/>
      <c r="Y178" s="192"/>
      <c r="Z178" s="192"/>
      <c r="AA178" s="192"/>
      <c r="AB178" s="192"/>
    </row>
    <row xmlns:x14ac="http://schemas.microsoft.com/office/spreadsheetml/2009/9/ac" r="179" ht="15.75" x14ac:dyDescent="0.25">
      <c r="A179" s="192" t="s">
        <v>159</v>
      </c>
      <c r="B179" s="10">
        <v>2010</v>
      </c>
      <c r="C179" s="192" t="s">
        <v>18</v>
      </c>
      <c r="D179" s="10">
        <v>137489</v>
      </c>
      <c r="E179" s="10">
        <v>85.506829672747699</v>
      </c>
      <c r="F179" s="10">
        <v>75.537462626488377</v>
      </c>
      <c r="G179" s="10"/>
      <c r="H179" s="10"/>
      <c r="I179" s="10">
        <v>24.462537373511619</v>
      </c>
      <c r="J179" s="10">
        <v>75.537462626488377</v>
      </c>
      <c r="K179" s="10">
        <v>86.411447450632735</v>
      </c>
      <c r="L179" s="10"/>
      <c r="M179" s="10"/>
      <c r="N179" s="10"/>
      <c r="O179" s="10"/>
      <c r="P179" s="10">
        <v>100</v>
      </c>
      <c r="Q179" s="10"/>
      <c r="R179" s="10"/>
      <c r="S179" s="10"/>
      <c r="T179" s="10"/>
      <c r="U179" s="10"/>
      <c r="V179" s="10">
        <v>100</v>
      </c>
      <c r="W179" s="192"/>
      <c r="X179" s="192"/>
      <c r="Y179" s="192"/>
      <c r="Z179" s="192"/>
      <c r="AA179" s="192"/>
      <c r="AB179" s="192"/>
    </row>
    <row xmlns:x14ac="http://schemas.microsoft.com/office/spreadsheetml/2009/9/ac" r="180" ht="15.75" x14ac:dyDescent="0.25">
      <c r="A180" s="192" t="s">
        <v>159</v>
      </c>
      <c r="B180" s="10">
        <v>2011</v>
      </c>
      <c r="C180" s="192" t="s">
        <v>18</v>
      </c>
      <c r="D180" s="10">
        <v>139890</v>
      </c>
      <c r="E180" s="10">
        <v>86.572116238716717</v>
      </c>
      <c r="F180" s="10">
        <v>77.387001051888546</v>
      </c>
      <c r="G180" s="10"/>
      <c r="H180" s="10"/>
      <c r="I180" s="10">
        <v>22.61299894811145</v>
      </c>
      <c r="J180" s="10">
        <v>77.387001051888546</v>
      </c>
      <c r="K180" s="10">
        <v>86.49046157752214</v>
      </c>
      <c r="L180" s="10"/>
      <c r="M180" s="10"/>
      <c r="N180" s="10"/>
      <c r="O180" s="10"/>
      <c r="P180" s="10">
        <v>100</v>
      </c>
      <c r="Q180" s="10"/>
      <c r="R180" s="10"/>
      <c r="S180" s="10"/>
      <c r="T180" s="10"/>
      <c r="U180" s="10"/>
      <c r="V180" s="10">
        <v>100</v>
      </c>
      <c r="W180" s="192"/>
      <c r="X180" s="192"/>
      <c r="Y180" s="192"/>
      <c r="Z180" s="192"/>
      <c r="AA180" s="192"/>
      <c r="AB180" s="192"/>
    </row>
    <row xmlns:x14ac="http://schemas.microsoft.com/office/spreadsheetml/2009/9/ac" r="181" ht="15.75" x14ac:dyDescent="0.25">
      <c r="A181" s="192" t="s">
        <v>159</v>
      </c>
      <c r="B181" s="10">
        <v>2012</v>
      </c>
      <c r="C181" s="192" t="s">
        <v>18</v>
      </c>
      <c r="D181" s="10">
        <v>142528</v>
      </c>
      <c r="E181" s="10">
        <v>87.637402804685735</v>
      </c>
      <c r="F181" s="10">
        <v>79.23653947728917</v>
      </c>
      <c r="G181" s="10"/>
      <c r="H181" s="10"/>
      <c r="I181" s="10">
        <v>20.76346052271083</v>
      </c>
      <c r="J181" s="10">
        <v>79.23653947728917</v>
      </c>
      <c r="K181" s="10">
        <v>86.569475704411545</v>
      </c>
      <c r="L181" s="10"/>
      <c r="M181" s="10"/>
      <c r="N181" s="10"/>
      <c r="O181" s="10"/>
      <c r="P181" s="10">
        <v>100</v>
      </c>
      <c r="Q181" s="10"/>
      <c r="R181" s="10"/>
      <c r="S181" s="10"/>
      <c r="T181" s="10"/>
      <c r="U181" s="10"/>
      <c r="V181" s="10">
        <v>100</v>
      </c>
      <c r="W181" s="192"/>
      <c r="X181" s="192"/>
      <c r="Y181" s="192"/>
      <c r="Z181" s="192"/>
      <c r="AA181" s="192"/>
      <c r="AB181" s="192"/>
    </row>
    <row xmlns:x14ac="http://schemas.microsoft.com/office/spreadsheetml/2009/9/ac" r="182" ht="15.75" x14ac:dyDescent="0.25">
      <c r="A182" s="192" t="s">
        <v>159</v>
      </c>
      <c r="B182" s="10">
        <v>2013</v>
      </c>
      <c r="C182" s="192" t="s">
        <v>18</v>
      </c>
      <c r="D182" s="10">
        <v>145524</v>
      </c>
      <c r="E182" s="10">
        <v>88.702689370654753</v>
      </c>
      <c r="F182" s="10">
        <v>81.08607790268934</v>
      </c>
      <c r="G182" s="10"/>
      <c r="H182" s="10"/>
      <c r="I182" s="10">
        <v>18.91392209731066</v>
      </c>
      <c r="J182" s="10">
        <v>81.08607790268934</v>
      </c>
      <c r="K182" s="10">
        <v>86.64848983130095</v>
      </c>
      <c r="L182" s="10"/>
      <c r="M182" s="10"/>
      <c r="N182" s="10"/>
      <c r="O182" s="10"/>
      <c r="P182" s="10">
        <v>100</v>
      </c>
      <c r="Q182" s="10"/>
      <c r="R182" s="10"/>
      <c r="S182" s="10"/>
      <c r="T182" s="10"/>
      <c r="U182" s="10"/>
      <c r="V182" s="10">
        <v>100</v>
      </c>
      <c r="W182" s="192"/>
      <c r="X182" s="192"/>
      <c r="Y182" s="192"/>
      <c r="Z182" s="192"/>
      <c r="AA182" s="192"/>
      <c r="AB182" s="192"/>
    </row>
    <row xmlns:x14ac="http://schemas.microsoft.com/office/spreadsheetml/2009/9/ac" r="183" ht="15.75" x14ac:dyDescent="0.25">
      <c r="A183" s="192" t="s">
        <v>159</v>
      </c>
      <c r="B183" s="10">
        <v>2014</v>
      </c>
      <c r="C183" s="192" t="s">
        <v>18</v>
      </c>
      <c r="D183" s="10">
        <v>148864</v>
      </c>
      <c r="E183" s="10">
        <v>89.76797593662377</v>
      </c>
      <c r="F183" s="10">
        <v>82.935616328089964</v>
      </c>
      <c r="G183" s="10"/>
      <c r="H183" s="10"/>
      <c r="I183" s="10">
        <v>17.06438367191004</v>
      </c>
      <c r="J183" s="10">
        <v>82.935616328089964</v>
      </c>
      <c r="K183" s="10">
        <v>86.727503958190354</v>
      </c>
      <c r="L183" s="10">
        <v>86.727503958190354</v>
      </c>
      <c r="M183" s="10"/>
      <c r="N183" s="10"/>
      <c r="O183" s="10">
        <v>13.272496041809649</v>
      </c>
      <c r="P183" s="10">
        <v>86.727503958190354</v>
      </c>
      <c r="Q183" s="10"/>
      <c r="R183" s="10"/>
      <c r="S183" s="10">
        <v>97.929060441391087</v>
      </c>
      <c r="T183" s="10"/>
      <c r="U183" s="10"/>
      <c r="V183" s="10">
        <v>2.070939558608913</v>
      </c>
      <c r="W183" s="192"/>
      <c r="X183" s="192"/>
      <c r="Y183" s="192"/>
      <c r="Z183" s="192"/>
      <c r="AA183" s="192"/>
      <c r="AB183" s="192"/>
    </row>
    <row xmlns:x14ac="http://schemas.microsoft.com/office/spreadsheetml/2009/9/ac" r="184" ht="15.75" x14ac:dyDescent="0.25">
      <c r="A184" s="192" t="s">
        <v>159</v>
      </c>
      <c r="B184" s="10">
        <v>2015</v>
      </c>
      <c r="C184" s="192" t="s">
        <v>18</v>
      </c>
      <c r="D184" s="10">
        <v>152310</v>
      </c>
      <c r="E184" s="10">
        <v>90.833262502592788</v>
      </c>
      <c r="F184" s="10">
        <v>84.785154753490133</v>
      </c>
      <c r="G184" s="10"/>
      <c r="H184" s="10"/>
      <c r="I184" s="10">
        <v>15.214845246509871</v>
      </c>
      <c r="J184" s="10">
        <v>84.785154753490133</v>
      </c>
      <c r="K184" s="10">
        <v>86.806518085079759</v>
      </c>
      <c r="L184" s="10">
        <v>86.806518085079759</v>
      </c>
      <c r="M184" s="10"/>
      <c r="N184" s="10"/>
      <c r="O184" s="10">
        <v>13.193481914920239</v>
      </c>
      <c r="P184" s="10">
        <v>86.806518085079759</v>
      </c>
      <c r="Q184" s="10"/>
      <c r="R184" s="10"/>
      <c r="S184" s="10">
        <v>97.929060441391087</v>
      </c>
      <c r="T184" s="10"/>
      <c r="U184" s="10"/>
      <c r="V184" s="10">
        <v>2.070939558608913</v>
      </c>
      <c r="W184" s="192"/>
      <c r="X184" s="192"/>
      <c r="Y184" s="192"/>
      <c r="Z184" s="192"/>
      <c r="AA184" s="192"/>
      <c r="AB184" s="192"/>
    </row>
    <row xmlns:x14ac="http://schemas.microsoft.com/office/spreadsheetml/2009/9/ac" r="185" ht="15.75" x14ac:dyDescent="0.25">
      <c r="A185" s="192" t="s">
        <v>159</v>
      </c>
      <c r="B185" s="10">
        <v>2016</v>
      </c>
      <c r="C185" s="192" t="s">
        <v>18</v>
      </c>
      <c r="D185" s="10">
        <v>155417</v>
      </c>
      <c r="E185" s="10">
        <v>91.898549068561351</v>
      </c>
      <c r="F185" s="10">
        <v>86.634693178890757</v>
      </c>
      <c r="G185" s="10"/>
      <c r="H185" s="10"/>
      <c r="I185" s="10">
        <v>13.36530682110924</v>
      </c>
      <c r="J185" s="10">
        <v>86.634693178890757</v>
      </c>
      <c r="K185" s="10">
        <v>86.885532211969164</v>
      </c>
      <c r="L185" s="10">
        <v>86.885532211969164</v>
      </c>
      <c r="M185" s="10"/>
      <c r="N185" s="10"/>
      <c r="O185" s="10">
        <v>13.11446778803084</v>
      </c>
      <c r="P185" s="10">
        <v>86.885532211969164</v>
      </c>
      <c r="Q185" s="10"/>
      <c r="R185" s="10"/>
      <c r="S185" s="10">
        <v>97.929060441391087</v>
      </c>
      <c r="T185" s="10"/>
      <c r="U185" s="10"/>
      <c r="V185" s="10">
        <v>2.070939558608913</v>
      </c>
      <c r="W185" s="192"/>
      <c r="X185" s="192"/>
      <c r="Y185" s="192"/>
      <c r="Z185" s="192"/>
      <c r="AA185" s="192"/>
      <c r="AB185" s="192"/>
    </row>
    <row xmlns:x14ac="http://schemas.microsoft.com/office/spreadsheetml/2009/9/ac" r="186" ht="15.75" x14ac:dyDescent="0.25">
      <c r="A186" s="192" t="s">
        <v>159</v>
      </c>
      <c r="B186" s="10">
        <v>2017</v>
      </c>
      <c r="C186" s="192" t="s">
        <v>18</v>
      </c>
      <c r="D186" s="10">
        <v>157763</v>
      </c>
      <c r="E186" s="10">
        <v>92.963835634530369</v>
      </c>
      <c r="F186" s="10">
        <v>88.484231604290926</v>
      </c>
      <c r="G186" s="10"/>
      <c r="H186" s="10"/>
      <c r="I186" s="10">
        <v>11.51576839570907</v>
      </c>
      <c r="J186" s="10">
        <v>88.484231604290926</v>
      </c>
      <c r="K186" s="10">
        <v>86.96454633885854</v>
      </c>
      <c r="L186" s="10">
        <v>86.96454633885854</v>
      </c>
      <c r="M186" s="10"/>
      <c r="N186" s="10"/>
      <c r="O186" s="10">
        <v>13.03545366114146</v>
      </c>
      <c r="P186" s="10">
        <v>86.96454633885854</v>
      </c>
      <c r="Q186" s="10"/>
      <c r="R186" s="10"/>
      <c r="S186" s="10">
        <v>97.929060441391087</v>
      </c>
      <c r="T186" s="10"/>
      <c r="U186" s="10"/>
      <c r="V186" s="10">
        <v>2.070939558608913</v>
      </c>
      <c r="W186" s="192"/>
      <c r="X186" s="192"/>
      <c r="Y186" s="192"/>
      <c r="Z186" s="192"/>
      <c r="AA186" s="192"/>
      <c r="AB186" s="192"/>
    </row>
    <row xmlns:x14ac="http://schemas.microsoft.com/office/spreadsheetml/2009/9/ac" r="187" ht="15.75" x14ac:dyDescent="0.25">
      <c r="A187" s="192" t="s">
        <v>159</v>
      </c>
      <c r="B187" s="10">
        <v>2018</v>
      </c>
      <c r="C187" s="192" t="s">
        <v>18</v>
      </c>
      <c r="D187" s="10">
        <v>159093</v>
      </c>
      <c r="E187" s="10">
        <v>94.029122200499387</v>
      </c>
      <c r="F187" s="10">
        <v>90.33377002969155</v>
      </c>
      <c r="G187" s="10"/>
      <c r="H187" s="10"/>
      <c r="I187" s="10">
        <v>9.66622997030845</v>
      </c>
      <c r="J187" s="10">
        <v>90.33377002969155</v>
      </c>
      <c r="K187" s="10">
        <v>87.043560465747944</v>
      </c>
      <c r="L187" s="10">
        <v>87.043560465747944</v>
      </c>
      <c r="M187" s="10"/>
      <c r="N187" s="10"/>
      <c r="O187" s="10">
        <v>12.956439534252061</v>
      </c>
      <c r="P187" s="10">
        <v>87.043560465747944</v>
      </c>
      <c r="Q187" s="10"/>
      <c r="R187" s="10"/>
      <c r="S187" s="10">
        <v>97.929060441391087</v>
      </c>
      <c r="T187" s="10"/>
      <c r="U187" s="10"/>
      <c r="V187" s="10">
        <v>2.070939558608913</v>
      </c>
      <c r="W187" s="192"/>
      <c r="X187" s="192"/>
      <c r="Y187" s="192"/>
      <c r="Z187" s="192"/>
      <c r="AA187" s="192"/>
      <c r="AB187" s="192"/>
    </row>
    <row xmlns:x14ac="http://schemas.microsoft.com/office/spreadsheetml/2009/9/ac" r="188" ht="15.75" x14ac:dyDescent="0.25">
      <c r="A188" s="192" t="s">
        <v>159</v>
      </c>
      <c r="B188" s="10">
        <v>2019</v>
      </c>
      <c r="C188" s="192" t="s">
        <v>18</v>
      </c>
      <c r="D188" s="10">
        <v>159696</v>
      </c>
      <c r="E188" s="10">
        <v>95.094408766468405</v>
      </c>
      <c r="F188" s="10">
        <v>92.183308455091719</v>
      </c>
      <c r="G188" s="10"/>
      <c r="H188" s="10"/>
      <c r="I188" s="10">
        <v>7.8166915449082808</v>
      </c>
      <c r="J188" s="10">
        <v>92.183308455091719</v>
      </c>
      <c r="K188" s="10">
        <v>87.122574592637349</v>
      </c>
      <c r="L188" s="10">
        <v>87.122574592637349</v>
      </c>
      <c r="M188" s="10"/>
      <c r="N188" s="10"/>
      <c r="O188" s="10">
        <v>12.877425407362651</v>
      </c>
      <c r="P188" s="10">
        <v>87.122574592637349</v>
      </c>
      <c r="Q188" s="10"/>
      <c r="R188" s="10"/>
      <c r="S188" s="10">
        <v>97.929060441391087</v>
      </c>
      <c r="T188" s="10"/>
      <c r="U188" s="10"/>
      <c r="V188" s="10">
        <v>2.070939558608913</v>
      </c>
      <c r="W188" s="192"/>
      <c r="X188" s="192"/>
      <c r="Y188" s="192"/>
      <c r="Z188" s="192"/>
      <c r="AA188" s="192"/>
      <c r="AB188" s="192"/>
    </row>
    <row xmlns:x14ac="http://schemas.microsoft.com/office/spreadsheetml/2009/9/ac" r="189" ht="15.75" x14ac:dyDescent="0.25">
      <c r="A189" s="192" t="s">
        <v>159</v>
      </c>
      <c r="B189" s="10">
        <v>2020</v>
      </c>
      <c r="C189" s="192" t="s">
        <v>18</v>
      </c>
      <c r="D189" s="10">
        <v>159458</v>
      </c>
      <c r="E189" s="10">
        <v>96.159695332437423</v>
      </c>
      <c r="F189" s="10">
        <v>94.032846880492343</v>
      </c>
      <c r="G189" s="10"/>
      <c r="H189" s="10"/>
      <c r="I189" s="10">
        <v>5.9671531195076568</v>
      </c>
      <c r="J189" s="10">
        <v>94.032846880492343</v>
      </c>
      <c r="K189" s="10">
        <v>87.201588719526754</v>
      </c>
      <c r="L189" s="10">
        <v>87.201588719526754</v>
      </c>
      <c r="M189" s="10"/>
      <c r="N189" s="10"/>
      <c r="O189" s="10">
        <v>12.79841128047325</v>
      </c>
      <c r="P189" s="10">
        <v>87.201588719526754</v>
      </c>
      <c r="Q189" s="10"/>
      <c r="R189" s="10"/>
      <c r="S189" s="10">
        <v>97.929060441391087</v>
      </c>
      <c r="T189" s="10"/>
      <c r="U189" s="10"/>
      <c r="V189" s="10">
        <v>2.070939558608913</v>
      </c>
      <c r="W189" s="192"/>
      <c r="X189" s="192"/>
      <c r="Y189" s="192"/>
      <c r="Z189" s="192"/>
      <c r="AA189" s="192"/>
      <c r="AB189" s="192"/>
    </row>
    <row xmlns:x14ac="http://schemas.microsoft.com/office/spreadsheetml/2009/9/ac" r="190" ht="15.75" x14ac:dyDescent="0.25">
      <c r="A190" s="192" t="s">
        <v>159</v>
      </c>
      <c r="B190" s="10">
        <v>2021</v>
      </c>
      <c r="C190" s="192" t="s">
        <v>18</v>
      </c>
      <c r="D190" s="10">
        <v>158651</v>
      </c>
      <c r="E190" s="10">
        <v>97.22498189840644</v>
      </c>
      <c r="F190" s="10">
        <v>95.882385305892512</v>
      </c>
      <c r="G190" s="10"/>
      <c r="H190" s="10"/>
      <c r="I190" s="10">
        <v>4.1176146941074876</v>
      </c>
      <c r="J190" s="10">
        <v>95.882385305892512</v>
      </c>
      <c r="K190" s="10">
        <v>87.280602846416159</v>
      </c>
      <c r="L190" s="10">
        <v>87.280602846416159</v>
      </c>
      <c r="M190" s="10"/>
      <c r="N190" s="10"/>
      <c r="O190" s="10">
        <v>12.71939715358384</v>
      </c>
      <c r="P190" s="10">
        <v>87.280602846416159</v>
      </c>
      <c r="Q190" s="10"/>
      <c r="R190" s="10"/>
      <c r="S190" s="10">
        <v>97.929060441391087</v>
      </c>
      <c r="T190" s="10"/>
      <c r="U190" s="10"/>
      <c r="V190" s="10">
        <v>2.070939558608913</v>
      </c>
      <c r="W190" s="192"/>
      <c r="X190" s="192"/>
      <c r="Y190" s="192"/>
      <c r="Z190" s="192"/>
      <c r="AA190" s="192"/>
      <c r="AB190" s="192"/>
    </row>
    <row xmlns:x14ac="http://schemas.microsoft.com/office/spreadsheetml/2009/9/ac" r="191" ht="15.75" x14ac:dyDescent="0.25">
      <c r="A191" s="192" t="s">
        <v>159</v>
      </c>
      <c r="B191" s="10">
        <v>2022</v>
      </c>
      <c r="C191" s="192" t="s">
        <v>18</v>
      </c>
      <c r="D191" s="10">
        <v>157535</v>
      </c>
      <c r="E191" s="10">
        <v>97.22498189840644</v>
      </c>
      <c r="F191" s="10">
        <v>97.22498189840644</v>
      </c>
      <c r="G191" s="10"/>
      <c r="H191" s="10"/>
      <c r="I191" s="10">
        <v>2.77501810159356</v>
      </c>
      <c r="J191" s="10">
        <v>97.22498189840644</v>
      </c>
      <c r="K191" s="10">
        <v>87.359616973305563</v>
      </c>
      <c r="L191" s="10">
        <v>87.359616973305563</v>
      </c>
      <c r="M191" s="10"/>
      <c r="N191" s="10"/>
      <c r="O191" s="10">
        <v>12.64038302669444</v>
      </c>
      <c r="P191" s="10">
        <v>87.359616973305563</v>
      </c>
      <c r="Q191" s="10"/>
      <c r="R191" s="10"/>
      <c r="S191" s="10">
        <v>97.929060441391087</v>
      </c>
      <c r="T191" s="10"/>
      <c r="U191" s="10"/>
      <c r="V191" s="10">
        <v>2.070939558608913</v>
      </c>
      <c r="W191" s="192"/>
      <c r="X191" s="192"/>
      <c r="Y191" s="192"/>
      <c r="Z191" s="192"/>
      <c r="AA191" s="192"/>
      <c r="AB191" s="192"/>
    </row>
    <row xmlns:x14ac="http://schemas.microsoft.com/office/spreadsheetml/2009/9/ac" r="192" ht="15.75" x14ac:dyDescent="0.25">
      <c r="A192" s="192" t="s">
        <v>159</v>
      </c>
      <c r="B192" s="10">
        <v>2023</v>
      </c>
      <c r="C192" s="192" t="s">
        <v>18</v>
      </c>
      <c r="D192" s="10">
        <v>167507</v>
      </c>
      <c r="E192" s="10">
        <v>97.22498189840644</v>
      </c>
      <c r="F192" s="10">
        <v>97.22498189840644</v>
      </c>
      <c r="G192" s="10"/>
      <c r="H192" s="10"/>
      <c r="I192" s="10">
        <v>2.77501810159356</v>
      </c>
      <c r="J192" s="10">
        <v>97.22498189840644</v>
      </c>
      <c r="K192" s="10">
        <v>87.359616973305563</v>
      </c>
      <c r="L192" s="10">
        <v>87.359616973305563</v>
      </c>
      <c r="M192" s="10"/>
      <c r="N192" s="10"/>
      <c r="O192" s="10">
        <v>12.64038302669444</v>
      </c>
      <c r="P192" s="10">
        <v>87.359616973305563</v>
      </c>
      <c r="Q192" s="10"/>
      <c r="R192" s="10"/>
      <c r="S192" s="10">
        <v>97.929060441391087</v>
      </c>
      <c r="T192" s="10"/>
      <c r="U192" s="10"/>
      <c r="V192" s="10">
        <v>2.070939558608913</v>
      </c>
      <c r="W192" s="192"/>
      <c r="X192" s="192"/>
      <c r="Y192" s="192"/>
      <c r="Z192" s="192"/>
      <c r="AA192" s="192"/>
      <c r="AB192" s="192"/>
    </row>
    <row xmlns:x14ac="http://schemas.microsoft.com/office/spreadsheetml/2009/9/ac" r="193" ht="15.75" x14ac:dyDescent="0.25">
      <c r="A193" s="192" t="s">
        <v>159</v>
      </c>
      <c r="B193" s="10">
        <v>2024</v>
      </c>
      <c r="C193" s="192" t="s">
        <v>18</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159</v>
      </c>
      <c r="B194" s="10">
        <v>2025</v>
      </c>
      <c r="C194" s="192" t="s">
        <v>18</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159</v>
      </c>
      <c r="B195" s="10">
        <v>2026</v>
      </c>
      <c r="C195" s="192" t="s">
        <v>18</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159</v>
      </c>
      <c r="B196" s="10">
        <v>2027</v>
      </c>
      <c r="C196" s="192" t="s">
        <v>18</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159</v>
      </c>
      <c r="B197" s="10">
        <v>2028</v>
      </c>
      <c r="C197" s="192" t="s">
        <v>18</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159</v>
      </c>
      <c r="B198" s="10">
        <v>2029</v>
      </c>
      <c r="C198" s="192" t="s">
        <v>18</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159</v>
      </c>
      <c r="B199" s="10">
        <v>2030</v>
      </c>
      <c r="C199" s="192" t="s">
        <v>18</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7366-4029-4463-A199-581A070DBCE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0" customWidth="true"/>
    <col min="2" max="2" width="6.5" style="194" customWidth="true"/>
    <col min="3" max="3" width="14.125" style="201" customWidth="true"/>
    <col min="4" max="4" width="9.75" style="158" customWidth="true"/>
    <col min="5" max="5" width="8" style="202" customWidth="true"/>
    <col min="6" max="6" width="8" style="203" customWidth="true"/>
    <col min="7" max="7" width="8" style="204" customWidth="true"/>
    <col min="8" max="8" width="8" style="205" customWidth="true"/>
    <col min="9" max="9" width="8" style="199" customWidth="true"/>
    <col min="10" max="10" width="8" style="206" customWidth="true"/>
    <col min="11" max="11" width="8" style="207" customWidth="true"/>
    <col min="12" max="12" width="8" style="203" customWidth="true"/>
    <col min="13" max="13" width="8" style="208" customWidth="true"/>
    <col min="14" max="14" width="8" style="209" customWidth="true"/>
    <col min="15" max="19" width="8" style="158" customWidth="true"/>
    <col min="20" max="16384" width="9" style="158"/>
  </cols>
  <sheetData>
    <row xmlns:x14ac="http://schemas.microsoft.com/office/spreadsheetml/2009/9/ac" r="1" ht="20.25" customHeight="true" x14ac:dyDescent="0.2">
      <c r="A1" s="570" t="s">
        <v>299</v>
      </c>
      <c r="B1" s="571"/>
      <c r="C1" s="571"/>
      <c r="D1" s="571"/>
      <c r="E1" s="572" t="s">
        <v>52</v>
      </c>
      <c r="F1" s="573"/>
      <c r="G1" s="573"/>
      <c r="H1" s="573"/>
      <c r="I1" s="574"/>
      <c r="J1" s="575" t="s">
        <v>10</v>
      </c>
      <c r="K1" s="575"/>
      <c r="L1" s="575"/>
      <c r="M1" s="575"/>
      <c r="N1" s="575"/>
      <c r="O1" s="576" t="s">
        <v>11</v>
      </c>
      <c r="P1" s="577"/>
      <c r="Q1" s="577"/>
      <c r="R1" s="577"/>
      <c r="S1" s="578"/>
    </row>
    <row xmlns:x14ac="http://schemas.microsoft.com/office/spreadsheetml/2009/9/ac" r="2" x14ac:dyDescent="0.2">
      <c r="A2" s="571"/>
      <c r="B2" s="571"/>
      <c r="C2" s="571"/>
      <c r="D2" s="571"/>
      <c r="E2" s="220"/>
      <c r="F2" s="221"/>
      <c r="G2" s="222"/>
      <c r="H2" s="223"/>
      <c r="I2" s="224"/>
      <c r="J2" s="225"/>
      <c r="K2" s="221"/>
      <c r="L2" s="226"/>
      <c r="M2" s="223"/>
      <c r="N2" s="227"/>
      <c r="O2" s="220"/>
      <c r="P2" s="221"/>
      <c r="Q2" s="228"/>
      <c r="R2" s="223"/>
      <c r="S2" s="224"/>
    </row>
    <row xmlns:x14ac="http://schemas.microsoft.com/office/spreadsheetml/2009/9/ac" r="3" ht="134.25" customHeight="true" x14ac:dyDescent="0.2">
      <c r="A3" s="195" t="s">
        <v>9</v>
      </c>
      <c r="B3" s="196" t="s">
        <v>4</v>
      </c>
      <c r="C3" s="197" t="s">
        <v>8</v>
      </c>
      <c r="D3" s="198" t="s">
        <v>194</v>
      </c>
      <c r="E3" s="229" t="s">
        <v>25</v>
      </c>
      <c r="F3" s="230" t="s">
        <v>19</v>
      </c>
      <c r="G3" s="231" t="s">
        <v>175</v>
      </c>
      <c r="H3" s="232" t="s">
        <v>184</v>
      </c>
      <c r="I3" s="233" t="s">
        <v>36</v>
      </c>
      <c r="J3" s="234" t="s">
        <v>25</v>
      </c>
      <c r="K3" s="235" t="s">
        <v>19</v>
      </c>
      <c r="L3" s="236" t="s">
        <v>176</v>
      </c>
      <c r="M3" s="232" t="s">
        <v>184</v>
      </c>
      <c r="N3" s="237" t="s">
        <v>36</v>
      </c>
      <c r="O3" s="229" t="s">
        <v>25</v>
      </c>
      <c r="P3" s="230" t="s">
        <v>141</v>
      </c>
      <c r="Q3" s="238" t="s">
        <v>177</v>
      </c>
      <c r="R3" s="232" t="s">
        <v>184</v>
      </c>
      <c r="S3" s="233" t="s">
        <v>36</v>
      </c>
    </row>
    <row xmlns:x14ac="http://schemas.microsoft.com/office/spreadsheetml/2009/9/ac" r="4" x14ac:dyDescent="0.2">
      <c r="A4" s="346" t="str">
        <f>IF(ISBLANK(Regressions!A14), " ", Regressions!A14)</f>
        <v>Djibouti</v>
      </c>
      <c r="B4" s="347">
        <f>IF(ISBLANK(Regressions!B14), " ", Regressions!B14)</f>
        <v>2000</v>
      </c>
      <c r="C4" s="348" t="str">
        <f>IF(ISBLANK(Regressions!C14), " ", Regressions!C14)</f>
        <v>National</v>
      </c>
      <c r="D4" s="349">
        <f>IF(ISBLANK(Regressions!D14), " ", Regressions!D14)</f>
        <v>266971</v>
      </c>
      <c r="E4" s="239" t="e">
        <f>IF(ISNUMBER(Regressions!E14),ROUND(Regressions!E14, 1), NA())</f>
        <v>#N/A</v>
      </c>
      <c r="F4" s="350" t="e">
        <f>IF(ISNUMBER(Regressions!F14),ROUND(Regressions!F14, 1), NA())</f>
        <v>#N/A</v>
      </c>
      <c r="G4" s="240" t="e">
        <f>IF(ISNUMBER(Regressions!G14),ROUND(Regressions!G14, 1), NA())</f>
        <v>#N/A</v>
      </c>
      <c r="H4" s="351" t="e">
        <f>IF(ISNUMBER(Regressions!H14),ROUND(Regressions!H14, 1), NA())</f>
        <v>#N/A</v>
      </c>
      <c r="I4" s="241" t="e">
        <f>IF(ISNUMBER(Regressions!I14),ROUND(Regressions!I14, 1), NA())</f>
        <v>#N/A</v>
      </c>
      <c r="J4" s="352" t="e">
        <f>IF(ISNUMBER(Regressions!K14),ROUND(Regressions!K14, 1), NA())</f>
        <v>#N/A</v>
      </c>
      <c r="K4" s="350" t="e">
        <f>IF(ISNUMBER(Regressions!L14),ROUND(Regressions!L14, 1), NA())</f>
        <v>#N/A</v>
      </c>
      <c r="L4" s="242" t="e">
        <f>IF(ISNUMBER(Regressions!M14),ROUND(Regressions!M14, 1), NA())</f>
        <v>#N/A</v>
      </c>
      <c r="M4" s="351" t="e">
        <f>IF(ISNUMBER(Regressions!N14),ROUND(Regressions!N14, 1), NA())</f>
        <v>#N/A</v>
      </c>
      <c r="N4" s="241" t="e">
        <f>IF(ISNUMBER(Regressions!O14),ROUND(Regressions!O14, 1), NA())</f>
        <v>#N/A</v>
      </c>
      <c r="O4" s="352" t="e">
        <f>IF(ISNUMBER(Regressions!Q14),ROUND(Regressions!Q14, 1), NA())</f>
        <v>#N/A</v>
      </c>
      <c r="P4" s="350" t="e">
        <f>IF(ISNUMBER(Regressions!R14),ROUND(Regressions!R14, 1), NA())</f>
        <v>#N/A</v>
      </c>
      <c r="Q4" s="243" t="e">
        <f>IF(ISNUMBER(Regressions!S14),ROUND(Regressions!S14, 1), NA())</f>
        <v>#N/A</v>
      </c>
      <c r="R4" s="351" t="e">
        <f>IF(ISNUMBER(Regressions!T14),ROUND(Regressions!T14, 1), NA())</f>
        <v>#N/A</v>
      </c>
      <c r="S4" s="241" t="e">
        <f>IF(ISNUMBER(Regressions!U14),ROUND(Regressions!U14, 1), NA())</f>
        <v>#N/A</v>
      </c>
    </row>
    <row xmlns:x14ac="http://schemas.microsoft.com/office/spreadsheetml/2009/9/ac" r="5" x14ac:dyDescent="0.2">
      <c r="A5" s="346" t="str">
        <f>IF(ISBLANK(Regressions!A15), " ", Regressions!A15)</f>
        <v>Djibouti</v>
      </c>
      <c r="B5" s="347">
        <f>IF(ISBLANK(Regressions!B15), " ", Regressions!B15)</f>
        <v>2001</v>
      </c>
      <c r="C5" s="353" t="str">
        <f>IF(ISBLANK(Regressions!C15), " ", Regressions!C15)</f>
        <v>National</v>
      </c>
      <c r="D5" s="349">
        <f>IF(ISBLANK(Regressions!D15), " ", Regressions!D15)</f>
        <v>271673</v>
      </c>
      <c r="E5" s="239" t="e">
        <f>IF(ISNUMBER(Regressions!E15),ROUND(Regressions!E15, 1), NA())</f>
        <v>#N/A</v>
      </c>
      <c r="F5" s="350" t="e">
        <f>IF(ISNUMBER(Regressions!F15),ROUND(Regressions!F15, 1), NA())</f>
        <v>#N/A</v>
      </c>
      <c r="G5" s="240" t="e">
        <f>IF(ISNUMBER(Regressions!G15),ROUND(Regressions!G15, 1), NA())</f>
        <v>#N/A</v>
      </c>
      <c r="H5" s="351" t="e">
        <f>IF(ISNUMBER(Regressions!H15),ROUND(Regressions!H15, 1), NA())</f>
        <v>#N/A</v>
      </c>
      <c r="I5" s="241" t="e">
        <f>IF(ISNUMBER(Regressions!I15),ROUND(Regressions!I15, 1), NA())</f>
        <v>#N/A</v>
      </c>
      <c r="J5" s="352" t="e">
        <f>IF(ISNUMBER(Regressions!K15),ROUND(Regressions!K15, 1), NA())</f>
        <v>#N/A</v>
      </c>
      <c r="K5" s="350" t="e">
        <f>IF(ISNUMBER(Regressions!L15),ROUND(Regressions!L15, 1), NA())</f>
        <v>#N/A</v>
      </c>
      <c r="L5" s="242" t="e">
        <f>IF(ISNUMBER(Regressions!M15),ROUND(Regressions!M15, 1), NA())</f>
        <v>#N/A</v>
      </c>
      <c r="M5" s="351" t="e">
        <f>IF(ISNUMBER(Regressions!N15),ROUND(Regressions!N15, 1), NA())</f>
        <v>#N/A</v>
      </c>
      <c r="N5" s="241" t="e">
        <f>IF(ISNUMBER(Regressions!O15),ROUND(Regressions!O15, 1), NA())</f>
        <v>#N/A</v>
      </c>
      <c r="O5" s="352" t="e">
        <f>IF(ISNUMBER(Regressions!Q15),ROUND(Regressions!Q15, 1), NA())</f>
        <v>#N/A</v>
      </c>
      <c r="P5" s="350" t="e">
        <f>IF(ISNUMBER(Regressions!R15),ROUND(Regressions!R15, 1), NA())</f>
        <v>#N/A</v>
      </c>
      <c r="Q5" s="243" t="e">
        <f>IF(ISNUMBER(Regressions!S15),ROUND(Regressions!S15, 1), NA())</f>
        <v>#N/A</v>
      </c>
      <c r="R5" s="351" t="e">
        <f>IF(ISNUMBER(Regressions!T15),ROUND(Regressions!T15, 1), NA())</f>
        <v>#N/A</v>
      </c>
      <c r="S5" s="241" t="e">
        <f>IF(ISNUMBER(Regressions!U15),ROUND(Regressions!U15, 1), NA())</f>
        <v>#N/A</v>
      </c>
      <c r="T5" s="199"/>
      <c r="U5" s="199"/>
      <c r="V5" s="199"/>
      <c r="W5" s="199"/>
      <c r="X5" s="199"/>
      <c r="Y5" s="199"/>
      <c r="Z5" s="199"/>
      <c r="AA5" s="199"/>
    </row>
    <row xmlns:x14ac="http://schemas.microsoft.com/office/spreadsheetml/2009/9/ac" r="6" x14ac:dyDescent="0.2">
      <c r="A6" s="346" t="str">
        <f>IF(ISBLANK(Regressions!A16), " ", Regressions!A16)</f>
        <v>Djibouti</v>
      </c>
      <c r="B6" s="347">
        <f>IF(ISBLANK(Regressions!B16), " ", Regressions!B16)</f>
        <v>2002</v>
      </c>
      <c r="C6" s="353" t="str">
        <f>IF(ISBLANK(Regressions!C16), " ", Regressions!C16)</f>
        <v>National</v>
      </c>
      <c r="D6" s="349">
        <f>IF(ISBLANK(Regressions!D16), " ", Regressions!D16)</f>
        <v>276425</v>
      </c>
      <c r="E6" s="239" t="e">
        <f>IF(ISNUMBER(Regressions!E16),ROUND(Regressions!E16, 1), NA())</f>
        <v>#N/A</v>
      </c>
      <c r="F6" s="350" t="e">
        <f>IF(ISNUMBER(Regressions!F16),ROUND(Regressions!F16, 1), NA())</f>
        <v>#N/A</v>
      </c>
      <c r="G6" s="240" t="e">
        <f>IF(ISNUMBER(Regressions!G16),ROUND(Regressions!G16, 1), NA())</f>
        <v>#N/A</v>
      </c>
      <c r="H6" s="351" t="e">
        <f>IF(ISNUMBER(Regressions!H16),ROUND(Regressions!H16, 1), NA())</f>
        <v>#N/A</v>
      </c>
      <c r="I6" s="241" t="e">
        <f>IF(ISNUMBER(Regressions!I16),ROUND(Regressions!I16, 1), NA())</f>
        <v>#N/A</v>
      </c>
      <c r="J6" s="352" t="e">
        <f>IF(ISNUMBER(Regressions!K16),ROUND(Regressions!K16, 1), NA())</f>
        <v>#N/A</v>
      </c>
      <c r="K6" s="350" t="e">
        <f>IF(ISNUMBER(Regressions!L16),ROUND(Regressions!L16, 1), NA())</f>
        <v>#N/A</v>
      </c>
      <c r="L6" s="242" t="e">
        <f>IF(ISNUMBER(Regressions!M16),ROUND(Regressions!M16, 1), NA())</f>
        <v>#N/A</v>
      </c>
      <c r="M6" s="351" t="e">
        <f>IF(ISNUMBER(Regressions!N16),ROUND(Regressions!N16, 1), NA())</f>
        <v>#N/A</v>
      </c>
      <c r="N6" s="241" t="e">
        <f>IF(ISNUMBER(Regressions!O16),ROUND(Regressions!O16, 1), NA())</f>
        <v>#N/A</v>
      </c>
      <c r="O6" s="352" t="e">
        <f>IF(ISNUMBER(Regressions!Q16),ROUND(Regressions!Q16, 1), NA())</f>
        <v>#N/A</v>
      </c>
      <c r="P6" s="350" t="e">
        <f>IF(ISNUMBER(Regressions!R16),ROUND(Regressions!R16, 1), NA())</f>
        <v>#N/A</v>
      </c>
      <c r="Q6" s="243" t="e">
        <f>IF(ISNUMBER(Regressions!S16),ROUND(Regressions!S16, 1), NA())</f>
        <v>#N/A</v>
      </c>
      <c r="R6" s="351" t="e">
        <f>IF(ISNUMBER(Regressions!T16),ROUND(Regressions!T16, 1), NA())</f>
        <v>#N/A</v>
      </c>
      <c r="S6" s="241" t="e">
        <f>IF(ISNUMBER(Regressions!U16),ROUND(Regressions!U16, 1), NA())</f>
        <v>#N/A</v>
      </c>
      <c r="T6" s="199"/>
      <c r="U6" s="199"/>
      <c r="V6" s="199"/>
      <c r="W6" s="199"/>
      <c r="X6" s="199"/>
      <c r="Y6" s="199"/>
      <c r="Z6" s="199"/>
      <c r="AA6" s="199"/>
    </row>
    <row xmlns:x14ac="http://schemas.microsoft.com/office/spreadsheetml/2009/9/ac" r="7" x14ac:dyDescent="0.2">
      <c r="A7" s="346" t="str">
        <f>IF(ISBLANK(Regressions!A17), " ", Regressions!A17)</f>
        <v>Djibouti</v>
      </c>
      <c r="B7" s="347">
        <f>IF(ISBLANK(Regressions!B17), " ", Regressions!B17)</f>
        <v>2003</v>
      </c>
      <c r="C7" s="353" t="str">
        <f>IF(ISBLANK(Regressions!C17), " ", Regressions!C17)</f>
        <v>National</v>
      </c>
      <c r="D7" s="349">
        <f>IF(ISBLANK(Regressions!D17), " ", Regressions!D17)</f>
        <v>281065</v>
      </c>
      <c r="E7" s="239">
        <f>IF(ISNUMBER(Regressions!E17),ROUND(Regressions!E17, 1), NA())</f>
        <v>82</v>
      </c>
      <c r="F7" s="350">
        <f>IF(ISNUMBER(Regressions!F17),ROUND(Regressions!F17, 1), NA())</f>
        <v>79.5</v>
      </c>
      <c r="G7" s="240" t="e">
        <f>IF(ISNUMBER(Regressions!G17),ROUND(Regressions!G17, 1), NA())</f>
        <v>#N/A</v>
      </c>
      <c r="H7" s="351" t="e">
        <f>IF(ISNUMBER(Regressions!H17),ROUND(Regressions!H17, 1), NA())</f>
        <v>#N/A</v>
      </c>
      <c r="I7" s="241">
        <f>IF(ISNUMBER(Regressions!I17),ROUND(Regressions!I17, 1), NA())</f>
        <v>20.5</v>
      </c>
      <c r="J7" s="352" t="e">
        <f>IF(ISNUMBER(Regressions!K17),ROUND(Regressions!K17, 1), NA())</f>
        <v>#N/A</v>
      </c>
      <c r="K7" s="350" t="e">
        <f>IF(ISNUMBER(Regressions!L17),ROUND(Regressions!L17, 1), NA())</f>
        <v>#N/A</v>
      </c>
      <c r="L7" s="242" t="e">
        <f>IF(ISNUMBER(Regressions!M17),ROUND(Regressions!M17, 1), NA())</f>
        <v>#N/A</v>
      </c>
      <c r="M7" s="351" t="e">
        <f>IF(ISNUMBER(Regressions!N17),ROUND(Regressions!N17, 1), NA())</f>
        <v>#N/A</v>
      </c>
      <c r="N7" s="241" t="e">
        <f>IF(ISNUMBER(Regressions!O17),ROUND(Regressions!O17, 1), NA())</f>
        <v>#N/A</v>
      </c>
      <c r="O7" s="352" t="e">
        <f>IF(ISNUMBER(Regressions!Q17),ROUND(Regressions!Q17, 1), NA())</f>
        <v>#N/A</v>
      </c>
      <c r="P7" s="350" t="e">
        <f>IF(ISNUMBER(Regressions!R17),ROUND(Regressions!R17, 1), NA())</f>
        <v>#N/A</v>
      </c>
      <c r="Q7" s="243" t="e">
        <f>IF(ISNUMBER(Regressions!S17),ROUND(Regressions!S17, 1), NA())</f>
        <v>#N/A</v>
      </c>
      <c r="R7" s="351" t="e">
        <f>IF(ISNUMBER(Regressions!T17),ROUND(Regressions!T17, 1), NA())</f>
        <v>#N/A</v>
      </c>
      <c r="S7" s="241" t="e">
        <f>IF(ISNUMBER(Regressions!U17),ROUND(Regressions!U17, 1), NA())</f>
        <v>#N/A</v>
      </c>
      <c r="T7" s="199"/>
      <c r="U7" s="199"/>
      <c r="V7" s="199"/>
      <c r="W7" s="199"/>
      <c r="X7" s="199"/>
      <c r="Y7" s="199"/>
      <c r="Z7" s="199"/>
      <c r="AA7" s="199"/>
    </row>
    <row xmlns:x14ac="http://schemas.microsoft.com/office/spreadsheetml/2009/9/ac" r="8" x14ac:dyDescent="0.2">
      <c r="A8" s="346" t="str">
        <f>IF(ISBLANK(Regressions!A18), " ", Regressions!A18)</f>
        <v>Djibouti</v>
      </c>
      <c r="B8" s="347">
        <f>IF(ISBLANK(Regressions!B18), " ", Regressions!B18)</f>
        <v>2004</v>
      </c>
      <c r="C8" s="353" t="str">
        <f>IF(ISBLANK(Regressions!C18), " ", Regressions!C18)</f>
        <v>National</v>
      </c>
      <c r="D8" s="349">
        <f>IF(ISBLANK(Regressions!D18), " ", Regressions!D18)</f>
        <v>284692</v>
      </c>
      <c r="E8" s="239">
        <f>IF(ISNUMBER(Regressions!E18),ROUND(Regressions!E18, 1), NA())</f>
        <v>82</v>
      </c>
      <c r="F8" s="350">
        <f>IF(ISNUMBER(Regressions!F18),ROUND(Regressions!F18, 1), NA())</f>
        <v>79.5</v>
      </c>
      <c r="G8" s="240" t="e">
        <f>IF(ISNUMBER(Regressions!G18),ROUND(Regressions!G18, 1), NA())</f>
        <v>#N/A</v>
      </c>
      <c r="H8" s="351" t="e">
        <f>IF(ISNUMBER(Regressions!H18),ROUND(Regressions!H18, 1), NA())</f>
        <v>#N/A</v>
      </c>
      <c r="I8" s="241">
        <f>IF(ISNUMBER(Regressions!I18),ROUND(Regressions!I18, 1), NA())</f>
        <v>20.5</v>
      </c>
      <c r="J8" s="352">
        <f>IF(ISNUMBER(Regressions!K18),ROUND(Regressions!K18, 1), NA())</f>
        <v>86.5</v>
      </c>
      <c r="K8" s="350" t="e">
        <f>IF(ISNUMBER(Regressions!L18),ROUND(Regressions!L18, 1), NA())</f>
        <v>#N/A</v>
      </c>
      <c r="L8" s="242" t="e">
        <f>IF(ISNUMBER(Regressions!M18),ROUND(Regressions!M18, 1), NA())</f>
        <v>#N/A</v>
      </c>
      <c r="M8" s="351" t="e">
        <f>IF(ISNUMBER(Regressions!N18),ROUND(Regressions!N18, 1), NA())</f>
        <v>#N/A</v>
      </c>
      <c r="N8" s="241" t="e">
        <f>IF(ISNUMBER(Regressions!O18),ROUND(Regressions!O18, 1), NA())</f>
        <v>#N/A</v>
      </c>
      <c r="O8" s="352" t="e">
        <f>IF(ISNUMBER(Regressions!Q18),ROUND(Regressions!Q18, 1), NA())</f>
        <v>#N/A</v>
      </c>
      <c r="P8" s="350" t="e">
        <f>IF(ISNUMBER(Regressions!R18),ROUND(Regressions!R18, 1), NA())</f>
        <v>#N/A</v>
      </c>
      <c r="Q8" s="243" t="e">
        <f>IF(ISNUMBER(Regressions!S18),ROUND(Regressions!S18, 1), NA())</f>
        <v>#N/A</v>
      </c>
      <c r="R8" s="351" t="e">
        <f>IF(ISNUMBER(Regressions!T18),ROUND(Regressions!T18, 1), NA())</f>
        <v>#N/A</v>
      </c>
      <c r="S8" s="241" t="e">
        <f>IF(ISNUMBER(Regressions!U18),ROUND(Regressions!U18, 1), NA())</f>
        <v>#N/A</v>
      </c>
      <c r="T8" s="199"/>
      <c r="U8" s="199"/>
      <c r="V8" s="199"/>
      <c r="W8" s="199"/>
      <c r="X8" s="199"/>
      <c r="Y8" s="199"/>
      <c r="Z8" s="199"/>
      <c r="AA8" s="199"/>
    </row>
    <row xmlns:x14ac="http://schemas.microsoft.com/office/spreadsheetml/2009/9/ac" r="9" x14ac:dyDescent="0.2">
      <c r="A9" s="346" t="str">
        <f>IF(ISBLANK(Regressions!A19), " ", Regressions!A19)</f>
        <v>Djibouti</v>
      </c>
      <c r="B9" s="347">
        <f>IF(ISBLANK(Regressions!B19), " ", Regressions!B19)</f>
        <v>2005</v>
      </c>
      <c r="C9" s="353" t="str">
        <f>IF(ISBLANK(Regressions!C19), " ", Regressions!C19)</f>
        <v>National</v>
      </c>
      <c r="D9" s="349">
        <f>IF(ISBLANK(Regressions!D19), " ", Regressions!D19)</f>
        <v>288894</v>
      </c>
      <c r="E9" s="239">
        <f>IF(ISNUMBER(Regressions!E19),ROUND(Regressions!E19, 1), NA())</f>
        <v>82</v>
      </c>
      <c r="F9" s="350">
        <f>IF(ISNUMBER(Regressions!F19),ROUND(Regressions!F19, 1), NA())</f>
        <v>79.5</v>
      </c>
      <c r="G9" s="240" t="e">
        <f>IF(ISNUMBER(Regressions!G19),ROUND(Regressions!G19, 1), NA())</f>
        <v>#N/A</v>
      </c>
      <c r="H9" s="351" t="e">
        <f>IF(ISNUMBER(Regressions!H19),ROUND(Regressions!H19, 1), NA())</f>
        <v>#N/A</v>
      </c>
      <c r="I9" s="241">
        <f>IF(ISNUMBER(Regressions!I19),ROUND(Regressions!I19, 1), NA())</f>
        <v>20.5</v>
      </c>
      <c r="J9" s="352">
        <f>IF(ISNUMBER(Regressions!K19),ROUND(Regressions!K19, 1), NA())</f>
        <v>86.5</v>
      </c>
      <c r="K9" s="350" t="e">
        <f>IF(ISNUMBER(Regressions!L19),ROUND(Regressions!L19, 1), NA())</f>
        <v>#N/A</v>
      </c>
      <c r="L9" s="242" t="e">
        <f>IF(ISNUMBER(Regressions!M19),ROUND(Regressions!M19, 1), NA())</f>
        <v>#N/A</v>
      </c>
      <c r="M9" s="351" t="e">
        <f>IF(ISNUMBER(Regressions!N19),ROUND(Regressions!N19, 1), NA())</f>
        <v>#N/A</v>
      </c>
      <c r="N9" s="241" t="e">
        <f>IF(ISNUMBER(Regressions!O19),ROUND(Regressions!O19, 1), NA())</f>
        <v>#N/A</v>
      </c>
      <c r="O9" s="352" t="e">
        <f>IF(ISNUMBER(Regressions!Q19),ROUND(Regressions!Q19, 1), NA())</f>
        <v>#N/A</v>
      </c>
      <c r="P9" s="350" t="e">
        <f>IF(ISNUMBER(Regressions!R19),ROUND(Regressions!R19, 1), NA())</f>
        <v>#N/A</v>
      </c>
      <c r="Q9" s="243" t="e">
        <f>IF(ISNUMBER(Regressions!S19),ROUND(Regressions!S19, 1), NA())</f>
        <v>#N/A</v>
      </c>
      <c r="R9" s="351" t="e">
        <f>IF(ISNUMBER(Regressions!T19),ROUND(Regressions!T19, 1), NA())</f>
        <v>#N/A</v>
      </c>
      <c r="S9" s="241" t="e">
        <f>IF(ISNUMBER(Regressions!U19),ROUND(Regressions!U19, 1), NA())</f>
        <v>#N/A</v>
      </c>
    </row>
    <row xmlns:x14ac="http://schemas.microsoft.com/office/spreadsheetml/2009/9/ac" r="10" x14ac:dyDescent="0.2">
      <c r="A10" s="346" t="str">
        <f>IF(ISBLANK(Regressions!A20), " ", Regressions!A20)</f>
        <v>Djibouti</v>
      </c>
      <c r="B10" s="347">
        <f>IF(ISBLANK(Regressions!B20), " ", Regressions!B20)</f>
        <v>2006</v>
      </c>
      <c r="C10" s="353" t="str">
        <f>IF(ISBLANK(Regressions!C20), " ", Regressions!C20)</f>
        <v>National</v>
      </c>
      <c r="D10" s="349">
        <f>IF(ISBLANK(Regressions!D20), " ", Regressions!D20)</f>
        <v>293713</v>
      </c>
      <c r="E10" s="239">
        <f>IF(ISNUMBER(Regressions!E20),ROUND(Regressions!E20, 1), NA())</f>
        <v>82</v>
      </c>
      <c r="F10" s="350">
        <f>IF(ISNUMBER(Regressions!F20),ROUND(Regressions!F20, 1), NA())</f>
        <v>79.5</v>
      </c>
      <c r="G10" s="240" t="e">
        <f>IF(ISNUMBER(Regressions!G20),ROUND(Regressions!G20, 1), NA())</f>
        <v>#N/A</v>
      </c>
      <c r="H10" s="351" t="e">
        <f>IF(ISNUMBER(Regressions!H20),ROUND(Regressions!H20, 1), NA())</f>
        <v>#N/A</v>
      </c>
      <c r="I10" s="241">
        <f>IF(ISNUMBER(Regressions!I20),ROUND(Regressions!I20, 1), NA())</f>
        <v>20.5</v>
      </c>
      <c r="J10" s="352">
        <f>IF(ISNUMBER(Regressions!K20),ROUND(Regressions!K20, 1), NA())</f>
        <v>86.5</v>
      </c>
      <c r="K10" s="350" t="e">
        <f>IF(ISNUMBER(Regressions!L20),ROUND(Regressions!L20, 1), NA())</f>
        <v>#N/A</v>
      </c>
      <c r="L10" s="242" t="e">
        <f>IF(ISNUMBER(Regressions!M20),ROUND(Regressions!M20, 1), NA())</f>
        <v>#N/A</v>
      </c>
      <c r="M10" s="351" t="e">
        <f>IF(ISNUMBER(Regressions!N20),ROUND(Regressions!N20, 1), NA())</f>
        <v>#N/A</v>
      </c>
      <c r="N10" s="241" t="e">
        <f>IF(ISNUMBER(Regressions!O20),ROUND(Regressions!O20, 1), NA())</f>
        <v>#N/A</v>
      </c>
      <c r="O10" s="352" t="e">
        <f>IF(ISNUMBER(Regressions!Q20),ROUND(Regressions!Q20, 1), NA())</f>
        <v>#N/A</v>
      </c>
      <c r="P10" s="350" t="e">
        <f>IF(ISNUMBER(Regressions!R20),ROUND(Regressions!R20, 1), NA())</f>
        <v>#N/A</v>
      </c>
      <c r="Q10" s="243" t="e">
        <f>IF(ISNUMBER(Regressions!S20),ROUND(Regressions!S20, 1), NA())</f>
        <v>#N/A</v>
      </c>
      <c r="R10" s="351" t="e">
        <f>IF(ISNUMBER(Regressions!T20),ROUND(Regressions!T20, 1), NA())</f>
        <v>#N/A</v>
      </c>
      <c r="S10" s="241" t="e">
        <f>IF(ISNUMBER(Regressions!U20),ROUND(Regressions!U20, 1), NA())</f>
        <v>#N/A</v>
      </c>
    </row>
    <row xmlns:x14ac="http://schemas.microsoft.com/office/spreadsheetml/2009/9/ac" r="11" x14ac:dyDescent="0.2">
      <c r="A11" s="346" t="str">
        <f>IF(ISBLANK(Regressions!A21), " ", Regressions!A21)</f>
        <v>Djibouti</v>
      </c>
      <c r="B11" s="347">
        <f>IF(ISBLANK(Regressions!B21), " ", Regressions!B21)</f>
        <v>2007</v>
      </c>
      <c r="C11" s="353" t="str">
        <f>IF(ISBLANK(Regressions!C21), " ", Regressions!C21)</f>
        <v>National</v>
      </c>
      <c r="D11" s="349">
        <f>IF(ISBLANK(Regressions!D21), " ", Regressions!D21)</f>
        <v>299599</v>
      </c>
      <c r="E11" s="239">
        <f>IF(ISNUMBER(Regressions!E21),ROUND(Regressions!E21, 1), NA())</f>
        <v>82</v>
      </c>
      <c r="F11" s="350">
        <f>IF(ISNUMBER(Regressions!F21),ROUND(Regressions!F21, 1), NA())</f>
        <v>79.5</v>
      </c>
      <c r="G11" s="240" t="e">
        <f>IF(ISNUMBER(Regressions!G21),ROUND(Regressions!G21, 1), NA())</f>
        <v>#N/A</v>
      </c>
      <c r="H11" s="351" t="e">
        <f>IF(ISNUMBER(Regressions!H21),ROUND(Regressions!H21, 1), NA())</f>
        <v>#N/A</v>
      </c>
      <c r="I11" s="241">
        <f>IF(ISNUMBER(Regressions!I21),ROUND(Regressions!I21, 1), NA())</f>
        <v>20.5</v>
      </c>
      <c r="J11" s="352">
        <f>IF(ISNUMBER(Regressions!K21),ROUND(Regressions!K21, 1), NA())</f>
        <v>86.5</v>
      </c>
      <c r="K11" s="350" t="e">
        <f>IF(ISNUMBER(Regressions!L21),ROUND(Regressions!L21, 1), NA())</f>
        <v>#N/A</v>
      </c>
      <c r="L11" s="242" t="e">
        <f>IF(ISNUMBER(Regressions!M21),ROUND(Regressions!M21, 1), NA())</f>
        <v>#N/A</v>
      </c>
      <c r="M11" s="351" t="e">
        <f>IF(ISNUMBER(Regressions!N21),ROUND(Regressions!N21, 1), NA())</f>
        <v>#N/A</v>
      </c>
      <c r="N11" s="241" t="e">
        <f>IF(ISNUMBER(Regressions!O21),ROUND(Regressions!O21, 1), NA())</f>
        <v>#N/A</v>
      </c>
      <c r="O11" s="352" t="e">
        <f>IF(ISNUMBER(Regressions!Q21),ROUND(Regressions!Q21, 1), NA())</f>
        <v>#N/A</v>
      </c>
      <c r="P11" s="350" t="e">
        <f>IF(ISNUMBER(Regressions!R21),ROUND(Regressions!R21, 1), NA())</f>
        <v>#N/A</v>
      </c>
      <c r="Q11" s="243" t="e">
        <f>IF(ISNUMBER(Regressions!S21),ROUND(Regressions!S21, 1), NA())</f>
        <v>#N/A</v>
      </c>
      <c r="R11" s="351" t="e">
        <f>IF(ISNUMBER(Regressions!T21),ROUND(Regressions!T21, 1), NA())</f>
        <v>#N/A</v>
      </c>
      <c r="S11" s="241" t="e">
        <f>IF(ISNUMBER(Regressions!U21),ROUND(Regressions!U21, 1), NA())</f>
        <v>#N/A</v>
      </c>
    </row>
    <row xmlns:x14ac="http://schemas.microsoft.com/office/spreadsheetml/2009/9/ac" r="12" x14ac:dyDescent="0.2">
      <c r="A12" s="346" t="str">
        <f>IF(ISBLANK(Regressions!A22), " ", Regressions!A22)</f>
        <v>Djibouti</v>
      </c>
      <c r="B12" s="347">
        <f>IF(ISBLANK(Regressions!B22), " ", Regressions!B22)</f>
        <v>2008</v>
      </c>
      <c r="C12" s="353" t="str">
        <f>IF(ISBLANK(Regressions!C22), " ", Regressions!C22)</f>
        <v>National</v>
      </c>
      <c r="D12" s="349">
        <f>IF(ISBLANK(Regressions!D22), " ", Regressions!D22)</f>
        <v>287261</v>
      </c>
      <c r="E12" s="239">
        <f>IF(ISNUMBER(Regressions!E22),ROUND(Regressions!E22, 1), NA())</f>
        <v>82.9</v>
      </c>
      <c r="F12" s="350">
        <f>IF(ISNUMBER(Regressions!F22),ROUND(Regressions!F22, 1), NA())</f>
        <v>80.5</v>
      </c>
      <c r="G12" s="240" t="e">
        <f>IF(ISNUMBER(Regressions!G22),ROUND(Regressions!G22, 1), NA())</f>
        <v>#N/A</v>
      </c>
      <c r="H12" s="351" t="e">
        <f>IF(ISNUMBER(Regressions!H22),ROUND(Regressions!H22, 1), NA())</f>
        <v>#N/A</v>
      </c>
      <c r="I12" s="241">
        <f>IF(ISNUMBER(Regressions!I22),ROUND(Regressions!I22, 1), NA())</f>
        <v>19.5</v>
      </c>
      <c r="J12" s="352">
        <f>IF(ISNUMBER(Regressions!K22),ROUND(Regressions!K22, 1), NA())</f>
        <v>86.5</v>
      </c>
      <c r="K12" s="350" t="e">
        <f>IF(ISNUMBER(Regressions!L22),ROUND(Regressions!L22, 1), NA())</f>
        <v>#N/A</v>
      </c>
      <c r="L12" s="242" t="e">
        <f>IF(ISNUMBER(Regressions!M22),ROUND(Regressions!M22, 1), NA())</f>
        <v>#N/A</v>
      </c>
      <c r="M12" s="351" t="e">
        <f>IF(ISNUMBER(Regressions!N22),ROUND(Regressions!N22, 1), NA())</f>
        <v>#N/A</v>
      </c>
      <c r="N12" s="241" t="e">
        <f>IF(ISNUMBER(Regressions!O22),ROUND(Regressions!O22, 1), NA())</f>
        <v>#N/A</v>
      </c>
      <c r="O12" s="352" t="e">
        <f>IF(ISNUMBER(Regressions!Q22),ROUND(Regressions!Q22, 1), NA())</f>
        <v>#N/A</v>
      </c>
      <c r="P12" s="350" t="e">
        <f>IF(ISNUMBER(Regressions!R22),ROUND(Regressions!R22, 1), NA())</f>
        <v>#N/A</v>
      </c>
      <c r="Q12" s="243" t="e">
        <f>IF(ISNUMBER(Regressions!S22),ROUND(Regressions!S22, 1), NA())</f>
        <v>#N/A</v>
      </c>
      <c r="R12" s="351" t="e">
        <f>IF(ISNUMBER(Regressions!T22),ROUND(Regressions!T22, 1), NA())</f>
        <v>#N/A</v>
      </c>
      <c r="S12" s="241" t="e">
        <f>IF(ISNUMBER(Regressions!U22),ROUND(Regressions!U22, 1), NA())</f>
        <v>#N/A</v>
      </c>
    </row>
    <row xmlns:x14ac="http://schemas.microsoft.com/office/spreadsheetml/2009/9/ac" r="13" x14ac:dyDescent="0.2">
      <c r="A13" s="346" t="str">
        <f>IF(ISBLANK(Regressions!A23), " ", Regressions!A23)</f>
        <v>Djibouti</v>
      </c>
      <c r="B13" s="347">
        <f>IF(ISBLANK(Regressions!B23), " ", Regressions!B23)</f>
        <v>2009</v>
      </c>
      <c r="C13" s="353" t="str">
        <f>IF(ISBLANK(Regressions!C23), " ", Regressions!C23)</f>
        <v>National</v>
      </c>
      <c r="D13" s="349">
        <f>IF(ISBLANK(Regressions!D23), " ", Regressions!D23)</f>
        <v>291663</v>
      </c>
      <c r="E13" s="239">
        <f>IF(ISNUMBER(Regressions!E23),ROUND(Regressions!E23, 1), NA())</f>
        <v>83.7</v>
      </c>
      <c r="F13" s="350">
        <f>IF(ISNUMBER(Regressions!F23),ROUND(Regressions!F23, 1), NA())</f>
        <v>81.5</v>
      </c>
      <c r="G13" s="240" t="e">
        <f>IF(ISNUMBER(Regressions!G23),ROUND(Regressions!G23, 1), NA())</f>
        <v>#N/A</v>
      </c>
      <c r="H13" s="351" t="e">
        <f>IF(ISNUMBER(Regressions!H23),ROUND(Regressions!H23, 1), NA())</f>
        <v>#N/A</v>
      </c>
      <c r="I13" s="241">
        <f>IF(ISNUMBER(Regressions!I23),ROUND(Regressions!I23, 1), NA())</f>
        <v>18.5</v>
      </c>
      <c r="J13" s="352">
        <f>IF(ISNUMBER(Regressions!K23),ROUND(Regressions!K23, 1), NA())</f>
        <v>86.9</v>
      </c>
      <c r="K13" s="350" t="e">
        <f>IF(ISNUMBER(Regressions!L23),ROUND(Regressions!L23, 1), NA())</f>
        <v>#N/A</v>
      </c>
      <c r="L13" s="242" t="e">
        <f>IF(ISNUMBER(Regressions!M23),ROUND(Regressions!M23, 1), NA())</f>
        <v>#N/A</v>
      </c>
      <c r="M13" s="351" t="e">
        <f>IF(ISNUMBER(Regressions!N23),ROUND(Regressions!N23, 1), NA())</f>
        <v>#N/A</v>
      </c>
      <c r="N13" s="241" t="e">
        <f>IF(ISNUMBER(Regressions!O23),ROUND(Regressions!O23, 1), NA())</f>
        <v>#N/A</v>
      </c>
      <c r="O13" s="352" t="e">
        <f>IF(ISNUMBER(Regressions!Q23),ROUND(Regressions!Q23, 1), NA())</f>
        <v>#N/A</v>
      </c>
      <c r="P13" s="350" t="e">
        <f>IF(ISNUMBER(Regressions!R23),ROUND(Regressions!R23, 1), NA())</f>
        <v>#N/A</v>
      </c>
      <c r="Q13" s="243" t="e">
        <f>IF(ISNUMBER(Regressions!S23),ROUND(Regressions!S23, 1), NA())</f>
        <v>#N/A</v>
      </c>
      <c r="R13" s="351" t="e">
        <f>IF(ISNUMBER(Regressions!T23),ROUND(Regressions!T23, 1), NA())</f>
        <v>#N/A</v>
      </c>
      <c r="S13" s="241" t="e">
        <f>IF(ISNUMBER(Regressions!U23),ROUND(Regressions!U23, 1), NA())</f>
        <v>#N/A</v>
      </c>
    </row>
    <row xmlns:x14ac="http://schemas.microsoft.com/office/spreadsheetml/2009/9/ac" r="14" x14ac:dyDescent="0.2">
      <c r="A14" s="346" t="str">
        <f>IF(ISBLANK(Regressions!A24), " ", Regressions!A24)</f>
        <v>Djibouti</v>
      </c>
      <c r="B14" s="347">
        <f>IF(ISBLANK(Regressions!B24), " ", Regressions!B24)</f>
        <v>2010</v>
      </c>
      <c r="C14" s="353" t="str">
        <f>IF(ISBLANK(Regressions!C24), " ", Regressions!C24)</f>
        <v>National</v>
      </c>
      <c r="D14" s="349">
        <f>IF(ISBLANK(Regressions!D24), " ", Regressions!D24)</f>
        <v>296213</v>
      </c>
      <c r="E14" s="239">
        <f>IF(ISNUMBER(Regressions!E24),ROUND(Regressions!E24, 1), NA())</f>
        <v>84.6</v>
      </c>
      <c r="F14" s="350">
        <f>IF(ISNUMBER(Regressions!F24),ROUND(Regressions!F24, 1), NA())</f>
        <v>82.6</v>
      </c>
      <c r="G14" s="240" t="e">
        <f>IF(ISNUMBER(Regressions!G24),ROUND(Regressions!G24, 1), NA())</f>
        <v>#N/A</v>
      </c>
      <c r="H14" s="351" t="e">
        <f>IF(ISNUMBER(Regressions!H24),ROUND(Regressions!H24, 1), NA())</f>
        <v>#N/A</v>
      </c>
      <c r="I14" s="241">
        <f>IF(ISNUMBER(Regressions!I24),ROUND(Regressions!I24, 1), NA())</f>
        <v>17.399999999999999</v>
      </c>
      <c r="J14" s="352">
        <f>IF(ISNUMBER(Regressions!K24),ROUND(Regressions!K24, 1), NA())</f>
        <v>87.4</v>
      </c>
      <c r="K14" s="350" t="e">
        <f>IF(ISNUMBER(Regressions!L24),ROUND(Regressions!L24, 1), NA())</f>
        <v>#N/A</v>
      </c>
      <c r="L14" s="242" t="e">
        <f>IF(ISNUMBER(Regressions!M24),ROUND(Regressions!M24, 1), NA())</f>
        <v>#N/A</v>
      </c>
      <c r="M14" s="351" t="e">
        <f>IF(ISNUMBER(Regressions!N24),ROUND(Regressions!N24, 1), NA())</f>
        <v>#N/A</v>
      </c>
      <c r="N14" s="241" t="e">
        <f>IF(ISNUMBER(Regressions!O24),ROUND(Regressions!O24, 1), NA())</f>
        <v>#N/A</v>
      </c>
      <c r="O14" s="352" t="e">
        <f>IF(ISNUMBER(Regressions!Q24),ROUND(Regressions!Q24, 1), NA())</f>
        <v>#N/A</v>
      </c>
      <c r="P14" s="350" t="e">
        <f>IF(ISNUMBER(Regressions!R24),ROUND(Regressions!R24, 1), NA())</f>
        <v>#N/A</v>
      </c>
      <c r="Q14" s="243" t="e">
        <f>IF(ISNUMBER(Regressions!S24),ROUND(Regressions!S24, 1), NA())</f>
        <v>#N/A</v>
      </c>
      <c r="R14" s="351" t="e">
        <f>IF(ISNUMBER(Regressions!T24),ROUND(Regressions!T24, 1), NA())</f>
        <v>#N/A</v>
      </c>
      <c r="S14" s="241" t="e">
        <f>IF(ISNUMBER(Regressions!U24),ROUND(Regressions!U24, 1), NA())</f>
        <v>#N/A</v>
      </c>
    </row>
    <row xmlns:x14ac="http://schemas.microsoft.com/office/spreadsheetml/2009/9/ac" r="15" x14ac:dyDescent="0.2">
      <c r="A15" s="346" t="str">
        <f>IF(ISBLANK(Regressions!A25), " ", Regressions!A25)</f>
        <v>Djibouti</v>
      </c>
      <c r="B15" s="347">
        <f>IF(ISBLANK(Regressions!B25), " ", Regressions!B25)</f>
        <v>2011</v>
      </c>
      <c r="C15" s="353" t="str">
        <f>IF(ISBLANK(Regressions!C25), " ", Regressions!C25)</f>
        <v>National</v>
      </c>
      <c r="D15" s="349">
        <f>IF(ISBLANK(Regressions!D25), " ", Regressions!D25)</f>
        <v>299978</v>
      </c>
      <c r="E15" s="239">
        <f>IF(ISNUMBER(Regressions!E25),ROUND(Regressions!E25, 1), NA())</f>
        <v>85.4</v>
      </c>
      <c r="F15" s="350">
        <f>IF(ISNUMBER(Regressions!F25),ROUND(Regressions!F25, 1), NA())</f>
        <v>83.6</v>
      </c>
      <c r="G15" s="240" t="e">
        <f>IF(ISNUMBER(Regressions!G25),ROUND(Regressions!G25, 1), NA())</f>
        <v>#N/A</v>
      </c>
      <c r="H15" s="351" t="e">
        <f>IF(ISNUMBER(Regressions!H25),ROUND(Regressions!H25, 1), NA())</f>
        <v>#N/A</v>
      </c>
      <c r="I15" s="241">
        <f>IF(ISNUMBER(Regressions!I25),ROUND(Regressions!I25, 1), NA())</f>
        <v>16.399999999999999</v>
      </c>
      <c r="J15" s="352">
        <f>IF(ISNUMBER(Regressions!K25),ROUND(Regressions!K25, 1), NA())</f>
        <v>87.8</v>
      </c>
      <c r="K15" s="350" t="e">
        <f>IF(ISNUMBER(Regressions!L25),ROUND(Regressions!L25, 1), NA())</f>
        <v>#N/A</v>
      </c>
      <c r="L15" s="242" t="e">
        <f>IF(ISNUMBER(Regressions!M25),ROUND(Regressions!M25, 1), NA())</f>
        <v>#N/A</v>
      </c>
      <c r="M15" s="351" t="e">
        <f>IF(ISNUMBER(Regressions!N25),ROUND(Regressions!N25, 1), NA())</f>
        <v>#N/A</v>
      </c>
      <c r="N15" s="241" t="e">
        <f>IF(ISNUMBER(Regressions!O25),ROUND(Regressions!O25, 1), NA())</f>
        <v>#N/A</v>
      </c>
      <c r="O15" s="352" t="e">
        <f>IF(ISNUMBER(Regressions!Q25),ROUND(Regressions!Q25, 1), NA())</f>
        <v>#N/A</v>
      </c>
      <c r="P15" s="350" t="e">
        <f>IF(ISNUMBER(Regressions!R25),ROUND(Regressions!R25, 1), NA())</f>
        <v>#N/A</v>
      </c>
      <c r="Q15" s="243" t="e">
        <f>IF(ISNUMBER(Regressions!S25),ROUND(Regressions!S25, 1), NA())</f>
        <v>#N/A</v>
      </c>
      <c r="R15" s="351" t="e">
        <f>IF(ISNUMBER(Regressions!T25),ROUND(Regressions!T25, 1), NA())</f>
        <v>#N/A</v>
      </c>
      <c r="S15" s="241" t="e">
        <f>IF(ISNUMBER(Regressions!U25),ROUND(Regressions!U25, 1), NA())</f>
        <v>#N/A</v>
      </c>
    </row>
    <row xmlns:x14ac="http://schemas.microsoft.com/office/spreadsheetml/2009/9/ac" r="16" x14ac:dyDescent="0.2">
      <c r="A16" s="346" t="str">
        <f>IF(ISBLANK(Regressions!A26), " ", Regressions!A26)</f>
        <v>Djibouti</v>
      </c>
      <c r="B16" s="347">
        <f>IF(ISBLANK(Regressions!B26), " ", Regressions!B26)</f>
        <v>2012</v>
      </c>
      <c r="C16" s="353" t="str">
        <f>IF(ISBLANK(Regressions!C26), " ", Regressions!C26)</f>
        <v>National</v>
      </c>
      <c r="D16" s="349">
        <f>IF(ISBLANK(Regressions!D26), " ", Regressions!D26)</f>
        <v>303256</v>
      </c>
      <c r="E16" s="239">
        <f>IF(ISNUMBER(Regressions!E26),ROUND(Regressions!E26, 1), NA())</f>
        <v>86.3</v>
      </c>
      <c r="F16" s="350">
        <f>IF(ISNUMBER(Regressions!F26),ROUND(Regressions!F26, 1), NA())</f>
        <v>84.6</v>
      </c>
      <c r="G16" s="240" t="e">
        <f>IF(ISNUMBER(Regressions!G26),ROUND(Regressions!G26, 1), NA())</f>
        <v>#N/A</v>
      </c>
      <c r="H16" s="351" t="e">
        <f>IF(ISNUMBER(Regressions!H26),ROUND(Regressions!H26, 1), NA())</f>
        <v>#N/A</v>
      </c>
      <c r="I16" s="241">
        <f>IF(ISNUMBER(Regressions!I26),ROUND(Regressions!I26, 1), NA())</f>
        <v>15.4</v>
      </c>
      <c r="J16" s="352">
        <f>IF(ISNUMBER(Regressions!K26),ROUND(Regressions!K26, 1), NA())</f>
        <v>88.3</v>
      </c>
      <c r="K16" s="350" t="e">
        <f>IF(ISNUMBER(Regressions!L26),ROUND(Regressions!L26, 1), NA())</f>
        <v>#N/A</v>
      </c>
      <c r="L16" s="242" t="e">
        <f>IF(ISNUMBER(Regressions!M26),ROUND(Regressions!M26, 1), NA())</f>
        <v>#N/A</v>
      </c>
      <c r="M16" s="351" t="e">
        <f>IF(ISNUMBER(Regressions!N26),ROUND(Regressions!N26, 1), NA())</f>
        <v>#N/A</v>
      </c>
      <c r="N16" s="241" t="e">
        <f>IF(ISNUMBER(Regressions!O26),ROUND(Regressions!O26, 1), NA())</f>
        <v>#N/A</v>
      </c>
      <c r="O16" s="352" t="e">
        <f>IF(ISNUMBER(Regressions!Q26),ROUND(Regressions!Q26, 1), NA())</f>
        <v>#N/A</v>
      </c>
      <c r="P16" s="350" t="e">
        <f>IF(ISNUMBER(Regressions!R26),ROUND(Regressions!R26, 1), NA())</f>
        <v>#N/A</v>
      </c>
      <c r="Q16" s="243" t="e">
        <f>IF(ISNUMBER(Regressions!S26),ROUND(Regressions!S26, 1), NA())</f>
        <v>#N/A</v>
      </c>
      <c r="R16" s="351" t="e">
        <f>IF(ISNUMBER(Regressions!T26),ROUND(Regressions!T26, 1), NA())</f>
        <v>#N/A</v>
      </c>
      <c r="S16" s="241" t="e">
        <f>IF(ISNUMBER(Regressions!U26),ROUND(Regressions!U26, 1), NA())</f>
        <v>#N/A</v>
      </c>
    </row>
    <row xmlns:x14ac="http://schemas.microsoft.com/office/spreadsheetml/2009/9/ac" r="17" x14ac:dyDescent="0.2">
      <c r="A17" s="346" t="str">
        <f>IF(ISBLANK(Regressions!A27), " ", Regressions!A27)</f>
        <v>Djibouti</v>
      </c>
      <c r="B17" s="347">
        <f>IF(ISBLANK(Regressions!B27), " ", Regressions!B27)</f>
        <v>2013</v>
      </c>
      <c r="C17" s="353" t="str">
        <f>IF(ISBLANK(Regressions!C27), " ", Regressions!C27)</f>
        <v>National</v>
      </c>
      <c r="D17" s="349">
        <f>IF(ISBLANK(Regressions!D27), " ", Regressions!D27)</f>
        <v>306082</v>
      </c>
      <c r="E17" s="239">
        <f>IF(ISNUMBER(Regressions!E27),ROUND(Regressions!E27, 1), NA())</f>
        <v>87.1</v>
      </c>
      <c r="F17" s="350">
        <f>IF(ISNUMBER(Regressions!F27),ROUND(Regressions!F27, 1), NA())</f>
        <v>85.6</v>
      </c>
      <c r="G17" s="240" t="e">
        <f>IF(ISNUMBER(Regressions!G27),ROUND(Regressions!G27, 1), NA())</f>
        <v>#N/A</v>
      </c>
      <c r="H17" s="351" t="e">
        <f>IF(ISNUMBER(Regressions!H27),ROUND(Regressions!H27, 1), NA())</f>
        <v>#N/A</v>
      </c>
      <c r="I17" s="241">
        <f>IF(ISNUMBER(Regressions!I27),ROUND(Regressions!I27, 1), NA())</f>
        <v>14.4</v>
      </c>
      <c r="J17" s="352">
        <f>IF(ISNUMBER(Regressions!K27),ROUND(Regressions!K27, 1), NA())</f>
        <v>88.8</v>
      </c>
      <c r="K17" s="350" t="e">
        <f>IF(ISNUMBER(Regressions!L27),ROUND(Regressions!L27, 1), NA())</f>
        <v>#N/A</v>
      </c>
      <c r="L17" s="242" t="e">
        <f>IF(ISNUMBER(Regressions!M27),ROUND(Regressions!M27, 1), NA())</f>
        <v>#N/A</v>
      </c>
      <c r="M17" s="351" t="e">
        <f>IF(ISNUMBER(Regressions!N27),ROUND(Regressions!N27, 1), NA())</f>
        <v>#N/A</v>
      </c>
      <c r="N17" s="241" t="e">
        <f>IF(ISNUMBER(Regressions!O27),ROUND(Regressions!O27, 1), NA())</f>
        <v>#N/A</v>
      </c>
      <c r="O17" s="352" t="e">
        <f>IF(ISNUMBER(Regressions!Q27),ROUND(Regressions!Q27, 1), NA())</f>
        <v>#N/A</v>
      </c>
      <c r="P17" s="350" t="e">
        <f>IF(ISNUMBER(Regressions!R27),ROUND(Regressions!R27, 1), NA())</f>
        <v>#N/A</v>
      </c>
      <c r="Q17" s="243" t="e">
        <f>IF(ISNUMBER(Regressions!S27),ROUND(Regressions!S27, 1), NA())</f>
        <v>#N/A</v>
      </c>
      <c r="R17" s="351" t="e">
        <f>IF(ISNUMBER(Regressions!T27),ROUND(Regressions!T27, 1), NA())</f>
        <v>#N/A</v>
      </c>
      <c r="S17" s="241" t="e">
        <f>IF(ISNUMBER(Regressions!U27),ROUND(Regressions!U27, 1), NA())</f>
        <v>#N/A</v>
      </c>
    </row>
    <row xmlns:x14ac="http://schemas.microsoft.com/office/spreadsheetml/2009/9/ac" r="18" x14ac:dyDescent="0.2">
      <c r="A18" s="346" t="str">
        <f>IF(ISBLANK(Regressions!A28), " ", Regressions!A28)</f>
        <v>Djibouti</v>
      </c>
      <c r="B18" s="347">
        <f>IF(ISBLANK(Regressions!B28), " ", Regressions!B28)</f>
        <v>2014</v>
      </c>
      <c r="C18" s="353" t="str">
        <f>IF(ISBLANK(Regressions!C28), " ", Regressions!C28)</f>
        <v>National</v>
      </c>
      <c r="D18" s="349">
        <f>IF(ISBLANK(Regressions!D28), " ", Regressions!D28)</f>
        <v>308738</v>
      </c>
      <c r="E18" s="239">
        <f>IF(ISNUMBER(Regressions!E28),ROUND(Regressions!E28, 1), NA())</f>
        <v>88</v>
      </c>
      <c r="F18" s="350">
        <f>IF(ISNUMBER(Regressions!F28),ROUND(Regressions!F28, 1), NA())</f>
        <v>86.7</v>
      </c>
      <c r="G18" s="240" t="e">
        <f>IF(ISNUMBER(Regressions!G28),ROUND(Regressions!G28, 1), NA())</f>
        <v>#N/A</v>
      </c>
      <c r="H18" s="351" t="e">
        <f>IF(ISNUMBER(Regressions!H28),ROUND(Regressions!H28, 1), NA())</f>
        <v>#N/A</v>
      </c>
      <c r="I18" s="241">
        <f>IF(ISNUMBER(Regressions!I28),ROUND(Regressions!I28, 1), NA())</f>
        <v>13.3</v>
      </c>
      <c r="J18" s="352">
        <f>IF(ISNUMBER(Regressions!K28),ROUND(Regressions!K28, 1), NA())</f>
        <v>89.2</v>
      </c>
      <c r="K18" s="350">
        <f>IF(ISNUMBER(Regressions!L28),ROUND(Regressions!L28, 1), NA())</f>
        <v>89.2</v>
      </c>
      <c r="L18" s="242" t="e">
        <f>IF(ISNUMBER(Regressions!M28),ROUND(Regressions!M28, 1), NA())</f>
        <v>#N/A</v>
      </c>
      <c r="M18" s="351" t="e">
        <f>IF(ISNUMBER(Regressions!N28),ROUND(Regressions!N28, 1), NA())</f>
        <v>#N/A</v>
      </c>
      <c r="N18" s="241">
        <f>IF(ISNUMBER(Regressions!O28),ROUND(Regressions!O28, 1), NA())</f>
        <v>10.8</v>
      </c>
      <c r="O18" s="352" t="e">
        <f>IF(ISNUMBER(Regressions!Q28),ROUND(Regressions!Q28, 1), NA())</f>
        <v>#N/A</v>
      </c>
      <c r="P18" s="350" t="e">
        <f>IF(ISNUMBER(Regressions!R28),ROUND(Regressions!R28, 1), NA())</f>
        <v>#N/A</v>
      </c>
      <c r="Q18" s="243">
        <f>IF(ISNUMBER(Regressions!S28),ROUND(Regressions!S28, 1), NA())</f>
        <v>94.9</v>
      </c>
      <c r="R18" s="351" t="e">
        <f>IF(ISNUMBER(Regressions!T28),ROUND(Regressions!T28, 1), NA())</f>
        <v>#N/A</v>
      </c>
      <c r="S18" s="241" t="e">
        <f>IF(ISNUMBER(Regressions!U28),ROUND(Regressions!U28, 1), NA())</f>
        <v>#N/A</v>
      </c>
    </row>
    <row xmlns:x14ac="http://schemas.microsoft.com/office/spreadsheetml/2009/9/ac" r="19" x14ac:dyDescent="0.2">
      <c r="A19" s="346" t="str">
        <f>IF(ISBLANK(Regressions!A29), " ", Regressions!A29)</f>
        <v>Djibouti</v>
      </c>
      <c r="B19" s="347">
        <f>IF(ISBLANK(Regressions!B29), " ", Regressions!B29)</f>
        <v>2015</v>
      </c>
      <c r="C19" s="353" t="str">
        <f>IF(ISBLANK(Regressions!C29), " ", Regressions!C29)</f>
        <v>National</v>
      </c>
      <c r="D19" s="349">
        <f>IF(ISBLANK(Regressions!D29), " ", Regressions!D29)</f>
        <v>311189</v>
      </c>
      <c r="E19" s="239">
        <f>IF(ISNUMBER(Regressions!E29),ROUND(Regressions!E29, 1), NA())</f>
        <v>88.8</v>
      </c>
      <c r="F19" s="350">
        <f>IF(ISNUMBER(Regressions!F29),ROUND(Regressions!F29, 1), NA())</f>
        <v>87.7</v>
      </c>
      <c r="G19" s="240" t="e">
        <f>IF(ISNUMBER(Regressions!G29),ROUND(Regressions!G29, 1), NA())</f>
        <v>#N/A</v>
      </c>
      <c r="H19" s="351" t="e">
        <f>IF(ISNUMBER(Regressions!H29),ROUND(Regressions!H29, 1), NA())</f>
        <v>#N/A</v>
      </c>
      <c r="I19" s="241">
        <f>IF(ISNUMBER(Regressions!I29),ROUND(Regressions!I29, 1), NA())</f>
        <v>12.3</v>
      </c>
      <c r="J19" s="352">
        <f>IF(ISNUMBER(Regressions!K29),ROUND(Regressions!K29, 1), NA())</f>
        <v>89.7</v>
      </c>
      <c r="K19" s="350">
        <f>IF(ISNUMBER(Regressions!L29),ROUND(Regressions!L29, 1), NA())</f>
        <v>89.7</v>
      </c>
      <c r="L19" s="242" t="e">
        <f>IF(ISNUMBER(Regressions!M29),ROUND(Regressions!M29, 1), NA())</f>
        <v>#N/A</v>
      </c>
      <c r="M19" s="351" t="e">
        <f>IF(ISNUMBER(Regressions!N29),ROUND(Regressions!N29, 1), NA())</f>
        <v>#N/A</v>
      </c>
      <c r="N19" s="241">
        <f>IF(ISNUMBER(Regressions!O29),ROUND(Regressions!O29, 1), NA())</f>
        <v>10.3</v>
      </c>
      <c r="O19" s="352" t="e">
        <f>IF(ISNUMBER(Regressions!Q29),ROUND(Regressions!Q29, 1), NA())</f>
        <v>#N/A</v>
      </c>
      <c r="P19" s="350" t="e">
        <f>IF(ISNUMBER(Regressions!R29),ROUND(Regressions!R29, 1), NA())</f>
        <v>#N/A</v>
      </c>
      <c r="Q19" s="243">
        <f>IF(ISNUMBER(Regressions!S29),ROUND(Regressions!S29, 1), NA())</f>
        <v>94.9</v>
      </c>
      <c r="R19" s="351" t="e">
        <f>IF(ISNUMBER(Regressions!T29),ROUND(Regressions!T29, 1), NA())</f>
        <v>#N/A</v>
      </c>
      <c r="S19" s="241" t="e">
        <f>IF(ISNUMBER(Regressions!U29),ROUND(Regressions!U29, 1), NA())</f>
        <v>#N/A</v>
      </c>
    </row>
    <row xmlns:x14ac="http://schemas.microsoft.com/office/spreadsheetml/2009/9/ac" r="20" x14ac:dyDescent="0.2">
      <c r="A20" s="346" t="str">
        <f>IF(ISBLANK(Regressions!A30), " ", Regressions!A30)</f>
        <v>Djibouti</v>
      </c>
      <c r="B20" s="347">
        <f>IF(ISBLANK(Regressions!B30), " ", Regressions!B30)</f>
        <v>2016</v>
      </c>
      <c r="C20" s="353" t="str">
        <f>IF(ISBLANK(Regressions!C30), " ", Regressions!C30)</f>
        <v>National</v>
      </c>
      <c r="D20" s="349">
        <f>IF(ISBLANK(Regressions!D30), " ", Regressions!D30)</f>
        <v>313435</v>
      </c>
      <c r="E20" s="239">
        <f>IF(ISNUMBER(Regressions!E30),ROUND(Regressions!E30, 1), NA())</f>
        <v>89.7</v>
      </c>
      <c r="F20" s="350">
        <f>IF(ISNUMBER(Regressions!F30),ROUND(Regressions!F30, 1), NA())</f>
        <v>88.7</v>
      </c>
      <c r="G20" s="240" t="e">
        <f>IF(ISNUMBER(Regressions!G30),ROUND(Regressions!G30, 1), NA())</f>
        <v>#N/A</v>
      </c>
      <c r="H20" s="351" t="e">
        <f>IF(ISNUMBER(Regressions!H30),ROUND(Regressions!H30, 1), NA())</f>
        <v>#N/A</v>
      </c>
      <c r="I20" s="241">
        <f>IF(ISNUMBER(Regressions!I30),ROUND(Regressions!I30, 1), NA())</f>
        <v>11.3</v>
      </c>
      <c r="J20" s="352">
        <f>IF(ISNUMBER(Regressions!K30),ROUND(Regressions!K30, 1), NA())</f>
        <v>90.2</v>
      </c>
      <c r="K20" s="350">
        <f>IF(ISNUMBER(Regressions!L30),ROUND(Regressions!L30, 1), NA())</f>
        <v>90.2</v>
      </c>
      <c r="L20" s="242" t="e">
        <f>IF(ISNUMBER(Regressions!M30),ROUND(Regressions!M30, 1), NA())</f>
        <v>#N/A</v>
      </c>
      <c r="M20" s="351" t="e">
        <f>IF(ISNUMBER(Regressions!N30),ROUND(Regressions!N30, 1), NA())</f>
        <v>#N/A</v>
      </c>
      <c r="N20" s="241">
        <f>IF(ISNUMBER(Regressions!O30),ROUND(Regressions!O30, 1), NA())</f>
        <v>9.8000000000000007</v>
      </c>
      <c r="O20" s="352" t="e">
        <f>IF(ISNUMBER(Regressions!Q30),ROUND(Regressions!Q30, 1), NA())</f>
        <v>#N/A</v>
      </c>
      <c r="P20" s="350" t="e">
        <f>IF(ISNUMBER(Regressions!R30),ROUND(Regressions!R30, 1), NA())</f>
        <v>#N/A</v>
      </c>
      <c r="Q20" s="243">
        <f>IF(ISNUMBER(Regressions!S30),ROUND(Regressions!S30, 1), NA())</f>
        <v>94.9</v>
      </c>
      <c r="R20" s="351" t="e">
        <f>IF(ISNUMBER(Regressions!T30),ROUND(Regressions!T30, 1), NA())</f>
        <v>#N/A</v>
      </c>
      <c r="S20" s="241" t="e">
        <f>IF(ISNUMBER(Regressions!U30),ROUND(Regressions!U30, 1), NA())</f>
        <v>#N/A</v>
      </c>
    </row>
    <row xmlns:x14ac="http://schemas.microsoft.com/office/spreadsheetml/2009/9/ac" r="21" x14ac:dyDescent="0.2">
      <c r="A21" s="346" t="str">
        <f>IF(ISBLANK(Regressions!A31), " ", Regressions!A31)</f>
        <v>Djibouti</v>
      </c>
      <c r="B21" s="347">
        <f>IF(ISBLANK(Regressions!B31), " ", Regressions!B31)</f>
        <v>2017</v>
      </c>
      <c r="C21" s="353" t="str">
        <f>IF(ISBLANK(Regressions!C31), " ", Regressions!C31)</f>
        <v>National</v>
      </c>
      <c r="D21" s="349">
        <f>IF(ISBLANK(Regressions!D31), " ", Regressions!D31)</f>
        <v>315094</v>
      </c>
      <c r="E21" s="239">
        <f>IF(ISNUMBER(Regressions!E31),ROUND(Regressions!E31, 1), NA())</f>
        <v>90.5</v>
      </c>
      <c r="F21" s="350">
        <f>IF(ISNUMBER(Regressions!F31),ROUND(Regressions!F31, 1), NA())</f>
        <v>89.7</v>
      </c>
      <c r="G21" s="240" t="e">
        <f>IF(ISNUMBER(Regressions!G31),ROUND(Regressions!G31, 1), NA())</f>
        <v>#N/A</v>
      </c>
      <c r="H21" s="351" t="e">
        <f>IF(ISNUMBER(Regressions!H31),ROUND(Regressions!H31, 1), NA())</f>
        <v>#N/A</v>
      </c>
      <c r="I21" s="241">
        <f>IF(ISNUMBER(Regressions!I31),ROUND(Regressions!I31, 1), NA())</f>
        <v>10.3</v>
      </c>
      <c r="J21" s="352">
        <f>IF(ISNUMBER(Regressions!K31),ROUND(Regressions!K31, 1), NA())</f>
        <v>90.6</v>
      </c>
      <c r="K21" s="350">
        <f>IF(ISNUMBER(Regressions!L31),ROUND(Regressions!L31, 1), NA())</f>
        <v>90.6</v>
      </c>
      <c r="L21" s="242" t="e">
        <f>IF(ISNUMBER(Regressions!M31),ROUND(Regressions!M31, 1), NA())</f>
        <v>#N/A</v>
      </c>
      <c r="M21" s="351" t="e">
        <f>IF(ISNUMBER(Regressions!N31),ROUND(Regressions!N31, 1), NA())</f>
        <v>#N/A</v>
      </c>
      <c r="N21" s="241">
        <f>IF(ISNUMBER(Regressions!O31),ROUND(Regressions!O31, 1), NA())</f>
        <v>9.4</v>
      </c>
      <c r="O21" s="352" t="e">
        <f>IF(ISNUMBER(Regressions!Q31),ROUND(Regressions!Q31, 1), NA())</f>
        <v>#N/A</v>
      </c>
      <c r="P21" s="350" t="e">
        <f>IF(ISNUMBER(Regressions!R31),ROUND(Regressions!R31, 1), NA())</f>
        <v>#N/A</v>
      </c>
      <c r="Q21" s="243">
        <f>IF(ISNUMBER(Regressions!S31),ROUND(Regressions!S31, 1), NA())</f>
        <v>94.9</v>
      </c>
      <c r="R21" s="351" t="e">
        <f>IF(ISNUMBER(Regressions!T31),ROUND(Regressions!T31, 1), NA())</f>
        <v>#N/A</v>
      </c>
      <c r="S21" s="241" t="e">
        <f>IF(ISNUMBER(Regressions!U31),ROUND(Regressions!U31, 1), NA())</f>
        <v>#N/A</v>
      </c>
    </row>
    <row xmlns:x14ac="http://schemas.microsoft.com/office/spreadsheetml/2009/9/ac" r="22" x14ac:dyDescent="0.2">
      <c r="A22" s="346" t="str">
        <f>IF(ISBLANK(Regressions!A32), " ", Regressions!A32)</f>
        <v>Djibouti</v>
      </c>
      <c r="B22" s="347">
        <f>IF(ISBLANK(Regressions!B32), " ", Regressions!B32)</f>
        <v>2018</v>
      </c>
      <c r="C22" s="353" t="str">
        <f>IF(ISBLANK(Regressions!C32), " ", Regressions!C32)</f>
        <v>National</v>
      </c>
      <c r="D22" s="349">
        <f>IF(ISBLANK(Regressions!D32), " ", Regressions!D32)</f>
        <v>316119</v>
      </c>
      <c r="E22" s="239">
        <f>IF(ISNUMBER(Regressions!E32),ROUND(Regressions!E32, 1), NA())</f>
        <v>91.4</v>
      </c>
      <c r="F22" s="350">
        <f>IF(ISNUMBER(Regressions!F32),ROUND(Regressions!F32, 1), NA())</f>
        <v>90.8</v>
      </c>
      <c r="G22" s="240" t="e">
        <f>IF(ISNUMBER(Regressions!G32),ROUND(Regressions!G32, 1), NA())</f>
        <v>#N/A</v>
      </c>
      <c r="H22" s="351" t="e">
        <f>IF(ISNUMBER(Regressions!H32),ROUND(Regressions!H32, 1), NA())</f>
        <v>#N/A</v>
      </c>
      <c r="I22" s="241">
        <f>IF(ISNUMBER(Regressions!I32),ROUND(Regressions!I32, 1), NA())</f>
        <v>9.1999999999999993</v>
      </c>
      <c r="J22" s="352">
        <f>IF(ISNUMBER(Regressions!K32),ROUND(Regressions!K32, 1), NA())</f>
        <v>91.1</v>
      </c>
      <c r="K22" s="350">
        <f>IF(ISNUMBER(Regressions!L32),ROUND(Regressions!L32, 1), NA())</f>
        <v>91.1</v>
      </c>
      <c r="L22" s="242" t="e">
        <f>IF(ISNUMBER(Regressions!M32),ROUND(Regressions!M32, 1), NA())</f>
        <v>#N/A</v>
      </c>
      <c r="M22" s="351" t="e">
        <f>IF(ISNUMBER(Regressions!N32),ROUND(Regressions!N32, 1), NA())</f>
        <v>#N/A</v>
      </c>
      <c r="N22" s="241">
        <f>IF(ISNUMBER(Regressions!O32),ROUND(Regressions!O32, 1), NA())</f>
        <v>8.9</v>
      </c>
      <c r="O22" s="352" t="e">
        <f>IF(ISNUMBER(Regressions!Q32),ROUND(Regressions!Q32, 1), NA())</f>
        <v>#N/A</v>
      </c>
      <c r="P22" s="350" t="e">
        <f>IF(ISNUMBER(Regressions!R32),ROUND(Regressions!R32, 1), NA())</f>
        <v>#N/A</v>
      </c>
      <c r="Q22" s="243">
        <f>IF(ISNUMBER(Regressions!S32),ROUND(Regressions!S32, 1), NA())</f>
        <v>94.9</v>
      </c>
      <c r="R22" s="351" t="e">
        <f>IF(ISNUMBER(Regressions!T32),ROUND(Regressions!T32, 1), NA())</f>
        <v>#N/A</v>
      </c>
      <c r="S22" s="241" t="e">
        <f>IF(ISNUMBER(Regressions!U32),ROUND(Regressions!U32, 1), NA())</f>
        <v>#N/A</v>
      </c>
    </row>
    <row xmlns:x14ac="http://schemas.microsoft.com/office/spreadsheetml/2009/9/ac" r="23" x14ac:dyDescent="0.2">
      <c r="A23" s="346" t="str">
        <f>IF(ISBLANK(Regressions!A33), " ", Regressions!A33)</f>
        <v>Djibouti</v>
      </c>
      <c r="B23" s="347">
        <f>IF(ISBLANK(Regressions!B33), " ", Regressions!B33)</f>
        <v>2019</v>
      </c>
      <c r="C23" s="353" t="str">
        <f>IF(ISBLANK(Regressions!C33), " ", Regressions!C33)</f>
        <v>National</v>
      </c>
      <c r="D23" s="349">
        <f>IF(ISBLANK(Regressions!D33), " ", Regressions!D33)</f>
        <v>316507</v>
      </c>
      <c r="E23" s="239">
        <f>IF(ISNUMBER(Regressions!E33),ROUND(Regressions!E33, 1), NA())</f>
        <v>92.2</v>
      </c>
      <c r="F23" s="350">
        <f>IF(ISNUMBER(Regressions!F33),ROUND(Regressions!F33, 1), NA())</f>
        <v>91.8</v>
      </c>
      <c r="G23" s="240" t="e">
        <f>IF(ISNUMBER(Regressions!G33),ROUND(Regressions!G33, 1), NA())</f>
        <v>#N/A</v>
      </c>
      <c r="H23" s="351" t="e">
        <f>IF(ISNUMBER(Regressions!H33),ROUND(Regressions!H33, 1), NA())</f>
        <v>#N/A</v>
      </c>
      <c r="I23" s="241">
        <f>IF(ISNUMBER(Regressions!I33),ROUND(Regressions!I33, 1), NA())</f>
        <v>8.1999999999999993</v>
      </c>
      <c r="J23" s="352">
        <f>IF(ISNUMBER(Regressions!K33),ROUND(Regressions!K33, 1), NA())</f>
        <v>91.5</v>
      </c>
      <c r="K23" s="350">
        <f>IF(ISNUMBER(Regressions!L33),ROUND(Regressions!L33, 1), NA())</f>
        <v>91.5</v>
      </c>
      <c r="L23" s="242" t="e">
        <f>IF(ISNUMBER(Regressions!M33),ROUND(Regressions!M33, 1), NA())</f>
        <v>#N/A</v>
      </c>
      <c r="M23" s="351" t="e">
        <f>IF(ISNUMBER(Regressions!N33),ROUND(Regressions!N33, 1), NA())</f>
        <v>#N/A</v>
      </c>
      <c r="N23" s="241">
        <f>IF(ISNUMBER(Regressions!O33),ROUND(Regressions!O33, 1), NA())</f>
        <v>8.5</v>
      </c>
      <c r="O23" s="352" t="e">
        <f>IF(ISNUMBER(Regressions!Q33),ROUND(Regressions!Q33, 1), NA())</f>
        <v>#N/A</v>
      </c>
      <c r="P23" s="350" t="e">
        <f>IF(ISNUMBER(Regressions!R33),ROUND(Regressions!R33, 1), NA())</f>
        <v>#N/A</v>
      </c>
      <c r="Q23" s="243">
        <f>IF(ISNUMBER(Regressions!S33),ROUND(Regressions!S33, 1), NA())</f>
        <v>94.9</v>
      </c>
      <c r="R23" s="351" t="e">
        <f>IF(ISNUMBER(Regressions!T33),ROUND(Regressions!T33, 1), NA())</f>
        <v>#N/A</v>
      </c>
      <c r="S23" s="241" t="e">
        <f>IF(ISNUMBER(Regressions!U33),ROUND(Regressions!U33, 1), NA())</f>
        <v>#N/A</v>
      </c>
    </row>
    <row xmlns:x14ac="http://schemas.microsoft.com/office/spreadsheetml/2009/9/ac" r="24" x14ac:dyDescent="0.2">
      <c r="A24" s="346" t="str">
        <f>IF(ISBLANK(Regressions!A34), " ", Regressions!A34)</f>
        <v>Djibouti</v>
      </c>
      <c r="B24" s="347">
        <f>IF(ISBLANK(Regressions!B34), " ", Regressions!B34)</f>
        <v>2020</v>
      </c>
      <c r="C24" s="353" t="str">
        <f>IF(ISBLANK(Regressions!C34), " ", Regressions!C34)</f>
        <v>National</v>
      </c>
      <c r="D24" s="349">
        <f>IF(ISBLANK(Regressions!D34), " ", Regressions!D34)</f>
        <v>316348</v>
      </c>
      <c r="E24" s="239">
        <f>IF(ISNUMBER(Regressions!E34),ROUND(Regressions!E34, 1), NA())</f>
        <v>93.1</v>
      </c>
      <c r="F24" s="350">
        <f>IF(ISNUMBER(Regressions!F34),ROUND(Regressions!F34, 1), NA())</f>
        <v>92.8</v>
      </c>
      <c r="G24" s="240" t="e">
        <f>IF(ISNUMBER(Regressions!G34),ROUND(Regressions!G34, 1), NA())</f>
        <v>#N/A</v>
      </c>
      <c r="H24" s="351" t="e">
        <f>IF(ISNUMBER(Regressions!H34),ROUND(Regressions!H34, 1), NA())</f>
        <v>#N/A</v>
      </c>
      <c r="I24" s="241">
        <f>IF(ISNUMBER(Regressions!I34),ROUND(Regressions!I34, 1), NA())</f>
        <v>7.2</v>
      </c>
      <c r="J24" s="352">
        <f>IF(ISNUMBER(Regressions!K34),ROUND(Regressions!K34, 1), NA())</f>
        <v>92</v>
      </c>
      <c r="K24" s="350">
        <f>IF(ISNUMBER(Regressions!L34),ROUND(Regressions!L34, 1), NA())</f>
        <v>92</v>
      </c>
      <c r="L24" s="242" t="e">
        <f>IF(ISNUMBER(Regressions!M34),ROUND(Regressions!M34, 1), NA())</f>
        <v>#N/A</v>
      </c>
      <c r="M24" s="351" t="e">
        <f>IF(ISNUMBER(Regressions!N34),ROUND(Regressions!N34, 1), NA())</f>
        <v>#N/A</v>
      </c>
      <c r="N24" s="241">
        <f>IF(ISNUMBER(Regressions!O34),ROUND(Regressions!O34, 1), NA())</f>
        <v>8</v>
      </c>
      <c r="O24" s="352" t="e">
        <f>IF(ISNUMBER(Regressions!Q34),ROUND(Regressions!Q34, 1), NA())</f>
        <v>#N/A</v>
      </c>
      <c r="P24" s="350" t="e">
        <f>IF(ISNUMBER(Regressions!R34),ROUND(Regressions!R34, 1), NA())</f>
        <v>#N/A</v>
      </c>
      <c r="Q24" s="243">
        <f>IF(ISNUMBER(Regressions!S34),ROUND(Regressions!S34, 1), NA())</f>
        <v>94.9</v>
      </c>
      <c r="R24" s="351" t="e">
        <f>IF(ISNUMBER(Regressions!T34),ROUND(Regressions!T34, 1), NA())</f>
        <v>#N/A</v>
      </c>
      <c r="S24" s="241" t="e">
        <f>IF(ISNUMBER(Regressions!U34),ROUND(Regressions!U34, 1), NA())</f>
        <v>#N/A</v>
      </c>
    </row>
    <row xmlns:x14ac="http://schemas.microsoft.com/office/spreadsheetml/2009/9/ac" r="25" x14ac:dyDescent="0.2">
      <c r="A25" s="402" t="str">
        <f>IF(ISBLANK(Regressions!A35), " ", Regressions!A35)</f>
        <v>Djibouti</v>
      </c>
      <c r="B25" s="403">
        <f>IF(ISBLANK(Regressions!B35), " ", Regressions!B35)</f>
        <v>2021</v>
      </c>
      <c r="C25" s="404" t="str">
        <f>IF(ISBLANK(Regressions!C35), " ", Regressions!C35)</f>
        <v>National</v>
      </c>
      <c r="D25" s="405">
        <f>IF(ISBLANK(Regressions!D35), " ", Regressions!D35)</f>
        <v>315649</v>
      </c>
      <c r="E25" s="408">
        <f>IF(ISNUMBER(Regressions!E35),ROUND(Regressions!E35, 1), NA())</f>
        <v>93.9</v>
      </c>
      <c r="F25" s="406">
        <f>IF(ISNUMBER(Regressions!F35),ROUND(Regressions!F35, 1), NA())</f>
        <v>93.8</v>
      </c>
      <c r="G25" s="409" t="e">
        <f>IF(ISNUMBER(Regressions!G35),ROUND(Regressions!G35, 1), NA())</f>
        <v>#N/A</v>
      </c>
      <c r="H25" s="407" t="e">
        <f>IF(ISNUMBER(Regressions!H35),ROUND(Regressions!H35, 1), NA())</f>
        <v>#N/A</v>
      </c>
      <c r="I25" s="410">
        <f>IF(ISNUMBER(Regressions!I35),ROUND(Regressions!I35, 1), NA())</f>
        <v>6.2</v>
      </c>
      <c r="J25" s="408">
        <f>IF(ISNUMBER(Regressions!K35),ROUND(Regressions!K35, 1), NA())</f>
        <v>92.5</v>
      </c>
      <c r="K25" s="406">
        <f>IF(ISNUMBER(Regressions!L35),ROUND(Regressions!L35, 1), NA())</f>
        <v>92.5</v>
      </c>
      <c r="L25" s="411" t="e">
        <f>IF(ISNUMBER(Regressions!M35),ROUND(Regressions!M35, 1), NA())</f>
        <v>#N/A</v>
      </c>
      <c r="M25" s="407" t="e">
        <f>IF(ISNUMBER(Regressions!N35),ROUND(Regressions!N35, 1), NA())</f>
        <v>#N/A</v>
      </c>
      <c r="N25" s="410">
        <f>IF(ISNUMBER(Regressions!O35),ROUND(Regressions!O35, 1), NA())</f>
        <v>7.5</v>
      </c>
      <c r="O25" s="408" t="e">
        <f>IF(ISNUMBER(Regressions!Q35),ROUND(Regressions!Q35, 1), NA())</f>
        <v>#N/A</v>
      </c>
      <c r="P25" s="406" t="e">
        <f>IF(ISNUMBER(Regressions!R35),ROUND(Regressions!R35, 1), NA())</f>
        <v>#N/A</v>
      </c>
      <c r="Q25" s="412">
        <f>IF(ISNUMBER(Regressions!S35),ROUND(Regressions!S35, 1), NA())</f>
        <v>94.9</v>
      </c>
      <c r="R25" s="407" t="e">
        <f>IF(ISNUMBER(Regressions!T35),ROUND(Regressions!T35, 1), NA())</f>
        <v>#N/A</v>
      </c>
      <c r="S25" s="410" t="e">
        <f>IF(ISNUMBER(Regressions!U35),ROUND(Regressions!U35, 1), NA())</f>
        <v>#N/A</v>
      </c>
      <c r="T25" s="401"/>
      <c r="U25" s="401"/>
      <c r="V25" s="401"/>
      <c r="W25" s="401"/>
      <c r="X25" s="401"/>
      <c r="Y25" s="401"/>
      <c r="Z25" s="401"/>
      <c r="AA25" s="401"/>
      <c r="AB25" s="401"/>
      <c r="AC25" s="401"/>
    </row>
    <row xmlns:x14ac="http://schemas.microsoft.com/office/spreadsheetml/2009/9/ac" r="26" x14ac:dyDescent="0.2">
      <c r="A26" s="346" t="str">
        <f>IF(ISBLANK(Regressions!A36), " ", Regressions!A36)</f>
        <v>Djibouti</v>
      </c>
      <c r="B26" s="347">
        <f>IF(ISBLANK(Regressions!B36), " ", Regressions!B36)</f>
        <v>2022</v>
      </c>
      <c r="C26" s="353" t="str">
        <f>IF(ISBLANK(Regressions!C36), " ", Regressions!C36)</f>
        <v>National</v>
      </c>
      <c r="D26" s="349">
        <f>IF(ISBLANK(Regressions!D36), " ", Regressions!D36)</f>
        <v>314905</v>
      </c>
      <c r="E26" s="239">
        <f>IF(ISNUMBER(Regressions!E36),ROUND(Regressions!E36, 1), NA())</f>
        <v>93.9</v>
      </c>
      <c r="F26" s="350">
        <f>IF(ISNUMBER(Regressions!F36),ROUND(Regressions!F36, 1), NA())</f>
        <v>93.9</v>
      </c>
      <c r="G26" s="240" t="e">
        <f>IF(ISNUMBER(Regressions!G36),ROUND(Regressions!G36, 1), NA())</f>
        <v>#N/A</v>
      </c>
      <c r="H26" s="351" t="e">
        <f>IF(ISNUMBER(Regressions!H36),ROUND(Regressions!H36, 1), NA())</f>
        <v>#N/A</v>
      </c>
      <c r="I26" s="241">
        <f>IF(ISNUMBER(Regressions!I36),ROUND(Regressions!I36, 1), NA())</f>
        <v>6.1</v>
      </c>
      <c r="J26" s="352">
        <f>IF(ISNUMBER(Regressions!K36),ROUND(Regressions!K36, 1), NA())</f>
        <v>92.9</v>
      </c>
      <c r="K26" s="350">
        <f>IF(ISNUMBER(Regressions!L36),ROUND(Regressions!L36, 1), NA())</f>
        <v>92.9</v>
      </c>
      <c r="L26" s="242" t="e">
        <f>IF(ISNUMBER(Regressions!M36),ROUND(Regressions!M36, 1), NA())</f>
        <v>#N/A</v>
      </c>
      <c r="M26" s="351" t="e">
        <f>IF(ISNUMBER(Regressions!N36),ROUND(Regressions!N36, 1), NA())</f>
        <v>#N/A</v>
      </c>
      <c r="N26" s="241">
        <f>IF(ISNUMBER(Regressions!O36),ROUND(Regressions!O36, 1), NA())</f>
        <v>7.1</v>
      </c>
      <c r="O26" s="352" t="e">
        <f>IF(ISNUMBER(Regressions!Q36),ROUND(Regressions!Q36, 1), NA())</f>
        <v>#N/A</v>
      </c>
      <c r="P26" s="350" t="e">
        <f>IF(ISNUMBER(Regressions!R36),ROUND(Regressions!R36, 1), NA())</f>
        <v>#N/A</v>
      </c>
      <c r="Q26" s="243">
        <f>IF(ISNUMBER(Regressions!S36),ROUND(Regressions!S36, 1), NA())</f>
        <v>94.9</v>
      </c>
      <c r="R26" s="351" t="e">
        <f>IF(ISNUMBER(Regressions!T36),ROUND(Regressions!T36, 1), NA())</f>
        <v>#N/A</v>
      </c>
      <c r="S26" s="241" t="e">
        <f>IF(ISNUMBER(Regressions!U36),ROUND(Regressions!U36, 1), NA())</f>
        <v>#N/A</v>
      </c>
    </row>
    <row xmlns:x14ac="http://schemas.microsoft.com/office/spreadsheetml/2009/9/ac" r="27" x14ac:dyDescent="0.2">
      <c r="A27" s="354" t="str">
        <f>IF(ISBLANK(Regressions!A37), " ", Regressions!A37)</f>
        <v>Djibouti</v>
      </c>
      <c r="B27" s="355">
        <f>IF(ISBLANK(Regressions!B37), " ", Regressions!B37)</f>
        <v>2023</v>
      </c>
      <c r="C27" s="356" t="str">
        <f>IF(ISBLANK(Regressions!C37), " ", Regressions!C37)</f>
        <v>National</v>
      </c>
      <c r="D27" s="357">
        <f>IF(ISBLANK(Regressions!D37), " ", Regressions!D37)</f>
        <v>325404</v>
      </c>
      <c r="E27" s="358">
        <f>IF(ISNUMBER(Regressions!E37),ROUND(Regressions!E37, 1), NA())</f>
        <v>93.9</v>
      </c>
      <c r="F27" s="359">
        <f>IF(ISNUMBER(Regressions!F37),ROUND(Regressions!F37, 1), NA())</f>
        <v>93.9</v>
      </c>
      <c r="G27" s="360" t="e">
        <f>IF(ISNUMBER(Regressions!G37),ROUND(Regressions!G37, 1), NA())</f>
        <v>#N/A</v>
      </c>
      <c r="H27" s="361" t="e">
        <f>IF(ISNUMBER(Regressions!H37),ROUND(Regressions!H37, 1), NA())</f>
        <v>#N/A</v>
      </c>
      <c r="I27" s="362">
        <f>IF(ISNUMBER(Regressions!I37),ROUND(Regressions!I37, 1), NA())</f>
        <v>6.1</v>
      </c>
      <c r="J27" s="363">
        <f>IF(ISNUMBER(Regressions!K37),ROUND(Regressions!K37, 1), NA())</f>
        <v>92.9</v>
      </c>
      <c r="K27" s="359">
        <f>IF(ISNUMBER(Regressions!L37),ROUND(Regressions!L37, 1), NA())</f>
        <v>92.9</v>
      </c>
      <c r="L27" s="364" t="e">
        <f>IF(ISNUMBER(Regressions!M37),ROUND(Regressions!M37, 1), NA())</f>
        <v>#N/A</v>
      </c>
      <c r="M27" s="361" t="e">
        <f>IF(ISNUMBER(Regressions!N37),ROUND(Regressions!N37, 1), NA())</f>
        <v>#N/A</v>
      </c>
      <c r="N27" s="362">
        <f>IF(ISNUMBER(Regressions!O37),ROUND(Regressions!O37, 1), NA())</f>
        <v>7.1</v>
      </c>
      <c r="O27" s="363" t="e">
        <f>IF(ISNUMBER(Regressions!Q37),ROUND(Regressions!Q37, 1), NA())</f>
        <v>#N/A</v>
      </c>
      <c r="P27" s="359" t="e">
        <f>IF(ISNUMBER(Regressions!R37),ROUND(Regressions!R37, 1), NA())</f>
        <v>#N/A</v>
      </c>
      <c r="Q27" s="365">
        <f>IF(ISNUMBER(Regressions!S37),ROUND(Regressions!S37, 1), NA())</f>
        <v>94.9</v>
      </c>
      <c r="R27" s="361" t="e">
        <f>IF(ISNUMBER(Regressions!T37),ROUND(Regressions!T37, 1), NA())</f>
        <v>#N/A</v>
      </c>
      <c r="S27" s="362" t="e">
        <f>IF(ISNUMBER(Regressions!U37),ROUND(Regressions!U37, 1), NA())</f>
        <v>#N/A</v>
      </c>
    </row>
    <row xmlns:x14ac="http://schemas.microsoft.com/office/spreadsheetml/2009/9/ac" r="28" hidden="true" x14ac:dyDescent="0.2">
      <c r="A28" s="346" t="str">
        <f>IF(ISBLANK(Regressions!A38), " ", Regressions!A38)</f>
        <v>Djibouti</v>
      </c>
      <c r="B28" s="347">
        <f>IF(ISBLANK(Regressions!B38), " ", Regressions!B38)</f>
        <v>2024</v>
      </c>
      <c r="C28" s="353" t="str">
        <f>IF(ISBLANK(Regressions!C38), " ", Regressions!C38)</f>
        <v>National</v>
      </c>
      <c r="D28" s="349" t="str">
        <f>IF(ISBLANK(Regressions!D38), " ", Regressions!D38)</f>
        <v> </v>
      </c>
      <c r="E28" s="239" t="e">
        <f>IF(ISNUMBER(Regressions!E38),ROUND(Regressions!E38, 1), NA())</f>
        <v>#N/A</v>
      </c>
      <c r="F28" s="350" t="e">
        <f>IF(ISNUMBER(Regressions!F38),ROUND(Regressions!F38, 1), NA())</f>
        <v>#N/A</v>
      </c>
      <c r="G28" s="240" t="e">
        <f>IF(ISNUMBER(Regressions!G38),ROUND(Regressions!G38, 1), NA())</f>
        <v>#N/A</v>
      </c>
      <c r="H28" s="351" t="e">
        <f>IF(ISNUMBER(Regressions!H38),ROUND(Regressions!H38, 1), NA())</f>
        <v>#N/A</v>
      </c>
      <c r="I28" s="241" t="e">
        <f>IF(ISNUMBER(Regressions!I38),ROUND(Regressions!I38, 1), NA())</f>
        <v>#N/A</v>
      </c>
      <c r="J28" s="352" t="e">
        <f>IF(ISNUMBER(Regressions!K38),ROUND(Regressions!K38, 1), NA())</f>
        <v>#N/A</v>
      </c>
      <c r="K28" s="350" t="e">
        <f>IF(ISNUMBER(Regressions!L38),ROUND(Regressions!L38, 1), NA())</f>
        <v>#N/A</v>
      </c>
      <c r="L28" s="242" t="e">
        <f>IF(ISNUMBER(Regressions!M38),ROUND(Regressions!M38, 1), NA())</f>
        <v>#N/A</v>
      </c>
      <c r="M28" s="351" t="e">
        <f>IF(ISNUMBER(Regressions!N38),ROUND(Regressions!N38, 1), NA())</f>
        <v>#N/A</v>
      </c>
      <c r="N28" s="241" t="e">
        <f>IF(ISNUMBER(Regressions!O38),ROUND(Regressions!O38, 1), NA())</f>
        <v>#N/A</v>
      </c>
      <c r="O28" s="352" t="e">
        <f>IF(ISNUMBER(Regressions!Q38),ROUND(Regressions!Q38, 1), NA())</f>
        <v>#N/A</v>
      </c>
      <c r="P28" s="350" t="e">
        <f>IF(ISNUMBER(Regressions!R38),ROUND(Regressions!R38, 1), NA())</f>
        <v>#N/A</v>
      </c>
      <c r="Q28" s="243" t="e">
        <f>IF(ISNUMBER(Regressions!S38),ROUND(Regressions!S38, 1), NA())</f>
        <v>#N/A</v>
      </c>
      <c r="R28" s="351" t="e">
        <f>IF(ISNUMBER(Regressions!T38),ROUND(Regressions!T38, 1), NA())</f>
        <v>#N/A</v>
      </c>
      <c r="S28" s="241" t="e">
        <f>IF(ISNUMBER(Regressions!U38),ROUND(Regressions!U38, 1), NA())</f>
        <v>#N/A</v>
      </c>
    </row>
    <row xmlns:x14ac="http://schemas.microsoft.com/office/spreadsheetml/2009/9/ac" r="29" hidden="true" x14ac:dyDescent="0.2">
      <c r="A29" s="346" t="str">
        <f>IF(ISBLANK(Regressions!A39), " ", Regressions!A39)</f>
        <v>Djibouti</v>
      </c>
      <c r="B29" s="347">
        <f>IF(ISBLANK(Regressions!B39), " ", Regressions!B39)</f>
        <v>2025</v>
      </c>
      <c r="C29" s="353" t="str">
        <f>IF(ISBLANK(Regressions!C39), " ", Regressions!C39)</f>
        <v>National</v>
      </c>
      <c r="D29" s="349" t="str">
        <f>IF(ISBLANK(Regressions!D39), " ", Regressions!D39)</f>
        <v> </v>
      </c>
      <c r="E29" s="239" t="e">
        <f>IF(ISNUMBER(Regressions!E39),ROUND(Regressions!E39, 1), NA())</f>
        <v>#N/A</v>
      </c>
      <c r="F29" s="350" t="e">
        <f>IF(ISNUMBER(Regressions!F39),ROUND(Regressions!F39, 1), NA())</f>
        <v>#N/A</v>
      </c>
      <c r="G29" s="240" t="e">
        <f>IF(ISNUMBER(Regressions!G39),ROUND(Regressions!G39, 1), NA())</f>
        <v>#N/A</v>
      </c>
      <c r="H29" s="351" t="e">
        <f>IF(ISNUMBER(Regressions!H39),ROUND(Regressions!H39, 1), NA())</f>
        <v>#N/A</v>
      </c>
      <c r="I29" s="241" t="e">
        <f>IF(ISNUMBER(Regressions!I39),ROUND(Regressions!I39, 1), NA())</f>
        <v>#N/A</v>
      </c>
      <c r="J29" s="352" t="e">
        <f>IF(ISNUMBER(Regressions!K39),ROUND(Regressions!K39, 1), NA())</f>
        <v>#N/A</v>
      </c>
      <c r="K29" s="350" t="e">
        <f>IF(ISNUMBER(Regressions!L39),ROUND(Regressions!L39, 1), NA())</f>
        <v>#N/A</v>
      </c>
      <c r="L29" s="242" t="e">
        <f>IF(ISNUMBER(Regressions!M39),ROUND(Regressions!M39, 1), NA())</f>
        <v>#N/A</v>
      </c>
      <c r="M29" s="351" t="e">
        <f>IF(ISNUMBER(Regressions!N39),ROUND(Regressions!N39, 1), NA())</f>
        <v>#N/A</v>
      </c>
      <c r="N29" s="241" t="e">
        <f>IF(ISNUMBER(Regressions!O39),ROUND(Regressions!O39, 1), NA())</f>
        <v>#N/A</v>
      </c>
      <c r="O29" s="352" t="e">
        <f>IF(ISNUMBER(Regressions!Q39),ROUND(Regressions!Q39, 1), NA())</f>
        <v>#N/A</v>
      </c>
      <c r="P29" s="350" t="e">
        <f>IF(ISNUMBER(Regressions!R39),ROUND(Regressions!R39, 1), NA())</f>
        <v>#N/A</v>
      </c>
      <c r="Q29" s="243" t="e">
        <f>IF(ISNUMBER(Regressions!S39),ROUND(Regressions!S39, 1), NA())</f>
        <v>#N/A</v>
      </c>
      <c r="R29" s="351" t="e">
        <f>IF(ISNUMBER(Regressions!T39),ROUND(Regressions!T39, 1), NA())</f>
        <v>#N/A</v>
      </c>
      <c r="S29" s="241" t="e">
        <f>IF(ISNUMBER(Regressions!U39),ROUND(Regressions!U39, 1), NA())</f>
        <v>#N/A</v>
      </c>
    </row>
    <row xmlns:x14ac="http://schemas.microsoft.com/office/spreadsheetml/2009/9/ac" r="30" hidden="true" x14ac:dyDescent="0.2">
      <c r="A30" s="346" t="str">
        <f>IF(ISBLANK(Regressions!A40), " ", Regressions!A40)</f>
        <v>Djibouti</v>
      </c>
      <c r="B30" s="347">
        <f>IF(ISBLANK(Regressions!B40), " ", Regressions!B40)</f>
        <v>2026</v>
      </c>
      <c r="C30" s="353" t="str">
        <f>IF(ISBLANK(Regressions!C40), " ", Regressions!C40)</f>
        <v>National</v>
      </c>
      <c r="D30" s="349" t="str">
        <f>IF(ISBLANK(Regressions!D40), " ", Regressions!D40)</f>
        <v> </v>
      </c>
      <c r="E30" s="239" t="e">
        <f>IF(ISNUMBER(Regressions!E40),ROUND(Regressions!E40, 1), NA())</f>
        <v>#N/A</v>
      </c>
      <c r="F30" s="350" t="e">
        <f>IF(ISNUMBER(Regressions!F40),ROUND(Regressions!F40, 1), NA())</f>
        <v>#N/A</v>
      </c>
      <c r="G30" s="240" t="e">
        <f>IF(ISNUMBER(Regressions!G40),ROUND(Regressions!G40, 1), NA())</f>
        <v>#N/A</v>
      </c>
      <c r="H30" s="351" t="e">
        <f>IF(ISNUMBER(Regressions!H40),ROUND(Regressions!H40, 1), NA())</f>
        <v>#N/A</v>
      </c>
      <c r="I30" s="241" t="e">
        <f>IF(ISNUMBER(Regressions!I40),ROUND(Regressions!I40, 1), NA())</f>
        <v>#N/A</v>
      </c>
      <c r="J30" s="352" t="e">
        <f>IF(ISNUMBER(Regressions!K40),ROUND(Regressions!K40, 1), NA())</f>
        <v>#N/A</v>
      </c>
      <c r="K30" s="350" t="e">
        <f>IF(ISNUMBER(Regressions!L40),ROUND(Regressions!L40, 1), NA())</f>
        <v>#N/A</v>
      </c>
      <c r="L30" s="242" t="e">
        <f>IF(ISNUMBER(Regressions!M40),ROUND(Regressions!M40, 1), NA())</f>
        <v>#N/A</v>
      </c>
      <c r="M30" s="351" t="e">
        <f>IF(ISNUMBER(Regressions!N40),ROUND(Regressions!N40, 1), NA())</f>
        <v>#N/A</v>
      </c>
      <c r="N30" s="241" t="e">
        <f>IF(ISNUMBER(Regressions!O40),ROUND(Regressions!O40, 1), NA())</f>
        <v>#N/A</v>
      </c>
      <c r="O30" s="352" t="e">
        <f>IF(ISNUMBER(Regressions!Q40),ROUND(Regressions!Q40, 1), NA())</f>
        <v>#N/A</v>
      </c>
      <c r="P30" s="350" t="e">
        <f>IF(ISNUMBER(Regressions!R40),ROUND(Regressions!R40, 1), NA())</f>
        <v>#N/A</v>
      </c>
      <c r="Q30" s="243" t="e">
        <f>IF(ISNUMBER(Regressions!S40),ROUND(Regressions!S40, 1), NA())</f>
        <v>#N/A</v>
      </c>
      <c r="R30" s="351" t="e">
        <f>IF(ISNUMBER(Regressions!T40),ROUND(Regressions!T40, 1), NA())</f>
        <v>#N/A</v>
      </c>
      <c r="S30" s="241" t="e">
        <f>IF(ISNUMBER(Regressions!U40),ROUND(Regressions!U40, 1), NA())</f>
        <v>#N/A</v>
      </c>
    </row>
    <row xmlns:x14ac="http://schemas.microsoft.com/office/spreadsheetml/2009/9/ac" r="31" hidden="true" x14ac:dyDescent="0.2">
      <c r="A31" s="346" t="str">
        <f>IF(ISBLANK(Regressions!A41), " ", Regressions!A41)</f>
        <v>Djibouti</v>
      </c>
      <c r="B31" s="347">
        <f>IF(ISBLANK(Regressions!B41), " ", Regressions!B41)</f>
        <v>2027</v>
      </c>
      <c r="C31" s="353" t="str">
        <f>IF(ISBLANK(Regressions!C41), " ", Regressions!C41)</f>
        <v>National</v>
      </c>
      <c r="D31" s="349" t="str">
        <f>IF(ISBLANK(Regressions!D41), " ", Regressions!D41)</f>
        <v> </v>
      </c>
      <c r="E31" s="239" t="e">
        <f>IF(ISNUMBER(Regressions!E41),ROUND(Regressions!E41, 1), NA())</f>
        <v>#N/A</v>
      </c>
      <c r="F31" s="350" t="e">
        <f>IF(ISNUMBER(Regressions!F41),ROUND(Regressions!F41, 1), NA())</f>
        <v>#N/A</v>
      </c>
      <c r="G31" s="240" t="e">
        <f>IF(ISNUMBER(Regressions!G41),ROUND(Regressions!G41, 1), NA())</f>
        <v>#N/A</v>
      </c>
      <c r="H31" s="351" t="e">
        <f>IF(ISNUMBER(Regressions!H41),ROUND(Regressions!H41, 1), NA())</f>
        <v>#N/A</v>
      </c>
      <c r="I31" s="241" t="e">
        <f>IF(ISNUMBER(Regressions!I41),ROUND(Regressions!I41, 1), NA())</f>
        <v>#N/A</v>
      </c>
      <c r="J31" s="352" t="e">
        <f>IF(ISNUMBER(Regressions!K41),ROUND(Regressions!K41, 1), NA())</f>
        <v>#N/A</v>
      </c>
      <c r="K31" s="350" t="e">
        <f>IF(ISNUMBER(Regressions!L41),ROUND(Regressions!L41, 1), NA())</f>
        <v>#N/A</v>
      </c>
      <c r="L31" s="242" t="e">
        <f>IF(ISNUMBER(Regressions!M41),ROUND(Regressions!M41, 1), NA())</f>
        <v>#N/A</v>
      </c>
      <c r="M31" s="351" t="e">
        <f>IF(ISNUMBER(Regressions!N41),ROUND(Regressions!N41, 1), NA())</f>
        <v>#N/A</v>
      </c>
      <c r="N31" s="241" t="e">
        <f>IF(ISNUMBER(Regressions!O41),ROUND(Regressions!O41, 1), NA())</f>
        <v>#N/A</v>
      </c>
      <c r="O31" s="352" t="e">
        <f>IF(ISNUMBER(Regressions!Q41),ROUND(Regressions!Q41, 1), NA())</f>
        <v>#N/A</v>
      </c>
      <c r="P31" s="350" t="e">
        <f>IF(ISNUMBER(Regressions!R41),ROUND(Regressions!R41, 1), NA())</f>
        <v>#N/A</v>
      </c>
      <c r="Q31" s="243" t="e">
        <f>IF(ISNUMBER(Regressions!S41),ROUND(Regressions!S41, 1), NA())</f>
        <v>#N/A</v>
      </c>
      <c r="R31" s="351" t="e">
        <f>IF(ISNUMBER(Regressions!T41),ROUND(Regressions!T41, 1), NA())</f>
        <v>#N/A</v>
      </c>
      <c r="S31" s="241" t="e">
        <f>IF(ISNUMBER(Regressions!U41),ROUND(Regressions!U41, 1), NA())</f>
        <v>#N/A</v>
      </c>
    </row>
    <row xmlns:x14ac="http://schemas.microsoft.com/office/spreadsheetml/2009/9/ac" r="32" hidden="true" x14ac:dyDescent="0.2">
      <c r="A32" s="346" t="str">
        <f>IF(ISBLANK(Regressions!A42), " ", Regressions!A42)</f>
        <v>Djibouti</v>
      </c>
      <c r="B32" s="347">
        <f>IF(ISBLANK(Regressions!B42), " ", Regressions!B42)</f>
        <v>2028</v>
      </c>
      <c r="C32" s="353" t="str">
        <f>IF(ISBLANK(Regressions!C42), " ", Regressions!C42)</f>
        <v>National</v>
      </c>
      <c r="D32" s="349" t="str">
        <f>IF(ISBLANK(Regressions!D42), " ", Regressions!D42)</f>
        <v> </v>
      </c>
      <c r="E32" s="239" t="e">
        <f>IF(ISNUMBER(Regressions!E42),ROUND(Regressions!E42, 1), NA())</f>
        <v>#N/A</v>
      </c>
      <c r="F32" s="350" t="e">
        <f>IF(ISNUMBER(Regressions!F42),ROUND(Regressions!F42, 1), NA())</f>
        <v>#N/A</v>
      </c>
      <c r="G32" s="240" t="e">
        <f>IF(ISNUMBER(Regressions!G42),ROUND(Regressions!G42, 1), NA())</f>
        <v>#N/A</v>
      </c>
      <c r="H32" s="351" t="e">
        <f>IF(ISNUMBER(Regressions!H42),ROUND(Regressions!H42, 1), NA())</f>
        <v>#N/A</v>
      </c>
      <c r="I32" s="241" t="e">
        <f>IF(ISNUMBER(Regressions!I42),ROUND(Regressions!I42, 1), NA())</f>
        <v>#N/A</v>
      </c>
      <c r="J32" s="352" t="e">
        <f>IF(ISNUMBER(Regressions!K42),ROUND(Regressions!K42, 1), NA())</f>
        <v>#N/A</v>
      </c>
      <c r="K32" s="350" t="e">
        <f>IF(ISNUMBER(Regressions!L42),ROUND(Regressions!L42, 1), NA())</f>
        <v>#N/A</v>
      </c>
      <c r="L32" s="242" t="e">
        <f>IF(ISNUMBER(Regressions!M42),ROUND(Regressions!M42, 1), NA())</f>
        <v>#N/A</v>
      </c>
      <c r="M32" s="351" t="e">
        <f>IF(ISNUMBER(Regressions!N42),ROUND(Regressions!N42, 1), NA())</f>
        <v>#N/A</v>
      </c>
      <c r="N32" s="241" t="e">
        <f>IF(ISNUMBER(Regressions!O42),ROUND(Regressions!O42, 1), NA())</f>
        <v>#N/A</v>
      </c>
      <c r="O32" s="352" t="e">
        <f>IF(ISNUMBER(Regressions!Q42),ROUND(Regressions!Q42, 1), NA())</f>
        <v>#N/A</v>
      </c>
      <c r="P32" s="350" t="e">
        <f>IF(ISNUMBER(Regressions!R42),ROUND(Regressions!R42, 1), NA())</f>
        <v>#N/A</v>
      </c>
      <c r="Q32" s="243" t="e">
        <f>IF(ISNUMBER(Regressions!S42),ROUND(Regressions!S42, 1), NA())</f>
        <v>#N/A</v>
      </c>
      <c r="R32" s="351" t="e">
        <f>IF(ISNUMBER(Regressions!T42),ROUND(Regressions!T42, 1), NA())</f>
        <v>#N/A</v>
      </c>
      <c r="S32" s="241" t="e">
        <f>IF(ISNUMBER(Regressions!U42),ROUND(Regressions!U42, 1), NA())</f>
        <v>#N/A</v>
      </c>
    </row>
    <row xmlns:x14ac="http://schemas.microsoft.com/office/spreadsheetml/2009/9/ac" r="33" hidden="true" x14ac:dyDescent="0.2">
      <c r="A33" s="346" t="str">
        <f>IF(ISBLANK(Regressions!A43), " ", Regressions!A43)</f>
        <v>Djibouti</v>
      </c>
      <c r="B33" s="347">
        <f>IF(ISBLANK(Regressions!B43), " ", Regressions!B43)</f>
        <v>2029</v>
      </c>
      <c r="C33" s="353" t="str">
        <f>IF(ISBLANK(Regressions!C43), " ", Regressions!C43)</f>
        <v>National</v>
      </c>
      <c r="D33" s="349" t="str">
        <f>IF(ISBLANK(Regressions!D43), " ", Regressions!D43)</f>
        <v> </v>
      </c>
      <c r="E33" s="239" t="e">
        <f>IF(ISNUMBER(Regressions!E43),ROUND(Regressions!E43, 1), NA())</f>
        <v>#N/A</v>
      </c>
      <c r="F33" s="350" t="e">
        <f>IF(ISNUMBER(Regressions!F43),ROUND(Regressions!F43, 1), NA())</f>
        <v>#N/A</v>
      </c>
      <c r="G33" s="240" t="e">
        <f>IF(ISNUMBER(Regressions!G43),ROUND(Regressions!G43, 1), NA())</f>
        <v>#N/A</v>
      </c>
      <c r="H33" s="351" t="e">
        <f>IF(ISNUMBER(Regressions!H43),ROUND(Regressions!H43, 1), NA())</f>
        <v>#N/A</v>
      </c>
      <c r="I33" s="241" t="e">
        <f>IF(ISNUMBER(Regressions!I43),ROUND(Regressions!I43, 1), NA())</f>
        <v>#N/A</v>
      </c>
      <c r="J33" s="352" t="e">
        <f>IF(ISNUMBER(Regressions!K43),ROUND(Regressions!K43, 1), NA())</f>
        <v>#N/A</v>
      </c>
      <c r="K33" s="350" t="e">
        <f>IF(ISNUMBER(Regressions!L43),ROUND(Regressions!L43, 1), NA())</f>
        <v>#N/A</v>
      </c>
      <c r="L33" s="242" t="e">
        <f>IF(ISNUMBER(Regressions!M43),ROUND(Regressions!M43, 1), NA())</f>
        <v>#N/A</v>
      </c>
      <c r="M33" s="351" t="e">
        <f>IF(ISNUMBER(Regressions!N43),ROUND(Regressions!N43, 1), NA())</f>
        <v>#N/A</v>
      </c>
      <c r="N33" s="241" t="e">
        <f>IF(ISNUMBER(Regressions!O43),ROUND(Regressions!O43, 1), NA())</f>
        <v>#N/A</v>
      </c>
      <c r="O33" s="352" t="e">
        <f>IF(ISNUMBER(Regressions!Q43),ROUND(Regressions!Q43, 1), NA())</f>
        <v>#N/A</v>
      </c>
      <c r="P33" s="350" t="e">
        <f>IF(ISNUMBER(Regressions!R43),ROUND(Regressions!R43, 1), NA())</f>
        <v>#N/A</v>
      </c>
      <c r="Q33" s="243" t="e">
        <f>IF(ISNUMBER(Regressions!S43),ROUND(Regressions!S43, 1), NA())</f>
        <v>#N/A</v>
      </c>
      <c r="R33" s="351" t="e">
        <f>IF(ISNUMBER(Regressions!T43),ROUND(Regressions!T43, 1), NA())</f>
        <v>#N/A</v>
      </c>
      <c r="S33" s="241" t="e">
        <f>IF(ISNUMBER(Regressions!U43),ROUND(Regressions!U43, 1), NA())</f>
        <v>#N/A</v>
      </c>
    </row>
    <row xmlns:x14ac="http://schemas.microsoft.com/office/spreadsheetml/2009/9/ac" r="34" hidden="true" x14ac:dyDescent="0.2">
      <c r="A34" s="346" t="str">
        <f>IF(ISBLANK(Regressions!A44), " ", Regressions!A44)</f>
        <v>Djibouti</v>
      </c>
      <c r="B34" s="347">
        <f>IF(ISBLANK(Regressions!B44), " ", Regressions!B44)</f>
        <v>2030</v>
      </c>
      <c r="C34" s="353" t="str">
        <f>IF(ISBLANK(Regressions!C44), " ", Regressions!C44)</f>
        <v>National</v>
      </c>
      <c r="D34" s="349" t="str">
        <f>IF(ISBLANK(Regressions!D44), " ", Regressions!D44)</f>
        <v> </v>
      </c>
      <c r="E34" s="239" t="e">
        <f>IF(ISNUMBER(Regressions!E44),ROUND(Regressions!E44, 1), NA())</f>
        <v>#N/A</v>
      </c>
      <c r="F34" s="350" t="e">
        <f>IF(ISNUMBER(Regressions!F44),ROUND(Regressions!F44, 1), NA())</f>
        <v>#N/A</v>
      </c>
      <c r="G34" s="240" t="e">
        <f>IF(ISNUMBER(Regressions!G44),ROUND(Regressions!G44, 1), NA())</f>
        <v>#N/A</v>
      </c>
      <c r="H34" s="351" t="e">
        <f>IF(ISNUMBER(Regressions!H44),ROUND(Regressions!H44, 1), NA())</f>
        <v>#N/A</v>
      </c>
      <c r="I34" s="241" t="e">
        <f>IF(ISNUMBER(Regressions!I44),ROUND(Regressions!I44, 1), NA())</f>
        <v>#N/A</v>
      </c>
      <c r="J34" s="352" t="e">
        <f>IF(ISNUMBER(Regressions!K44),ROUND(Regressions!K44, 1), NA())</f>
        <v>#N/A</v>
      </c>
      <c r="K34" s="350" t="e">
        <f>IF(ISNUMBER(Regressions!L44),ROUND(Regressions!L44, 1), NA())</f>
        <v>#N/A</v>
      </c>
      <c r="L34" s="242" t="e">
        <f>IF(ISNUMBER(Regressions!M44),ROUND(Regressions!M44, 1), NA())</f>
        <v>#N/A</v>
      </c>
      <c r="M34" s="351" t="e">
        <f>IF(ISNUMBER(Regressions!N44),ROUND(Regressions!N44, 1), NA())</f>
        <v>#N/A</v>
      </c>
      <c r="N34" s="241" t="e">
        <f>IF(ISNUMBER(Regressions!O44),ROUND(Regressions!O44, 1), NA())</f>
        <v>#N/A</v>
      </c>
      <c r="O34" s="352" t="e">
        <f>IF(ISNUMBER(Regressions!Q44),ROUND(Regressions!Q44, 1), NA())</f>
        <v>#N/A</v>
      </c>
      <c r="P34" s="350" t="e">
        <f>IF(ISNUMBER(Regressions!R44),ROUND(Regressions!R44, 1), NA())</f>
        <v>#N/A</v>
      </c>
      <c r="Q34" s="243" t="e">
        <f>IF(ISNUMBER(Regressions!S44),ROUND(Regressions!S44, 1), NA())</f>
        <v>#N/A</v>
      </c>
      <c r="R34" s="351" t="e">
        <f>IF(ISNUMBER(Regressions!T44),ROUND(Regressions!T44, 1), NA())</f>
        <v>#N/A</v>
      </c>
      <c r="S34" s="241" t="e">
        <f>IF(ISNUMBER(Regressions!U44),ROUND(Regressions!U44, 1), NA())</f>
        <v>#N/A</v>
      </c>
    </row>
    <row xmlns:x14ac="http://schemas.microsoft.com/office/spreadsheetml/2009/9/ac" r="35" x14ac:dyDescent="0.2">
      <c r="A35" s="346" t="str">
        <f>IF(ISBLANK(Regressions!A45), " ", Regressions!A45)</f>
        <v>Djibouti</v>
      </c>
      <c r="B35" s="347">
        <f>IF(ISBLANK(Regressions!B45), " ", Regressions!B45)</f>
        <v>2000</v>
      </c>
      <c r="C35" s="353" t="str">
        <f>IF(ISBLANK(Regressions!C45), " ", Regressions!C45)</f>
        <v>Urban</v>
      </c>
      <c r="D35" s="349">
        <f>IF(ISBLANK(Regressions!D45), " ", Regressions!D45)</f>
        <v>204318.2395280457</v>
      </c>
      <c r="E35" s="239" t="e">
        <f>IF(ISNUMBER(Regressions!E45),ROUND(Regressions!E45, 1), NA())</f>
        <v>#N/A</v>
      </c>
      <c r="F35" s="350" t="e">
        <f>IF(ISNUMBER(Regressions!F45),ROUND(Regressions!F45, 1), NA())</f>
        <v>#N/A</v>
      </c>
      <c r="G35" s="240" t="e">
        <f>IF(ISNUMBER(Regressions!G45),ROUND(Regressions!G45, 1), NA())</f>
        <v>#N/A</v>
      </c>
      <c r="H35" s="351" t="e">
        <f>IF(ISNUMBER(Regressions!H45),ROUND(Regressions!H45, 1), NA())</f>
        <v>#N/A</v>
      </c>
      <c r="I35" s="241" t="e">
        <f>IF(ISNUMBER(Regressions!I45),ROUND(Regressions!I45, 1), NA())</f>
        <v>#N/A</v>
      </c>
      <c r="J35" s="352" t="e">
        <f>IF(ISNUMBER(Regressions!K45),ROUND(Regressions!K45, 1), NA())</f>
        <v>#N/A</v>
      </c>
      <c r="K35" s="350" t="e">
        <f>IF(ISNUMBER(Regressions!L45),ROUND(Regressions!L45, 1), NA())</f>
        <v>#N/A</v>
      </c>
      <c r="L35" s="242" t="e">
        <f>IF(ISNUMBER(Regressions!M45),ROUND(Regressions!M45, 1), NA())</f>
        <v>#N/A</v>
      </c>
      <c r="M35" s="351" t="e">
        <f>IF(ISNUMBER(Regressions!N45),ROUND(Regressions!N45, 1), NA())</f>
        <v>#N/A</v>
      </c>
      <c r="N35" s="241" t="e">
        <f>IF(ISNUMBER(Regressions!O45),ROUND(Regressions!O45, 1), NA())</f>
        <v>#N/A</v>
      </c>
      <c r="O35" s="352" t="e">
        <f>IF(ISNUMBER(Regressions!Q45),ROUND(Regressions!Q45, 1), NA())</f>
        <v>#N/A</v>
      </c>
      <c r="P35" s="350" t="e">
        <f>IF(ISNUMBER(Regressions!R45),ROUND(Regressions!R45, 1), NA())</f>
        <v>#N/A</v>
      </c>
      <c r="Q35" s="243" t="e">
        <f>IF(ISNUMBER(Regressions!S45),ROUND(Regressions!S45, 1), NA())</f>
        <v>#N/A</v>
      </c>
      <c r="R35" s="351" t="e">
        <f>IF(ISNUMBER(Regressions!T45),ROUND(Regressions!T45, 1), NA())</f>
        <v>#N/A</v>
      </c>
      <c r="S35" s="241" t="e">
        <f>IF(ISNUMBER(Regressions!U45),ROUND(Regressions!U45, 1), NA())</f>
        <v>#N/A</v>
      </c>
    </row>
    <row xmlns:x14ac="http://schemas.microsoft.com/office/spreadsheetml/2009/9/ac" r="36" x14ac:dyDescent="0.2">
      <c r="A36" s="346" t="str">
        <f>IF(ISBLANK(Regressions!A46), " ", Regressions!A46)</f>
        <v>Djibouti</v>
      </c>
      <c r="B36" s="347">
        <f>IF(ISBLANK(Regressions!B46), " ", Regressions!B46)</f>
        <v>2001</v>
      </c>
      <c r="C36" s="353" t="str">
        <f>IF(ISBLANK(Regressions!C46), " ", Regressions!C46)</f>
        <v>Urban</v>
      </c>
      <c r="D36" s="349">
        <f>IF(ISBLANK(Regressions!D46), " ", Regressions!D46)</f>
        <v>208041.7578991699</v>
      </c>
      <c r="E36" s="239" t="e">
        <f>IF(ISNUMBER(Regressions!E46),ROUND(Regressions!E46, 1), NA())</f>
        <v>#N/A</v>
      </c>
      <c r="F36" s="350" t="e">
        <f>IF(ISNUMBER(Regressions!F46),ROUND(Regressions!F46, 1), NA())</f>
        <v>#N/A</v>
      </c>
      <c r="G36" s="240" t="e">
        <f>IF(ISNUMBER(Regressions!G46),ROUND(Regressions!G46, 1), NA())</f>
        <v>#N/A</v>
      </c>
      <c r="H36" s="351" t="e">
        <f>IF(ISNUMBER(Regressions!H46),ROUND(Regressions!H46, 1), NA())</f>
        <v>#N/A</v>
      </c>
      <c r="I36" s="241" t="e">
        <f>IF(ISNUMBER(Regressions!I46),ROUND(Regressions!I46, 1), NA())</f>
        <v>#N/A</v>
      </c>
      <c r="J36" s="352" t="e">
        <f>IF(ISNUMBER(Regressions!K46),ROUND(Regressions!K46, 1), NA())</f>
        <v>#N/A</v>
      </c>
      <c r="K36" s="350" t="e">
        <f>IF(ISNUMBER(Regressions!L46),ROUND(Regressions!L46, 1), NA())</f>
        <v>#N/A</v>
      </c>
      <c r="L36" s="242" t="e">
        <f>IF(ISNUMBER(Regressions!M46),ROUND(Regressions!M46, 1), NA())</f>
        <v>#N/A</v>
      </c>
      <c r="M36" s="351" t="e">
        <f>IF(ISNUMBER(Regressions!N46),ROUND(Regressions!N46, 1), NA())</f>
        <v>#N/A</v>
      </c>
      <c r="N36" s="241" t="e">
        <f>IF(ISNUMBER(Regressions!O46),ROUND(Regressions!O46, 1), NA())</f>
        <v>#N/A</v>
      </c>
      <c r="O36" s="352" t="e">
        <f>IF(ISNUMBER(Regressions!Q46),ROUND(Regressions!Q46, 1), NA())</f>
        <v>#N/A</v>
      </c>
      <c r="P36" s="350" t="e">
        <f>IF(ISNUMBER(Regressions!R46),ROUND(Regressions!R46, 1), NA())</f>
        <v>#N/A</v>
      </c>
      <c r="Q36" s="243" t="e">
        <f>IF(ISNUMBER(Regressions!S46),ROUND(Regressions!S46, 1), NA())</f>
        <v>#N/A</v>
      </c>
      <c r="R36" s="351" t="e">
        <f>IF(ISNUMBER(Regressions!T46),ROUND(Regressions!T46, 1), NA())</f>
        <v>#N/A</v>
      </c>
      <c r="S36" s="241" t="e">
        <f>IF(ISNUMBER(Regressions!U46),ROUND(Regressions!U46, 1), NA())</f>
        <v>#N/A</v>
      </c>
    </row>
    <row xmlns:x14ac="http://schemas.microsoft.com/office/spreadsheetml/2009/9/ac" r="37" x14ac:dyDescent="0.2">
      <c r="A37" s="346" t="str">
        <f>IF(ISBLANK(Regressions!A47), " ", Regressions!A47)</f>
        <v>Djibouti</v>
      </c>
      <c r="B37" s="347">
        <f>IF(ISBLANK(Regressions!B47), " ", Regressions!B47)</f>
        <v>2002</v>
      </c>
      <c r="C37" s="353" t="str">
        <f>IF(ISBLANK(Regressions!C47), " ", Regressions!C47)</f>
        <v>Urban</v>
      </c>
      <c r="D37" s="349">
        <f>IF(ISBLANK(Regressions!D47), " ", Regressions!D47)</f>
        <v>211807.89351844791</v>
      </c>
      <c r="E37" s="239" t="e">
        <f>IF(ISNUMBER(Regressions!E47),ROUND(Regressions!E47, 1), NA())</f>
        <v>#N/A</v>
      </c>
      <c r="F37" s="350" t="e">
        <f>IF(ISNUMBER(Regressions!F47),ROUND(Regressions!F47, 1), NA())</f>
        <v>#N/A</v>
      </c>
      <c r="G37" s="240" t="e">
        <f>IF(ISNUMBER(Regressions!G47),ROUND(Regressions!G47, 1), NA())</f>
        <v>#N/A</v>
      </c>
      <c r="H37" s="351" t="e">
        <f>IF(ISNUMBER(Regressions!H47),ROUND(Regressions!H47, 1), NA())</f>
        <v>#N/A</v>
      </c>
      <c r="I37" s="241" t="e">
        <f>IF(ISNUMBER(Regressions!I47),ROUND(Regressions!I47, 1), NA())</f>
        <v>#N/A</v>
      </c>
      <c r="J37" s="352" t="e">
        <f>IF(ISNUMBER(Regressions!K47),ROUND(Regressions!K47, 1), NA())</f>
        <v>#N/A</v>
      </c>
      <c r="K37" s="350" t="e">
        <f>IF(ISNUMBER(Regressions!L47),ROUND(Regressions!L47, 1), NA())</f>
        <v>#N/A</v>
      </c>
      <c r="L37" s="242" t="e">
        <f>IF(ISNUMBER(Regressions!M47),ROUND(Regressions!M47, 1), NA())</f>
        <v>#N/A</v>
      </c>
      <c r="M37" s="351" t="e">
        <f>IF(ISNUMBER(Regressions!N47),ROUND(Regressions!N47, 1), NA())</f>
        <v>#N/A</v>
      </c>
      <c r="N37" s="241" t="e">
        <f>IF(ISNUMBER(Regressions!O47),ROUND(Regressions!O47, 1), NA())</f>
        <v>#N/A</v>
      </c>
      <c r="O37" s="352" t="e">
        <f>IF(ISNUMBER(Regressions!Q47),ROUND(Regressions!Q47, 1), NA())</f>
        <v>#N/A</v>
      </c>
      <c r="P37" s="350" t="e">
        <f>IF(ISNUMBER(Regressions!R47),ROUND(Regressions!R47, 1), NA())</f>
        <v>#N/A</v>
      </c>
      <c r="Q37" s="243" t="e">
        <f>IF(ISNUMBER(Regressions!S47),ROUND(Regressions!S47, 1), NA())</f>
        <v>#N/A</v>
      </c>
      <c r="R37" s="351" t="e">
        <f>IF(ISNUMBER(Regressions!T47),ROUND(Regressions!T47, 1), NA())</f>
        <v>#N/A</v>
      </c>
      <c r="S37" s="241" t="e">
        <f>IF(ISNUMBER(Regressions!U47),ROUND(Regressions!U47, 1), NA())</f>
        <v>#N/A</v>
      </c>
    </row>
    <row xmlns:x14ac="http://schemas.microsoft.com/office/spreadsheetml/2009/9/ac" r="38" x14ac:dyDescent="0.2">
      <c r="A38" s="346" t="str">
        <f>IF(ISBLANK(Regressions!A48), " ", Regressions!A48)</f>
        <v>Djibouti</v>
      </c>
      <c r="B38" s="347">
        <f>IF(ISBLANK(Regressions!B48), " ", Regressions!B48)</f>
        <v>2003</v>
      </c>
      <c r="C38" s="353" t="str">
        <f>IF(ISBLANK(Regressions!C48), " ", Regressions!C48)</f>
        <v>Urban</v>
      </c>
      <c r="D38" s="349">
        <f>IF(ISBLANK(Regressions!D48), " ", Regressions!D48)</f>
        <v>215492.53035354611</v>
      </c>
      <c r="E38" s="239">
        <f>IF(ISNUMBER(Regressions!E48),ROUND(Regressions!E48, 1), NA())</f>
        <v>91.2</v>
      </c>
      <c r="F38" s="350" t="e">
        <f>IF(ISNUMBER(Regressions!F48),ROUND(Regressions!F48, 1), NA())</f>
        <v>#N/A</v>
      </c>
      <c r="G38" s="240" t="e">
        <f>IF(ISNUMBER(Regressions!G48),ROUND(Regressions!G48, 1), NA())</f>
        <v>#N/A</v>
      </c>
      <c r="H38" s="351" t="e">
        <f>IF(ISNUMBER(Regressions!H48),ROUND(Regressions!H48, 1), NA())</f>
        <v>#N/A</v>
      </c>
      <c r="I38" s="241">
        <f>IF(ISNUMBER(Regressions!I48),ROUND(Regressions!I48, 1), NA())</f>
        <v>8.8000000000000007</v>
      </c>
      <c r="J38" s="352" t="e">
        <f>IF(ISNUMBER(Regressions!K48),ROUND(Regressions!K48, 1), NA())</f>
        <v>#N/A</v>
      </c>
      <c r="K38" s="350" t="e">
        <f>IF(ISNUMBER(Regressions!L48),ROUND(Regressions!L48, 1), NA())</f>
        <v>#N/A</v>
      </c>
      <c r="L38" s="242" t="e">
        <f>IF(ISNUMBER(Regressions!M48),ROUND(Regressions!M48, 1), NA())</f>
        <v>#N/A</v>
      </c>
      <c r="M38" s="351" t="e">
        <f>IF(ISNUMBER(Regressions!N48),ROUND(Regressions!N48, 1), NA())</f>
        <v>#N/A</v>
      </c>
      <c r="N38" s="241" t="e">
        <f>IF(ISNUMBER(Regressions!O48),ROUND(Regressions!O48, 1), NA())</f>
        <v>#N/A</v>
      </c>
      <c r="O38" s="352" t="e">
        <f>IF(ISNUMBER(Regressions!Q48),ROUND(Regressions!Q48, 1), NA())</f>
        <v>#N/A</v>
      </c>
      <c r="P38" s="350" t="e">
        <f>IF(ISNUMBER(Regressions!R48),ROUND(Regressions!R48, 1), NA())</f>
        <v>#N/A</v>
      </c>
      <c r="Q38" s="243" t="e">
        <f>IF(ISNUMBER(Regressions!S48),ROUND(Regressions!S48, 1), NA())</f>
        <v>#N/A</v>
      </c>
      <c r="R38" s="351" t="e">
        <f>IF(ISNUMBER(Regressions!T48),ROUND(Regressions!T48, 1), NA())</f>
        <v>#N/A</v>
      </c>
      <c r="S38" s="241" t="e">
        <f>IF(ISNUMBER(Regressions!U48),ROUND(Regressions!U48, 1), NA())</f>
        <v>#N/A</v>
      </c>
    </row>
    <row xmlns:x14ac="http://schemas.microsoft.com/office/spreadsheetml/2009/9/ac" r="39" x14ac:dyDescent="0.2">
      <c r="A39" s="346" t="str">
        <f>IF(ISBLANK(Regressions!A49), " ", Regressions!A49)</f>
        <v>Djibouti</v>
      </c>
      <c r="B39" s="347">
        <f>IF(ISBLANK(Regressions!B49), " ", Regressions!B49)</f>
        <v>2004</v>
      </c>
      <c r="C39" s="353" t="str">
        <f>IF(ISBLANK(Regressions!C49), " ", Regressions!C49)</f>
        <v>Urban</v>
      </c>
      <c r="D39" s="349">
        <f>IF(ISBLANK(Regressions!D49), " ", Regressions!D49)</f>
        <v>218404.32445068361</v>
      </c>
      <c r="E39" s="239">
        <f>IF(ISNUMBER(Regressions!E49),ROUND(Regressions!E49, 1), NA())</f>
        <v>91.2</v>
      </c>
      <c r="F39" s="350" t="e">
        <f>IF(ISNUMBER(Regressions!F49),ROUND(Regressions!F49, 1), NA())</f>
        <v>#N/A</v>
      </c>
      <c r="G39" s="240" t="e">
        <f>IF(ISNUMBER(Regressions!G49),ROUND(Regressions!G49, 1), NA())</f>
        <v>#N/A</v>
      </c>
      <c r="H39" s="351" t="e">
        <f>IF(ISNUMBER(Regressions!H49),ROUND(Regressions!H49, 1), NA())</f>
        <v>#N/A</v>
      </c>
      <c r="I39" s="241">
        <f>IF(ISNUMBER(Regressions!I49),ROUND(Regressions!I49, 1), NA())</f>
        <v>8.8000000000000007</v>
      </c>
      <c r="J39" s="352">
        <f>IF(ISNUMBER(Regressions!K49),ROUND(Regressions!K49, 1), NA())</f>
        <v>82.8</v>
      </c>
      <c r="K39" s="350" t="e">
        <f>IF(ISNUMBER(Regressions!L49),ROUND(Regressions!L49, 1), NA())</f>
        <v>#N/A</v>
      </c>
      <c r="L39" s="242" t="e">
        <f>IF(ISNUMBER(Regressions!M49),ROUND(Regressions!M49, 1), NA())</f>
        <v>#N/A</v>
      </c>
      <c r="M39" s="351" t="e">
        <f>IF(ISNUMBER(Regressions!N49),ROUND(Regressions!N49, 1), NA())</f>
        <v>#N/A</v>
      </c>
      <c r="N39" s="241">
        <f>IF(ISNUMBER(Regressions!O49),ROUND(Regressions!O49, 1), NA())</f>
        <v>17.2</v>
      </c>
      <c r="O39" s="352" t="e">
        <f>IF(ISNUMBER(Regressions!Q49),ROUND(Regressions!Q49, 1), NA())</f>
        <v>#N/A</v>
      </c>
      <c r="P39" s="350" t="e">
        <f>IF(ISNUMBER(Regressions!R49),ROUND(Regressions!R49, 1), NA())</f>
        <v>#N/A</v>
      </c>
      <c r="Q39" s="243" t="e">
        <f>IF(ISNUMBER(Regressions!S49),ROUND(Regressions!S49, 1), NA())</f>
        <v>#N/A</v>
      </c>
      <c r="R39" s="351" t="e">
        <f>IF(ISNUMBER(Regressions!T49),ROUND(Regressions!T49, 1), NA())</f>
        <v>#N/A</v>
      </c>
      <c r="S39" s="241" t="e">
        <f>IF(ISNUMBER(Regressions!U49),ROUND(Regressions!U49, 1), NA())</f>
        <v>#N/A</v>
      </c>
    </row>
    <row xmlns:x14ac="http://schemas.microsoft.com/office/spreadsheetml/2009/9/ac" r="40" x14ac:dyDescent="0.2">
      <c r="A40" s="346" t="str">
        <f>IF(ISBLANK(Regressions!A50), " ", Regressions!A50)</f>
        <v>Djibouti</v>
      </c>
      <c r="B40" s="347">
        <f>IF(ISBLANK(Regressions!B50), " ", Regressions!B50)</f>
        <v>2005</v>
      </c>
      <c r="C40" s="353" t="str">
        <f>IF(ISBLANK(Regressions!C50), " ", Regressions!C50)</f>
        <v>Urban</v>
      </c>
      <c r="D40" s="349">
        <f>IF(ISBLANK(Regressions!D50), " ", Regressions!D50)</f>
        <v>221757.9279244995</v>
      </c>
      <c r="E40" s="239">
        <f>IF(ISNUMBER(Regressions!E50),ROUND(Regressions!E50, 1), NA())</f>
        <v>91.2</v>
      </c>
      <c r="F40" s="350" t="e">
        <f>IF(ISNUMBER(Regressions!F50),ROUND(Regressions!F50, 1), NA())</f>
        <v>#N/A</v>
      </c>
      <c r="G40" s="240" t="e">
        <f>IF(ISNUMBER(Regressions!G50),ROUND(Regressions!G50, 1), NA())</f>
        <v>#N/A</v>
      </c>
      <c r="H40" s="351" t="e">
        <f>IF(ISNUMBER(Regressions!H50),ROUND(Regressions!H50, 1), NA())</f>
        <v>#N/A</v>
      </c>
      <c r="I40" s="241">
        <f>IF(ISNUMBER(Regressions!I50),ROUND(Regressions!I50, 1), NA())</f>
        <v>8.8000000000000007</v>
      </c>
      <c r="J40" s="352">
        <f>IF(ISNUMBER(Regressions!K50),ROUND(Regressions!K50, 1), NA())</f>
        <v>82.8</v>
      </c>
      <c r="K40" s="350" t="e">
        <f>IF(ISNUMBER(Regressions!L50),ROUND(Regressions!L50, 1), NA())</f>
        <v>#N/A</v>
      </c>
      <c r="L40" s="242" t="e">
        <f>IF(ISNUMBER(Regressions!M50),ROUND(Regressions!M50, 1), NA())</f>
        <v>#N/A</v>
      </c>
      <c r="M40" s="351" t="e">
        <f>IF(ISNUMBER(Regressions!N50),ROUND(Regressions!N50, 1), NA())</f>
        <v>#N/A</v>
      </c>
      <c r="N40" s="241">
        <f>IF(ISNUMBER(Regressions!O50),ROUND(Regressions!O50, 1), NA())</f>
        <v>17.2</v>
      </c>
      <c r="O40" s="352" t="e">
        <f>IF(ISNUMBER(Regressions!Q50),ROUND(Regressions!Q50, 1), NA())</f>
        <v>#N/A</v>
      </c>
      <c r="P40" s="350" t="e">
        <f>IF(ISNUMBER(Regressions!R50),ROUND(Regressions!R50, 1), NA())</f>
        <v>#N/A</v>
      </c>
      <c r="Q40" s="243" t="e">
        <f>IF(ISNUMBER(Regressions!S50),ROUND(Regressions!S50, 1), NA())</f>
        <v>#N/A</v>
      </c>
      <c r="R40" s="351" t="e">
        <f>IF(ISNUMBER(Regressions!T50),ROUND(Regressions!T50, 1), NA())</f>
        <v>#N/A</v>
      </c>
      <c r="S40" s="241" t="e">
        <f>IF(ISNUMBER(Regressions!U50),ROUND(Regressions!U50, 1), NA())</f>
        <v>#N/A</v>
      </c>
    </row>
    <row xmlns:x14ac="http://schemas.microsoft.com/office/spreadsheetml/2009/9/ac" r="41" x14ac:dyDescent="0.2">
      <c r="A41" s="346" t="str">
        <f>IF(ISBLANK(Regressions!A51), " ", Regressions!A51)</f>
        <v>Djibouti</v>
      </c>
      <c r="B41" s="347">
        <f>IF(ISBLANK(Regressions!B51), " ", Regressions!B51)</f>
        <v>2006</v>
      </c>
      <c r="C41" s="353" t="str">
        <f>IF(ISBLANK(Regressions!C51), " ", Regressions!C51)</f>
        <v>Urban</v>
      </c>
      <c r="D41" s="349">
        <f>IF(ISBLANK(Regressions!D51), " ", Regressions!D51)</f>
        <v>225592.14157951361</v>
      </c>
      <c r="E41" s="239">
        <f>IF(ISNUMBER(Regressions!E51),ROUND(Regressions!E51, 1), NA())</f>
        <v>91.2</v>
      </c>
      <c r="F41" s="350" t="e">
        <f>IF(ISNUMBER(Regressions!F51),ROUND(Regressions!F51, 1), NA())</f>
        <v>#N/A</v>
      </c>
      <c r="G41" s="240" t="e">
        <f>IF(ISNUMBER(Regressions!G51),ROUND(Regressions!G51, 1), NA())</f>
        <v>#N/A</v>
      </c>
      <c r="H41" s="351" t="e">
        <f>IF(ISNUMBER(Regressions!H51),ROUND(Regressions!H51, 1), NA())</f>
        <v>#N/A</v>
      </c>
      <c r="I41" s="241">
        <f>IF(ISNUMBER(Regressions!I51),ROUND(Regressions!I51, 1), NA())</f>
        <v>8.8000000000000007</v>
      </c>
      <c r="J41" s="352">
        <f>IF(ISNUMBER(Regressions!K51),ROUND(Regressions!K51, 1), NA())</f>
        <v>82.8</v>
      </c>
      <c r="K41" s="350" t="e">
        <f>IF(ISNUMBER(Regressions!L51),ROUND(Regressions!L51, 1), NA())</f>
        <v>#N/A</v>
      </c>
      <c r="L41" s="242" t="e">
        <f>IF(ISNUMBER(Regressions!M51),ROUND(Regressions!M51, 1), NA())</f>
        <v>#N/A</v>
      </c>
      <c r="M41" s="351" t="e">
        <f>IF(ISNUMBER(Regressions!N51),ROUND(Regressions!N51, 1), NA())</f>
        <v>#N/A</v>
      </c>
      <c r="N41" s="241">
        <f>IF(ISNUMBER(Regressions!O51),ROUND(Regressions!O51, 1), NA())</f>
        <v>17.2</v>
      </c>
      <c r="O41" s="352" t="e">
        <f>IF(ISNUMBER(Regressions!Q51),ROUND(Regressions!Q51, 1), NA())</f>
        <v>#N/A</v>
      </c>
      <c r="P41" s="350" t="e">
        <f>IF(ISNUMBER(Regressions!R51),ROUND(Regressions!R51, 1), NA())</f>
        <v>#N/A</v>
      </c>
      <c r="Q41" s="243" t="e">
        <f>IF(ISNUMBER(Regressions!S51),ROUND(Regressions!S51, 1), NA())</f>
        <v>#N/A</v>
      </c>
      <c r="R41" s="351" t="e">
        <f>IF(ISNUMBER(Regressions!T51),ROUND(Regressions!T51, 1), NA())</f>
        <v>#N/A</v>
      </c>
      <c r="S41" s="241" t="e">
        <f>IF(ISNUMBER(Regressions!U51),ROUND(Regressions!U51, 1), NA())</f>
        <v>#N/A</v>
      </c>
    </row>
    <row xmlns:x14ac="http://schemas.microsoft.com/office/spreadsheetml/2009/9/ac" r="42" x14ac:dyDescent="0.2">
      <c r="A42" s="346" t="str">
        <f>IF(ISBLANK(Regressions!A52), " ", Regressions!A52)</f>
        <v>Djibouti</v>
      </c>
      <c r="B42" s="347">
        <f>IF(ISBLANK(Regressions!B52), " ", Regressions!B52)</f>
        <v>2007</v>
      </c>
      <c r="C42" s="353" t="str">
        <f>IF(ISBLANK(Regressions!C52), " ", Regressions!C52)</f>
        <v>Urban</v>
      </c>
      <c r="D42" s="349">
        <f>IF(ISBLANK(Regressions!D52), " ", Regressions!D52)</f>
        <v>230250.80996124269</v>
      </c>
      <c r="E42" s="239">
        <f>IF(ISNUMBER(Regressions!E52),ROUND(Regressions!E52, 1), NA())</f>
        <v>91.2</v>
      </c>
      <c r="F42" s="350" t="e">
        <f>IF(ISNUMBER(Regressions!F52),ROUND(Regressions!F52, 1), NA())</f>
        <v>#N/A</v>
      </c>
      <c r="G42" s="240" t="e">
        <f>IF(ISNUMBER(Regressions!G52),ROUND(Regressions!G52, 1), NA())</f>
        <v>#N/A</v>
      </c>
      <c r="H42" s="351" t="e">
        <f>IF(ISNUMBER(Regressions!H52),ROUND(Regressions!H52, 1), NA())</f>
        <v>#N/A</v>
      </c>
      <c r="I42" s="241">
        <f>IF(ISNUMBER(Regressions!I52),ROUND(Regressions!I52, 1), NA())</f>
        <v>8.8000000000000007</v>
      </c>
      <c r="J42" s="352">
        <f>IF(ISNUMBER(Regressions!K52),ROUND(Regressions!K52, 1), NA())</f>
        <v>82.8</v>
      </c>
      <c r="K42" s="350" t="e">
        <f>IF(ISNUMBER(Regressions!L52),ROUND(Regressions!L52, 1), NA())</f>
        <v>#N/A</v>
      </c>
      <c r="L42" s="242" t="e">
        <f>IF(ISNUMBER(Regressions!M52),ROUND(Regressions!M52, 1), NA())</f>
        <v>#N/A</v>
      </c>
      <c r="M42" s="351" t="e">
        <f>IF(ISNUMBER(Regressions!N52),ROUND(Regressions!N52, 1), NA())</f>
        <v>#N/A</v>
      </c>
      <c r="N42" s="241">
        <f>IF(ISNUMBER(Regressions!O52),ROUND(Regressions!O52, 1), NA())</f>
        <v>17.2</v>
      </c>
      <c r="O42" s="352" t="e">
        <f>IF(ISNUMBER(Regressions!Q52),ROUND(Regressions!Q52, 1), NA())</f>
        <v>#N/A</v>
      </c>
      <c r="P42" s="350" t="e">
        <f>IF(ISNUMBER(Regressions!R52),ROUND(Regressions!R52, 1), NA())</f>
        <v>#N/A</v>
      </c>
      <c r="Q42" s="243" t="e">
        <f>IF(ISNUMBER(Regressions!S52),ROUND(Regressions!S52, 1), NA())</f>
        <v>#N/A</v>
      </c>
      <c r="R42" s="351" t="e">
        <f>IF(ISNUMBER(Regressions!T52),ROUND(Regressions!T52, 1), NA())</f>
        <v>#N/A</v>
      </c>
      <c r="S42" s="241" t="e">
        <f>IF(ISNUMBER(Regressions!U52),ROUND(Regressions!U52, 1), NA())</f>
        <v>#N/A</v>
      </c>
    </row>
    <row xmlns:x14ac="http://schemas.microsoft.com/office/spreadsheetml/2009/9/ac" r="43" x14ac:dyDescent="0.2">
      <c r="A43" s="346" t="str">
        <f>IF(ISBLANK(Regressions!A53), " ", Regressions!A53)</f>
        <v>Djibouti</v>
      </c>
      <c r="B43" s="347">
        <f>IF(ISBLANK(Regressions!B53), " ", Regressions!B53)</f>
        <v>2008</v>
      </c>
      <c r="C43" s="353" t="str">
        <f>IF(ISBLANK(Regressions!C53), " ", Regressions!C53)</f>
        <v>Urban</v>
      </c>
      <c r="D43" s="349">
        <f>IF(ISBLANK(Regressions!D53), " ", Regressions!D53)</f>
        <v>220900.84235122681</v>
      </c>
      <c r="E43" s="239">
        <f>IF(ISNUMBER(Regressions!E53),ROUND(Regressions!E53, 1), NA())</f>
        <v>91.6</v>
      </c>
      <c r="F43" s="350" t="e">
        <f>IF(ISNUMBER(Regressions!F53),ROUND(Regressions!F53, 1), NA())</f>
        <v>#N/A</v>
      </c>
      <c r="G43" s="240" t="e">
        <f>IF(ISNUMBER(Regressions!G53),ROUND(Regressions!G53, 1), NA())</f>
        <v>#N/A</v>
      </c>
      <c r="H43" s="351" t="e">
        <f>IF(ISNUMBER(Regressions!H53),ROUND(Regressions!H53, 1), NA())</f>
        <v>#N/A</v>
      </c>
      <c r="I43" s="241">
        <f>IF(ISNUMBER(Regressions!I53),ROUND(Regressions!I53, 1), NA())</f>
        <v>8.4</v>
      </c>
      <c r="J43" s="352">
        <f>IF(ISNUMBER(Regressions!K53),ROUND(Regressions!K53, 1), NA())</f>
        <v>82.8</v>
      </c>
      <c r="K43" s="350" t="e">
        <f>IF(ISNUMBER(Regressions!L53),ROUND(Regressions!L53, 1), NA())</f>
        <v>#N/A</v>
      </c>
      <c r="L43" s="242" t="e">
        <f>IF(ISNUMBER(Regressions!M53),ROUND(Regressions!M53, 1), NA())</f>
        <v>#N/A</v>
      </c>
      <c r="M43" s="351" t="e">
        <f>IF(ISNUMBER(Regressions!N53),ROUND(Regressions!N53, 1), NA())</f>
        <v>#N/A</v>
      </c>
      <c r="N43" s="241">
        <f>IF(ISNUMBER(Regressions!O53),ROUND(Regressions!O53, 1), NA())</f>
        <v>17.2</v>
      </c>
      <c r="O43" s="352" t="e">
        <f>IF(ISNUMBER(Regressions!Q53),ROUND(Regressions!Q53, 1), NA())</f>
        <v>#N/A</v>
      </c>
      <c r="P43" s="350" t="e">
        <f>IF(ISNUMBER(Regressions!R53),ROUND(Regressions!R53, 1), NA())</f>
        <v>#N/A</v>
      </c>
      <c r="Q43" s="243" t="e">
        <f>IF(ISNUMBER(Regressions!S53),ROUND(Regressions!S53, 1), NA())</f>
        <v>#N/A</v>
      </c>
      <c r="R43" s="351" t="e">
        <f>IF(ISNUMBER(Regressions!T53),ROUND(Regressions!T53, 1), NA())</f>
        <v>#N/A</v>
      </c>
      <c r="S43" s="241" t="e">
        <f>IF(ISNUMBER(Regressions!U53),ROUND(Regressions!U53, 1), NA())</f>
        <v>#N/A</v>
      </c>
    </row>
    <row xmlns:x14ac="http://schemas.microsoft.com/office/spreadsheetml/2009/9/ac" r="44" x14ac:dyDescent="0.2">
      <c r="A44" s="346" t="str">
        <f>IF(ISBLANK(Regressions!A54), " ", Regressions!A54)</f>
        <v>Djibouti</v>
      </c>
      <c r="B44" s="347">
        <f>IF(ISBLANK(Regressions!B54), " ", Regressions!B54)</f>
        <v>2009</v>
      </c>
      <c r="C44" s="353" t="str">
        <f>IF(ISBLANK(Regressions!C54), " ", Regressions!C54)</f>
        <v>Urban</v>
      </c>
      <c r="D44" s="349">
        <f>IF(ISBLANK(Regressions!D54), " ", Regressions!D54)</f>
        <v>224417.17943206779</v>
      </c>
      <c r="E44" s="239">
        <f>IF(ISNUMBER(Regressions!E54),ROUND(Regressions!E54, 1), NA())</f>
        <v>91.9</v>
      </c>
      <c r="F44" s="350" t="e">
        <f>IF(ISNUMBER(Regressions!F54),ROUND(Regressions!F54, 1), NA())</f>
        <v>#N/A</v>
      </c>
      <c r="G44" s="240" t="e">
        <f>IF(ISNUMBER(Regressions!G54),ROUND(Regressions!G54, 1), NA())</f>
        <v>#N/A</v>
      </c>
      <c r="H44" s="351" t="e">
        <f>IF(ISNUMBER(Regressions!H54),ROUND(Regressions!H54, 1), NA())</f>
        <v>#N/A</v>
      </c>
      <c r="I44" s="241">
        <f>IF(ISNUMBER(Regressions!I54),ROUND(Regressions!I54, 1), NA())</f>
        <v>8.1</v>
      </c>
      <c r="J44" s="352">
        <f>IF(ISNUMBER(Regressions!K54),ROUND(Regressions!K54, 1), NA())</f>
        <v>83.5</v>
      </c>
      <c r="K44" s="350" t="e">
        <f>IF(ISNUMBER(Regressions!L54),ROUND(Regressions!L54, 1), NA())</f>
        <v>#N/A</v>
      </c>
      <c r="L44" s="242" t="e">
        <f>IF(ISNUMBER(Regressions!M54),ROUND(Regressions!M54, 1), NA())</f>
        <v>#N/A</v>
      </c>
      <c r="M44" s="351" t="e">
        <f>IF(ISNUMBER(Regressions!N54),ROUND(Regressions!N54, 1), NA())</f>
        <v>#N/A</v>
      </c>
      <c r="N44" s="241">
        <f>IF(ISNUMBER(Regressions!O54),ROUND(Regressions!O54, 1), NA())</f>
        <v>16.5</v>
      </c>
      <c r="O44" s="352" t="e">
        <f>IF(ISNUMBER(Regressions!Q54),ROUND(Regressions!Q54, 1), NA())</f>
        <v>#N/A</v>
      </c>
      <c r="P44" s="350" t="e">
        <f>IF(ISNUMBER(Regressions!R54),ROUND(Regressions!R54, 1), NA())</f>
        <v>#N/A</v>
      </c>
      <c r="Q44" s="243" t="e">
        <f>IF(ISNUMBER(Regressions!S54),ROUND(Regressions!S54, 1), NA())</f>
        <v>#N/A</v>
      </c>
      <c r="R44" s="351" t="e">
        <f>IF(ISNUMBER(Regressions!T54),ROUND(Regressions!T54, 1), NA())</f>
        <v>#N/A</v>
      </c>
      <c r="S44" s="241" t="e">
        <f>IF(ISNUMBER(Regressions!U54),ROUND(Regressions!U54, 1), NA())</f>
        <v>#N/A</v>
      </c>
    </row>
    <row xmlns:x14ac="http://schemas.microsoft.com/office/spreadsheetml/2009/9/ac" r="45" x14ac:dyDescent="0.2">
      <c r="A45" s="346" t="str">
        <f>IF(ISBLANK(Regressions!A55), " ", Regressions!A55)</f>
        <v>Djibouti</v>
      </c>
      <c r="B45" s="347">
        <f>IF(ISBLANK(Regressions!B55), " ", Regressions!B55)</f>
        <v>2010</v>
      </c>
      <c r="C45" s="353" t="str">
        <f>IF(ISBLANK(Regressions!C55), " ", Regressions!C55)</f>
        <v>Urban</v>
      </c>
      <c r="D45" s="349">
        <f>IF(ISBLANK(Regressions!D55), " ", Regressions!D55)</f>
        <v>228081.0494971466</v>
      </c>
      <c r="E45" s="239">
        <f>IF(ISNUMBER(Regressions!E55),ROUND(Regressions!E55, 1), NA())</f>
        <v>92.2</v>
      </c>
      <c r="F45" s="350" t="e">
        <f>IF(ISNUMBER(Regressions!F55),ROUND(Regressions!F55, 1), NA())</f>
        <v>#N/A</v>
      </c>
      <c r="G45" s="240" t="e">
        <f>IF(ISNUMBER(Regressions!G55),ROUND(Regressions!G55, 1), NA())</f>
        <v>#N/A</v>
      </c>
      <c r="H45" s="351" t="e">
        <f>IF(ISNUMBER(Regressions!H55),ROUND(Regressions!H55, 1), NA())</f>
        <v>#N/A</v>
      </c>
      <c r="I45" s="241">
        <f>IF(ISNUMBER(Regressions!I55),ROUND(Regressions!I55, 1), NA())</f>
        <v>7.8</v>
      </c>
      <c r="J45" s="352">
        <f>IF(ISNUMBER(Regressions!K55),ROUND(Regressions!K55, 1), NA())</f>
        <v>84.1</v>
      </c>
      <c r="K45" s="350" t="e">
        <f>IF(ISNUMBER(Regressions!L55),ROUND(Regressions!L55, 1), NA())</f>
        <v>#N/A</v>
      </c>
      <c r="L45" s="242" t="e">
        <f>IF(ISNUMBER(Regressions!M55),ROUND(Regressions!M55, 1), NA())</f>
        <v>#N/A</v>
      </c>
      <c r="M45" s="351" t="e">
        <f>IF(ISNUMBER(Regressions!N55),ROUND(Regressions!N55, 1), NA())</f>
        <v>#N/A</v>
      </c>
      <c r="N45" s="241">
        <f>IF(ISNUMBER(Regressions!O55),ROUND(Regressions!O55, 1), NA())</f>
        <v>15.9</v>
      </c>
      <c r="O45" s="352" t="e">
        <f>IF(ISNUMBER(Regressions!Q55),ROUND(Regressions!Q55, 1), NA())</f>
        <v>#N/A</v>
      </c>
      <c r="P45" s="350" t="e">
        <f>IF(ISNUMBER(Regressions!R55),ROUND(Regressions!R55, 1), NA())</f>
        <v>#N/A</v>
      </c>
      <c r="Q45" s="243" t="e">
        <f>IF(ISNUMBER(Regressions!S55),ROUND(Regressions!S55, 1), NA())</f>
        <v>#N/A</v>
      </c>
      <c r="R45" s="351" t="e">
        <f>IF(ISNUMBER(Regressions!T55),ROUND(Regressions!T55, 1), NA())</f>
        <v>#N/A</v>
      </c>
      <c r="S45" s="241" t="e">
        <f>IF(ISNUMBER(Regressions!U55),ROUND(Regressions!U55, 1), NA())</f>
        <v>#N/A</v>
      </c>
    </row>
    <row xmlns:x14ac="http://schemas.microsoft.com/office/spreadsheetml/2009/9/ac" r="46" x14ac:dyDescent="0.2">
      <c r="A46" s="346" t="str">
        <f>IF(ISBLANK(Regressions!A56), " ", Regressions!A56)</f>
        <v>Djibouti</v>
      </c>
      <c r="B46" s="347">
        <f>IF(ISBLANK(Regressions!B56), " ", Regressions!B56)</f>
        <v>2011</v>
      </c>
      <c r="C46" s="353" t="str">
        <f>IF(ISBLANK(Regressions!C56), " ", Regressions!C56)</f>
        <v>Urban</v>
      </c>
      <c r="D46" s="349">
        <f>IF(ISBLANK(Regressions!D56), " ", Regressions!D56)</f>
        <v>231175.05489150999</v>
      </c>
      <c r="E46" s="239">
        <f>IF(ISNUMBER(Regressions!E56),ROUND(Regressions!E56, 1), NA())</f>
        <v>92.5</v>
      </c>
      <c r="F46" s="350" t="e">
        <f>IF(ISNUMBER(Regressions!F56),ROUND(Regressions!F56, 1), NA())</f>
        <v>#N/A</v>
      </c>
      <c r="G46" s="240" t="e">
        <f>IF(ISNUMBER(Regressions!G56),ROUND(Regressions!G56, 1), NA())</f>
        <v>#N/A</v>
      </c>
      <c r="H46" s="351" t="e">
        <f>IF(ISNUMBER(Regressions!H56),ROUND(Regressions!H56, 1), NA())</f>
        <v>#N/A</v>
      </c>
      <c r="I46" s="241">
        <f>IF(ISNUMBER(Regressions!I56),ROUND(Regressions!I56, 1), NA())</f>
        <v>7.5</v>
      </c>
      <c r="J46" s="352">
        <f>IF(ISNUMBER(Regressions!K56),ROUND(Regressions!K56, 1), NA())</f>
        <v>84.7</v>
      </c>
      <c r="K46" s="350" t="e">
        <f>IF(ISNUMBER(Regressions!L56),ROUND(Regressions!L56, 1), NA())</f>
        <v>#N/A</v>
      </c>
      <c r="L46" s="242" t="e">
        <f>IF(ISNUMBER(Regressions!M56),ROUND(Regressions!M56, 1), NA())</f>
        <v>#N/A</v>
      </c>
      <c r="M46" s="351" t="e">
        <f>IF(ISNUMBER(Regressions!N56),ROUND(Regressions!N56, 1), NA())</f>
        <v>#N/A</v>
      </c>
      <c r="N46" s="241">
        <f>IF(ISNUMBER(Regressions!O56),ROUND(Regressions!O56, 1), NA())</f>
        <v>15.3</v>
      </c>
      <c r="O46" s="352" t="e">
        <f>IF(ISNUMBER(Regressions!Q56),ROUND(Regressions!Q56, 1), NA())</f>
        <v>#N/A</v>
      </c>
      <c r="P46" s="350" t="e">
        <f>IF(ISNUMBER(Regressions!R56),ROUND(Regressions!R56, 1), NA())</f>
        <v>#N/A</v>
      </c>
      <c r="Q46" s="243" t="e">
        <f>IF(ISNUMBER(Regressions!S56),ROUND(Regressions!S56, 1), NA())</f>
        <v>#N/A</v>
      </c>
      <c r="R46" s="351" t="e">
        <f>IF(ISNUMBER(Regressions!T56),ROUND(Regressions!T56, 1), NA())</f>
        <v>#N/A</v>
      </c>
      <c r="S46" s="241" t="e">
        <f>IF(ISNUMBER(Regressions!U56),ROUND(Regressions!U56, 1), NA())</f>
        <v>#N/A</v>
      </c>
    </row>
    <row xmlns:x14ac="http://schemas.microsoft.com/office/spreadsheetml/2009/9/ac" r="47" x14ac:dyDescent="0.2">
      <c r="A47" s="346" t="str">
        <f>IF(ISBLANK(Regressions!A57), " ", Regressions!A57)</f>
        <v>Djibouti</v>
      </c>
      <c r="B47" s="347">
        <f>IF(ISBLANK(Regressions!B57), " ", Regressions!B57)</f>
        <v>2012</v>
      </c>
      <c r="C47" s="353" t="str">
        <f>IF(ISBLANK(Regressions!C57), " ", Regressions!C57)</f>
        <v>Urban</v>
      </c>
      <c r="D47" s="349">
        <f>IF(ISBLANK(Regressions!D57), " ", Regressions!D57)</f>
        <v>233925.6147607422</v>
      </c>
      <c r="E47" s="239">
        <f>IF(ISNUMBER(Regressions!E57),ROUND(Regressions!E57, 1), NA())</f>
        <v>92.9</v>
      </c>
      <c r="F47" s="350" t="e">
        <f>IF(ISNUMBER(Regressions!F57),ROUND(Regressions!F57, 1), NA())</f>
        <v>#N/A</v>
      </c>
      <c r="G47" s="240" t="e">
        <f>IF(ISNUMBER(Regressions!G57),ROUND(Regressions!G57, 1), NA())</f>
        <v>#N/A</v>
      </c>
      <c r="H47" s="351" t="e">
        <f>IF(ISNUMBER(Regressions!H57),ROUND(Regressions!H57, 1), NA())</f>
        <v>#N/A</v>
      </c>
      <c r="I47" s="241">
        <f>IF(ISNUMBER(Regressions!I57),ROUND(Regressions!I57, 1), NA())</f>
        <v>7.1</v>
      </c>
      <c r="J47" s="352">
        <f>IF(ISNUMBER(Regressions!K57),ROUND(Regressions!K57, 1), NA())</f>
        <v>85.4</v>
      </c>
      <c r="K47" s="350" t="e">
        <f>IF(ISNUMBER(Regressions!L57),ROUND(Regressions!L57, 1), NA())</f>
        <v>#N/A</v>
      </c>
      <c r="L47" s="242" t="e">
        <f>IF(ISNUMBER(Regressions!M57),ROUND(Regressions!M57, 1), NA())</f>
        <v>#N/A</v>
      </c>
      <c r="M47" s="351" t="e">
        <f>IF(ISNUMBER(Regressions!N57),ROUND(Regressions!N57, 1), NA())</f>
        <v>#N/A</v>
      </c>
      <c r="N47" s="241">
        <f>IF(ISNUMBER(Regressions!O57),ROUND(Regressions!O57, 1), NA())</f>
        <v>14.6</v>
      </c>
      <c r="O47" s="352" t="e">
        <f>IF(ISNUMBER(Regressions!Q57),ROUND(Regressions!Q57, 1), NA())</f>
        <v>#N/A</v>
      </c>
      <c r="P47" s="350" t="e">
        <f>IF(ISNUMBER(Regressions!R57),ROUND(Regressions!R57, 1), NA())</f>
        <v>#N/A</v>
      </c>
      <c r="Q47" s="243" t="e">
        <f>IF(ISNUMBER(Regressions!S57),ROUND(Regressions!S57, 1), NA())</f>
        <v>#N/A</v>
      </c>
      <c r="R47" s="351" t="e">
        <f>IF(ISNUMBER(Regressions!T57),ROUND(Regressions!T57, 1), NA())</f>
        <v>#N/A</v>
      </c>
      <c r="S47" s="241" t="e">
        <f>IF(ISNUMBER(Regressions!U57),ROUND(Regressions!U57, 1), NA())</f>
        <v>#N/A</v>
      </c>
    </row>
    <row xmlns:x14ac="http://schemas.microsoft.com/office/spreadsheetml/2009/9/ac" r="48" x14ac:dyDescent="0.2">
      <c r="A48" s="346" t="str">
        <f>IF(ISBLANK(Regressions!A58), " ", Regressions!A58)</f>
        <v>Djibouti</v>
      </c>
      <c r="B48" s="347">
        <f>IF(ISBLANK(Regressions!B58), " ", Regressions!B58)</f>
        <v>2013</v>
      </c>
      <c r="C48" s="353" t="str">
        <f>IF(ISBLANK(Regressions!C58), " ", Regressions!C58)</f>
        <v>Urban</v>
      </c>
      <c r="D48" s="349">
        <f>IF(ISBLANK(Regressions!D58), " ", Regressions!D58)</f>
        <v>236362.64241363521</v>
      </c>
      <c r="E48" s="239">
        <f>IF(ISNUMBER(Regressions!E58),ROUND(Regressions!E58, 1), NA())</f>
        <v>93.2</v>
      </c>
      <c r="F48" s="350" t="e">
        <f>IF(ISNUMBER(Regressions!F58),ROUND(Regressions!F58, 1), NA())</f>
        <v>#N/A</v>
      </c>
      <c r="G48" s="240" t="e">
        <f>IF(ISNUMBER(Regressions!G58),ROUND(Regressions!G58, 1), NA())</f>
        <v>#N/A</v>
      </c>
      <c r="H48" s="351" t="e">
        <f>IF(ISNUMBER(Regressions!H58),ROUND(Regressions!H58, 1), NA())</f>
        <v>#N/A</v>
      </c>
      <c r="I48" s="241">
        <f>IF(ISNUMBER(Regressions!I58),ROUND(Regressions!I58, 1), NA())</f>
        <v>6.8</v>
      </c>
      <c r="J48" s="352">
        <f>IF(ISNUMBER(Regressions!K58),ROUND(Regressions!K58, 1), NA())</f>
        <v>86</v>
      </c>
      <c r="K48" s="350" t="e">
        <f>IF(ISNUMBER(Regressions!L58),ROUND(Regressions!L58, 1), NA())</f>
        <v>#N/A</v>
      </c>
      <c r="L48" s="242" t="e">
        <f>IF(ISNUMBER(Regressions!M58),ROUND(Regressions!M58, 1), NA())</f>
        <v>#N/A</v>
      </c>
      <c r="M48" s="351" t="e">
        <f>IF(ISNUMBER(Regressions!N58),ROUND(Regressions!N58, 1), NA())</f>
        <v>#N/A</v>
      </c>
      <c r="N48" s="241">
        <f>IF(ISNUMBER(Regressions!O58),ROUND(Regressions!O58, 1), NA())</f>
        <v>14</v>
      </c>
      <c r="O48" s="352" t="e">
        <f>IF(ISNUMBER(Regressions!Q58),ROUND(Regressions!Q58, 1), NA())</f>
        <v>#N/A</v>
      </c>
      <c r="P48" s="350" t="e">
        <f>IF(ISNUMBER(Regressions!R58),ROUND(Regressions!R58, 1), NA())</f>
        <v>#N/A</v>
      </c>
      <c r="Q48" s="243" t="e">
        <f>IF(ISNUMBER(Regressions!S58),ROUND(Regressions!S58, 1), NA())</f>
        <v>#N/A</v>
      </c>
      <c r="R48" s="351" t="e">
        <f>IF(ISNUMBER(Regressions!T58),ROUND(Regressions!T58, 1), NA())</f>
        <v>#N/A</v>
      </c>
      <c r="S48" s="241" t="e">
        <f>IF(ISNUMBER(Regressions!U58),ROUND(Regressions!U58, 1), NA())</f>
        <v>#N/A</v>
      </c>
    </row>
    <row xmlns:x14ac="http://schemas.microsoft.com/office/spreadsheetml/2009/9/ac" r="49" x14ac:dyDescent="0.2">
      <c r="A49" s="346" t="str">
        <f>IF(ISBLANK(Regressions!A59), " ", Regressions!A59)</f>
        <v>Djibouti</v>
      </c>
      <c r="B49" s="347">
        <f>IF(ISBLANK(Regressions!B59), " ", Regressions!B59)</f>
        <v>2014</v>
      </c>
      <c r="C49" s="353" t="str">
        <f>IF(ISBLANK(Regressions!C59), " ", Regressions!C59)</f>
        <v>Urban</v>
      </c>
      <c r="D49" s="349">
        <f>IF(ISBLANK(Regressions!D59), " ", Regressions!D59)</f>
        <v>238697.70655349729</v>
      </c>
      <c r="E49" s="239">
        <f>IF(ISNUMBER(Regressions!E59),ROUND(Regressions!E59, 1), NA())</f>
        <v>93.5</v>
      </c>
      <c r="F49" s="350" t="e">
        <f>IF(ISNUMBER(Regressions!F59),ROUND(Regressions!F59, 1), NA())</f>
        <v>#N/A</v>
      </c>
      <c r="G49" s="240" t="e">
        <f>IF(ISNUMBER(Regressions!G59),ROUND(Regressions!G59, 1), NA())</f>
        <v>#N/A</v>
      </c>
      <c r="H49" s="351" t="e">
        <f>IF(ISNUMBER(Regressions!H59),ROUND(Regressions!H59, 1), NA())</f>
        <v>#N/A</v>
      </c>
      <c r="I49" s="241">
        <f>IF(ISNUMBER(Regressions!I59),ROUND(Regressions!I59, 1), NA())</f>
        <v>6.5</v>
      </c>
      <c r="J49" s="352">
        <f>IF(ISNUMBER(Regressions!K59),ROUND(Regressions!K59, 1), NA())</f>
        <v>86.7</v>
      </c>
      <c r="K49" s="350" t="e">
        <f>IF(ISNUMBER(Regressions!L59),ROUND(Regressions!L59, 1), NA())</f>
        <v>#N/A</v>
      </c>
      <c r="L49" s="242" t="e">
        <f>IF(ISNUMBER(Regressions!M59),ROUND(Regressions!M59, 1), NA())</f>
        <v>#N/A</v>
      </c>
      <c r="M49" s="351" t="e">
        <f>IF(ISNUMBER(Regressions!N59),ROUND(Regressions!N59, 1), NA())</f>
        <v>#N/A</v>
      </c>
      <c r="N49" s="241">
        <f>IF(ISNUMBER(Regressions!O59),ROUND(Regressions!O59, 1), NA())</f>
        <v>13.3</v>
      </c>
      <c r="O49" s="352" t="e">
        <f>IF(ISNUMBER(Regressions!Q59),ROUND(Regressions!Q59, 1), NA())</f>
        <v>#N/A</v>
      </c>
      <c r="P49" s="350" t="e">
        <f>IF(ISNUMBER(Regressions!R59),ROUND(Regressions!R59, 1), NA())</f>
        <v>#N/A</v>
      </c>
      <c r="Q49" s="243" t="e">
        <f>IF(ISNUMBER(Regressions!S59),ROUND(Regressions!S59, 1), NA())</f>
        <v>#N/A</v>
      </c>
      <c r="R49" s="351" t="e">
        <f>IF(ISNUMBER(Regressions!T59),ROUND(Regressions!T59, 1), NA())</f>
        <v>#N/A</v>
      </c>
      <c r="S49" s="241" t="e">
        <f>IF(ISNUMBER(Regressions!U59),ROUND(Regressions!U59, 1), NA())</f>
        <v>#N/A</v>
      </c>
    </row>
    <row xmlns:x14ac="http://schemas.microsoft.com/office/spreadsheetml/2009/9/ac" r="50" x14ac:dyDescent="0.2">
      <c r="A50" s="346" t="str">
        <f>IF(ISBLANK(Regressions!A60), " ", Regressions!A60)</f>
        <v>Djibouti</v>
      </c>
      <c r="B50" s="347">
        <f>IF(ISBLANK(Regressions!B60), " ", Regressions!B60)</f>
        <v>2015</v>
      </c>
      <c r="C50" s="353" t="str">
        <f>IF(ISBLANK(Regressions!C60), " ", Regressions!C60)</f>
        <v>Urban</v>
      </c>
      <c r="D50" s="349">
        <f>IF(ISBLANK(Regressions!D60), " ", Regressions!D60)</f>
        <v>240913.18756019589</v>
      </c>
      <c r="E50" s="239">
        <f>IF(ISNUMBER(Regressions!E60),ROUND(Regressions!E60, 1), NA())</f>
        <v>93.8</v>
      </c>
      <c r="F50" s="350" t="e">
        <f>IF(ISNUMBER(Regressions!F60),ROUND(Regressions!F60, 1), NA())</f>
        <v>#N/A</v>
      </c>
      <c r="G50" s="240" t="e">
        <f>IF(ISNUMBER(Regressions!G60),ROUND(Regressions!G60, 1), NA())</f>
        <v>#N/A</v>
      </c>
      <c r="H50" s="351" t="e">
        <f>IF(ISNUMBER(Regressions!H60),ROUND(Regressions!H60, 1), NA())</f>
        <v>#N/A</v>
      </c>
      <c r="I50" s="241">
        <f>IF(ISNUMBER(Regressions!I60),ROUND(Regressions!I60, 1), NA())</f>
        <v>6.2</v>
      </c>
      <c r="J50" s="352">
        <f>IF(ISNUMBER(Regressions!K60),ROUND(Regressions!K60, 1), NA())</f>
        <v>87.3</v>
      </c>
      <c r="K50" s="350" t="e">
        <f>IF(ISNUMBER(Regressions!L60),ROUND(Regressions!L60, 1), NA())</f>
        <v>#N/A</v>
      </c>
      <c r="L50" s="242" t="e">
        <f>IF(ISNUMBER(Regressions!M60),ROUND(Regressions!M60, 1), NA())</f>
        <v>#N/A</v>
      </c>
      <c r="M50" s="351" t="e">
        <f>IF(ISNUMBER(Regressions!N60),ROUND(Regressions!N60, 1), NA())</f>
        <v>#N/A</v>
      </c>
      <c r="N50" s="241">
        <f>IF(ISNUMBER(Regressions!O60),ROUND(Regressions!O60, 1), NA())</f>
        <v>12.7</v>
      </c>
      <c r="O50" s="352" t="e">
        <f>IF(ISNUMBER(Regressions!Q60),ROUND(Regressions!Q60, 1), NA())</f>
        <v>#N/A</v>
      </c>
      <c r="P50" s="350" t="e">
        <f>IF(ISNUMBER(Regressions!R60),ROUND(Regressions!R60, 1), NA())</f>
        <v>#N/A</v>
      </c>
      <c r="Q50" s="243" t="e">
        <f>IF(ISNUMBER(Regressions!S60),ROUND(Regressions!S60, 1), NA())</f>
        <v>#N/A</v>
      </c>
      <c r="R50" s="351" t="e">
        <f>IF(ISNUMBER(Regressions!T60),ROUND(Regressions!T60, 1), NA())</f>
        <v>#N/A</v>
      </c>
      <c r="S50" s="241" t="e">
        <f>IF(ISNUMBER(Regressions!U60),ROUND(Regressions!U60, 1), NA())</f>
        <v>#N/A</v>
      </c>
    </row>
    <row xmlns:x14ac="http://schemas.microsoft.com/office/spreadsheetml/2009/9/ac" r="51" x14ac:dyDescent="0.2">
      <c r="A51" s="346" t="str">
        <f>IF(ISBLANK(Regressions!A61), " ", Regressions!A61)</f>
        <v>Djibouti</v>
      </c>
      <c r="B51" s="347">
        <f>IF(ISBLANK(Regressions!B61), " ", Regressions!B61)</f>
        <v>2016</v>
      </c>
      <c r="C51" s="353" t="str">
        <f>IF(ISBLANK(Regressions!C61), " ", Regressions!C61)</f>
        <v>Urban</v>
      </c>
      <c r="D51" s="349">
        <f>IF(ISBLANK(Regressions!D61), " ", Regressions!D61)</f>
        <v>242999.88641738889</v>
      </c>
      <c r="E51" s="239">
        <f>IF(ISNUMBER(Regressions!E61),ROUND(Regressions!E61, 1), NA())</f>
        <v>94.2</v>
      </c>
      <c r="F51" s="350" t="e">
        <f>IF(ISNUMBER(Regressions!F61),ROUND(Regressions!F61, 1), NA())</f>
        <v>#N/A</v>
      </c>
      <c r="G51" s="240" t="e">
        <f>IF(ISNUMBER(Regressions!G61),ROUND(Regressions!G61, 1), NA())</f>
        <v>#N/A</v>
      </c>
      <c r="H51" s="351" t="e">
        <f>IF(ISNUMBER(Regressions!H61),ROUND(Regressions!H61, 1), NA())</f>
        <v>#N/A</v>
      </c>
      <c r="I51" s="241">
        <f>IF(ISNUMBER(Regressions!I61),ROUND(Regressions!I61, 1), NA())</f>
        <v>5.8</v>
      </c>
      <c r="J51" s="352">
        <f>IF(ISNUMBER(Regressions!K61),ROUND(Regressions!K61, 1), NA())</f>
        <v>88</v>
      </c>
      <c r="K51" s="350" t="e">
        <f>IF(ISNUMBER(Regressions!L61),ROUND(Regressions!L61, 1), NA())</f>
        <v>#N/A</v>
      </c>
      <c r="L51" s="242" t="e">
        <f>IF(ISNUMBER(Regressions!M61),ROUND(Regressions!M61, 1), NA())</f>
        <v>#N/A</v>
      </c>
      <c r="M51" s="351" t="e">
        <f>IF(ISNUMBER(Regressions!N61),ROUND(Regressions!N61, 1), NA())</f>
        <v>#N/A</v>
      </c>
      <c r="N51" s="241">
        <f>IF(ISNUMBER(Regressions!O61),ROUND(Regressions!O61, 1), NA())</f>
        <v>12</v>
      </c>
      <c r="O51" s="352" t="e">
        <f>IF(ISNUMBER(Regressions!Q61),ROUND(Regressions!Q61, 1), NA())</f>
        <v>#N/A</v>
      </c>
      <c r="P51" s="350" t="e">
        <f>IF(ISNUMBER(Regressions!R61),ROUND(Regressions!R61, 1), NA())</f>
        <v>#N/A</v>
      </c>
      <c r="Q51" s="243" t="e">
        <f>IF(ISNUMBER(Regressions!S61),ROUND(Regressions!S61, 1), NA())</f>
        <v>#N/A</v>
      </c>
      <c r="R51" s="351" t="e">
        <f>IF(ISNUMBER(Regressions!T61),ROUND(Regressions!T61, 1), NA())</f>
        <v>#N/A</v>
      </c>
      <c r="S51" s="241" t="e">
        <f>IF(ISNUMBER(Regressions!U61),ROUND(Regressions!U61, 1), NA())</f>
        <v>#N/A</v>
      </c>
    </row>
    <row xmlns:x14ac="http://schemas.microsoft.com/office/spreadsheetml/2009/9/ac" r="52" x14ac:dyDescent="0.2">
      <c r="A52" s="346" t="str">
        <f>IF(ISBLANK(Regressions!A62), " ", Regressions!A62)</f>
        <v>Djibouti</v>
      </c>
      <c r="B52" s="347">
        <f>IF(ISBLANK(Regressions!B62), " ", Regressions!B62)</f>
        <v>2017</v>
      </c>
      <c r="C52" s="353" t="str">
        <f>IF(ISBLANK(Regressions!C62), " ", Regressions!C62)</f>
        <v>Urban</v>
      </c>
      <c r="D52" s="349">
        <f>IF(ISBLANK(Regressions!D62), " ", Regressions!D62)</f>
        <v>244664.19738967891</v>
      </c>
      <c r="E52" s="239">
        <f>IF(ISNUMBER(Regressions!E62),ROUND(Regressions!E62, 1), NA())</f>
        <v>94.5</v>
      </c>
      <c r="F52" s="350" t="e">
        <f>IF(ISNUMBER(Regressions!F62),ROUND(Regressions!F62, 1), NA())</f>
        <v>#N/A</v>
      </c>
      <c r="G52" s="240" t="e">
        <f>IF(ISNUMBER(Regressions!G62),ROUND(Regressions!G62, 1), NA())</f>
        <v>#N/A</v>
      </c>
      <c r="H52" s="351" t="e">
        <f>IF(ISNUMBER(Regressions!H62),ROUND(Regressions!H62, 1), NA())</f>
        <v>#N/A</v>
      </c>
      <c r="I52" s="241">
        <f>IF(ISNUMBER(Regressions!I62),ROUND(Regressions!I62, 1), NA())</f>
        <v>5.5</v>
      </c>
      <c r="J52" s="352">
        <f>IF(ISNUMBER(Regressions!K62),ROUND(Regressions!K62, 1), NA())</f>
        <v>88.6</v>
      </c>
      <c r="K52" s="350" t="e">
        <f>IF(ISNUMBER(Regressions!L62),ROUND(Regressions!L62, 1), NA())</f>
        <v>#N/A</v>
      </c>
      <c r="L52" s="242" t="e">
        <f>IF(ISNUMBER(Regressions!M62),ROUND(Regressions!M62, 1), NA())</f>
        <v>#N/A</v>
      </c>
      <c r="M52" s="351" t="e">
        <f>IF(ISNUMBER(Regressions!N62),ROUND(Regressions!N62, 1), NA())</f>
        <v>#N/A</v>
      </c>
      <c r="N52" s="241">
        <f>IF(ISNUMBER(Regressions!O62),ROUND(Regressions!O62, 1), NA())</f>
        <v>11.4</v>
      </c>
      <c r="O52" s="352" t="e">
        <f>IF(ISNUMBER(Regressions!Q62),ROUND(Regressions!Q62, 1), NA())</f>
        <v>#N/A</v>
      </c>
      <c r="P52" s="350" t="e">
        <f>IF(ISNUMBER(Regressions!R62),ROUND(Regressions!R62, 1), NA())</f>
        <v>#N/A</v>
      </c>
      <c r="Q52" s="243" t="e">
        <f>IF(ISNUMBER(Regressions!S62),ROUND(Regressions!S62, 1), NA())</f>
        <v>#N/A</v>
      </c>
      <c r="R52" s="351" t="e">
        <f>IF(ISNUMBER(Regressions!T62),ROUND(Regressions!T62, 1), NA())</f>
        <v>#N/A</v>
      </c>
      <c r="S52" s="241" t="e">
        <f>IF(ISNUMBER(Regressions!U62),ROUND(Regressions!U62, 1), NA())</f>
        <v>#N/A</v>
      </c>
    </row>
    <row xmlns:x14ac="http://schemas.microsoft.com/office/spreadsheetml/2009/9/ac" r="53" x14ac:dyDescent="0.2">
      <c r="A53" s="346" t="str">
        <f>IF(ISBLANK(Regressions!A63), " ", Regressions!A63)</f>
        <v>Djibouti</v>
      </c>
      <c r="B53" s="347">
        <f>IF(ISBLANK(Regressions!B63), " ", Regressions!B63)</f>
        <v>2018</v>
      </c>
      <c r="C53" s="353" t="str">
        <f>IF(ISBLANK(Regressions!C63), " ", Regressions!C63)</f>
        <v>Urban</v>
      </c>
      <c r="D53" s="349">
        <f>IF(ISBLANK(Regressions!D63), " ", Regressions!D63)</f>
        <v>245867.8759806061</v>
      </c>
      <c r="E53" s="239">
        <f>IF(ISNUMBER(Regressions!E63),ROUND(Regressions!E63, 1), NA())</f>
        <v>94.8</v>
      </c>
      <c r="F53" s="350" t="e">
        <f>IF(ISNUMBER(Regressions!F63),ROUND(Regressions!F63, 1), NA())</f>
        <v>#N/A</v>
      </c>
      <c r="G53" s="240" t="e">
        <f>IF(ISNUMBER(Regressions!G63),ROUND(Regressions!G63, 1), NA())</f>
        <v>#N/A</v>
      </c>
      <c r="H53" s="351" t="e">
        <f>IF(ISNUMBER(Regressions!H63),ROUND(Regressions!H63, 1), NA())</f>
        <v>#N/A</v>
      </c>
      <c r="I53" s="241">
        <f>IF(ISNUMBER(Regressions!I63),ROUND(Regressions!I63, 1), NA())</f>
        <v>5.2</v>
      </c>
      <c r="J53" s="352">
        <f>IF(ISNUMBER(Regressions!K63),ROUND(Regressions!K63, 1), NA())</f>
        <v>89.2</v>
      </c>
      <c r="K53" s="350" t="e">
        <f>IF(ISNUMBER(Regressions!L63),ROUND(Regressions!L63, 1), NA())</f>
        <v>#N/A</v>
      </c>
      <c r="L53" s="242" t="e">
        <f>IF(ISNUMBER(Regressions!M63),ROUND(Regressions!M63, 1), NA())</f>
        <v>#N/A</v>
      </c>
      <c r="M53" s="351" t="e">
        <f>IF(ISNUMBER(Regressions!N63),ROUND(Regressions!N63, 1), NA())</f>
        <v>#N/A</v>
      </c>
      <c r="N53" s="241">
        <f>IF(ISNUMBER(Regressions!O63),ROUND(Regressions!O63, 1), NA())</f>
        <v>10.8</v>
      </c>
      <c r="O53" s="352" t="e">
        <f>IF(ISNUMBER(Regressions!Q63),ROUND(Regressions!Q63, 1), NA())</f>
        <v>#N/A</v>
      </c>
      <c r="P53" s="350" t="e">
        <f>IF(ISNUMBER(Regressions!R63),ROUND(Regressions!R63, 1), NA())</f>
        <v>#N/A</v>
      </c>
      <c r="Q53" s="243" t="e">
        <f>IF(ISNUMBER(Regressions!S63),ROUND(Regressions!S63, 1), NA())</f>
        <v>#N/A</v>
      </c>
      <c r="R53" s="351" t="e">
        <f>IF(ISNUMBER(Regressions!T63),ROUND(Regressions!T63, 1), NA())</f>
        <v>#N/A</v>
      </c>
      <c r="S53" s="241" t="e">
        <f>IF(ISNUMBER(Regressions!U63),ROUND(Regressions!U63, 1), NA())</f>
        <v>#N/A</v>
      </c>
    </row>
    <row xmlns:x14ac="http://schemas.microsoft.com/office/spreadsheetml/2009/9/ac" r="54" x14ac:dyDescent="0.2">
      <c r="A54" s="346" t="str">
        <f>IF(ISBLANK(Regressions!A64), " ", Regressions!A64)</f>
        <v>Djibouti</v>
      </c>
      <c r="B54" s="347">
        <f>IF(ISBLANK(Regressions!B64), " ", Regressions!B64)</f>
        <v>2019</v>
      </c>
      <c r="C54" s="353" t="str">
        <f>IF(ISBLANK(Regressions!C64), " ", Regressions!C64)</f>
        <v>Urban</v>
      </c>
      <c r="D54" s="349">
        <f>IF(ISBLANK(Regressions!D64), " ", Regressions!D64)</f>
        <v>246606.4319477081</v>
      </c>
      <c r="E54" s="239">
        <f>IF(ISNUMBER(Regressions!E64),ROUND(Regressions!E64, 1), NA())</f>
        <v>95.1</v>
      </c>
      <c r="F54" s="350" t="e">
        <f>IF(ISNUMBER(Regressions!F64),ROUND(Regressions!F64, 1), NA())</f>
        <v>#N/A</v>
      </c>
      <c r="G54" s="240" t="e">
        <f>IF(ISNUMBER(Regressions!G64),ROUND(Regressions!G64, 1), NA())</f>
        <v>#N/A</v>
      </c>
      <c r="H54" s="351" t="e">
        <f>IF(ISNUMBER(Regressions!H64),ROUND(Regressions!H64, 1), NA())</f>
        <v>#N/A</v>
      </c>
      <c r="I54" s="241">
        <f>IF(ISNUMBER(Regressions!I64),ROUND(Regressions!I64, 1), NA())</f>
        <v>4.9000000000000004</v>
      </c>
      <c r="J54" s="352">
        <f>IF(ISNUMBER(Regressions!K64),ROUND(Regressions!K64, 1), NA())</f>
        <v>89.9</v>
      </c>
      <c r="K54" s="350" t="e">
        <f>IF(ISNUMBER(Regressions!L64),ROUND(Regressions!L64, 1), NA())</f>
        <v>#N/A</v>
      </c>
      <c r="L54" s="242" t="e">
        <f>IF(ISNUMBER(Regressions!M64),ROUND(Regressions!M64, 1), NA())</f>
        <v>#N/A</v>
      </c>
      <c r="M54" s="351" t="e">
        <f>IF(ISNUMBER(Regressions!N64),ROUND(Regressions!N64, 1), NA())</f>
        <v>#N/A</v>
      </c>
      <c r="N54" s="241">
        <f>IF(ISNUMBER(Regressions!O64),ROUND(Regressions!O64, 1), NA())</f>
        <v>10.1</v>
      </c>
      <c r="O54" s="352" t="e">
        <f>IF(ISNUMBER(Regressions!Q64),ROUND(Regressions!Q64, 1), NA())</f>
        <v>#N/A</v>
      </c>
      <c r="P54" s="350" t="e">
        <f>IF(ISNUMBER(Regressions!R64),ROUND(Regressions!R64, 1), NA())</f>
        <v>#N/A</v>
      </c>
      <c r="Q54" s="243" t="e">
        <f>IF(ISNUMBER(Regressions!S64),ROUND(Regressions!S64, 1), NA())</f>
        <v>#N/A</v>
      </c>
      <c r="R54" s="351" t="e">
        <f>IF(ISNUMBER(Regressions!T64),ROUND(Regressions!T64, 1), NA())</f>
        <v>#N/A</v>
      </c>
      <c r="S54" s="241" t="e">
        <f>IF(ISNUMBER(Regressions!U64),ROUND(Regressions!U64, 1), NA())</f>
        <v>#N/A</v>
      </c>
    </row>
    <row xmlns:x14ac="http://schemas.microsoft.com/office/spreadsheetml/2009/9/ac" r="55" ht="13.5" customHeight="true" x14ac:dyDescent="0.2">
      <c r="A55" s="346" t="str">
        <f>IF(ISBLANK(Regressions!A65), " ", Regressions!A65)</f>
        <v>Djibouti</v>
      </c>
      <c r="B55" s="347">
        <f>IF(ISBLANK(Regressions!B65), " ", Regressions!B65)</f>
        <v>2020</v>
      </c>
      <c r="C55" s="353" t="str">
        <f>IF(ISBLANK(Regressions!C65), " ", Regressions!C65)</f>
        <v>Urban</v>
      </c>
      <c r="D55" s="349">
        <f>IF(ISBLANK(Regressions!D65), " ", Regressions!D65)</f>
        <v>246947.5645611572</v>
      </c>
      <c r="E55" s="239">
        <f>IF(ISNUMBER(Regressions!E65),ROUND(Regressions!E65, 1), NA())</f>
        <v>95.5</v>
      </c>
      <c r="F55" s="350" t="e">
        <f>IF(ISNUMBER(Regressions!F65),ROUND(Regressions!F65, 1), NA())</f>
        <v>#N/A</v>
      </c>
      <c r="G55" s="240" t="e">
        <f>IF(ISNUMBER(Regressions!G65),ROUND(Regressions!G65, 1), NA())</f>
        <v>#N/A</v>
      </c>
      <c r="H55" s="351" t="e">
        <f>IF(ISNUMBER(Regressions!H65),ROUND(Regressions!H65, 1), NA())</f>
        <v>#N/A</v>
      </c>
      <c r="I55" s="241">
        <f>IF(ISNUMBER(Regressions!I65),ROUND(Regressions!I65, 1), NA())</f>
        <v>4.5</v>
      </c>
      <c r="J55" s="352">
        <f>IF(ISNUMBER(Regressions!K65),ROUND(Regressions!K65, 1), NA())</f>
        <v>90.5</v>
      </c>
      <c r="K55" s="350" t="e">
        <f>IF(ISNUMBER(Regressions!L65),ROUND(Regressions!L65, 1), NA())</f>
        <v>#N/A</v>
      </c>
      <c r="L55" s="242" t="e">
        <f>IF(ISNUMBER(Regressions!M65),ROUND(Regressions!M65, 1), NA())</f>
        <v>#N/A</v>
      </c>
      <c r="M55" s="351" t="e">
        <f>IF(ISNUMBER(Regressions!N65),ROUND(Regressions!N65, 1), NA())</f>
        <v>#N/A</v>
      </c>
      <c r="N55" s="241">
        <f>IF(ISNUMBER(Regressions!O65),ROUND(Regressions!O65, 1), NA())</f>
        <v>9.5</v>
      </c>
      <c r="O55" s="352" t="e">
        <f>IF(ISNUMBER(Regressions!Q65),ROUND(Regressions!Q65, 1), NA())</f>
        <v>#N/A</v>
      </c>
      <c r="P55" s="350" t="e">
        <f>IF(ISNUMBER(Regressions!R65),ROUND(Regressions!R65, 1), NA())</f>
        <v>#N/A</v>
      </c>
      <c r="Q55" s="243" t="e">
        <f>IF(ISNUMBER(Regressions!S65),ROUND(Regressions!S65, 1), NA())</f>
        <v>#N/A</v>
      </c>
      <c r="R55" s="351" t="e">
        <f>IF(ISNUMBER(Regressions!T65),ROUND(Regressions!T65, 1), NA())</f>
        <v>#N/A</v>
      </c>
      <c r="S55" s="241" t="e">
        <f>IF(ISNUMBER(Regressions!U65),ROUND(Regressions!U65, 1), NA())</f>
        <v>#N/A</v>
      </c>
    </row>
    <row xmlns:x14ac="http://schemas.microsoft.com/office/spreadsheetml/2009/9/ac" r="56" x14ac:dyDescent="0.2">
      <c r="A56" s="402" t="str">
        <f>IF(ISBLANK(Regressions!A66), " ", Regressions!A66)</f>
        <v>Djibouti</v>
      </c>
      <c r="B56" s="403">
        <f>IF(ISBLANK(Regressions!B66), " ", Regressions!B66)</f>
        <v>2021</v>
      </c>
      <c r="C56" s="404" t="str">
        <f>IF(ISBLANK(Regressions!C66), " ", Regressions!C66)</f>
        <v>Urban</v>
      </c>
      <c r="D56" s="405">
        <f>IF(ISBLANK(Regressions!D66), " ", Regressions!D66)</f>
        <v>246891.18738487241</v>
      </c>
      <c r="E56" s="408">
        <f>IF(ISNUMBER(Regressions!E66),ROUND(Regressions!E66, 1), NA())</f>
        <v>95.8</v>
      </c>
      <c r="F56" s="406" t="e">
        <f>IF(ISNUMBER(Regressions!F66),ROUND(Regressions!F66, 1), NA())</f>
        <v>#N/A</v>
      </c>
      <c r="G56" s="409" t="e">
        <f>IF(ISNUMBER(Regressions!G66),ROUND(Regressions!G66, 1), NA())</f>
        <v>#N/A</v>
      </c>
      <c r="H56" s="407" t="e">
        <f>IF(ISNUMBER(Regressions!H66),ROUND(Regressions!H66, 1), NA())</f>
        <v>#N/A</v>
      </c>
      <c r="I56" s="410">
        <f>IF(ISNUMBER(Regressions!I66),ROUND(Regressions!I66, 1), NA())</f>
        <v>4.2</v>
      </c>
      <c r="J56" s="408">
        <f>IF(ISNUMBER(Regressions!K66),ROUND(Regressions!K66, 1), NA())</f>
        <v>91.2</v>
      </c>
      <c r="K56" s="406" t="e">
        <f>IF(ISNUMBER(Regressions!L66),ROUND(Regressions!L66, 1), NA())</f>
        <v>#N/A</v>
      </c>
      <c r="L56" s="411" t="e">
        <f>IF(ISNUMBER(Regressions!M66),ROUND(Regressions!M66, 1), NA())</f>
        <v>#N/A</v>
      </c>
      <c r="M56" s="407" t="e">
        <f>IF(ISNUMBER(Regressions!N66),ROUND(Regressions!N66, 1), NA())</f>
        <v>#N/A</v>
      </c>
      <c r="N56" s="410">
        <f>IF(ISNUMBER(Regressions!O66),ROUND(Regressions!O66, 1), NA())</f>
        <v>8.8000000000000007</v>
      </c>
      <c r="O56" s="408" t="e">
        <f>IF(ISNUMBER(Regressions!Q66),ROUND(Regressions!Q66, 1), NA())</f>
        <v>#N/A</v>
      </c>
      <c r="P56" s="406" t="e">
        <f>IF(ISNUMBER(Regressions!R66),ROUND(Regressions!R66, 1), NA())</f>
        <v>#N/A</v>
      </c>
      <c r="Q56" s="412" t="e">
        <f>IF(ISNUMBER(Regressions!S66),ROUND(Regressions!S66, 1), NA())</f>
        <v>#N/A</v>
      </c>
      <c r="R56" s="407" t="e">
        <f>IF(ISNUMBER(Regressions!T66),ROUND(Regressions!T66, 1), NA())</f>
        <v>#N/A</v>
      </c>
      <c r="S56" s="410" t="e">
        <f>IF(ISNUMBER(Regressions!U66),ROUND(Regressions!U66, 1), NA())</f>
        <v>#N/A</v>
      </c>
      <c r="T56" s="401"/>
      <c r="U56" s="401"/>
      <c r="V56" s="401"/>
      <c r="W56" s="401"/>
      <c r="X56" s="401"/>
      <c r="Y56" s="401"/>
      <c r="Z56" s="401"/>
      <c r="AA56" s="401"/>
      <c r="AB56" s="401"/>
      <c r="AC56" s="401"/>
    </row>
    <row xmlns:x14ac="http://schemas.microsoft.com/office/spreadsheetml/2009/9/ac" r="57" x14ac:dyDescent="0.2">
      <c r="A57" s="346" t="str">
        <f>IF(ISBLANK(Regressions!A67), " ", Regressions!A67)</f>
        <v>Djibouti</v>
      </c>
      <c r="B57" s="347">
        <f>IF(ISBLANK(Regressions!B67), " ", Regressions!B67)</f>
        <v>2022</v>
      </c>
      <c r="C57" s="353" t="str">
        <f>IF(ISBLANK(Regressions!C67), " ", Regressions!C67)</f>
        <v>Urban</v>
      </c>
      <c r="D57" s="349">
        <f>IF(ISBLANK(Regressions!D67), " ", Regressions!D67)</f>
        <v>246822.53035087581</v>
      </c>
      <c r="E57" s="239">
        <f>IF(ISNUMBER(Regressions!E67),ROUND(Regressions!E67, 1), NA())</f>
        <v>95.8</v>
      </c>
      <c r="F57" s="350" t="e">
        <f>IF(ISNUMBER(Regressions!F67),ROUND(Regressions!F67, 1), NA())</f>
        <v>#N/A</v>
      </c>
      <c r="G57" s="240" t="e">
        <f>IF(ISNUMBER(Regressions!G67),ROUND(Regressions!G67, 1), NA())</f>
        <v>#N/A</v>
      </c>
      <c r="H57" s="351" t="e">
        <f>IF(ISNUMBER(Regressions!H67),ROUND(Regressions!H67, 1), NA())</f>
        <v>#N/A</v>
      </c>
      <c r="I57" s="241">
        <f>IF(ISNUMBER(Regressions!I67),ROUND(Regressions!I67, 1), NA())</f>
        <v>4.2</v>
      </c>
      <c r="J57" s="352">
        <f>IF(ISNUMBER(Regressions!K67),ROUND(Regressions!K67, 1), NA())</f>
        <v>91.2</v>
      </c>
      <c r="K57" s="350" t="e">
        <f>IF(ISNUMBER(Regressions!L67),ROUND(Regressions!L67, 1), NA())</f>
        <v>#N/A</v>
      </c>
      <c r="L57" s="242" t="e">
        <f>IF(ISNUMBER(Regressions!M67),ROUND(Regressions!M67, 1), NA())</f>
        <v>#N/A</v>
      </c>
      <c r="M57" s="351" t="e">
        <f>IF(ISNUMBER(Regressions!N67),ROUND(Regressions!N67, 1), NA())</f>
        <v>#N/A</v>
      </c>
      <c r="N57" s="241">
        <f>IF(ISNUMBER(Regressions!O67),ROUND(Regressions!O67, 1), NA())</f>
        <v>8.8000000000000007</v>
      </c>
      <c r="O57" s="352" t="e">
        <f>IF(ISNUMBER(Regressions!Q67),ROUND(Regressions!Q67, 1), NA())</f>
        <v>#N/A</v>
      </c>
      <c r="P57" s="350" t="e">
        <f>IF(ISNUMBER(Regressions!R67),ROUND(Regressions!R67, 1), NA())</f>
        <v>#N/A</v>
      </c>
      <c r="Q57" s="243" t="e">
        <f>IF(ISNUMBER(Regressions!S67),ROUND(Regressions!S67, 1), NA())</f>
        <v>#N/A</v>
      </c>
      <c r="R57" s="351" t="e">
        <f>IF(ISNUMBER(Regressions!T67),ROUND(Regressions!T67, 1), NA())</f>
        <v>#N/A</v>
      </c>
      <c r="S57" s="241" t="e">
        <f>IF(ISNUMBER(Regressions!U67),ROUND(Regressions!U67, 1), NA())</f>
        <v>#N/A</v>
      </c>
    </row>
    <row xmlns:x14ac="http://schemas.microsoft.com/office/spreadsheetml/2009/9/ac" r="58" x14ac:dyDescent="0.2">
      <c r="A58" s="354" t="str">
        <f>IF(ISBLANK(Regressions!A68), " ", Regressions!A68)</f>
        <v>Djibouti</v>
      </c>
      <c r="B58" s="355">
        <f>IF(ISBLANK(Regressions!B68), " ", Regressions!B68)</f>
        <v>2023</v>
      </c>
      <c r="C58" s="356" t="str">
        <f>IF(ISBLANK(Regressions!C68), " ", Regressions!C68)</f>
        <v>Urban</v>
      </c>
      <c r="D58" s="357">
        <f>IF(ISBLANK(Regressions!D68), " ", Regressions!D68)</f>
        <v>255611.35643554691</v>
      </c>
      <c r="E58" s="358">
        <f>IF(ISNUMBER(Regressions!E68),ROUND(Regressions!E68, 1), NA())</f>
        <v>95.8</v>
      </c>
      <c r="F58" s="359" t="e">
        <f>IF(ISNUMBER(Regressions!F68),ROUND(Regressions!F68, 1), NA())</f>
        <v>#N/A</v>
      </c>
      <c r="G58" s="360" t="e">
        <f>IF(ISNUMBER(Regressions!G68),ROUND(Regressions!G68, 1), NA())</f>
        <v>#N/A</v>
      </c>
      <c r="H58" s="361" t="e">
        <f>IF(ISNUMBER(Regressions!H68),ROUND(Regressions!H68, 1), NA())</f>
        <v>#N/A</v>
      </c>
      <c r="I58" s="362">
        <f>IF(ISNUMBER(Regressions!I68),ROUND(Regressions!I68, 1), NA())</f>
        <v>4.2</v>
      </c>
      <c r="J58" s="363">
        <f>IF(ISNUMBER(Regressions!K68),ROUND(Regressions!K68, 1), NA())</f>
        <v>91.2</v>
      </c>
      <c r="K58" s="359" t="e">
        <f>IF(ISNUMBER(Regressions!L68),ROUND(Regressions!L68, 1), NA())</f>
        <v>#N/A</v>
      </c>
      <c r="L58" s="364" t="e">
        <f>IF(ISNUMBER(Regressions!M68),ROUND(Regressions!M68, 1), NA())</f>
        <v>#N/A</v>
      </c>
      <c r="M58" s="361" t="e">
        <f>IF(ISNUMBER(Regressions!N68),ROUND(Regressions!N68, 1), NA())</f>
        <v>#N/A</v>
      </c>
      <c r="N58" s="362">
        <f>IF(ISNUMBER(Regressions!O68),ROUND(Regressions!O68, 1), NA())</f>
        <v>8.8000000000000007</v>
      </c>
      <c r="O58" s="363" t="e">
        <f>IF(ISNUMBER(Regressions!Q68),ROUND(Regressions!Q68, 1), NA())</f>
        <v>#N/A</v>
      </c>
      <c r="P58" s="359" t="e">
        <f>IF(ISNUMBER(Regressions!R68),ROUND(Regressions!R68, 1), NA())</f>
        <v>#N/A</v>
      </c>
      <c r="Q58" s="365" t="e">
        <f>IF(ISNUMBER(Regressions!S68),ROUND(Regressions!S68, 1), NA())</f>
        <v>#N/A</v>
      </c>
      <c r="R58" s="361" t="e">
        <f>IF(ISNUMBER(Regressions!T68),ROUND(Regressions!T68, 1), NA())</f>
        <v>#N/A</v>
      </c>
      <c r="S58" s="362" t="e">
        <f>IF(ISNUMBER(Regressions!U68),ROUND(Regressions!U68, 1), NA())</f>
        <v>#N/A</v>
      </c>
    </row>
    <row xmlns:x14ac="http://schemas.microsoft.com/office/spreadsheetml/2009/9/ac" r="59" hidden="true" x14ac:dyDescent="0.2">
      <c r="A59" s="346" t="str">
        <f>IF(ISBLANK(Regressions!A69), " ", Regressions!A69)</f>
        <v>Djibouti</v>
      </c>
      <c r="B59" s="347">
        <f>IF(ISBLANK(Regressions!B69), " ", Regressions!B69)</f>
        <v>2024</v>
      </c>
      <c r="C59" s="353" t="str">
        <f>IF(ISBLANK(Regressions!C69), " ", Regressions!C69)</f>
        <v>Urban</v>
      </c>
      <c r="D59" s="349" t="str">
        <f>IF(ISBLANK(Regressions!D69), " ", Regressions!D69)</f>
        <v> </v>
      </c>
      <c r="E59" s="239" t="e">
        <f>IF(ISNUMBER(Regressions!E69),ROUND(Regressions!E69, 1), NA())</f>
        <v>#N/A</v>
      </c>
      <c r="F59" s="350" t="e">
        <f>IF(ISNUMBER(Regressions!F69),ROUND(Regressions!F69, 1), NA())</f>
        <v>#N/A</v>
      </c>
      <c r="G59" s="240" t="e">
        <f>IF(ISNUMBER(Regressions!G69),ROUND(Regressions!G69, 1), NA())</f>
        <v>#N/A</v>
      </c>
      <c r="H59" s="351" t="e">
        <f>IF(ISNUMBER(Regressions!H69),ROUND(Regressions!H69, 1), NA())</f>
        <v>#N/A</v>
      </c>
      <c r="I59" s="241" t="e">
        <f>IF(ISNUMBER(Regressions!I69),ROUND(Regressions!I69, 1), NA())</f>
        <v>#N/A</v>
      </c>
      <c r="J59" s="352" t="e">
        <f>IF(ISNUMBER(Regressions!K69),ROUND(Regressions!K69, 1), NA())</f>
        <v>#N/A</v>
      </c>
      <c r="K59" s="350" t="e">
        <f>IF(ISNUMBER(Regressions!L69),ROUND(Regressions!L69, 1), NA())</f>
        <v>#N/A</v>
      </c>
      <c r="L59" s="242" t="e">
        <f>IF(ISNUMBER(Regressions!M69),ROUND(Regressions!M69, 1), NA())</f>
        <v>#N/A</v>
      </c>
      <c r="M59" s="351" t="e">
        <f>IF(ISNUMBER(Regressions!N69),ROUND(Regressions!N69, 1), NA())</f>
        <v>#N/A</v>
      </c>
      <c r="N59" s="241" t="e">
        <f>IF(ISNUMBER(Regressions!O69),ROUND(Regressions!O69, 1), NA())</f>
        <v>#N/A</v>
      </c>
      <c r="O59" s="352" t="e">
        <f>IF(ISNUMBER(Regressions!Q69),ROUND(Regressions!Q69, 1), NA())</f>
        <v>#N/A</v>
      </c>
      <c r="P59" s="350" t="e">
        <f>IF(ISNUMBER(Regressions!R69),ROUND(Regressions!R69, 1), NA())</f>
        <v>#N/A</v>
      </c>
      <c r="Q59" s="243" t="e">
        <f>IF(ISNUMBER(Regressions!S69),ROUND(Regressions!S69, 1), NA())</f>
        <v>#N/A</v>
      </c>
      <c r="R59" s="351" t="e">
        <f>IF(ISNUMBER(Regressions!T69),ROUND(Regressions!T69, 1), NA())</f>
        <v>#N/A</v>
      </c>
      <c r="S59" s="241" t="e">
        <f>IF(ISNUMBER(Regressions!U69),ROUND(Regressions!U69, 1), NA())</f>
        <v>#N/A</v>
      </c>
    </row>
    <row xmlns:x14ac="http://schemas.microsoft.com/office/spreadsheetml/2009/9/ac" r="60" hidden="true" x14ac:dyDescent="0.2">
      <c r="A60" s="346" t="str">
        <f>IF(ISBLANK(Regressions!A70), " ", Regressions!A70)</f>
        <v>Djibouti</v>
      </c>
      <c r="B60" s="347">
        <f>IF(ISBLANK(Regressions!B70), " ", Regressions!B70)</f>
        <v>2025</v>
      </c>
      <c r="C60" s="353" t="str">
        <f>IF(ISBLANK(Regressions!C70), " ", Regressions!C70)</f>
        <v>Urban</v>
      </c>
      <c r="D60" s="349" t="str">
        <f>IF(ISBLANK(Regressions!D70), " ", Regressions!D70)</f>
        <v> </v>
      </c>
      <c r="E60" s="239" t="e">
        <f>IF(ISNUMBER(Regressions!E70),ROUND(Regressions!E70, 1), NA())</f>
        <v>#N/A</v>
      </c>
      <c r="F60" s="350" t="e">
        <f>IF(ISNUMBER(Regressions!F70),ROUND(Regressions!F70, 1), NA())</f>
        <v>#N/A</v>
      </c>
      <c r="G60" s="240" t="e">
        <f>IF(ISNUMBER(Regressions!G70),ROUND(Regressions!G70, 1), NA())</f>
        <v>#N/A</v>
      </c>
      <c r="H60" s="351" t="e">
        <f>IF(ISNUMBER(Regressions!H70),ROUND(Regressions!H70, 1), NA())</f>
        <v>#N/A</v>
      </c>
      <c r="I60" s="241" t="e">
        <f>IF(ISNUMBER(Regressions!I70),ROUND(Regressions!I70, 1), NA())</f>
        <v>#N/A</v>
      </c>
      <c r="J60" s="352" t="e">
        <f>IF(ISNUMBER(Regressions!K70),ROUND(Regressions!K70, 1), NA())</f>
        <v>#N/A</v>
      </c>
      <c r="K60" s="350" t="e">
        <f>IF(ISNUMBER(Regressions!L70),ROUND(Regressions!L70, 1), NA())</f>
        <v>#N/A</v>
      </c>
      <c r="L60" s="242" t="e">
        <f>IF(ISNUMBER(Regressions!M70),ROUND(Regressions!M70, 1), NA())</f>
        <v>#N/A</v>
      </c>
      <c r="M60" s="351" t="e">
        <f>IF(ISNUMBER(Regressions!N70),ROUND(Regressions!N70, 1), NA())</f>
        <v>#N/A</v>
      </c>
      <c r="N60" s="241" t="e">
        <f>IF(ISNUMBER(Regressions!O70),ROUND(Regressions!O70, 1), NA())</f>
        <v>#N/A</v>
      </c>
      <c r="O60" s="352" t="e">
        <f>IF(ISNUMBER(Regressions!Q70),ROUND(Regressions!Q70, 1), NA())</f>
        <v>#N/A</v>
      </c>
      <c r="P60" s="350" t="e">
        <f>IF(ISNUMBER(Regressions!R70),ROUND(Regressions!R70, 1), NA())</f>
        <v>#N/A</v>
      </c>
      <c r="Q60" s="243" t="e">
        <f>IF(ISNUMBER(Regressions!S70),ROUND(Regressions!S70, 1), NA())</f>
        <v>#N/A</v>
      </c>
      <c r="R60" s="351" t="e">
        <f>IF(ISNUMBER(Regressions!T70),ROUND(Regressions!T70, 1), NA())</f>
        <v>#N/A</v>
      </c>
      <c r="S60" s="241" t="e">
        <f>IF(ISNUMBER(Regressions!U70),ROUND(Regressions!U70, 1), NA())</f>
        <v>#N/A</v>
      </c>
    </row>
    <row xmlns:x14ac="http://schemas.microsoft.com/office/spreadsheetml/2009/9/ac" r="61" hidden="true" x14ac:dyDescent="0.2">
      <c r="A61" s="346" t="str">
        <f>IF(ISBLANK(Regressions!A71), " ", Regressions!A71)</f>
        <v>Djibouti</v>
      </c>
      <c r="B61" s="347">
        <f>IF(ISBLANK(Regressions!B71), " ", Regressions!B71)</f>
        <v>2026</v>
      </c>
      <c r="C61" s="353" t="str">
        <f>IF(ISBLANK(Regressions!C71), " ", Regressions!C71)</f>
        <v>Urban</v>
      </c>
      <c r="D61" s="349" t="str">
        <f>IF(ISBLANK(Regressions!D71), " ", Regressions!D71)</f>
        <v> </v>
      </c>
      <c r="E61" s="239" t="e">
        <f>IF(ISNUMBER(Regressions!E71),ROUND(Regressions!E71, 1), NA())</f>
        <v>#N/A</v>
      </c>
      <c r="F61" s="350" t="e">
        <f>IF(ISNUMBER(Regressions!F71),ROUND(Regressions!F71, 1), NA())</f>
        <v>#N/A</v>
      </c>
      <c r="G61" s="240" t="e">
        <f>IF(ISNUMBER(Regressions!G71),ROUND(Regressions!G71, 1), NA())</f>
        <v>#N/A</v>
      </c>
      <c r="H61" s="351" t="e">
        <f>IF(ISNUMBER(Regressions!H71),ROUND(Regressions!H71, 1), NA())</f>
        <v>#N/A</v>
      </c>
      <c r="I61" s="241" t="e">
        <f>IF(ISNUMBER(Regressions!I71),ROUND(Regressions!I71, 1), NA())</f>
        <v>#N/A</v>
      </c>
      <c r="J61" s="352" t="e">
        <f>IF(ISNUMBER(Regressions!K71),ROUND(Regressions!K71, 1), NA())</f>
        <v>#N/A</v>
      </c>
      <c r="K61" s="350" t="e">
        <f>IF(ISNUMBER(Regressions!L71),ROUND(Regressions!L71, 1), NA())</f>
        <v>#N/A</v>
      </c>
      <c r="L61" s="242" t="e">
        <f>IF(ISNUMBER(Regressions!M71),ROUND(Regressions!M71, 1), NA())</f>
        <v>#N/A</v>
      </c>
      <c r="M61" s="351" t="e">
        <f>IF(ISNUMBER(Regressions!N71),ROUND(Regressions!N71, 1), NA())</f>
        <v>#N/A</v>
      </c>
      <c r="N61" s="241" t="e">
        <f>IF(ISNUMBER(Regressions!O71),ROUND(Regressions!O71, 1), NA())</f>
        <v>#N/A</v>
      </c>
      <c r="O61" s="352" t="e">
        <f>IF(ISNUMBER(Regressions!Q71),ROUND(Regressions!Q71, 1), NA())</f>
        <v>#N/A</v>
      </c>
      <c r="P61" s="350" t="e">
        <f>IF(ISNUMBER(Regressions!R71),ROUND(Regressions!R71, 1), NA())</f>
        <v>#N/A</v>
      </c>
      <c r="Q61" s="243" t="e">
        <f>IF(ISNUMBER(Regressions!S71),ROUND(Regressions!S71, 1), NA())</f>
        <v>#N/A</v>
      </c>
      <c r="R61" s="351" t="e">
        <f>IF(ISNUMBER(Regressions!T71),ROUND(Regressions!T71, 1), NA())</f>
        <v>#N/A</v>
      </c>
      <c r="S61" s="241" t="e">
        <f>IF(ISNUMBER(Regressions!U71),ROUND(Regressions!U71, 1), NA())</f>
        <v>#N/A</v>
      </c>
    </row>
    <row xmlns:x14ac="http://schemas.microsoft.com/office/spreadsheetml/2009/9/ac" r="62" hidden="true" x14ac:dyDescent="0.2">
      <c r="A62" s="346" t="str">
        <f>IF(ISBLANK(Regressions!A72), " ", Regressions!A72)</f>
        <v>Djibouti</v>
      </c>
      <c r="B62" s="347">
        <f>IF(ISBLANK(Regressions!B72), " ", Regressions!B72)</f>
        <v>2027</v>
      </c>
      <c r="C62" s="353" t="str">
        <f>IF(ISBLANK(Regressions!C72), " ", Regressions!C72)</f>
        <v>Urban</v>
      </c>
      <c r="D62" s="349" t="str">
        <f>IF(ISBLANK(Regressions!D72), " ", Regressions!D72)</f>
        <v> </v>
      </c>
      <c r="E62" s="239" t="e">
        <f>IF(ISNUMBER(Regressions!E72),ROUND(Regressions!E72, 1), NA())</f>
        <v>#N/A</v>
      </c>
      <c r="F62" s="350" t="e">
        <f>IF(ISNUMBER(Regressions!F72),ROUND(Regressions!F72, 1), NA())</f>
        <v>#N/A</v>
      </c>
      <c r="G62" s="240" t="e">
        <f>IF(ISNUMBER(Regressions!G72),ROUND(Regressions!G72, 1), NA())</f>
        <v>#N/A</v>
      </c>
      <c r="H62" s="351" t="e">
        <f>IF(ISNUMBER(Regressions!H72),ROUND(Regressions!H72, 1), NA())</f>
        <v>#N/A</v>
      </c>
      <c r="I62" s="241" t="e">
        <f>IF(ISNUMBER(Regressions!I72),ROUND(Regressions!I72, 1), NA())</f>
        <v>#N/A</v>
      </c>
      <c r="J62" s="352" t="e">
        <f>IF(ISNUMBER(Regressions!K72),ROUND(Regressions!K72, 1), NA())</f>
        <v>#N/A</v>
      </c>
      <c r="K62" s="350" t="e">
        <f>IF(ISNUMBER(Regressions!L72),ROUND(Regressions!L72, 1), NA())</f>
        <v>#N/A</v>
      </c>
      <c r="L62" s="242" t="e">
        <f>IF(ISNUMBER(Regressions!M72),ROUND(Regressions!M72, 1), NA())</f>
        <v>#N/A</v>
      </c>
      <c r="M62" s="351" t="e">
        <f>IF(ISNUMBER(Regressions!N72),ROUND(Regressions!N72, 1), NA())</f>
        <v>#N/A</v>
      </c>
      <c r="N62" s="241" t="e">
        <f>IF(ISNUMBER(Regressions!O72),ROUND(Regressions!O72, 1), NA())</f>
        <v>#N/A</v>
      </c>
      <c r="O62" s="352" t="e">
        <f>IF(ISNUMBER(Regressions!Q72),ROUND(Regressions!Q72, 1), NA())</f>
        <v>#N/A</v>
      </c>
      <c r="P62" s="350" t="e">
        <f>IF(ISNUMBER(Regressions!R72),ROUND(Regressions!R72, 1), NA())</f>
        <v>#N/A</v>
      </c>
      <c r="Q62" s="243" t="e">
        <f>IF(ISNUMBER(Regressions!S72),ROUND(Regressions!S72, 1), NA())</f>
        <v>#N/A</v>
      </c>
      <c r="R62" s="351" t="e">
        <f>IF(ISNUMBER(Regressions!T72),ROUND(Regressions!T72, 1), NA())</f>
        <v>#N/A</v>
      </c>
      <c r="S62" s="241" t="e">
        <f>IF(ISNUMBER(Regressions!U72),ROUND(Regressions!U72, 1), NA())</f>
        <v>#N/A</v>
      </c>
    </row>
    <row xmlns:x14ac="http://schemas.microsoft.com/office/spreadsheetml/2009/9/ac" r="63" hidden="true" x14ac:dyDescent="0.2">
      <c r="A63" s="346" t="str">
        <f>IF(ISBLANK(Regressions!A73), " ", Regressions!A73)</f>
        <v>Djibouti</v>
      </c>
      <c r="B63" s="347">
        <f>IF(ISBLANK(Regressions!B73), " ", Regressions!B73)</f>
        <v>2028</v>
      </c>
      <c r="C63" s="353" t="str">
        <f>IF(ISBLANK(Regressions!C73), " ", Regressions!C73)</f>
        <v>Urban</v>
      </c>
      <c r="D63" s="349" t="str">
        <f>IF(ISBLANK(Regressions!D73), " ", Regressions!D73)</f>
        <v> </v>
      </c>
      <c r="E63" s="239" t="e">
        <f>IF(ISNUMBER(Regressions!E73),ROUND(Regressions!E73, 1), NA())</f>
        <v>#N/A</v>
      </c>
      <c r="F63" s="350" t="e">
        <f>IF(ISNUMBER(Regressions!F73),ROUND(Regressions!F73, 1), NA())</f>
        <v>#N/A</v>
      </c>
      <c r="G63" s="240" t="e">
        <f>IF(ISNUMBER(Regressions!G73),ROUND(Regressions!G73, 1), NA())</f>
        <v>#N/A</v>
      </c>
      <c r="H63" s="351" t="e">
        <f>IF(ISNUMBER(Regressions!H73),ROUND(Regressions!H73, 1), NA())</f>
        <v>#N/A</v>
      </c>
      <c r="I63" s="241" t="e">
        <f>IF(ISNUMBER(Regressions!I73),ROUND(Regressions!I73, 1), NA())</f>
        <v>#N/A</v>
      </c>
      <c r="J63" s="352" t="e">
        <f>IF(ISNUMBER(Regressions!K73),ROUND(Regressions!K73, 1), NA())</f>
        <v>#N/A</v>
      </c>
      <c r="K63" s="350" t="e">
        <f>IF(ISNUMBER(Regressions!L73),ROUND(Regressions!L73, 1), NA())</f>
        <v>#N/A</v>
      </c>
      <c r="L63" s="242" t="e">
        <f>IF(ISNUMBER(Regressions!M73),ROUND(Regressions!M73, 1), NA())</f>
        <v>#N/A</v>
      </c>
      <c r="M63" s="351" t="e">
        <f>IF(ISNUMBER(Regressions!N73),ROUND(Regressions!N73, 1), NA())</f>
        <v>#N/A</v>
      </c>
      <c r="N63" s="241" t="e">
        <f>IF(ISNUMBER(Regressions!O73),ROUND(Regressions!O73, 1), NA())</f>
        <v>#N/A</v>
      </c>
      <c r="O63" s="352" t="e">
        <f>IF(ISNUMBER(Regressions!Q73),ROUND(Regressions!Q73, 1), NA())</f>
        <v>#N/A</v>
      </c>
      <c r="P63" s="350" t="e">
        <f>IF(ISNUMBER(Regressions!R73),ROUND(Regressions!R73, 1), NA())</f>
        <v>#N/A</v>
      </c>
      <c r="Q63" s="243" t="e">
        <f>IF(ISNUMBER(Regressions!S73),ROUND(Regressions!S73, 1), NA())</f>
        <v>#N/A</v>
      </c>
      <c r="R63" s="351" t="e">
        <f>IF(ISNUMBER(Regressions!T73),ROUND(Regressions!T73, 1), NA())</f>
        <v>#N/A</v>
      </c>
      <c r="S63" s="241" t="e">
        <f>IF(ISNUMBER(Regressions!U73),ROUND(Regressions!U73, 1), NA())</f>
        <v>#N/A</v>
      </c>
    </row>
    <row xmlns:x14ac="http://schemas.microsoft.com/office/spreadsheetml/2009/9/ac" r="64" hidden="true" x14ac:dyDescent="0.2">
      <c r="A64" s="346" t="str">
        <f>IF(ISBLANK(Regressions!A74), " ", Regressions!A74)</f>
        <v>Djibouti</v>
      </c>
      <c r="B64" s="347">
        <f>IF(ISBLANK(Regressions!B74), " ", Regressions!B74)</f>
        <v>2029</v>
      </c>
      <c r="C64" s="353" t="str">
        <f>IF(ISBLANK(Regressions!C74), " ", Regressions!C74)</f>
        <v>Urban</v>
      </c>
      <c r="D64" s="349" t="str">
        <f>IF(ISBLANK(Regressions!D74), " ", Regressions!D74)</f>
        <v> </v>
      </c>
      <c r="E64" s="239" t="e">
        <f>IF(ISNUMBER(Regressions!E74),ROUND(Regressions!E74, 1), NA())</f>
        <v>#N/A</v>
      </c>
      <c r="F64" s="350" t="e">
        <f>IF(ISNUMBER(Regressions!F74),ROUND(Regressions!F74, 1), NA())</f>
        <v>#N/A</v>
      </c>
      <c r="G64" s="240" t="e">
        <f>IF(ISNUMBER(Regressions!G74),ROUND(Regressions!G74, 1), NA())</f>
        <v>#N/A</v>
      </c>
      <c r="H64" s="351" t="e">
        <f>IF(ISNUMBER(Regressions!H74),ROUND(Regressions!H74, 1), NA())</f>
        <v>#N/A</v>
      </c>
      <c r="I64" s="241" t="e">
        <f>IF(ISNUMBER(Regressions!I74),ROUND(Regressions!I74, 1), NA())</f>
        <v>#N/A</v>
      </c>
      <c r="J64" s="352" t="e">
        <f>IF(ISNUMBER(Regressions!K74),ROUND(Regressions!K74, 1), NA())</f>
        <v>#N/A</v>
      </c>
      <c r="K64" s="350" t="e">
        <f>IF(ISNUMBER(Regressions!L74),ROUND(Regressions!L74, 1), NA())</f>
        <v>#N/A</v>
      </c>
      <c r="L64" s="242" t="e">
        <f>IF(ISNUMBER(Regressions!M74),ROUND(Regressions!M74, 1), NA())</f>
        <v>#N/A</v>
      </c>
      <c r="M64" s="351" t="e">
        <f>IF(ISNUMBER(Regressions!N74),ROUND(Regressions!N74, 1), NA())</f>
        <v>#N/A</v>
      </c>
      <c r="N64" s="241" t="e">
        <f>IF(ISNUMBER(Regressions!O74),ROUND(Regressions!O74, 1), NA())</f>
        <v>#N/A</v>
      </c>
      <c r="O64" s="352" t="e">
        <f>IF(ISNUMBER(Regressions!Q74),ROUND(Regressions!Q74, 1), NA())</f>
        <v>#N/A</v>
      </c>
      <c r="P64" s="350" t="e">
        <f>IF(ISNUMBER(Regressions!R74),ROUND(Regressions!R74, 1), NA())</f>
        <v>#N/A</v>
      </c>
      <c r="Q64" s="243" t="e">
        <f>IF(ISNUMBER(Regressions!S74),ROUND(Regressions!S74, 1), NA())</f>
        <v>#N/A</v>
      </c>
      <c r="R64" s="351" t="e">
        <f>IF(ISNUMBER(Regressions!T74),ROUND(Regressions!T74, 1), NA())</f>
        <v>#N/A</v>
      </c>
      <c r="S64" s="241" t="e">
        <f>IF(ISNUMBER(Regressions!U74),ROUND(Regressions!U74, 1), NA())</f>
        <v>#N/A</v>
      </c>
    </row>
    <row xmlns:x14ac="http://schemas.microsoft.com/office/spreadsheetml/2009/9/ac" r="65" hidden="true" x14ac:dyDescent="0.2">
      <c r="A65" s="346" t="str">
        <f>IF(ISBLANK(Regressions!A75), " ", Regressions!A75)</f>
        <v>Djibouti</v>
      </c>
      <c r="B65" s="347">
        <f>IF(ISBLANK(Regressions!B75), " ", Regressions!B75)</f>
        <v>2030</v>
      </c>
      <c r="C65" s="353" t="str">
        <f>IF(ISBLANK(Regressions!C75), " ", Regressions!C75)</f>
        <v>Urban</v>
      </c>
      <c r="D65" s="349" t="str">
        <f>IF(ISBLANK(Regressions!D75), " ", Regressions!D75)</f>
        <v> </v>
      </c>
      <c r="E65" s="239" t="e">
        <f>IF(ISNUMBER(Regressions!E75),ROUND(Regressions!E75, 1), NA())</f>
        <v>#N/A</v>
      </c>
      <c r="F65" s="350" t="e">
        <f>IF(ISNUMBER(Regressions!F75),ROUND(Regressions!F75, 1), NA())</f>
        <v>#N/A</v>
      </c>
      <c r="G65" s="240" t="e">
        <f>IF(ISNUMBER(Regressions!G75),ROUND(Regressions!G75, 1), NA())</f>
        <v>#N/A</v>
      </c>
      <c r="H65" s="351" t="e">
        <f>IF(ISNUMBER(Regressions!H75),ROUND(Regressions!H75, 1), NA())</f>
        <v>#N/A</v>
      </c>
      <c r="I65" s="241" t="e">
        <f>IF(ISNUMBER(Regressions!I75),ROUND(Regressions!I75, 1), NA())</f>
        <v>#N/A</v>
      </c>
      <c r="J65" s="352" t="e">
        <f>IF(ISNUMBER(Regressions!K75),ROUND(Regressions!K75, 1), NA())</f>
        <v>#N/A</v>
      </c>
      <c r="K65" s="350" t="e">
        <f>IF(ISNUMBER(Regressions!L75),ROUND(Regressions!L75, 1), NA())</f>
        <v>#N/A</v>
      </c>
      <c r="L65" s="242" t="e">
        <f>IF(ISNUMBER(Regressions!M75),ROUND(Regressions!M75, 1), NA())</f>
        <v>#N/A</v>
      </c>
      <c r="M65" s="351" t="e">
        <f>IF(ISNUMBER(Regressions!N75),ROUND(Regressions!N75, 1), NA())</f>
        <v>#N/A</v>
      </c>
      <c r="N65" s="241" t="e">
        <f>IF(ISNUMBER(Regressions!O75),ROUND(Regressions!O75, 1), NA())</f>
        <v>#N/A</v>
      </c>
      <c r="O65" s="352" t="e">
        <f>IF(ISNUMBER(Regressions!Q75),ROUND(Regressions!Q75, 1), NA())</f>
        <v>#N/A</v>
      </c>
      <c r="P65" s="350" t="e">
        <f>IF(ISNUMBER(Regressions!R75),ROUND(Regressions!R75, 1), NA())</f>
        <v>#N/A</v>
      </c>
      <c r="Q65" s="243" t="e">
        <f>IF(ISNUMBER(Regressions!S75),ROUND(Regressions!S75, 1), NA())</f>
        <v>#N/A</v>
      </c>
      <c r="R65" s="351" t="e">
        <f>IF(ISNUMBER(Regressions!T75),ROUND(Regressions!T75, 1), NA())</f>
        <v>#N/A</v>
      </c>
      <c r="S65" s="241" t="e">
        <f>IF(ISNUMBER(Regressions!U75),ROUND(Regressions!U75, 1), NA())</f>
        <v>#N/A</v>
      </c>
    </row>
    <row xmlns:x14ac="http://schemas.microsoft.com/office/spreadsheetml/2009/9/ac" r="66" x14ac:dyDescent="0.2">
      <c r="A66" s="346" t="str">
        <f>IF(ISBLANK(Regressions!A76), " ", Regressions!A76)</f>
        <v>Djibouti</v>
      </c>
      <c r="B66" s="347">
        <f>IF(ISBLANK(Regressions!B76), " ", Regressions!B76)</f>
        <v>2000</v>
      </c>
      <c r="C66" s="353" t="str">
        <f>IF(ISBLANK(Regressions!C76), " ", Regressions!C76)</f>
        <v>Rural</v>
      </c>
      <c r="D66" s="349">
        <f>IF(ISBLANK(Regressions!D76), " ", Regressions!D76)</f>
        <v>62652.760471954352</v>
      </c>
      <c r="E66" s="239" t="e">
        <f>IF(ISNUMBER(Regressions!E76),ROUND(Regressions!E76, 1), NA())</f>
        <v>#N/A</v>
      </c>
      <c r="F66" s="350" t="e">
        <f>IF(ISNUMBER(Regressions!F76),ROUND(Regressions!F76, 1), NA())</f>
        <v>#N/A</v>
      </c>
      <c r="G66" s="240" t="e">
        <f>IF(ISNUMBER(Regressions!G76),ROUND(Regressions!G76, 1), NA())</f>
        <v>#N/A</v>
      </c>
      <c r="H66" s="351" t="e">
        <f>IF(ISNUMBER(Regressions!H76),ROUND(Regressions!H76, 1), NA())</f>
        <v>#N/A</v>
      </c>
      <c r="I66" s="241" t="e">
        <f>IF(ISNUMBER(Regressions!I76),ROUND(Regressions!I76, 1), NA())</f>
        <v>#N/A</v>
      </c>
      <c r="J66" s="352" t="e">
        <f>IF(ISNUMBER(Regressions!K76),ROUND(Regressions!K76, 1), NA())</f>
        <v>#N/A</v>
      </c>
      <c r="K66" s="350" t="e">
        <f>IF(ISNUMBER(Regressions!L76),ROUND(Regressions!L76, 1), NA())</f>
        <v>#N/A</v>
      </c>
      <c r="L66" s="242" t="e">
        <f>IF(ISNUMBER(Regressions!M76),ROUND(Regressions!M76, 1), NA())</f>
        <v>#N/A</v>
      </c>
      <c r="M66" s="351" t="e">
        <f>IF(ISNUMBER(Regressions!N76),ROUND(Regressions!N76, 1), NA())</f>
        <v>#N/A</v>
      </c>
      <c r="N66" s="241" t="e">
        <f>IF(ISNUMBER(Regressions!O76),ROUND(Regressions!O76, 1), NA())</f>
        <v>#N/A</v>
      </c>
      <c r="O66" s="352" t="e">
        <f>IF(ISNUMBER(Regressions!Q76),ROUND(Regressions!Q76, 1), NA())</f>
        <v>#N/A</v>
      </c>
      <c r="P66" s="350" t="e">
        <f>IF(ISNUMBER(Regressions!R76),ROUND(Regressions!R76, 1), NA())</f>
        <v>#N/A</v>
      </c>
      <c r="Q66" s="243" t="e">
        <f>IF(ISNUMBER(Regressions!S76),ROUND(Regressions!S76, 1), NA())</f>
        <v>#N/A</v>
      </c>
      <c r="R66" s="351" t="e">
        <f>IF(ISNUMBER(Regressions!T76),ROUND(Regressions!T76, 1), NA())</f>
        <v>#N/A</v>
      </c>
      <c r="S66" s="241" t="e">
        <f>IF(ISNUMBER(Regressions!U76),ROUND(Regressions!U76, 1), NA())</f>
        <v>#N/A</v>
      </c>
    </row>
    <row xmlns:x14ac="http://schemas.microsoft.com/office/spreadsheetml/2009/9/ac" r="67" x14ac:dyDescent="0.2">
      <c r="A67" s="346" t="str">
        <f>IF(ISBLANK(Regressions!A77), " ", Regressions!A77)</f>
        <v>Djibouti</v>
      </c>
      <c r="B67" s="347">
        <f>IF(ISBLANK(Regressions!B77), " ", Regressions!B77)</f>
        <v>2001</v>
      </c>
      <c r="C67" s="353" t="str">
        <f>IF(ISBLANK(Regressions!C77), " ", Regressions!C77)</f>
        <v>Rural</v>
      </c>
      <c r="D67" s="349">
        <f>IF(ISBLANK(Regressions!D77), " ", Regressions!D77)</f>
        <v>63631.242100830081</v>
      </c>
      <c r="E67" s="239" t="e">
        <f>IF(ISNUMBER(Regressions!E77),ROUND(Regressions!E77, 1), NA())</f>
        <v>#N/A</v>
      </c>
      <c r="F67" s="350" t="e">
        <f>IF(ISNUMBER(Regressions!F77),ROUND(Regressions!F77, 1), NA())</f>
        <v>#N/A</v>
      </c>
      <c r="G67" s="240" t="e">
        <f>IF(ISNUMBER(Regressions!G77),ROUND(Regressions!G77, 1), NA())</f>
        <v>#N/A</v>
      </c>
      <c r="H67" s="351" t="e">
        <f>IF(ISNUMBER(Regressions!H77),ROUND(Regressions!H77, 1), NA())</f>
        <v>#N/A</v>
      </c>
      <c r="I67" s="241" t="e">
        <f>IF(ISNUMBER(Regressions!I77),ROUND(Regressions!I77, 1), NA())</f>
        <v>#N/A</v>
      </c>
      <c r="J67" s="352" t="e">
        <f>IF(ISNUMBER(Regressions!K77),ROUND(Regressions!K77, 1), NA())</f>
        <v>#N/A</v>
      </c>
      <c r="K67" s="350" t="e">
        <f>IF(ISNUMBER(Regressions!L77),ROUND(Regressions!L77, 1), NA())</f>
        <v>#N/A</v>
      </c>
      <c r="L67" s="242" t="e">
        <f>IF(ISNUMBER(Regressions!M77),ROUND(Regressions!M77, 1), NA())</f>
        <v>#N/A</v>
      </c>
      <c r="M67" s="351" t="e">
        <f>IF(ISNUMBER(Regressions!N77),ROUND(Regressions!N77, 1), NA())</f>
        <v>#N/A</v>
      </c>
      <c r="N67" s="241" t="e">
        <f>IF(ISNUMBER(Regressions!O77),ROUND(Regressions!O77, 1), NA())</f>
        <v>#N/A</v>
      </c>
      <c r="O67" s="352" t="e">
        <f>IF(ISNUMBER(Regressions!Q77),ROUND(Regressions!Q77, 1), NA())</f>
        <v>#N/A</v>
      </c>
      <c r="P67" s="350" t="e">
        <f>IF(ISNUMBER(Regressions!R77),ROUND(Regressions!R77, 1), NA())</f>
        <v>#N/A</v>
      </c>
      <c r="Q67" s="243" t="e">
        <f>IF(ISNUMBER(Regressions!S77),ROUND(Regressions!S77, 1), NA())</f>
        <v>#N/A</v>
      </c>
      <c r="R67" s="351" t="e">
        <f>IF(ISNUMBER(Regressions!T77),ROUND(Regressions!T77, 1), NA())</f>
        <v>#N/A</v>
      </c>
      <c r="S67" s="241" t="e">
        <f>IF(ISNUMBER(Regressions!U77),ROUND(Regressions!U77, 1), NA())</f>
        <v>#N/A</v>
      </c>
    </row>
    <row xmlns:x14ac="http://schemas.microsoft.com/office/spreadsheetml/2009/9/ac" r="68" x14ac:dyDescent="0.2">
      <c r="A68" s="346" t="str">
        <f>IF(ISBLANK(Regressions!A78), " ", Regressions!A78)</f>
        <v>Djibouti</v>
      </c>
      <c r="B68" s="347">
        <f>IF(ISBLANK(Regressions!B78), " ", Regressions!B78)</f>
        <v>2002</v>
      </c>
      <c r="C68" s="353" t="str">
        <f>IF(ISBLANK(Regressions!C78), " ", Regressions!C78)</f>
        <v>Rural</v>
      </c>
      <c r="D68" s="349">
        <f>IF(ISBLANK(Regressions!D78), " ", Regressions!D78)</f>
        <v>64617.106481552117</v>
      </c>
      <c r="E68" s="239" t="e">
        <f>IF(ISNUMBER(Regressions!E78),ROUND(Regressions!E78, 1), NA())</f>
        <v>#N/A</v>
      </c>
      <c r="F68" s="350" t="e">
        <f>IF(ISNUMBER(Regressions!F78),ROUND(Regressions!F78, 1), NA())</f>
        <v>#N/A</v>
      </c>
      <c r="G68" s="240" t="e">
        <f>IF(ISNUMBER(Regressions!G78),ROUND(Regressions!G78, 1), NA())</f>
        <v>#N/A</v>
      </c>
      <c r="H68" s="351" t="e">
        <f>IF(ISNUMBER(Regressions!H78),ROUND(Regressions!H78, 1), NA())</f>
        <v>#N/A</v>
      </c>
      <c r="I68" s="241" t="e">
        <f>IF(ISNUMBER(Regressions!I78),ROUND(Regressions!I78, 1), NA())</f>
        <v>#N/A</v>
      </c>
      <c r="J68" s="352" t="e">
        <f>IF(ISNUMBER(Regressions!K78),ROUND(Regressions!K78, 1), NA())</f>
        <v>#N/A</v>
      </c>
      <c r="K68" s="350" t="e">
        <f>IF(ISNUMBER(Regressions!L78),ROUND(Regressions!L78, 1), NA())</f>
        <v>#N/A</v>
      </c>
      <c r="L68" s="242" t="e">
        <f>IF(ISNUMBER(Regressions!M78),ROUND(Regressions!M78, 1), NA())</f>
        <v>#N/A</v>
      </c>
      <c r="M68" s="351" t="e">
        <f>IF(ISNUMBER(Regressions!N78),ROUND(Regressions!N78, 1), NA())</f>
        <v>#N/A</v>
      </c>
      <c r="N68" s="241" t="e">
        <f>IF(ISNUMBER(Regressions!O78),ROUND(Regressions!O78, 1), NA())</f>
        <v>#N/A</v>
      </c>
      <c r="O68" s="352" t="e">
        <f>IF(ISNUMBER(Regressions!Q78),ROUND(Regressions!Q78, 1), NA())</f>
        <v>#N/A</v>
      </c>
      <c r="P68" s="350" t="e">
        <f>IF(ISNUMBER(Regressions!R78),ROUND(Regressions!R78, 1), NA())</f>
        <v>#N/A</v>
      </c>
      <c r="Q68" s="243" t="e">
        <f>IF(ISNUMBER(Regressions!S78),ROUND(Regressions!S78, 1), NA())</f>
        <v>#N/A</v>
      </c>
      <c r="R68" s="351" t="e">
        <f>IF(ISNUMBER(Regressions!T78),ROUND(Regressions!T78, 1), NA())</f>
        <v>#N/A</v>
      </c>
      <c r="S68" s="241" t="e">
        <f>IF(ISNUMBER(Regressions!U78),ROUND(Regressions!U78, 1), NA())</f>
        <v>#N/A</v>
      </c>
    </row>
    <row xmlns:x14ac="http://schemas.microsoft.com/office/spreadsheetml/2009/9/ac" r="69" x14ac:dyDescent="0.2">
      <c r="A69" s="346" t="str">
        <f>IF(ISBLANK(Regressions!A79), " ", Regressions!A79)</f>
        <v>Djibouti</v>
      </c>
      <c r="B69" s="347">
        <f>IF(ISBLANK(Regressions!B79), " ", Regressions!B79)</f>
        <v>2003</v>
      </c>
      <c r="C69" s="353" t="str">
        <f>IF(ISBLANK(Regressions!C79), " ", Regressions!C79)</f>
        <v>Rural</v>
      </c>
      <c r="D69" s="349">
        <f>IF(ISBLANK(Regressions!D79), " ", Regressions!D79)</f>
        <v>65572.469646453857</v>
      </c>
      <c r="E69" s="239">
        <f>IF(ISNUMBER(Regressions!E79),ROUND(Regressions!E79, 1), NA())</f>
        <v>67.099999999999994</v>
      </c>
      <c r="F69" s="350" t="e">
        <f>IF(ISNUMBER(Regressions!F79),ROUND(Regressions!F79, 1), NA())</f>
        <v>#N/A</v>
      </c>
      <c r="G69" s="240" t="e">
        <f>IF(ISNUMBER(Regressions!G79),ROUND(Regressions!G79, 1), NA())</f>
        <v>#N/A</v>
      </c>
      <c r="H69" s="351" t="e">
        <f>IF(ISNUMBER(Regressions!H79),ROUND(Regressions!H79, 1), NA())</f>
        <v>#N/A</v>
      </c>
      <c r="I69" s="241">
        <f>IF(ISNUMBER(Regressions!I79),ROUND(Regressions!I79, 1), NA())</f>
        <v>32.9</v>
      </c>
      <c r="J69" s="352" t="e">
        <f>IF(ISNUMBER(Regressions!K79),ROUND(Regressions!K79, 1), NA())</f>
        <v>#N/A</v>
      </c>
      <c r="K69" s="350" t="e">
        <f>IF(ISNUMBER(Regressions!L79),ROUND(Regressions!L79, 1), NA())</f>
        <v>#N/A</v>
      </c>
      <c r="L69" s="242" t="e">
        <f>IF(ISNUMBER(Regressions!M79),ROUND(Regressions!M79, 1), NA())</f>
        <v>#N/A</v>
      </c>
      <c r="M69" s="351" t="e">
        <f>IF(ISNUMBER(Regressions!N79),ROUND(Regressions!N79, 1), NA())</f>
        <v>#N/A</v>
      </c>
      <c r="N69" s="241" t="e">
        <f>IF(ISNUMBER(Regressions!O79),ROUND(Regressions!O79, 1), NA())</f>
        <v>#N/A</v>
      </c>
      <c r="O69" s="352" t="e">
        <f>IF(ISNUMBER(Regressions!Q79),ROUND(Regressions!Q79, 1), NA())</f>
        <v>#N/A</v>
      </c>
      <c r="P69" s="350" t="e">
        <f>IF(ISNUMBER(Regressions!R79),ROUND(Regressions!R79, 1), NA())</f>
        <v>#N/A</v>
      </c>
      <c r="Q69" s="243" t="e">
        <f>IF(ISNUMBER(Regressions!S79),ROUND(Regressions!S79, 1), NA())</f>
        <v>#N/A</v>
      </c>
      <c r="R69" s="351" t="e">
        <f>IF(ISNUMBER(Regressions!T79),ROUND(Regressions!T79, 1), NA())</f>
        <v>#N/A</v>
      </c>
      <c r="S69" s="241" t="e">
        <f>IF(ISNUMBER(Regressions!U79),ROUND(Regressions!U79, 1), NA())</f>
        <v>#N/A</v>
      </c>
    </row>
    <row xmlns:x14ac="http://schemas.microsoft.com/office/spreadsheetml/2009/9/ac" r="70" x14ac:dyDescent="0.2">
      <c r="A70" s="346" t="str">
        <f>IF(ISBLANK(Regressions!A80), " ", Regressions!A80)</f>
        <v>Djibouti</v>
      </c>
      <c r="B70" s="347">
        <f>IF(ISBLANK(Regressions!B80), " ", Regressions!B80)</f>
        <v>2004</v>
      </c>
      <c r="C70" s="353" t="str">
        <f>IF(ISBLANK(Regressions!C80), " ", Regressions!C80)</f>
        <v>Rural</v>
      </c>
      <c r="D70" s="349">
        <f>IF(ISBLANK(Regressions!D80), " ", Regressions!D80)</f>
        <v>66287.675549316409</v>
      </c>
      <c r="E70" s="239">
        <f>IF(ISNUMBER(Regressions!E80),ROUND(Regressions!E80, 1), NA())</f>
        <v>67.099999999999994</v>
      </c>
      <c r="F70" s="350" t="e">
        <f>IF(ISNUMBER(Regressions!F80),ROUND(Regressions!F80, 1), NA())</f>
        <v>#N/A</v>
      </c>
      <c r="G70" s="240" t="e">
        <f>IF(ISNUMBER(Regressions!G80),ROUND(Regressions!G80, 1), NA())</f>
        <v>#N/A</v>
      </c>
      <c r="H70" s="351" t="e">
        <f>IF(ISNUMBER(Regressions!H80),ROUND(Regressions!H80, 1), NA())</f>
        <v>#N/A</v>
      </c>
      <c r="I70" s="241">
        <f>IF(ISNUMBER(Regressions!I80),ROUND(Regressions!I80, 1), NA())</f>
        <v>32.9</v>
      </c>
      <c r="J70" s="352">
        <f>IF(ISNUMBER(Regressions!K80),ROUND(Regressions!K80, 1), NA())</f>
        <v>71.7</v>
      </c>
      <c r="K70" s="350" t="e">
        <f>IF(ISNUMBER(Regressions!L80),ROUND(Regressions!L80, 1), NA())</f>
        <v>#N/A</v>
      </c>
      <c r="L70" s="242" t="e">
        <f>IF(ISNUMBER(Regressions!M80),ROUND(Regressions!M80, 1), NA())</f>
        <v>#N/A</v>
      </c>
      <c r="M70" s="351" t="e">
        <f>IF(ISNUMBER(Regressions!N80),ROUND(Regressions!N80, 1), NA())</f>
        <v>#N/A</v>
      </c>
      <c r="N70" s="241">
        <f>IF(ISNUMBER(Regressions!O80),ROUND(Regressions!O80, 1), NA())</f>
        <v>28.3</v>
      </c>
      <c r="O70" s="352" t="e">
        <f>IF(ISNUMBER(Regressions!Q80),ROUND(Regressions!Q80, 1), NA())</f>
        <v>#N/A</v>
      </c>
      <c r="P70" s="350" t="e">
        <f>IF(ISNUMBER(Regressions!R80),ROUND(Regressions!R80, 1), NA())</f>
        <v>#N/A</v>
      </c>
      <c r="Q70" s="243" t="e">
        <f>IF(ISNUMBER(Regressions!S80),ROUND(Regressions!S80, 1), NA())</f>
        <v>#N/A</v>
      </c>
      <c r="R70" s="351" t="e">
        <f>IF(ISNUMBER(Regressions!T80),ROUND(Regressions!T80, 1), NA())</f>
        <v>#N/A</v>
      </c>
      <c r="S70" s="241" t="e">
        <f>IF(ISNUMBER(Regressions!U80),ROUND(Regressions!U80, 1), NA())</f>
        <v>#N/A</v>
      </c>
    </row>
    <row xmlns:x14ac="http://schemas.microsoft.com/office/spreadsheetml/2009/9/ac" r="71" x14ac:dyDescent="0.2">
      <c r="A71" s="346" t="str">
        <f>IF(ISBLANK(Regressions!A81), " ", Regressions!A81)</f>
        <v>Djibouti</v>
      </c>
      <c r="B71" s="347">
        <f>IF(ISBLANK(Regressions!B81), " ", Regressions!B81)</f>
        <v>2005</v>
      </c>
      <c r="C71" s="353" t="str">
        <f>IF(ISBLANK(Regressions!C81), " ", Regressions!C81)</f>
        <v>Rural</v>
      </c>
      <c r="D71" s="349">
        <f>IF(ISBLANK(Regressions!D81), " ", Regressions!D81)</f>
        <v>67136.072075500488</v>
      </c>
      <c r="E71" s="239">
        <f>IF(ISNUMBER(Regressions!E81),ROUND(Regressions!E81, 1), NA())</f>
        <v>67.099999999999994</v>
      </c>
      <c r="F71" s="350" t="e">
        <f>IF(ISNUMBER(Regressions!F81),ROUND(Regressions!F81, 1), NA())</f>
        <v>#N/A</v>
      </c>
      <c r="G71" s="240" t="e">
        <f>IF(ISNUMBER(Regressions!G81),ROUND(Regressions!G81, 1), NA())</f>
        <v>#N/A</v>
      </c>
      <c r="H71" s="351" t="e">
        <f>IF(ISNUMBER(Regressions!H81),ROUND(Regressions!H81, 1), NA())</f>
        <v>#N/A</v>
      </c>
      <c r="I71" s="241">
        <f>IF(ISNUMBER(Regressions!I81),ROUND(Regressions!I81, 1), NA())</f>
        <v>32.9</v>
      </c>
      <c r="J71" s="352">
        <f>IF(ISNUMBER(Regressions!K81),ROUND(Regressions!K81, 1), NA())</f>
        <v>71.7</v>
      </c>
      <c r="K71" s="350" t="e">
        <f>IF(ISNUMBER(Regressions!L81),ROUND(Regressions!L81, 1), NA())</f>
        <v>#N/A</v>
      </c>
      <c r="L71" s="242" t="e">
        <f>IF(ISNUMBER(Regressions!M81),ROUND(Regressions!M81, 1), NA())</f>
        <v>#N/A</v>
      </c>
      <c r="M71" s="351" t="e">
        <f>IF(ISNUMBER(Regressions!N81),ROUND(Regressions!N81, 1), NA())</f>
        <v>#N/A</v>
      </c>
      <c r="N71" s="241">
        <f>IF(ISNUMBER(Regressions!O81),ROUND(Regressions!O81, 1), NA())</f>
        <v>28.3</v>
      </c>
      <c r="O71" s="352" t="e">
        <f>IF(ISNUMBER(Regressions!Q81),ROUND(Regressions!Q81, 1), NA())</f>
        <v>#N/A</v>
      </c>
      <c r="P71" s="350" t="e">
        <f>IF(ISNUMBER(Regressions!R81),ROUND(Regressions!R81, 1), NA())</f>
        <v>#N/A</v>
      </c>
      <c r="Q71" s="243" t="e">
        <f>IF(ISNUMBER(Regressions!S81),ROUND(Regressions!S81, 1), NA())</f>
        <v>#N/A</v>
      </c>
      <c r="R71" s="351" t="e">
        <f>IF(ISNUMBER(Regressions!T81),ROUND(Regressions!T81, 1), NA())</f>
        <v>#N/A</v>
      </c>
      <c r="S71" s="241" t="e">
        <f>IF(ISNUMBER(Regressions!U81),ROUND(Regressions!U81, 1), NA())</f>
        <v>#N/A</v>
      </c>
    </row>
    <row xmlns:x14ac="http://schemas.microsoft.com/office/spreadsheetml/2009/9/ac" r="72" x14ac:dyDescent="0.2">
      <c r="A72" s="346" t="str">
        <f>IF(ISBLANK(Regressions!A82), " ", Regressions!A82)</f>
        <v>Djibouti</v>
      </c>
      <c r="B72" s="347">
        <f>IF(ISBLANK(Regressions!B82), " ", Regressions!B82)</f>
        <v>2006</v>
      </c>
      <c r="C72" s="353" t="str">
        <f>IF(ISBLANK(Regressions!C82), " ", Regressions!C82)</f>
        <v>Rural</v>
      </c>
      <c r="D72" s="349">
        <f>IF(ISBLANK(Regressions!D82), " ", Regressions!D82)</f>
        <v>68120.858420486446</v>
      </c>
      <c r="E72" s="239">
        <f>IF(ISNUMBER(Regressions!E82),ROUND(Regressions!E82, 1), NA())</f>
        <v>67.099999999999994</v>
      </c>
      <c r="F72" s="350" t="e">
        <f>IF(ISNUMBER(Regressions!F82),ROUND(Regressions!F82, 1), NA())</f>
        <v>#N/A</v>
      </c>
      <c r="G72" s="240" t="e">
        <f>IF(ISNUMBER(Regressions!G82),ROUND(Regressions!G82, 1), NA())</f>
        <v>#N/A</v>
      </c>
      <c r="H72" s="351" t="e">
        <f>IF(ISNUMBER(Regressions!H82),ROUND(Regressions!H82, 1), NA())</f>
        <v>#N/A</v>
      </c>
      <c r="I72" s="241">
        <f>IF(ISNUMBER(Regressions!I82),ROUND(Regressions!I82, 1), NA())</f>
        <v>32.9</v>
      </c>
      <c r="J72" s="352">
        <f>IF(ISNUMBER(Regressions!K82),ROUND(Regressions!K82, 1), NA())</f>
        <v>71.7</v>
      </c>
      <c r="K72" s="350" t="e">
        <f>IF(ISNUMBER(Regressions!L82),ROUND(Regressions!L82, 1), NA())</f>
        <v>#N/A</v>
      </c>
      <c r="L72" s="242" t="e">
        <f>IF(ISNUMBER(Regressions!M82),ROUND(Regressions!M82, 1), NA())</f>
        <v>#N/A</v>
      </c>
      <c r="M72" s="351" t="e">
        <f>IF(ISNUMBER(Regressions!N82),ROUND(Regressions!N82, 1), NA())</f>
        <v>#N/A</v>
      </c>
      <c r="N72" s="241">
        <f>IF(ISNUMBER(Regressions!O82),ROUND(Regressions!O82, 1), NA())</f>
        <v>28.3</v>
      </c>
      <c r="O72" s="352" t="e">
        <f>IF(ISNUMBER(Regressions!Q82),ROUND(Regressions!Q82, 1), NA())</f>
        <v>#N/A</v>
      </c>
      <c r="P72" s="350" t="e">
        <f>IF(ISNUMBER(Regressions!R82),ROUND(Regressions!R82, 1), NA())</f>
        <v>#N/A</v>
      </c>
      <c r="Q72" s="243" t="e">
        <f>IF(ISNUMBER(Regressions!S82),ROUND(Regressions!S82, 1), NA())</f>
        <v>#N/A</v>
      </c>
      <c r="R72" s="351" t="e">
        <f>IF(ISNUMBER(Regressions!T82),ROUND(Regressions!T82, 1), NA())</f>
        <v>#N/A</v>
      </c>
      <c r="S72" s="241" t="e">
        <f>IF(ISNUMBER(Regressions!U82),ROUND(Regressions!U82, 1), NA())</f>
        <v>#N/A</v>
      </c>
    </row>
    <row xmlns:x14ac="http://schemas.microsoft.com/office/spreadsheetml/2009/9/ac" r="73" x14ac:dyDescent="0.2">
      <c r="A73" s="346" t="str">
        <f>IF(ISBLANK(Regressions!A83), " ", Regressions!A83)</f>
        <v>Djibouti</v>
      </c>
      <c r="B73" s="347">
        <f>IF(ISBLANK(Regressions!B83), " ", Regressions!B83)</f>
        <v>2007</v>
      </c>
      <c r="C73" s="353" t="str">
        <f>IF(ISBLANK(Regressions!C83), " ", Regressions!C83)</f>
        <v>Rural</v>
      </c>
      <c r="D73" s="349">
        <f>IF(ISBLANK(Regressions!D83), " ", Regressions!D83)</f>
        <v>69348.190038757326</v>
      </c>
      <c r="E73" s="239">
        <f>IF(ISNUMBER(Regressions!E83),ROUND(Regressions!E83, 1), NA())</f>
        <v>67.099999999999994</v>
      </c>
      <c r="F73" s="350" t="e">
        <f>IF(ISNUMBER(Regressions!F83),ROUND(Regressions!F83, 1), NA())</f>
        <v>#N/A</v>
      </c>
      <c r="G73" s="240" t="e">
        <f>IF(ISNUMBER(Regressions!G83),ROUND(Regressions!G83, 1), NA())</f>
        <v>#N/A</v>
      </c>
      <c r="H73" s="351" t="e">
        <f>IF(ISNUMBER(Regressions!H83),ROUND(Regressions!H83, 1), NA())</f>
        <v>#N/A</v>
      </c>
      <c r="I73" s="241">
        <f>IF(ISNUMBER(Regressions!I83),ROUND(Regressions!I83, 1), NA())</f>
        <v>32.9</v>
      </c>
      <c r="J73" s="352">
        <f>IF(ISNUMBER(Regressions!K83),ROUND(Regressions!K83, 1), NA())</f>
        <v>71.7</v>
      </c>
      <c r="K73" s="350" t="e">
        <f>IF(ISNUMBER(Regressions!L83),ROUND(Regressions!L83, 1), NA())</f>
        <v>#N/A</v>
      </c>
      <c r="L73" s="242" t="e">
        <f>IF(ISNUMBER(Regressions!M83),ROUND(Regressions!M83, 1), NA())</f>
        <v>#N/A</v>
      </c>
      <c r="M73" s="351" t="e">
        <f>IF(ISNUMBER(Regressions!N83),ROUND(Regressions!N83, 1), NA())</f>
        <v>#N/A</v>
      </c>
      <c r="N73" s="241">
        <f>IF(ISNUMBER(Regressions!O83),ROUND(Regressions!O83, 1), NA())</f>
        <v>28.3</v>
      </c>
      <c r="O73" s="352" t="e">
        <f>IF(ISNUMBER(Regressions!Q83),ROUND(Regressions!Q83, 1), NA())</f>
        <v>#N/A</v>
      </c>
      <c r="P73" s="350" t="e">
        <f>IF(ISNUMBER(Regressions!R83),ROUND(Regressions!R83, 1), NA())</f>
        <v>#N/A</v>
      </c>
      <c r="Q73" s="243" t="e">
        <f>IF(ISNUMBER(Regressions!S83),ROUND(Regressions!S83, 1), NA())</f>
        <v>#N/A</v>
      </c>
      <c r="R73" s="351" t="e">
        <f>IF(ISNUMBER(Regressions!T83),ROUND(Regressions!T83, 1), NA())</f>
        <v>#N/A</v>
      </c>
      <c r="S73" s="241" t="e">
        <f>IF(ISNUMBER(Regressions!U83),ROUND(Regressions!U83, 1), NA())</f>
        <v>#N/A</v>
      </c>
    </row>
    <row xmlns:x14ac="http://schemas.microsoft.com/office/spreadsheetml/2009/9/ac" r="74" x14ac:dyDescent="0.2">
      <c r="A74" s="346" t="str">
        <f>IF(ISBLANK(Regressions!A84), " ", Regressions!A84)</f>
        <v>Djibouti</v>
      </c>
      <c r="B74" s="347">
        <f>IF(ISBLANK(Regressions!B84), " ", Regressions!B84)</f>
        <v>2008</v>
      </c>
      <c r="C74" s="353" t="str">
        <f>IF(ISBLANK(Regressions!C84), " ", Regressions!C84)</f>
        <v>Rural</v>
      </c>
      <c r="D74" s="349">
        <f>IF(ISBLANK(Regressions!D84), " ", Regressions!D84)</f>
        <v>66360.157648773195</v>
      </c>
      <c r="E74" s="239">
        <f>IF(ISNUMBER(Regressions!E84),ROUND(Regressions!E84, 1), NA())</f>
        <v>68.2</v>
      </c>
      <c r="F74" s="350" t="e">
        <f>IF(ISNUMBER(Regressions!F84),ROUND(Regressions!F84, 1), NA())</f>
        <v>#N/A</v>
      </c>
      <c r="G74" s="240" t="e">
        <f>IF(ISNUMBER(Regressions!G84),ROUND(Regressions!G84, 1), NA())</f>
        <v>#N/A</v>
      </c>
      <c r="H74" s="351" t="e">
        <f>IF(ISNUMBER(Regressions!H84),ROUND(Regressions!H84, 1), NA())</f>
        <v>#N/A</v>
      </c>
      <c r="I74" s="241">
        <f>IF(ISNUMBER(Regressions!I84),ROUND(Regressions!I84, 1), NA())</f>
        <v>31.8</v>
      </c>
      <c r="J74" s="352">
        <f>IF(ISNUMBER(Regressions!K84),ROUND(Regressions!K84, 1), NA())</f>
        <v>71.7</v>
      </c>
      <c r="K74" s="350" t="e">
        <f>IF(ISNUMBER(Regressions!L84),ROUND(Regressions!L84, 1), NA())</f>
        <v>#N/A</v>
      </c>
      <c r="L74" s="242" t="e">
        <f>IF(ISNUMBER(Regressions!M84),ROUND(Regressions!M84, 1), NA())</f>
        <v>#N/A</v>
      </c>
      <c r="M74" s="351" t="e">
        <f>IF(ISNUMBER(Regressions!N84),ROUND(Regressions!N84, 1), NA())</f>
        <v>#N/A</v>
      </c>
      <c r="N74" s="241">
        <f>IF(ISNUMBER(Regressions!O84),ROUND(Regressions!O84, 1), NA())</f>
        <v>28.3</v>
      </c>
      <c r="O74" s="352" t="e">
        <f>IF(ISNUMBER(Regressions!Q84),ROUND(Regressions!Q84, 1), NA())</f>
        <v>#N/A</v>
      </c>
      <c r="P74" s="350" t="e">
        <f>IF(ISNUMBER(Regressions!R84),ROUND(Regressions!R84, 1), NA())</f>
        <v>#N/A</v>
      </c>
      <c r="Q74" s="243" t="e">
        <f>IF(ISNUMBER(Regressions!S84),ROUND(Regressions!S84, 1), NA())</f>
        <v>#N/A</v>
      </c>
      <c r="R74" s="351" t="e">
        <f>IF(ISNUMBER(Regressions!T84),ROUND(Regressions!T84, 1), NA())</f>
        <v>#N/A</v>
      </c>
      <c r="S74" s="241" t="e">
        <f>IF(ISNUMBER(Regressions!U84),ROUND(Regressions!U84, 1), NA())</f>
        <v>#N/A</v>
      </c>
    </row>
    <row xmlns:x14ac="http://schemas.microsoft.com/office/spreadsheetml/2009/9/ac" r="75" x14ac:dyDescent="0.2">
      <c r="A75" s="346" t="str">
        <f>IF(ISBLANK(Regressions!A85), " ", Regressions!A85)</f>
        <v>Djibouti</v>
      </c>
      <c r="B75" s="347">
        <f>IF(ISBLANK(Regressions!B85), " ", Regressions!B85)</f>
        <v>2009</v>
      </c>
      <c r="C75" s="353" t="str">
        <f>IF(ISBLANK(Regressions!C85), " ", Regressions!C85)</f>
        <v>Rural</v>
      </c>
      <c r="D75" s="349">
        <f>IF(ISBLANK(Regressions!D85), " ", Regressions!D85)</f>
        <v>67245.820567932125</v>
      </c>
      <c r="E75" s="239">
        <f>IF(ISNUMBER(Regressions!E85),ROUND(Regressions!E85, 1), NA())</f>
        <v>69.3</v>
      </c>
      <c r="F75" s="350" t="e">
        <f>IF(ISNUMBER(Regressions!F85),ROUND(Regressions!F85, 1), NA())</f>
        <v>#N/A</v>
      </c>
      <c r="G75" s="240" t="e">
        <f>IF(ISNUMBER(Regressions!G85),ROUND(Regressions!G85, 1), NA())</f>
        <v>#N/A</v>
      </c>
      <c r="H75" s="351" t="e">
        <f>IF(ISNUMBER(Regressions!H85),ROUND(Regressions!H85, 1), NA())</f>
        <v>#N/A</v>
      </c>
      <c r="I75" s="241">
        <f>IF(ISNUMBER(Regressions!I85),ROUND(Regressions!I85, 1), NA())</f>
        <v>30.7</v>
      </c>
      <c r="J75" s="352">
        <f>IF(ISNUMBER(Regressions!K85),ROUND(Regressions!K85, 1), NA())</f>
        <v>72</v>
      </c>
      <c r="K75" s="350" t="e">
        <f>IF(ISNUMBER(Regressions!L85),ROUND(Regressions!L85, 1), NA())</f>
        <v>#N/A</v>
      </c>
      <c r="L75" s="242" t="e">
        <f>IF(ISNUMBER(Regressions!M85),ROUND(Regressions!M85, 1), NA())</f>
        <v>#N/A</v>
      </c>
      <c r="M75" s="351" t="e">
        <f>IF(ISNUMBER(Regressions!N85),ROUND(Regressions!N85, 1), NA())</f>
        <v>#N/A</v>
      </c>
      <c r="N75" s="241">
        <f>IF(ISNUMBER(Regressions!O85),ROUND(Regressions!O85, 1), NA())</f>
        <v>28</v>
      </c>
      <c r="O75" s="352" t="e">
        <f>IF(ISNUMBER(Regressions!Q85),ROUND(Regressions!Q85, 1), NA())</f>
        <v>#N/A</v>
      </c>
      <c r="P75" s="350" t="e">
        <f>IF(ISNUMBER(Regressions!R85),ROUND(Regressions!R85, 1), NA())</f>
        <v>#N/A</v>
      </c>
      <c r="Q75" s="243" t="e">
        <f>IF(ISNUMBER(Regressions!S85),ROUND(Regressions!S85, 1), NA())</f>
        <v>#N/A</v>
      </c>
      <c r="R75" s="351" t="e">
        <f>IF(ISNUMBER(Regressions!T85),ROUND(Regressions!T85, 1), NA())</f>
        <v>#N/A</v>
      </c>
      <c r="S75" s="241" t="e">
        <f>IF(ISNUMBER(Regressions!U85),ROUND(Regressions!U85, 1), NA())</f>
        <v>#N/A</v>
      </c>
    </row>
    <row xmlns:x14ac="http://schemas.microsoft.com/office/spreadsheetml/2009/9/ac" r="76" x14ac:dyDescent="0.2">
      <c r="A76" s="346" t="str">
        <f>IF(ISBLANK(Regressions!A86), " ", Regressions!A86)</f>
        <v>Djibouti</v>
      </c>
      <c r="B76" s="347">
        <f>IF(ISBLANK(Regressions!B86), " ", Regressions!B86)</f>
        <v>2010</v>
      </c>
      <c r="C76" s="353" t="str">
        <f>IF(ISBLANK(Regressions!C86), " ", Regressions!C86)</f>
        <v>Rural</v>
      </c>
      <c r="D76" s="349">
        <f>IF(ISBLANK(Regressions!D86), " ", Regressions!D86)</f>
        <v>68131.950502853389</v>
      </c>
      <c r="E76" s="239">
        <f>IF(ISNUMBER(Regressions!E86),ROUND(Regressions!E86, 1), NA())</f>
        <v>70.400000000000006</v>
      </c>
      <c r="F76" s="350" t="e">
        <f>IF(ISNUMBER(Regressions!F86),ROUND(Regressions!F86, 1), NA())</f>
        <v>#N/A</v>
      </c>
      <c r="G76" s="240" t="e">
        <f>IF(ISNUMBER(Regressions!G86),ROUND(Regressions!G86, 1), NA())</f>
        <v>#N/A</v>
      </c>
      <c r="H76" s="351" t="e">
        <f>IF(ISNUMBER(Regressions!H86),ROUND(Regressions!H86, 1), NA())</f>
        <v>#N/A</v>
      </c>
      <c r="I76" s="241">
        <f>IF(ISNUMBER(Regressions!I86),ROUND(Regressions!I86, 1), NA())</f>
        <v>29.6</v>
      </c>
      <c r="J76" s="352">
        <f>IF(ISNUMBER(Regressions!K86),ROUND(Regressions!K86, 1), NA())</f>
        <v>72.3</v>
      </c>
      <c r="K76" s="350" t="e">
        <f>IF(ISNUMBER(Regressions!L86),ROUND(Regressions!L86, 1), NA())</f>
        <v>#N/A</v>
      </c>
      <c r="L76" s="242" t="e">
        <f>IF(ISNUMBER(Regressions!M86),ROUND(Regressions!M86, 1), NA())</f>
        <v>#N/A</v>
      </c>
      <c r="M76" s="351" t="e">
        <f>IF(ISNUMBER(Regressions!N86),ROUND(Regressions!N86, 1), NA())</f>
        <v>#N/A</v>
      </c>
      <c r="N76" s="241">
        <f>IF(ISNUMBER(Regressions!O86),ROUND(Regressions!O86, 1), NA())</f>
        <v>27.7</v>
      </c>
      <c r="O76" s="352" t="e">
        <f>IF(ISNUMBER(Regressions!Q86),ROUND(Regressions!Q86, 1), NA())</f>
        <v>#N/A</v>
      </c>
      <c r="P76" s="350" t="e">
        <f>IF(ISNUMBER(Regressions!R86),ROUND(Regressions!R86, 1), NA())</f>
        <v>#N/A</v>
      </c>
      <c r="Q76" s="243" t="e">
        <f>IF(ISNUMBER(Regressions!S86),ROUND(Regressions!S86, 1), NA())</f>
        <v>#N/A</v>
      </c>
      <c r="R76" s="351" t="e">
        <f>IF(ISNUMBER(Regressions!T86),ROUND(Regressions!T86, 1), NA())</f>
        <v>#N/A</v>
      </c>
      <c r="S76" s="241" t="e">
        <f>IF(ISNUMBER(Regressions!U86),ROUND(Regressions!U86, 1), NA())</f>
        <v>#N/A</v>
      </c>
    </row>
    <row xmlns:x14ac="http://schemas.microsoft.com/office/spreadsheetml/2009/9/ac" r="77" x14ac:dyDescent="0.2">
      <c r="A77" s="346" t="str">
        <f>IF(ISBLANK(Regressions!A87), " ", Regressions!A87)</f>
        <v>Djibouti</v>
      </c>
      <c r="B77" s="347">
        <f>IF(ISBLANK(Regressions!B87), " ", Regressions!B87)</f>
        <v>2011</v>
      </c>
      <c r="C77" s="353" t="str">
        <f>IF(ISBLANK(Regressions!C87), " ", Regressions!C87)</f>
        <v>Rural</v>
      </c>
      <c r="D77" s="349">
        <f>IF(ISBLANK(Regressions!D87), " ", Regressions!D87)</f>
        <v>68802.945108489992</v>
      </c>
      <c r="E77" s="239">
        <f>IF(ISNUMBER(Regressions!E87),ROUND(Regressions!E87, 1), NA())</f>
        <v>71.599999999999994</v>
      </c>
      <c r="F77" s="350" t="e">
        <f>IF(ISNUMBER(Regressions!F87),ROUND(Regressions!F87, 1), NA())</f>
        <v>#N/A</v>
      </c>
      <c r="G77" s="240" t="e">
        <f>IF(ISNUMBER(Regressions!G87),ROUND(Regressions!G87, 1), NA())</f>
        <v>#N/A</v>
      </c>
      <c r="H77" s="351" t="e">
        <f>IF(ISNUMBER(Regressions!H87),ROUND(Regressions!H87, 1), NA())</f>
        <v>#N/A</v>
      </c>
      <c r="I77" s="241">
        <f>IF(ISNUMBER(Regressions!I87),ROUND(Regressions!I87, 1), NA())</f>
        <v>28.4</v>
      </c>
      <c r="J77" s="352">
        <f>IF(ISNUMBER(Regressions!K87),ROUND(Regressions!K87, 1), NA())</f>
        <v>72.5</v>
      </c>
      <c r="K77" s="350" t="e">
        <f>IF(ISNUMBER(Regressions!L87),ROUND(Regressions!L87, 1), NA())</f>
        <v>#N/A</v>
      </c>
      <c r="L77" s="242" t="e">
        <f>IF(ISNUMBER(Regressions!M87),ROUND(Regressions!M87, 1), NA())</f>
        <v>#N/A</v>
      </c>
      <c r="M77" s="351" t="e">
        <f>IF(ISNUMBER(Regressions!N87),ROUND(Regressions!N87, 1), NA())</f>
        <v>#N/A</v>
      </c>
      <c r="N77" s="241">
        <f>IF(ISNUMBER(Regressions!O87),ROUND(Regressions!O87, 1), NA())</f>
        <v>27.5</v>
      </c>
      <c r="O77" s="352" t="e">
        <f>IF(ISNUMBER(Regressions!Q87),ROUND(Regressions!Q87, 1), NA())</f>
        <v>#N/A</v>
      </c>
      <c r="P77" s="350" t="e">
        <f>IF(ISNUMBER(Regressions!R87),ROUND(Regressions!R87, 1), NA())</f>
        <v>#N/A</v>
      </c>
      <c r="Q77" s="243" t="e">
        <f>IF(ISNUMBER(Regressions!S87),ROUND(Regressions!S87, 1), NA())</f>
        <v>#N/A</v>
      </c>
      <c r="R77" s="351" t="e">
        <f>IF(ISNUMBER(Regressions!T87),ROUND(Regressions!T87, 1), NA())</f>
        <v>#N/A</v>
      </c>
      <c r="S77" s="241" t="e">
        <f>IF(ISNUMBER(Regressions!U87),ROUND(Regressions!U87, 1), NA())</f>
        <v>#N/A</v>
      </c>
    </row>
    <row xmlns:x14ac="http://schemas.microsoft.com/office/spreadsheetml/2009/9/ac" r="78" x14ac:dyDescent="0.2">
      <c r="A78" s="346" t="str">
        <f>IF(ISBLANK(Regressions!A88), " ", Regressions!A88)</f>
        <v>Djibouti</v>
      </c>
      <c r="B78" s="347">
        <f>IF(ISBLANK(Regressions!B88), " ", Regressions!B88)</f>
        <v>2012</v>
      </c>
      <c r="C78" s="353" t="str">
        <f>IF(ISBLANK(Regressions!C88), " ", Regressions!C88)</f>
        <v>Rural</v>
      </c>
      <c r="D78" s="349">
        <f>IF(ISBLANK(Regressions!D88), " ", Regressions!D88)</f>
        <v>69330.385239257812</v>
      </c>
      <c r="E78" s="239">
        <f>IF(ISNUMBER(Regressions!E88),ROUND(Regressions!E88, 1), NA())</f>
        <v>72.7</v>
      </c>
      <c r="F78" s="350" t="e">
        <f>IF(ISNUMBER(Regressions!F88),ROUND(Regressions!F88, 1), NA())</f>
        <v>#N/A</v>
      </c>
      <c r="G78" s="240" t="e">
        <f>IF(ISNUMBER(Regressions!G88),ROUND(Regressions!G88, 1), NA())</f>
        <v>#N/A</v>
      </c>
      <c r="H78" s="351" t="e">
        <f>IF(ISNUMBER(Regressions!H88),ROUND(Regressions!H88, 1), NA())</f>
        <v>#N/A</v>
      </c>
      <c r="I78" s="241">
        <f>IF(ISNUMBER(Regressions!I88),ROUND(Regressions!I88, 1), NA())</f>
        <v>27.3</v>
      </c>
      <c r="J78" s="352">
        <f>IF(ISNUMBER(Regressions!K88),ROUND(Regressions!K88, 1), NA())</f>
        <v>72.8</v>
      </c>
      <c r="K78" s="350" t="e">
        <f>IF(ISNUMBER(Regressions!L88),ROUND(Regressions!L88, 1), NA())</f>
        <v>#N/A</v>
      </c>
      <c r="L78" s="242" t="e">
        <f>IF(ISNUMBER(Regressions!M88),ROUND(Regressions!M88, 1), NA())</f>
        <v>#N/A</v>
      </c>
      <c r="M78" s="351" t="e">
        <f>IF(ISNUMBER(Regressions!N88),ROUND(Regressions!N88, 1), NA())</f>
        <v>#N/A</v>
      </c>
      <c r="N78" s="241">
        <f>IF(ISNUMBER(Regressions!O88),ROUND(Regressions!O88, 1), NA())</f>
        <v>27.2</v>
      </c>
      <c r="O78" s="352" t="e">
        <f>IF(ISNUMBER(Regressions!Q88),ROUND(Regressions!Q88, 1), NA())</f>
        <v>#N/A</v>
      </c>
      <c r="P78" s="350" t="e">
        <f>IF(ISNUMBER(Regressions!R88),ROUND(Regressions!R88, 1), NA())</f>
        <v>#N/A</v>
      </c>
      <c r="Q78" s="243" t="e">
        <f>IF(ISNUMBER(Regressions!S88),ROUND(Regressions!S88, 1), NA())</f>
        <v>#N/A</v>
      </c>
      <c r="R78" s="351" t="e">
        <f>IF(ISNUMBER(Regressions!T88),ROUND(Regressions!T88, 1), NA())</f>
        <v>#N/A</v>
      </c>
      <c r="S78" s="241" t="e">
        <f>IF(ISNUMBER(Regressions!U88),ROUND(Regressions!U88, 1), NA())</f>
        <v>#N/A</v>
      </c>
    </row>
    <row xmlns:x14ac="http://schemas.microsoft.com/office/spreadsheetml/2009/9/ac" r="79" x14ac:dyDescent="0.2">
      <c r="A79" s="346" t="str">
        <f>IF(ISBLANK(Regressions!A89), " ", Regressions!A89)</f>
        <v>Djibouti</v>
      </c>
      <c r="B79" s="347">
        <f>IF(ISBLANK(Regressions!B89), " ", Regressions!B89)</f>
        <v>2013</v>
      </c>
      <c r="C79" s="353" t="str">
        <f>IF(ISBLANK(Regressions!C89), " ", Regressions!C89)</f>
        <v>Rural</v>
      </c>
      <c r="D79" s="349">
        <f>IF(ISBLANK(Regressions!D89), " ", Regressions!D89)</f>
        <v>69719.357586364757</v>
      </c>
      <c r="E79" s="239">
        <f>IF(ISNUMBER(Regressions!E89),ROUND(Regressions!E89, 1), NA())</f>
        <v>73.8</v>
      </c>
      <c r="F79" s="350" t="e">
        <f>IF(ISNUMBER(Regressions!F89),ROUND(Regressions!F89, 1), NA())</f>
        <v>#N/A</v>
      </c>
      <c r="G79" s="240" t="e">
        <f>IF(ISNUMBER(Regressions!G89),ROUND(Regressions!G89, 1), NA())</f>
        <v>#N/A</v>
      </c>
      <c r="H79" s="351" t="e">
        <f>IF(ISNUMBER(Regressions!H89),ROUND(Regressions!H89, 1), NA())</f>
        <v>#N/A</v>
      </c>
      <c r="I79" s="241">
        <f>IF(ISNUMBER(Regressions!I89),ROUND(Regressions!I89, 1), NA())</f>
        <v>26.2</v>
      </c>
      <c r="J79" s="352">
        <f>IF(ISNUMBER(Regressions!K89),ROUND(Regressions!K89, 1), NA())</f>
        <v>73.099999999999994</v>
      </c>
      <c r="K79" s="350" t="e">
        <f>IF(ISNUMBER(Regressions!L89),ROUND(Regressions!L89, 1), NA())</f>
        <v>#N/A</v>
      </c>
      <c r="L79" s="242" t="e">
        <f>IF(ISNUMBER(Regressions!M89),ROUND(Regressions!M89, 1), NA())</f>
        <v>#N/A</v>
      </c>
      <c r="M79" s="351" t="e">
        <f>IF(ISNUMBER(Regressions!N89),ROUND(Regressions!N89, 1), NA())</f>
        <v>#N/A</v>
      </c>
      <c r="N79" s="241">
        <f>IF(ISNUMBER(Regressions!O89),ROUND(Regressions!O89, 1), NA())</f>
        <v>26.9</v>
      </c>
      <c r="O79" s="352" t="e">
        <f>IF(ISNUMBER(Regressions!Q89),ROUND(Regressions!Q89, 1), NA())</f>
        <v>#N/A</v>
      </c>
      <c r="P79" s="350" t="e">
        <f>IF(ISNUMBER(Regressions!R89),ROUND(Regressions!R89, 1), NA())</f>
        <v>#N/A</v>
      </c>
      <c r="Q79" s="243" t="e">
        <f>IF(ISNUMBER(Regressions!S89),ROUND(Regressions!S89, 1), NA())</f>
        <v>#N/A</v>
      </c>
      <c r="R79" s="351" t="e">
        <f>IF(ISNUMBER(Regressions!T89),ROUND(Regressions!T89, 1), NA())</f>
        <v>#N/A</v>
      </c>
      <c r="S79" s="241" t="e">
        <f>IF(ISNUMBER(Regressions!U89),ROUND(Regressions!U89, 1), NA())</f>
        <v>#N/A</v>
      </c>
    </row>
    <row xmlns:x14ac="http://schemas.microsoft.com/office/spreadsheetml/2009/9/ac" r="80" x14ac:dyDescent="0.2">
      <c r="A80" s="346" t="str">
        <f>IF(ISBLANK(Regressions!A90), " ", Regressions!A90)</f>
        <v>Djibouti</v>
      </c>
      <c r="B80" s="347">
        <f>IF(ISBLANK(Regressions!B90), " ", Regressions!B90)</f>
        <v>2014</v>
      </c>
      <c r="C80" s="353" t="str">
        <f>IF(ISBLANK(Regressions!C90), " ", Regressions!C90)</f>
        <v>Rural</v>
      </c>
      <c r="D80" s="349">
        <f>IF(ISBLANK(Regressions!D90), " ", Regressions!D90)</f>
        <v>70040.293446502692</v>
      </c>
      <c r="E80" s="239">
        <f>IF(ISNUMBER(Regressions!E90),ROUND(Regressions!E90, 1), NA())</f>
        <v>74.900000000000006</v>
      </c>
      <c r="F80" s="350" t="e">
        <f>IF(ISNUMBER(Regressions!F90),ROUND(Regressions!F90, 1), NA())</f>
        <v>#N/A</v>
      </c>
      <c r="G80" s="240" t="e">
        <f>IF(ISNUMBER(Regressions!G90),ROUND(Regressions!G90, 1), NA())</f>
        <v>#N/A</v>
      </c>
      <c r="H80" s="351" t="e">
        <f>IF(ISNUMBER(Regressions!H90),ROUND(Regressions!H90, 1), NA())</f>
        <v>#N/A</v>
      </c>
      <c r="I80" s="241">
        <f>IF(ISNUMBER(Regressions!I90),ROUND(Regressions!I90, 1), NA())</f>
        <v>25.1</v>
      </c>
      <c r="J80" s="352">
        <f>IF(ISNUMBER(Regressions!K90),ROUND(Regressions!K90, 1), NA())</f>
        <v>73.400000000000006</v>
      </c>
      <c r="K80" s="350" t="e">
        <f>IF(ISNUMBER(Regressions!L90),ROUND(Regressions!L90, 1), NA())</f>
        <v>#N/A</v>
      </c>
      <c r="L80" s="242" t="e">
        <f>IF(ISNUMBER(Regressions!M90),ROUND(Regressions!M90, 1), NA())</f>
        <v>#N/A</v>
      </c>
      <c r="M80" s="351" t="e">
        <f>IF(ISNUMBER(Regressions!N90),ROUND(Regressions!N90, 1), NA())</f>
        <v>#N/A</v>
      </c>
      <c r="N80" s="241">
        <f>IF(ISNUMBER(Regressions!O90),ROUND(Regressions!O90, 1), NA())</f>
        <v>26.6</v>
      </c>
      <c r="O80" s="352" t="e">
        <f>IF(ISNUMBER(Regressions!Q90),ROUND(Regressions!Q90, 1), NA())</f>
        <v>#N/A</v>
      </c>
      <c r="P80" s="350" t="e">
        <f>IF(ISNUMBER(Regressions!R90),ROUND(Regressions!R90, 1), NA())</f>
        <v>#N/A</v>
      </c>
      <c r="Q80" s="243" t="e">
        <f>IF(ISNUMBER(Regressions!S90),ROUND(Regressions!S90, 1), NA())</f>
        <v>#N/A</v>
      </c>
      <c r="R80" s="351" t="e">
        <f>IF(ISNUMBER(Regressions!T90),ROUND(Regressions!T90, 1), NA())</f>
        <v>#N/A</v>
      </c>
      <c r="S80" s="241" t="e">
        <f>IF(ISNUMBER(Regressions!U90),ROUND(Regressions!U90, 1), NA())</f>
        <v>#N/A</v>
      </c>
    </row>
    <row xmlns:x14ac="http://schemas.microsoft.com/office/spreadsheetml/2009/9/ac" r="81" x14ac:dyDescent="0.2">
      <c r="A81" s="346" t="str">
        <f>IF(ISBLANK(Regressions!A91), " ", Regressions!A91)</f>
        <v>Djibouti</v>
      </c>
      <c r="B81" s="347">
        <f>IF(ISBLANK(Regressions!B91), " ", Regressions!B91)</f>
        <v>2015</v>
      </c>
      <c r="C81" s="353" t="str">
        <f>IF(ISBLANK(Regressions!C91), " ", Regressions!C91)</f>
        <v>Rural</v>
      </c>
      <c r="D81" s="349">
        <f>IF(ISBLANK(Regressions!D91), " ", Regressions!D91)</f>
        <v>70275.812439804082</v>
      </c>
      <c r="E81" s="239">
        <f>IF(ISNUMBER(Regressions!E91),ROUND(Regressions!E91, 1), NA())</f>
        <v>76.099999999999994</v>
      </c>
      <c r="F81" s="350" t="e">
        <f>IF(ISNUMBER(Regressions!F91),ROUND(Regressions!F91, 1), NA())</f>
        <v>#N/A</v>
      </c>
      <c r="G81" s="240" t="e">
        <f>IF(ISNUMBER(Regressions!G91),ROUND(Regressions!G91, 1), NA())</f>
        <v>#N/A</v>
      </c>
      <c r="H81" s="351" t="e">
        <f>IF(ISNUMBER(Regressions!H91),ROUND(Regressions!H91, 1), NA())</f>
        <v>#N/A</v>
      </c>
      <c r="I81" s="241">
        <f>IF(ISNUMBER(Regressions!I91),ROUND(Regressions!I91, 1), NA())</f>
        <v>23.9</v>
      </c>
      <c r="J81" s="352">
        <f>IF(ISNUMBER(Regressions!K91),ROUND(Regressions!K91, 1), NA())</f>
        <v>73.599999999999994</v>
      </c>
      <c r="K81" s="350" t="e">
        <f>IF(ISNUMBER(Regressions!L91),ROUND(Regressions!L91, 1), NA())</f>
        <v>#N/A</v>
      </c>
      <c r="L81" s="242" t="e">
        <f>IF(ISNUMBER(Regressions!M91),ROUND(Regressions!M91, 1), NA())</f>
        <v>#N/A</v>
      </c>
      <c r="M81" s="351" t="e">
        <f>IF(ISNUMBER(Regressions!N91),ROUND(Regressions!N91, 1), NA())</f>
        <v>#N/A</v>
      </c>
      <c r="N81" s="241">
        <f>IF(ISNUMBER(Regressions!O91),ROUND(Regressions!O91, 1), NA())</f>
        <v>26.4</v>
      </c>
      <c r="O81" s="352" t="e">
        <f>IF(ISNUMBER(Regressions!Q91),ROUND(Regressions!Q91, 1), NA())</f>
        <v>#N/A</v>
      </c>
      <c r="P81" s="350" t="e">
        <f>IF(ISNUMBER(Regressions!R91),ROUND(Regressions!R91, 1), NA())</f>
        <v>#N/A</v>
      </c>
      <c r="Q81" s="243" t="e">
        <f>IF(ISNUMBER(Regressions!S91),ROUND(Regressions!S91, 1), NA())</f>
        <v>#N/A</v>
      </c>
      <c r="R81" s="351" t="e">
        <f>IF(ISNUMBER(Regressions!T91),ROUND(Regressions!T91, 1), NA())</f>
        <v>#N/A</v>
      </c>
      <c r="S81" s="241" t="e">
        <f>IF(ISNUMBER(Regressions!U91),ROUND(Regressions!U91, 1), NA())</f>
        <v>#N/A</v>
      </c>
    </row>
    <row xmlns:x14ac="http://schemas.microsoft.com/office/spreadsheetml/2009/9/ac" r="82" x14ac:dyDescent="0.2">
      <c r="A82" s="346" t="str">
        <f>IF(ISBLANK(Regressions!A92), " ", Regressions!A92)</f>
        <v>Djibouti</v>
      </c>
      <c r="B82" s="347">
        <f>IF(ISBLANK(Regressions!B92), " ", Regressions!B92)</f>
        <v>2016</v>
      </c>
      <c r="C82" s="353" t="str">
        <f>IF(ISBLANK(Regressions!C92), " ", Regressions!C92)</f>
        <v>Rural</v>
      </c>
      <c r="D82" s="349">
        <f>IF(ISBLANK(Regressions!D92), " ", Regressions!D92)</f>
        <v>70435.113582611084</v>
      </c>
      <c r="E82" s="239">
        <f>IF(ISNUMBER(Regressions!E92),ROUND(Regressions!E92, 1), NA())</f>
        <v>77.2</v>
      </c>
      <c r="F82" s="350" t="e">
        <f>IF(ISNUMBER(Regressions!F92),ROUND(Regressions!F92, 1), NA())</f>
        <v>#N/A</v>
      </c>
      <c r="G82" s="240" t="e">
        <f>IF(ISNUMBER(Regressions!G92),ROUND(Regressions!G92, 1), NA())</f>
        <v>#N/A</v>
      </c>
      <c r="H82" s="351" t="e">
        <f>IF(ISNUMBER(Regressions!H92),ROUND(Regressions!H92, 1), NA())</f>
        <v>#N/A</v>
      </c>
      <c r="I82" s="241">
        <f>IF(ISNUMBER(Regressions!I92),ROUND(Regressions!I92, 1), NA())</f>
        <v>22.8</v>
      </c>
      <c r="J82" s="352">
        <f>IF(ISNUMBER(Regressions!K92),ROUND(Regressions!K92, 1), NA())</f>
        <v>73.900000000000006</v>
      </c>
      <c r="K82" s="350" t="e">
        <f>IF(ISNUMBER(Regressions!L92),ROUND(Regressions!L92, 1), NA())</f>
        <v>#N/A</v>
      </c>
      <c r="L82" s="242" t="e">
        <f>IF(ISNUMBER(Regressions!M92),ROUND(Regressions!M92, 1), NA())</f>
        <v>#N/A</v>
      </c>
      <c r="M82" s="351" t="e">
        <f>IF(ISNUMBER(Regressions!N92),ROUND(Regressions!N92, 1), NA())</f>
        <v>#N/A</v>
      </c>
      <c r="N82" s="241">
        <f>IF(ISNUMBER(Regressions!O92),ROUND(Regressions!O92, 1), NA())</f>
        <v>26.1</v>
      </c>
      <c r="O82" s="352" t="e">
        <f>IF(ISNUMBER(Regressions!Q92),ROUND(Regressions!Q92, 1), NA())</f>
        <v>#N/A</v>
      </c>
      <c r="P82" s="350" t="e">
        <f>IF(ISNUMBER(Regressions!R92),ROUND(Regressions!R92, 1), NA())</f>
        <v>#N/A</v>
      </c>
      <c r="Q82" s="243" t="e">
        <f>IF(ISNUMBER(Regressions!S92),ROUND(Regressions!S92, 1), NA())</f>
        <v>#N/A</v>
      </c>
      <c r="R82" s="351" t="e">
        <f>IF(ISNUMBER(Regressions!T92),ROUND(Regressions!T92, 1), NA())</f>
        <v>#N/A</v>
      </c>
      <c r="S82" s="241" t="e">
        <f>IF(ISNUMBER(Regressions!U92),ROUND(Regressions!U92, 1), NA())</f>
        <v>#N/A</v>
      </c>
    </row>
    <row xmlns:x14ac="http://schemas.microsoft.com/office/spreadsheetml/2009/9/ac" r="83" x14ac:dyDescent="0.2">
      <c r="A83" s="346" t="str">
        <f>IF(ISBLANK(Regressions!A93), " ", Regressions!A93)</f>
        <v>Djibouti</v>
      </c>
      <c r="B83" s="347">
        <f>IF(ISBLANK(Regressions!B93), " ", Regressions!B93)</f>
        <v>2017</v>
      </c>
      <c r="C83" s="353" t="str">
        <f>IF(ISBLANK(Regressions!C93), " ", Regressions!C93)</f>
        <v>Rural</v>
      </c>
      <c r="D83" s="349">
        <f>IF(ISBLANK(Regressions!D93), " ", Regressions!D93)</f>
        <v>70429.802610321043</v>
      </c>
      <c r="E83" s="239">
        <f>IF(ISNUMBER(Regressions!E93),ROUND(Regressions!E93, 1), NA())</f>
        <v>78.3</v>
      </c>
      <c r="F83" s="350" t="e">
        <f>IF(ISNUMBER(Regressions!F93),ROUND(Regressions!F93, 1), NA())</f>
        <v>#N/A</v>
      </c>
      <c r="G83" s="240" t="e">
        <f>IF(ISNUMBER(Regressions!G93),ROUND(Regressions!G93, 1), NA())</f>
        <v>#N/A</v>
      </c>
      <c r="H83" s="351" t="e">
        <f>IF(ISNUMBER(Regressions!H93),ROUND(Regressions!H93, 1), NA())</f>
        <v>#N/A</v>
      </c>
      <c r="I83" s="241">
        <f>IF(ISNUMBER(Regressions!I93),ROUND(Regressions!I93, 1), NA())</f>
        <v>21.7</v>
      </c>
      <c r="J83" s="352">
        <f>IF(ISNUMBER(Regressions!K93),ROUND(Regressions!K93, 1), NA())</f>
        <v>74.2</v>
      </c>
      <c r="K83" s="350" t="e">
        <f>IF(ISNUMBER(Regressions!L93),ROUND(Regressions!L93, 1), NA())</f>
        <v>#N/A</v>
      </c>
      <c r="L83" s="242" t="e">
        <f>IF(ISNUMBER(Regressions!M93),ROUND(Regressions!M93, 1), NA())</f>
        <v>#N/A</v>
      </c>
      <c r="M83" s="351" t="e">
        <f>IF(ISNUMBER(Regressions!N93),ROUND(Regressions!N93, 1), NA())</f>
        <v>#N/A</v>
      </c>
      <c r="N83" s="241">
        <f>IF(ISNUMBER(Regressions!O93),ROUND(Regressions!O93, 1), NA())</f>
        <v>25.8</v>
      </c>
      <c r="O83" s="352" t="e">
        <f>IF(ISNUMBER(Regressions!Q93),ROUND(Regressions!Q93, 1), NA())</f>
        <v>#N/A</v>
      </c>
      <c r="P83" s="350" t="e">
        <f>IF(ISNUMBER(Regressions!R93),ROUND(Regressions!R93, 1), NA())</f>
        <v>#N/A</v>
      </c>
      <c r="Q83" s="243" t="e">
        <f>IF(ISNUMBER(Regressions!S93),ROUND(Regressions!S93, 1), NA())</f>
        <v>#N/A</v>
      </c>
      <c r="R83" s="351" t="e">
        <f>IF(ISNUMBER(Regressions!T93),ROUND(Regressions!T93, 1), NA())</f>
        <v>#N/A</v>
      </c>
      <c r="S83" s="241" t="e">
        <f>IF(ISNUMBER(Regressions!U93),ROUND(Regressions!U93, 1), NA())</f>
        <v>#N/A</v>
      </c>
    </row>
    <row xmlns:x14ac="http://schemas.microsoft.com/office/spreadsheetml/2009/9/ac" r="84" x14ac:dyDescent="0.2">
      <c r="A84" s="346" t="str">
        <f>IF(ISBLANK(Regressions!A94), " ", Regressions!A94)</f>
        <v>Djibouti</v>
      </c>
      <c r="B84" s="347">
        <f>IF(ISBLANK(Regressions!B94), " ", Regressions!B94)</f>
        <v>2018</v>
      </c>
      <c r="C84" s="353" t="str">
        <f>IF(ISBLANK(Regressions!C94), " ", Regressions!C94)</f>
        <v>Rural</v>
      </c>
      <c r="D84" s="349">
        <f>IF(ISBLANK(Regressions!D94), " ", Regressions!D94)</f>
        <v>70251.12401939393</v>
      </c>
      <c r="E84" s="239">
        <f>IF(ISNUMBER(Regressions!E94),ROUND(Regressions!E94, 1), NA())</f>
        <v>79.400000000000006</v>
      </c>
      <c r="F84" s="350" t="e">
        <f>IF(ISNUMBER(Regressions!F94),ROUND(Regressions!F94, 1), NA())</f>
        <v>#N/A</v>
      </c>
      <c r="G84" s="240" t="e">
        <f>IF(ISNUMBER(Regressions!G94),ROUND(Regressions!G94, 1), NA())</f>
        <v>#N/A</v>
      </c>
      <c r="H84" s="351" t="e">
        <f>IF(ISNUMBER(Regressions!H94),ROUND(Regressions!H94, 1), NA())</f>
        <v>#N/A</v>
      </c>
      <c r="I84" s="241">
        <f>IF(ISNUMBER(Regressions!I94),ROUND(Regressions!I94, 1), NA())</f>
        <v>20.6</v>
      </c>
      <c r="J84" s="352">
        <f>IF(ISNUMBER(Regressions!K94),ROUND(Regressions!K94, 1), NA())</f>
        <v>74.400000000000006</v>
      </c>
      <c r="K84" s="350" t="e">
        <f>IF(ISNUMBER(Regressions!L94),ROUND(Regressions!L94, 1), NA())</f>
        <v>#N/A</v>
      </c>
      <c r="L84" s="242" t="e">
        <f>IF(ISNUMBER(Regressions!M94),ROUND(Regressions!M94, 1), NA())</f>
        <v>#N/A</v>
      </c>
      <c r="M84" s="351" t="e">
        <f>IF(ISNUMBER(Regressions!N94),ROUND(Regressions!N94, 1), NA())</f>
        <v>#N/A</v>
      </c>
      <c r="N84" s="241">
        <f>IF(ISNUMBER(Regressions!O94),ROUND(Regressions!O94, 1), NA())</f>
        <v>25.6</v>
      </c>
      <c r="O84" s="352" t="e">
        <f>IF(ISNUMBER(Regressions!Q94),ROUND(Regressions!Q94, 1), NA())</f>
        <v>#N/A</v>
      </c>
      <c r="P84" s="350" t="e">
        <f>IF(ISNUMBER(Regressions!R94),ROUND(Regressions!R94, 1), NA())</f>
        <v>#N/A</v>
      </c>
      <c r="Q84" s="243" t="e">
        <f>IF(ISNUMBER(Regressions!S94),ROUND(Regressions!S94, 1), NA())</f>
        <v>#N/A</v>
      </c>
      <c r="R84" s="351" t="e">
        <f>IF(ISNUMBER(Regressions!T94),ROUND(Regressions!T94, 1), NA())</f>
        <v>#N/A</v>
      </c>
      <c r="S84" s="241" t="e">
        <f>IF(ISNUMBER(Regressions!U94),ROUND(Regressions!U94, 1), NA())</f>
        <v>#N/A</v>
      </c>
    </row>
    <row xmlns:x14ac="http://schemas.microsoft.com/office/spreadsheetml/2009/9/ac" r="85" x14ac:dyDescent="0.2">
      <c r="A85" s="346" t="str">
        <f>IF(ISBLANK(Regressions!A95), " ", Regressions!A95)</f>
        <v>Djibouti</v>
      </c>
      <c r="B85" s="347">
        <f>IF(ISBLANK(Regressions!B95), " ", Regressions!B95)</f>
        <v>2019</v>
      </c>
      <c r="C85" s="353" t="str">
        <f>IF(ISBLANK(Regressions!C95), " ", Regressions!C95)</f>
        <v>Rural</v>
      </c>
      <c r="D85" s="349">
        <f>IF(ISBLANK(Regressions!D95), " ", Regressions!D95)</f>
        <v>69900.56805229187</v>
      </c>
      <c r="E85" s="239">
        <f>IF(ISNUMBER(Regressions!E95),ROUND(Regressions!E95, 1), NA())</f>
        <v>80.599999999999994</v>
      </c>
      <c r="F85" s="350" t="e">
        <f>IF(ISNUMBER(Regressions!F95),ROUND(Regressions!F95, 1), NA())</f>
        <v>#N/A</v>
      </c>
      <c r="G85" s="240" t="e">
        <f>IF(ISNUMBER(Regressions!G95),ROUND(Regressions!G95, 1), NA())</f>
        <v>#N/A</v>
      </c>
      <c r="H85" s="351" t="e">
        <f>IF(ISNUMBER(Regressions!H95),ROUND(Regressions!H95, 1), NA())</f>
        <v>#N/A</v>
      </c>
      <c r="I85" s="241">
        <f>IF(ISNUMBER(Regressions!I95),ROUND(Regressions!I95, 1), NA())</f>
        <v>19.399999999999999</v>
      </c>
      <c r="J85" s="352">
        <f>IF(ISNUMBER(Regressions!K95),ROUND(Regressions!K95, 1), NA())</f>
        <v>74.7</v>
      </c>
      <c r="K85" s="350" t="e">
        <f>IF(ISNUMBER(Regressions!L95),ROUND(Regressions!L95, 1), NA())</f>
        <v>#N/A</v>
      </c>
      <c r="L85" s="242" t="e">
        <f>IF(ISNUMBER(Regressions!M95),ROUND(Regressions!M95, 1), NA())</f>
        <v>#N/A</v>
      </c>
      <c r="M85" s="351" t="e">
        <f>IF(ISNUMBER(Regressions!N95),ROUND(Regressions!N95, 1), NA())</f>
        <v>#N/A</v>
      </c>
      <c r="N85" s="241">
        <f>IF(ISNUMBER(Regressions!O95),ROUND(Regressions!O95, 1), NA())</f>
        <v>25.3</v>
      </c>
      <c r="O85" s="352" t="e">
        <f>IF(ISNUMBER(Regressions!Q95),ROUND(Regressions!Q95, 1), NA())</f>
        <v>#N/A</v>
      </c>
      <c r="P85" s="350" t="e">
        <f>IF(ISNUMBER(Regressions!R95),ROUND(Regressions!R95, 1), NA())</f>
        <v>#N/A</v>
      </c>
      <c r="Q85" s="243" t="e">
        <f>IF(ISNUMBER(Regressions!S95),ROUND(Regressions!S95, 1), NA())</f>
        <v>#N/A</v>
      </c>
      <c r="R85" s="351" t="e">
        <f>IF(ISNUMBER(Regressions!T95),ROUND(Regressions!T95, 1), NA())</f>
        <v>#N/A</v>
      </c>
      <c r="S85" s="241" t="e">
        <f>IF(ISNUMBER(Regressions!U95),ROUND(Regressions!U95, 1), NA())</f>
        <v>#N/A</v>
      </c>
    </row>
    <row xmlns:x14ac="http://schemas.microsoft.com/office/spreadsheetml/2009/9/ac" r="86" x14ac:dyDescent="0.2">
      <c r="A86" s="346" t="str">
        <f>IF(ISBLANK(Regressions!A96), " ", Regressions!A96)</f>
        <v>Djibouti</v>
      </c>
      <c r="B86" s="347">
        <f>IF(ISBLANK(Regressions!B96), " ", Regressions!B96)</f>
        <v>2020</v>
      </c>
      <c r="C86" s="353" t="str">
        <f>IF(ISBLANK(Regressions!C96), " ", Regressions!C96)</f>
        <v>Rural</v>
      </c>
      <c r="D86" s="349">
        <f>IF(ISBLANK(Regressions!D96), " ", Regressions!D96)</f>
        <v>69400.435438842775</v>
      </c>
      <c r="E86" s="239">
        <f>IF(ISNUMBER(Regressions!E96),ROUND(Regressions!E96, 1), NA())</f>
        <v>81.7</v>
      </c>
      <c r="F86" s="350" t="e">
        <f>IF(ISNUMBER(Regressions!F96),ROUND(Regressions!F96, 1), NA())</f>
        <v>#N/A</v>
      </c>
      <c r="G86" s="240" t="e">
        <f>IF(ISNUMBER(Regressions!G96),ROUND(Regressions!G96, 1), NA())</f>
        <v>#N/A</v>
      </c>
      <c r="H86" s="351" t="e">
        <f>IF(ISNUMBER(Regressions!H96),ROUND(Regressions!H96, 1), NA())</f>
        <v>#N/A</v>
      </c>
      <c r="I86" s="241">
        <f>IF(ISNUMBER(Regressions!I96),ROUND(Regressions!I96, 1), NA())</f>
        <v>18.3</v>
      </c>
      <c r="J86" s="352">
        <f>IF(ISNUMBER(Regressions!K96),ROUND(Regressions!K96, 1), NA())</f>
        <v>75</v>
      </c>
      <c r="K86" s="350" t="e">
        <f>IF(ISNUMBER(Regressions!L96),ROUND(Regressions!L96, 1), NA())</f>
        <v>#N/A</v>
      </c>
      <c r="L86" s="242" t="e">
        <f>IF(ISNUMBER(Regressions!M96),ROUND(Regressions!M96, 1), NA())</f>
        <v>#N/A</v>
      </c>
      <c r="M86" s="351" t="e">
        <f>IF(ISNUMBER(Regressions!N96),ROUND(Regressions!N96, 1), NA())</f>
        <v>#N/A</v>
      </c>
      <c r="N86" s="241">
        <f>IF(ISNUMBER(Regressions!O96),ROUND(Regressions!O96, 1), NA())</f>
        <v>25</v>
      </c>
      <c r="O86" s="352" t="e">
        <f>IF(ISNUMBER(Regressions!Q96),ROUND(Regressions!Q96, 1), NA())</f>
        <v>#N/A</v>
      </c>
      <c r="P86" s="350" t="e">
        <f>IF(ISNUMBER(Regressions!R96),ROUND(Regressions!R96, 1), NA())</f>
        <v>#N/A</v>
      </c>
      <c r="Q86" s="243" t="e">
        <f>IF(ISNUMBER(Regressions!S96),ROUND(Regressions!S96, 1), NA())</f>
        <v>#N/A</v>
      </c>
      <c r="R86" s="351" t="e">
        <f>IF(ISNUMBER(Regressions!T96),ROUND(Regressions!T96, 1), NA())</f>
        <v>#N/A</v>
      </c>
      <c r="S86" s="241" t="e">
        <f>IF(ISNUMBER(Regressions!U96),ROUND(Regressions!U96, 1), NA())</f>
        <v>#N/A</v>
      </c>
    </row>
    <row xmlns:x14ac="http://schemas.microsoft.com/office/spreadsheetml/2009/9/ac" r="87" x14ac:dyDescent="0.2">
      <c r="A87" s="402" t="str">
        <f>IF(ISBLANK(Regressions!A97), " ", Regressions!A97)</f>
        <v>Djibouti</v>
      </c>
      <c r="B87" s="403">
        <f>IF(ISBLANK(Regressions!B97), " ", Regressions!B97)</f>
        <v>2021</v>
      </c>
      <c r="C87" s="404" t="str">
        <f>IF(ISBLANK(Regressions!C97), " ", Regressions!C97)</f>
        <v>Rural</v>
      </c>
      <c r="D87" s="405">
        <f>IF(ISBLANK(Regressions!D97), " ", Regressions!D97)</f>
        <v>68757.812615127565</v>
      </c>
      <c r="E87" s="408">
        <f>IF(ISNUMBER(Regressions!E97),ROUND(Regressions!E97, 1), NA())</f>
        <v>82.8</v>
      </c>
      <c r="F87" s="406" t="e">
        <f>IF(ISNUMBER(Regressions!F97),ROUND(Regressions!F97, 1), NA())</f>
        <v>#N/A</v>
      </c>
      <c r="G87" s="409" t="e">
        <f>IF(ISNUMBER(Regressions!G97),ROUND(Regressions!G97, 1), NA())</f>
        <v>#N/A</v>
      </c>
      <c r="H87" s="407" t="e">
        <f>IF(ISNUMBER(Regressions!H97),ROUND(Regressions!H97, 1), NA())</f>
        <v>#N/A</v>
      </c>
      <c r="I87" s="410">
        <f>IF(ISNUMBER(Regressions!I97),ROUND(Regressions!I97, 1), NA())</f>
        <v>17.2</v>
      </c>
      <c r="J87" s="408">
        <f>IF(ISNUMBER(Regressions!K97),ROUND(Regressions!K97, 1), NA())</f>
        <v>75.3</v>
      </c>
      <c r="K87" s="406" t="e">
        <f>IF(ISNUMBER(Regressions!L97),ROUND(Regressions!L97, 1), NA())</f>
        <v>#N/A</v>
      </c>
      <c r="L87" s="411" t="e">
        <f>IF(ISNUMBER(Regressions!M97),ROUND(Regressions!M97, 1), NA())</f>
        <v>#N/A</v>
      </c>
      <c r="M87" s="407" t="e">
        <f>IF(ISNUMBER(Regressions!N97),ROUND(Regressions!N97, 1), NA())</f>
        <v>#N/A</v>
      </c>
      <c r="N87" s="410">
        <f>IF(ISNUMBER(Regressions!O97),ROUND(Regressions!O97, 1), NA())</f>
        <v>24.7</v>
      </c>
      <c r="O87" s="408" t="e">
        <f>IF(ISNUMBER(Regressions!Q97),ROUND(Regressions!Q97, 1), NA())</f>
        <v>#N/A</v>
      </c>
      <c r="P87" s="406" t="e">
        <f>IF(ISNUMBER(Regressions!R97),ROUND(Regressions!R97, 1), NA())</f>
        <v>#N/A</v>
      </c>
      <c r="Q87" s="412" t="e">
        <f>IF(ISNUMBER(Regressions!S97),ROUND(Regressions!S97, 1), NA())</f>
        <v>#N/A</v>
      </c>
      <c r="R87" s="407" t="e">
        <f>IF(ISNUMBER(Regressions!T97),ROUND(Regressions!T97, 1), NA())</f>
        <v>#N/A</v>
      </c>
      <c r="S87" s="410" t="e">
        <f>IF(ISNUMBER(Regressions!U97),ROUND(Regressions!U97, 1), NA())</f>
        <v>#N/A</v>
      </c>
      <c r="T87" s="401"/>
      <c r="U87" s="401"/>
      <c r="V87" s="401"/>
      <c r="W87" s="401"/>
      <c r="X87" s="401"/>
      <c r="Y87" s="401"/>
      <c r="Z87" s="401"/>
      <c r="AA87" s="401"/>
      <c r="AB87" s="401"/>
      <c r="AC87" s="401"/>
    </row>
    <row xmlns:x14ac="http://schemas.microsoft.com/office/spreadsheetml/2009/9/ac" r="88" x14ac:dyDescent="0.2">
      <c r="A88" s="346" t="str">
        <f>IF(ISBLANK(Regressions!A98), " ", Regressions!A98)</f>
        <v>Djibouti</v>
      </c>
      <c r="B88" s="347">
        <f>IF(ISBLANK(Regressions!B98), " ", Regressions!B98)</f>
        <v>2022</v>
      </c>
      <c r="C88" s="353" t="str">
        <f>IF(ISBLANK(Regressions!C98), " ", Regressions!C98)</f>
        <v>Rural</v>
      </c>
      <c r="D88" s="349">
        <f>IF(ISBLANK(Regressions!D98), " ", Regressions!D98)</f>
        <v>68082.469649124148</v>
      </c>
      <c r="E88" s="239">
        <f>IF(ISNUMBER(Regressions!E98),ROUND(Regressions!E98, 1), NA())</f>
        <v>82.8</v>
      </c>
      <c r="F88" s="350" t="e">
        <f>IF(ISNUMBER(Regressions!F98),ROUND(Regressions!F98, 1), NA())</f>
        <v>#N/A</v>
      </c>
      <c r="G88" s="240" t="e">
        <f>IF(ISNUMBER(Regressions!G98),ROUND(Regressions!G98, 1), NA())</f>
        <v>#N/A</v>
      </c>
      <c r="H88" s="351" t="e">
        <f>IF(ISNUMBER(Regressions!H98),ROUND(Regressions!H98, 1), NA())</f>
        <v>#N/A</v>
      </c>
      <c r="I88" s="241">
        <f>IF(ISNUMBER(Regressions!I98),ROUND(Regressions!I98, 1), NA())</f>
        <v>17.2</v>
      </c>
      <c r="J88" s="352">
        <f>IF(ISNUMBER(Regressions!K98),ROUND(Regressions!K98, 1), NA())</f>
        <v>75.3</v>
      </c>
      <c r="K88" s="350" t="e">
        <f>IF(ISNUMBER(Regressions!L98),ROUND(Regressions!L98, 1), NA())</f>
        <v>#N/A</v>
      </c>
      <c r="L88" s="242" t="e">
        <f>IF(ISNUMBER(Regressions!M98),ROUND(Regressions!M98, 1), NA())</f>
        <v>#N/A</v>
      </c>
      <c r="M88" s="351" t="e">
        <f>IF(ISNUMBER(Regressions!N98),ROUND(Regressions!N98, 1), NA())</f>
        <v>#N/A</v>
      </c>
      <c r="N88" s="241">
        <f>IF(ISNUMBER(Regressions!O98),ROUND(Regressions!O98, 1), NA())</f>
        <v>24.7</v>
      </c>
      <c r="O88" s="352" t="e">
        <f>IF(ISNUMBER(Regressions!Q98),ROUND(Regressions!Q98, 1), NA())</f>
        <v>#N/A</v>
      </c>
      <c r="P88" s="350" t="e">
        <f>IF(ISNUMBER(Regressions!R98),ROUND(Regressions!R98, 1), NA())</f>
        <v>#N/A</v>
      </c>
      <c r="Q88" s="243" t="e">
        <f>IF(ISNUMBER(Regressions!S98),ROUND(Regressions!S98, 1), NA())</f>
        <v>#N/A</v>
      </c>
      <c r="R88" s="351" t="e">
        <f>IF(ISNUMBER(Regressions!T98),ROUND(Regressions!T98, 1), NA())</f>
        <v>#N/A</v>
      </c>
      <c r="S88" s="241" t="e">
        <f>IF(ISNUMBER(Regressions!U98),ROUND(Regressions!U98, 1), NA())</f>
        <v>#N/A</v>
      </c>
    </row>
    <row xmlns:x14ac="http://schemas.microsoft.com/office/spreadsheetml/2009/9/ac" r="89" x14ac:dyDescent="0.2">
      <c r="A89" s="354" t="str">
        <f>IF(ISBLANK(Regressions!A99), " ", Regressions!A99)</f>
        <v>Djibouti</v>
      </c>
      <c r="B89" s="355">
        <f>IF(ISBLANK(Regressions!B99), " ", Regressions!B99)</f>
        <v>2023</v>
      </c>
      <c r="C89" s="356" t="str">
        <f>IF(ISBLANK(Regressions!C99), " ", Regressions!C99)</f>
        <v>Rural</v>
      </c>
      <c r="D89" s="357">
        <f>IF(ISBLANK(Regressions!D99), " ", Regressions!D99)</f>
        <v>69792.64356445313</v>
      </c>
      <c r="E89" s="358">
        <f>IF(ISNUMBER(Regressions!E99),ROUND(Regressions!E99, 1), NA())</f>
        <v>82.8</v>
      </c>
      <c r="F89" s="359" t="e">
        <f>IF(ISNUMBER(Regressions!F99),ROUND(Regressions!F99, 1), NA())</f>
        <v>#N/A</v>
      </c>
      <c r="G89" s="360" t="e">
        <f>IF(ISNUMBER(Regressions!G99),ROUND(Regressions!G99, 1), NA())</f>
        <v>#N/A</v>
      </c>
      <c r="H89" s="361" t="e">
        <f>IF(ISNUMBER(Regressions!H99),ROUND(Regressions!H99, 1), NA())</f>
        <v>#N/A</v>
      </c>
      <c r="I89" s="362">
        <f>IF(ISNUMBER(Regressions!I99),ROUND(Regressions!I99, 1), NA())</f>
        <v>17.2</v>
      </c>
      <c r="J89" s="363">
        <f>IF(ISNUMBER(Regressions!K99),ROUND(Regressions!K99, 1), NA())</f>
        <v>75.3</v>
      </c>
      <c r="K89" s="359" t="e">
        <f>IF(ISNUMBER(Regressions!L99),ROUND(Regressions!L99, 1), NA())</f>
        <v>#N/A</v>
      </c>
      <c r="L89" s="364" t="e">
        <f>IF(ISNUMBER(Regressions!M99),ROUND(Regressions!M99, 1), NA())</f>
        <v>#N/A</v>
      </c>
      <c r="M89" s="361" t="e">
        <f>IF(ISNUMBER(Regressions!N99),ROUND(Regressions!N99, 1), NA())</f>
        <v>#N/A</v>
      </c>
      <c r="N89" s="362">
        <f>IF(ISNUMBER(Regressions!O99),ROUND(Regressions!O99, 1), NA())</f>
        <v>24.7</v>
      </c>
      <c r="O89" s="363" t="e">
        <f>IF(ISNUMBER(Regressions!Q99),ROUND(Regressions!Q99, 1), NA())</f>
        <v>#N/A</v>
      </c>
      <c r="P89" s="359" t="e">
        <f>IF(ISNUMBER(Regressions!R99),ROUND(Regressions!R99, 1), NA())</f>
        <v>#N/A</v>
      </c>
      <c r="Q89" s="365" t="e">
        <f>IF(ISNUMBER(Regressions!S99),ROUND(Regressions!S99, 1), NA())</f>
        <v>#N/A</v>
      </c>
      <c r="R89" s="361" t="e">
        <f>IF(ISNUMBER(Regressions!T99),ROUND(Regressions!T99, 1), NA())</f>
        <v>#N/A</v>
      </c>
      <c r="S89" s="362" t="e">
        <f>IF(ISNUMBER(Regressions!U99),ROUND(Regressions!U99, 1), NA())</f>
        <v>#N/A</v>
      </c>
    </row>
    <row xmlns:x14ac="http://schemas.microsoft.com/office/spreadsheetml/2009/9/ac" r="90" hidden="true" x14ac:dyDescent="0.2">
      <c r="A90" s="346" t="str">
        <f>IF(ISBLANK(Regressions!A100), " ", Regressions!A100)</f>
        <v>Djibouti</v>
      </c>
      <c r="B90" s="347">
        <f>IF(ISBLANK(Regressions!B100), " ", Regressions!B100)</f>
        <v>2024</v>
      </c>
      <c r="C90" s="353" t="str">
        <f>IF(ISBLANK(Regressions!C100), " ", Regressions!C100)</f>
        <v>Rural</v>
      </c>
      <c r="D90" s="349" t="str">
        <f>IF(ISBLANK(Regressions!D100), " ", Regressions!D100)</f>
        <v> </v>
      </c>
      <c r="E90" s="239" t="e">
        <f>IF(ISNUMBER(Regressions!E100),ROUND(Regressions!E100, 1), NA())</f>
        <v>#N/A</v>
      </c>
      <c r="F90" s="350" t="e">
        <f>IF(ISNUMBER(Regressions!F100),ROUND(Regressions!F100, 1), NA())</f>
        <v>#N/A</v>
      </c>
      <c r="G90" s="240" t="e">
        <f>IF(ISNUMBER(Regressions!G100),ROUND(Regressions!G100, 1), NA())</f>
        <v>#N/A</v>
      </c>
      <c r="H90" s="351" t="e">
        <f>IF(ISNUMBER(Regressions!H100),ROUND(Regressions!H100, 1), NA())</f>
        <v>#N/A</v>
      </c>
      <c r="I90" s="241" t="e">
        <f>IF(ISNUMBER(Regressions!I100),ROUND(Regressions!I100, 1), NA())</f>
        <v>#N/A</v>
      </c>
      <c r="J90" s="352" t="e">
        <f>IF(ISNUMBER(Regressions!K100),ROUND(Regressions!K100, 1), NA())</f>
        <v>#N/A</v>
      </c>
      <c r="K90" s="350" t="e">
        <f>IF(ISNUMBER(Regressions!L100),ROUND(Regressions!L100, 1), NA())</f>
        <v>#N/A</v>
      </c>
      <c r="L90" s="242" t="e">
        <f>IF(ISNUMBER(Regressions!M100),ROUND(Regressions!M100, 1), NA())</f>
        <v>#N/A</v>
      </c>
      <c r="M90" s="351" t="e">
        <f>IF(ISNUMBER(Regressions!N100),ROUND(Regressions!N100, 1), NA())</f>
        <v>#N/A</v>
      </c>
      <c r="N90" s="241" t="e">
        <f>IF(ISNUMBER(Regressions!O100),ROUND(Regressions!O100, 1), NA())</f>
        <v>#N/A</v>
      </c>
      <c r="O90" s="352" t="e">
        <f>IF(ISNUMBER(Regressions!Q100),ROUND(Regressions!Q100, 1), NA())</f>
        <v>#N/A</v>
      </c>
      <c r="P90" s="350" t="e">
        <f>IF(ISNUMBER(Regressions!R100),ROUND(Regressions!R100, 1), NA())</f>
        <v>#N/A</v>
      </c>
      <c r="Q90" s="243" t="e">
        <f>IF(ISNUMBER(Regressions!S100),ROUND(Regressions!S100, 1), NA())</f>
        <v>#N/A</v>
      </c>
      <c r="R90" s="351" t="e">
        <f>IF(ISNUMBER(Regressions!T100),ROUND(Regressions!T100, 1), NA())</f>
        <v>#N/A</v>
      </c>
      <c r="S90" s="241" t="e">
        <f>IF(ISNUMBER(Regressions!U100),ROUND(Regressions!U100, 1), NA())</f>
        <v>#N/A</v>
      </c>
    </row>
    <row xmlns:x14ac="http://schemas.microsoft.com/office/spreadsheetml/2009/9/ac" r="91" hidden="true" x14ac:dyDescent="0.2">
      <c r="A91" s="346" t="str">
        <f>IF(ISBLANK(Regressions!A101), " ", Regressions!A101)</f>
        <v>Djibouti</v>
      </c>
      <c r="B91" s="347">
        <f>IF(ISBLANK(Regressions!B101), " ", Regressions!B101)</f>
        <v>2025</v>
      </c>
      <c r="C91" s="353" t="str">
        <f>IF(ISBLANK(Regressions!C101), " ", Regressions!C101)</f>
        <v>Rural</v>
      </c>
      <c r="D91" s="349" t="str">
        <f>IF(ISBLANK(Regressions!D101), " ", Regressions!D101)</f>
        <v> </v>
      </c>
      <c r="E91" s="239" t="e">
        <f>IF(ISNUMBER(Regressions!E101),ROUND(Regressions!E101, 1), NA())</f>
        <v>#N/A</v>
      </c>
      <c r="F91" s="350" t="e">
        <f>IF(ISNUMBER(Regressions!F101),ROUND(Regressions!F101, 1), NA())</f>
        <v>#N/A</v>
      </c>
      <c r="G91" s="240" t="e">
        <f>IF(ISNUMBER(Regressions!G101),ROUND(Regressions!G101, 1), NA())</f>
        <v>#N/A</v>
      </c>
      <c r="H91" s="351" t="e">
        <f>IF(ISNUMBER(Regressions!H101),ROUND(Regressions!H101, 1), NA())</f>
        <v>#N/A</v>
      </c>
      <c r="I91" s="241" t="e">
        <f>IF(ISNUMBER(Regressions!I101),ROUND(Regressions!I101, 1), NA())</f>
        <v>#N/A</v>
      </c>
      <c r="J91" s="352" t="e">
        <f>IF(ISNUMBER(Regressions!K101),ROUND(Regressions!K101, 1), NA())</f>
        <v>#N/A</v>
      </c>
      <c r="K91" s="350" t="e">
        <f>IF(ISNUMBER(Regressions!L101),ROUND(Regressions!L101, 1), NA())</f>
        <v>#N/A</v>
      </c>
      <c r="L91" s="242" t="e">
        <f>IF(ISNUMBER(Regressions!M101),ROUND(Regressions!M101, 1), NA())</f>
        <v>#N/A</v>
      </c>
      <c r="M91" s="351" t="e">
        <f>IF(ISNUMBER(Regressions!N101),ROUND(Regressions!N101, 1), NA())</f>
        <v>#N/A</v>
      </c>
      <c r="N91" s="241" t="e">
        <f>IF(ISNUMBER(Regressions!O101),ROUND(Regressions!O101, 1), NA())</f>
        <v>#N/A</v>
      </c>
      <c r="O91" s="352" t="e">
        <f>IF(ISNUMBER(Regressions!Q101),ROUND(Regressions!Q101, 1), NA())</f>
        <v>#N/A</v>
      </c>
      <c r="P91" s="350" t="e">
        <f>IF(ISNUMBER(Regressions!R101),ROUND(Regressions!R101, 1), NA())</f>
        <v>#N/A</v>
      </c>
      <c r="Q91" s="243" t="e">
        <f>IF(ISNUMBER(Regressions!S101),ROUND(Regressions!S101, 1), NA())</f>
        <v>#N/A</v>
      </c>
      <c r="R91" s="351" t="e">
        <f>IF(ISNUMBER(Regressions!T101),ROUND(Regressions!T101, 1), NA())</f>
        <v>#N/A</v>
      </c>
      <c r="S91" s="241" t="e">
        <f>IF(ISNUMBER(Regressions!U101),ROUND(Regressions!U101, 1), NA())</f>
        <v>#N/A</v>
      </c>
    </row>
    <row xmlns:x14ac="http://schemas.microsoft.com/office/spreadsheetml/2009/9/ac" r="92" hidden="true" x14ac:dyDescent="0.2">
      <c r="A92" s="346" t="str">
        <f>IF(ISBLANK(Regressions!A102), " ", Regressions!A102)</f>
        <v>Djibouti</v>
      </c>
      <c r="B92" s="347">
        <f>IF(ISBLANK(Regressions!B102), " ", Regressions!B102)</f>
        <v>2026</v>
      </c>
      <c r="C92" s="353" t="str">
        <f>IF(ISBLANK(Regressions!C102), " ", Regressions!C102)</f>
        <v>Rural</v>
      </c>
      <c r="D92" s="349" t="str">
        <f>IF(ISBLANK(Regressions!D102), " ", Regressions!D102)</f>
        <v> </v>
      </c>
      <c r="E92" s="239" t="e">
        <f>IF(ISNUMBER(Regressions!E102),ROUND(Regressions!E102, 1), NA())</f>
        <v>#N/A</v>
      </c>
      <c r="F92" s="350" t="e">
        <f>IF(ISNUMBER(Regressions!F102),ROUND(Regressions!F102, 1), NA())</f>
        <v>#N/A</v>
      </c>
      <c r="G92" s="240" t="e">
        <f>IF(ISNUMBER(Regressions!G102),ROUND(Regressions!G102, 1), NA())</f>
        <v>#N/A</v>
      </c>
      <c r="H92" s="351" t="e">
        <f>IF(ISNUMBER(Regressions!H102),ROUND(Regressions!H102, 1), NA())</f>
        <v>#N/A</v>
      </c>
      <c r="I92" s="241" t="e">
        <f>IF(ISNUMBER(Regressions!I102),ROUND(Regressions!I102, 1), NA())</f>
        <v>#N/A</v>
      </c>
      <c r="J92" s="352" t="e">
        <f>IF(ISNUMBER(Regressions!K102),ROUND(Regressions!K102, 1), NA())</f>
        <v>#N/A</v>
      </c>
      <c r="K92" s="350" t="e">
        <f>IF(ISNUMBER(Regressions!L102),ROUND(Regressions!L102, 1), NA())</f>
        <v>#N/A</v>
      </c>
      <c r="L92" s="242" t="e">
        <f>IF(ISNUMBER(Regressions!M102),ROUND(Regressions!M102, 1), NA())</f>
        <v>#N/A</v>
      </c>
      <c r="M92" s="351" t="e">
        <f>IF(ISNUMBER(Regressions!N102),ROUND(Regressions!N102, 1), NA())</f>
        <v>#N/A</v>
      </c>
      <c r="N92" s="241" t="e">
        <f>IF(ISNUMBER(Regressions!O102),ROUND(Regressions!O102, 1), NA())</f>
        <v>#N/A</v>
      </c>
      <c r="O92" s="352" t="e">
        <f>IF(ISNUMBER(Regressions!Q102),ROUND(Regressions!Q102, 1), NA())</f>
        <v>#N/A</v>
      </c>
      <c r="P92" s="350" t="e">
        <f>IF(ISNUMBER(Regressions!R102),ROUND(Regressions!R102, 1), NA())</f>
        <v>#N/A</v>
      </c>
      <c r="Q92" s="243" t="e">
        <f>IF(ISNUMBER(Regressions!S102),ROUND(Regressions!S102, 1), NA())</f>
        <v>#N/A</v>
      </c>
      <c r="R92" s="351" t="e">
        <f>IF(ISNUMBER(Regressions!T102),ROUND(Regressions!T102, 1), NA())</f>
        <v>#N/A</v>
      </c>
      <c r="S92" s="241" t="e">
        <f>IF(ISNUMBER(Regressions!U102),ROUND(Regressions!U102, 1), NA())</f>
        <v>#N/A</v>
      </c>
    </row>
    <row xmlns:x14ac="http://schemas.microsoft.com/office/spreadsheetml/2009/9/ac" r="93" hidden="true" x14ac:dyDescent="0.2">
      <c r="A93" s="346" t="str">
        <f>IF(ISBLANK(Regressions!A103), " ", Regressions!A103)</f>
        <v>Djibouti</v>
      </c>
      <c r="B93" s="347">
        <f>IF(ISBLANK(Regressions!B103), " ", Regressions!B103)</f>
        <v>2027</v>
      </c>
      <c r="C93" s="353" t="str">
        <f>IF(ISBLANK(Regressions!C103), " ", Regressions!C103)</f>
        <v>Rural</v>
      </c>
      <c r="D93" s="349" t="str">
        <f>IF(ISBLANK(Regressions!D103), " ", Regressions!D103)</f>
        <v> </v>
      </c>
      <c r="E93" s="239" t="e">
        <f>IF(ISNUMBER(Regressions!E103),ROUND(Regressions!E103, 1), NA())</f>
        <v>#N/A</v>
      </c>
      <c r="F93" s="350" t="e">
        <f>IF(ISNUMBER(Regressions!F103),ROUND(Regressions!F103, 1), NA())</f>
        <v>#N/A</v>
      </c>
      <c r="G93" s="240" t="e">
        <f>IF(ISNUMBER(Regressions!G103),ROUND(Regressions!G103, 1), NA())</f>
        <v>#N/A</v>
      </c>
      <c r="H93" s="351" t="e">
        <f>IF(ISNUMBER(Regressions!H103),ROUND(Regressions!H103, 1), NA())</f>
        <v>#N/A</v>
      </c>
      <c r="I93" s="241" t="e">
        <f>IF(ISNUMBER(Regressions!I103),ROUND(Regressions!I103, 1), NA())</f>
        <v>#N/A</v>
      </c>
      <c r="J93" s="352" t="e">
        <f>IF(ISNUMBER(Regressions!K103),ROUND(Regressions!K103, 1), NA())</f>
        <v>#N/A</v>
      </c>
      <c r="K93" s="350" t="e">
        <f>IF(ISNUMBER(Regressions!L103),ROUND(Regressions!L103, 1), NA())</f>
        <v>#N/A</v>
      </c>
      <c r="L93" s="242" t="e">
        <f>IF(ISNUMBER(Regressions!M103),ROUND(Regressions!M103, 1), NA())</f>
        <v>#N/A</v>
      </c>
      <c r="M93" s="351" t="e">
        <f>IF(ISNUMBER(Regressions!N103),ROUND(Regressions!N103, 1), NA())</f>
        <v>#N/A</v>
      </c>
      <c r="N93" s="241" t="e">
        <f>IF(ISNUMBER(Regressions!O103),ROUND(Regressions!O103, 1), NA())</f>
        <v>#N/A</v>
      </c>
      <c r="O93" s="352" t="e">
        <f>IF(ISNUMBER(Regressions!Q103),ROUND(Regressions!Q103, 1), NA())</f>
        <v>#N/A</v>
      </c>
      <c r="P93" s="350" t="e">
        <f>IF(ISNUMBER(Regressions!R103),ROUND(Regressions!R103, 1), NA())</f>
        <v>#N/A</v>
      </c>
      <c r="Q93" s="243" t="e">
        <f>IF(ISNUMBER(Regressions!S103),ROUND(Regressions!S103, 1), NA())</f>
        <v>#N/A</v>
      </c>
      <c r="R93" s="351" t="e">
        <f>IF(ISNUMBER(Regressions!T103),ROUND(Regressions!T103, 1), NA())</f>
        <v>#N/A</v>
      </c>
      <c r="S93" s="241" t="e">
        <f>IF(ISNUMBER(Regressions!U103),ROUND(Regressions!U103, 1), NA())</f>
        <v>#N/A</v>
      </c>
    </row>
    <row xmlns:x14ac="http://schemas.microsoft.com/office/spreadsheetml/2009/9/ac" r="94" hidden="true" x14ac:dyDescent="0.2">
      <c r="A94" s="346" t="str">
        <f>IF(ISBLANK(Regressions!A104), " ", Regressions!A104)</f>
        <v>Djibouti</v>
      </c>
      <c r="B94" s="347">
        <f>IF(ISBLANK(Regressions!B104), " ", Regressions!B104)</f>
        <v>2028</v>
      </c>
      <c r="C94" s="353" t="str">
        <f>IF(ISBLANK(Regressions!C104), " ", Regressions!C104)</f>
        <v>Rural</v>
      </c>
      <c r="D94" s="349" t="str">
        <f>IF(ISBLANK(Regressions!D104), " ", Regressions!D104)</f>
        <v> </v>
      </c>
      <c r="E94" s="239" t="e">
        <f>IF(ISNUMBER(Regressions!E104),ROUND(Regressions!E104, 1), NA())</f>
        <v>#N/A</v>
      </c>
      <c r="F94" s="350" t="e">
        <f>IF(ISNUMBER(Regressions!F104),ROUND(Regressions!F104, 1), NA())</f>
        <v>#N/A</v>
      </c>
      <c r="G94" s="240" t="e">
        <f>IF(ISNUMBER(Regressions!G104),ROUND(Regressions!G104, 1), NA())</f>
        <v>#N/A</v>
      </c>
      <c r="H94" s="351" t="e">
        <f>IF(ISNUMBER(Regressions!H104),ROUND(Regressions!H104, 1), NA())</f>
        <v>#N/A</v>
      </c>
      <c r="I94" s="241" t="e">
        <f>IF(ISNUMBER(Regressions!I104),ROUND(Regressions!I104, 1), NA())</f>
        <v>#N/A</v>
      </c>
      <c r="J94" s="352" t="e">
        <f>IF(ISNUMBER(Regressions!K104),ROUND(Regressions!K104, 1), NA())</f>
        <v>#N/A</v>
      </c>
      <c r="K94" s="350" t="e">
        <f>IF(ISNUMBER(Regressions!L104),ROUND(Regressions!L104, 1), NA())</f>
        <v>#N/A</v>
      </c>
      <c r="L94" s="242" t="e">
        <f>IF(ISNUMBER(Regressions!M104),ROUND(Regressions!M104, 1), NA())</f>
        <v>#N/A</v>
      </c>
      <c r="M94" s="351" t="e">
        <f>IF(ISNUMBER(Regressions!N104),ROUND(Regressions!N104, 1), NA())</f>
        <v>#N/A</v>
      </c>
      <c r="N94" s="241" t="e">
        <f>IF(ISNUMBER(Regressions!O104),ROUND(Regressions!O104, 1), NA())</f>
        <v>#N/A</v>
      </c>
      <c r="O94" s="352" t="e">
        <f>IF(ISNUMBER(Regressions!Q104),ROUND(Regressions!Q104, 1), NA())</f>
        <v>#N/A</v>
      </c>
      <c r="P94" s="350" t="e">
        <f>IF(ISNUMBER(Regressions!R104),ROUND(Regressions!R104, 1), NA())</f>
        <v>#N/A</v>
      </c>
      <c r="Q94" s="243" t="e">
        <f>IF(ISNUMBER(Regressions!S104),ROUND(Regressions!S104, 1), NA())</f>
        <v>#N/A</v>
      </c>
      <c r="R94" s="351" t="e">
        <f>IF(ISNUMBER(Regressions!T104),ROUND(Regressions!T104, 1), NA())</f>
        <v>#N/A</v>
      </c>
      <c r="S94" s="241" t="e">
        <f>IF(ISNUMBER(Regressions!U104),ROUND(Regressions!U104, 1), NA())</f>
        <v>#N/A</v>
      </c>
    </row>
    <row xmlns:x14ac="http://schemas.microsoft.com/office/spreadsheetml/2009/9/ac" r="95" hidden="true" x14ac:dyDescent="0.2">
      <c r="A95" s="346" t="str">
        <f>IF(ISBLANK(Regressions!A105), " ", Regressions!A105)</f>
        <v>Djibouti</v>
      </c>
      <c r="B95" s="347">
        <f>IF(ISBLANK(Regressions!B105), " ", Regressions!B105)</f>
        <v>2029</v>
      </c>
      <c r="C95" s="353" t="str">
        <f>IF(ISBLANK(Regressions!C105), " ", Regressions!C105)</f>
        <v>Rural</v>
      </c>
      <c r="D95" s="349" t="str">
        <f>IF(ISBLANK(Regressions!D105), " ", Regressions!D105)</f>
        <v> </v>
      </c>
      <c r="E95" s="239" t="e">
        <f>IF(ISNUMBER(Regressions!E105),ROUND(Regressions!E105, 1), NA())</f>
        <v>#N/A</v>
      </c>
      <c r="F95" s="350" t="e">
        <f>IF(ISNUMBER(Regressions!F105),ROUND(Regressions!F105, 1), NA())</f>
        <v>#N/A</v>
      </c>
      <c r="G95" s="240" t="e">
        <f>IF(ISNUMBER(Regressions!G105),ROUND(Regressions!G105, 1), NA())</f>
        <v>#N/A</v>
      </c>
      <c r="H95" s="351" t="e">
        <f>IF(ISNUMBER(Regressions!H105),ROUND(Regressions!H105, 1), NA())</f>
        <v>#N/A</v>
      </c>
      <c r="I95" s="241" t="e">
        <f>IF(ISNUMBER(Regressions!I105),ROUND(Regressions!I105, 1), NA())</f>
        <v>#N/A</v>
      </c>
      <c r="J95" s="352" t="e">
        <f>IF(ISNUMBER(Regressions!K105),ROUND(Regressions!K105, 1), NA())</f>
        <v>#N/A</v>
      </c>
      <c r="K95" s="350" t="e">
        <f>IF(ISNUMBER(Regressions!L105),ROUND(Regressions!L105, 1), NA())</f>
        <v>#N/A</v>
      </c>
      <c r="L95" s="242" t="e">
        <f>IF(ISNUMBER(Regressions!M105),ROUND(Regressions!M105, 1), NA())</f>
        <v>#N/A</v>
      </c>
      <c r="M95" s="351" t="e">
        <f>IF(ISNUMBER(Regressions!N105),ROUND(Regressions!N105, 1), NA())</f>
        <v>#N/A</v>
      </c>
      <c r="N95" s="241" t="e">
        <f>IF(ISNUMBER(Regressions!O105),ROUND(Regressions!O105, 1), NA())</f>
        <v>#N/A</v>
      </c>
      <c r="O95" s="352" t="e">
        <f>IF(ISNUMBER(Regressions!Q105),ROUND(Regressions!Q105, 1), NA())</f>
        <v>#N/A</v>
      </c>
      <c r="P95" s="350" t="e">
        <f>IF(ISNUMBER(Regressions!R105),ROUND(Regressions!R105, 1), NA())</f>
        <v>#N/A</v>
      </c>
      <c r="Q95" s="243" t="e">
        <f>IF(ISNUMBER(Regressions!S105),ROUND(Regressions!S105, 1), NA())</f>
        <v>#N/A</v>
      </c>
      <c r="R95" s="351" t="e">
        <f>IF(ISNUMBER(Regressions!T105),ROUND(Regressions!T105, 1), NA())</f>
        <v>#N/A</v>
      </c>
      <c r="S95" s="241" t="e">
        <f>IF(ISNUMBER(Regressions!U105),ROUND(Regressions!U105, 1), NA())</f>
        <v>#N/A</v>
      </c>
    </row>
    <row xmlns:x14ac="http://schemas.microsoft.com/office/spreadsheetml/2009/9/ac" r="96" hidden="true" x14ac:dyDescent="0.2">
      <c r="A96" s="346" t="str">
        <f>IF(ISBLANK(Regressions!A106), " ", Regressions!A106)</f>
        <v>Djibouti</v>
      </c>
      <c r="B96" s="347">
        <f>IF(ISBLANK(Regressions!B106), " ", Regressions!B106)</f>
        <v>2030</v>
      </c>
      <c r="C96" s="353" t="str">
        <f>IF(ISBLANK(Regressions!C106), " ", Regressions!C106)</f>
        <v>Rural</v>
      </c>
      <c r="D96" s="349" t="str">
        <f>IF(ISBLANK(Regressions!D106), " ", Regressions!D106)</f>
        <v> </v>
      </c>
      <c r="E96" s="239" t="e">
        <f>IF(ISNUMBER(Regressions!E106),ROUND(Regressions!E106, 1), NA())</f>
        <v>#N/A</v>
      </c>
      <c r="F96" s="350" t="e">
        <f>IF(ISNUMBER(Regressions!F106),ROUND(Regressions!F106, 1), NA())</f>
        <v>#N/A</v>
      </c>
      <c r="G96" s="240" t="e">
        <f>IF(ISNUMBER(Regressions!G106),ROUND(Regressions!G106, 1), NA())</f>
        <v>#N/A</v>
      </c>
      <c r="H96" s="351" t="e">
        <f>IF(ISNUMBER(Regressions!H106),ROUND(Regressions!H106, 1), NA())</f>
        <v>#N/A</v>
      </c>
      <c r="I96" s="241" t="e">
        <f>IF(ISNUMBER(Regressions!I106),ROUND(Regressions!I106, 1), NA())</f>
        <v>#N/A</v>
      </c>
      <c r="J96" s="352" t="e">
        <f>IF(ISNUMBER(Regressions!K106),ROUND(Regressions!K106, 1), NA())</f>
        <v>#N/A</v>
      </c>
      <c r="K96" s="350" t="e">
        <f>IF(ISNUMBER(Regressions!L106),ROUND(Regressions!L106, 1), NA())</f>
        <v>#N/A</v>
      </c>
      <c r="L96" s="242" t="e">
        <f>IF(ISNUMBER(Regressions!M106),ROUND(Regressions!M106, 1), NA())</f>
        <v>#N/A</v>
      </c>
      <c r="M96" s="351" t="e">
        <f>IF(ISNUMBER(Regressions!N106),ROUND(Regressions!N106, 1), NA())</f>
        <v>#N/A</v>
      </c>
      <c r="N96" s="241" t="e">
        <f>IF(ISNUMBER(Regressions!O106),ROUND(Regressions!O106, 1), NA())</f>
        <v>#N/A</v>
      </c>
      <c r="O96" s="352" t="e">
        <f>IF(ISNUMBER(Regressions!Q106),ROUND(Regressions!Q106, 1), NA())</f>
        <v>#N/A</v>
      </c>
      <c r="P96" s="350" t="e">
        <f>IF(ISNUMBER(Regressions!R106),ROUND(Regressions!R106, 1), NA())</f>
        <v>#N/A</v>
      </c>
      <c r="Q96" s="243" t="e">
        <f>IF(ISNUMBER(Regressions!S106),ROUND(Regressions!S106, 1), NA())</f>
        <v>#N/A</v>
      </c>
      <c r="R96" s="351" t="e">
        <f>IF(ISNUMBER(Regressions!T106),ROUND(Regressions!T106, 1), NA())</f>
        <v>#N/A</v>
      </c>
      <c r="S96" s="241" t="e">
        <f>IF(ISNUMBER(Regressions!U106),ROUND(Regressions!U106, 1), NA())</f>
        <v>#N/A</v>
      </c>
    </row>
    <row xmlns:x14ac="http://schemas.microsoft.com/office/spreadsheetml/2009/9/ac" r="97" x14ac:dyDescent="0.2">
      <c r="A97" s="346" t="str">
        <f>IF(ISBLANK(Regressions!A107), " ", Regressions!A107)</f>
        <v>Djibouti</v>
      </c>
      <c r="B97" s="347">
        <f>IF(ISBLANK(Regressions!B107), " ", Regressions!B107)</f>
        <v>2000</v>
      </c>
      <c r="C97" s="353" t="str">
        <f>IF(ISBLANK(Regressions!C107), " ", Regressions!C107)</f>
        <v>Pre-primary</v>
      </c>
      <c r="D97" s="349">
        <f>IF(ISBLANK(Regressions!D107), " ", Regressions!D107)</f>
        <v>40537</v>
      </c>
      <c r="E97" s="239" t="e">
        <f>IF(ISNUMBER(Regressions!E107),ROUND(Regressions!E107, 1), NA())</f>
        <v>#N/A</v>
      </c>
      <c r="F97" s="350" t="e">
        <f>IF(ISNUMBER(Regressions!F107),ROUND(Regressions!F107, 1), NA())</f>
        <v>#N/A</v>
      </c>
      <c r="G97" s="240" t="e">
        <f>IF(ISNUMBER(Regressions!G107),ROUND(Regressions!G107, 1), NA())</f>
        <v>#N/A</v>
      </c>
      <c r="H97" s="351" t="e">
        <f>IF(ISNUMBER(Regressions!H107),ROUND(Regressions!H107, 1), NA())</f>
        <v>#N/A</v>
      </c>
      <c r="I97" s="241" t="e">
        <f>IF(ISNUMBER(Regressions!I107),ROUND(Regressions!I107, 1), NA())</f>
        <v>#N/A</v>
      </c>
      <c r="J97" s="352" t="e">
        <f>IF(ISNUMBER(Regressions!K107),ROUND(Regressions!K107, 1), NA())</f>
        <v>#N/A</v>
      </c>
      <c r="K97" s="350" t="e">
        <f>IF(ISNUMBER(Regressions!L107),ROUND(Regressions!L107, 1), NA())</f>
        <v>#N/A</v>
      </c>
      <c r="L97" s="242" t="e">
        <f>IF(ISNUMBER(Regressions!M107),ROUND(Regressions!M107, 1), NA())</f>
        <v>#N/A</v>
      </c>
      <c r="M97" s="351" t="e">
        <f>IF(ISNUMBER(Regressions!N107),ROUND(Regressions!N107, 1), NA())</f>
        <v>#N/A</v>
      </c>
      <c r="N97" s="241" t="e">
        <f>IF(ISNUMBER(Regressions!O107),ROUND(Regressions!O107, 1), NA())</f>
        <v>#N/A</v>
      </c>
      <c r="O97" s="352" t="e">
        <f>IF(ISNUMBER(Regressions!Q107),ROUND(Regressions!Q107, 1), NA())</f>
        <v>#N/A</v>
      </c>
      <c r="P97" s="350" t="e">
        <f>IF(ISNUMBER(Regressions!R107),ROUND(Regressions!R107, 1), NA())</f>
        <v>#N/A</v>
      </c>
      <c r="Q97" s="243" t="e">
        <f>IF(ISNUMBER(Regressions!S107),ROUND(Regressions!S107, 1), NA())</f>
        <v>#N/A</v>
      </c>
      <c r="R97" s="351" t="e">
        <f>IF(ISNUMBER(Regressions!T107),ROUND(Regressions!T107, 1), NA())</f>
        <v>#N/A</v>
      </c>
      <c r="S97" s="241" t="e">
        <f>IF(ISNUMBER(Regressions!U107),ROUND(Regressions!U107, 1), NA())</f>
        <v>#N/A</v>
      </c>
    </row>
    <row xmlns:x14ac="http://schemas.microsoft.com/office/spreadsheetml/2009/9/ac" r="98" x14ac:dyDescent="0.2">
      <c r="A98" s="346" t="str">
        <f>IF(ISBLANK(Regressions!A108), " ", Regressions!A108)</f>
        <v>Djibouti</v>
      </c>
      <c r="B98" s="347">
        <f>IF(ISBLANK(Regressions!B108), " ", Regressions!B108)</f>
        <v>2001</v>
      </c>
      <c r="C98" s="353" t="str">
        <f>IF(ISBLANK(Regressions!C108), " ", Regressions!C108)</f>
        <v>Pre-primary</v>
      </c>
      <c r="D98" s="349">
        <f>IF(ISBLANK(Regressions!D108), " ", Regressions!D108)</f>
        <v>40748</v>
      </c>
      <c r="E98" s="239" t="e">
        <f>IF(ISNUMBER(Regressions!E108),ROUND(Regressions!E108, 1), NA())</f>
        <v>#N/A</v>
      </c>
      <c r="F98" s="350" t="e">
        <f>IF(ISNUMBER(Regressions!F108),ROUND(Regressions!F108, 1), NA())</f>
        <v>#N/A</v>
      </c>
      <c r="G98" s="240" t="e">
        <f>IF(ISNUMBER(Regressions!G108),ROUND(Regressions!G108, 1), NA())</f>
        <v>#N/A</v>
      </c>
      <c r="H98" s="351" t="e">
        <f>IF(ISNUMBER(Regressions!H108),ROUND(Regressions!H108, 1), NA())</f>
        <v>#N/A</v>
      </c>
      <c r="I98" s="241" t="e">
        <f>IF(ISNUMBER(Regressions!I108),ROUND(Regressions!I108, 1), NA())</f>
        <v>#N/A</v>
      </c>
      <c r="J98" s="352" t="e">
        <f>IF(ISNUMBER(Regressions!K108),ROUND(Regressions!K108, 1), NA())</f>
        <v>#N/A</v>
      </c>
      <c r="K98" s="350" t="e">
        <f>IF(ISNUMBER(Regressions!L108),ROUND(Regressions!L108, 1), NA())</f>
        <v>#N/A</v>
      </c>
      <c r="L98" s="242" t="e">
        <f>IF(ISNUMBER(Regressions!M108),ROUND(Regressions!M108, 1), NA())</f>
        <v>#N/A</v>
      </c>
      <c r="M98" s="351" t="e">
        <f>IF(ISNUMBER(Regressions!N108),ROUND(Regressions!N108, 1), NA())</f>
        <v>#N/A</v>
      </c>
      <c r="N98" s="241" t="e">
        <f>IF(ISNUMBER(Regressions!O108),ROUND(Regressions!O108, 1), NA())</f>
        <v>#N/A</v>
      </c>
      <c r="O98" s="352" t="e">
        <f>IF(ISNUMBER(Regressions!Q108),ROUND(Regressions!Q108, 1), NA())</f>
        <v>#N/A</v>
      </c>
      <c r="P98" s="350" t="e">
        <f>IF(ISNUMBER(Regressions!R108),ROUND(Regressions!R108, 1), NA())</f>
        <v>#N/A</v>
      </c>
      <c r="Q98" s="243" t="e">
        <f>IF(ISNUMBER(Regressions!S108),ROUND(Regressions!S108, 1), NA())</f>
        <v>#N/A</v>
      </c>
      <c r="R98" s="351" t="e">
        <f>IF(ISNUMBER(Regressions!T108),ROUND(Regressions!T108, 1), NA())</f>
        <v>#N/A</v>
      </c>
      <c r="S98" s="241" t="e">
        <f>IF(ISNUMBER(Regressions!U108),ROUND(Regressions!U108, 1), NA())</f>
        <v>#N/A</v>
      </c>
    </row>
    <row xmlns:x14ac="http://schemas.microsoft.com/office/spreadsheetml/2009/9/ac" r="99" x14ac:dyDescent="0.2">
      <c r="A99" s="346" t="str">
        <f>IF(ISBLANK(Regressions!A109), " ", Regressions!A109)</f>
        <v>Djibouti</v>
      </c>
      <c r="B99" s="347">
        <f>IF(ISBLANK(Regressions!B109), " ", Regressions!B109)</f>
        <v>2002</v>
      </c>
      <c r="C99" s="353" t="str">
        <f>IF(ISBLANK(Regressions!C109), " ", Regressions!C109)</f>
        <v>Pre-primary</v>
      </c>
      <c r="D99" s="349">
        <f>IF(ISBLANK(Regressions!D109), " ", Regressions!D109)</f>
        <v>40957</v>
      </c>
      <c r="E99" s="239" t="e">
        <f>IF(ISNUMBER(Regressions!E109),ROUND(Regressions!E109, 1), NA())</f>
        <v>#N/A</v>
      </c>
      <c r="F99" s="350" t="e">
        <f>IF(ISNUMBER(Regressions!F109),ROUND(Regressions!F109, 1), NA())</f>
        <v>#N/A</v>
      </c>
      <c r="G99" s="240" t="e">
        <f>IF(ISNUMBER(Regressions!G109),ROUND(Regressions!G109, 1), NA())</f>
        <v>#N/A</v>
      </c>
      <c r="H99" s="351" t="e">
        <f>IF(ISNUMBER(Regressions!H109),ROUND(Regressions!H109, 1), NA())</f>
        <v>#N/A</v>
      </c>
      <c r="I99" s="241" t="e">
        <f>IF(ISNUMBER(Regressions!I109),ROUND(Regressions!I109, 1), NA())</f>
        <v>#N/A</v>
      </c>
      <c r="J99" s="352" t="e">
        <f>IF(ISNUMBER(Regressions!K109),ROUND(Regressions!K109, 1), NA())</f>
        <v>#N/A</v>
      </c>
      <c r="K99" s="350" t="e">
        <f>IF(ISNUMBER(Regressions!L109),ROUND(Regressions!L109, 1), NA())</f>
        <v>#N/A</v>
      </c>
      <c r="L99" s="242" t="e">
        <f>IF(ISNUMBER(Regressions!M109),ROUND(Regressions!M109, 1), NA())</f>
        <v>#N/A</v>
      </c>
      <c r="M99" s="351" t="e">
        <f>IF(ISNUMBER(Regressions!N109),ROUND(Regressions!N109, 1), NA())</f>
        <v>#N/A</v>
      </c>
      <c r="N99" s="241" t="e">
        <f>IF(ISNUMBER(Regressions!O109),ROUND(Regressions!O109, 1), NA())</f>
        <v>#N/A</v>
      </c>
      <c r="O99" s="352" t="e">
        <f>IF(ISNUMBER(Regressions!Q109),ROUND(Regressions!Q109, 1), NA())</f>
        <v>#N/A</v>
      </c>
      <c r="P99" s="350" t="e">
        <f>IF(ISNUMBER(Regressions!R109),ROUND(Regressions!R109, 1), NA())</f>
        <v>#N/A</v>
      </c>
      <c r="Q99" s="243" t="e">
        <f>IF(ISNUMBER(Regressions!S109),ROUND(Regressions!S109, 1), NA())</f>
        <v>#N/A</v>
      </c>
      <c r="R99" s="351" t="e">
        <f>IF(ISNUMBER(Regressions!T109),ROUND(Regressions!T109, 1), NA())</f>
        <v>#N/A</v>
      </c>
      <c r="S99" s="241" t="e">
        <f>IF(ISNUMBER(Regressions!U109),ROUND(Regressions!U109, 1), NA())</f>
        <v>#N/A</v>
      </c>
    </row>
    <row xmlns:x14ac="http://schemas.microsoft.com/office/spreadsheetml/2009/9/ac" r="100" x14ac:dyDescent="0.2">
      <c r="A100" s="346" t="str">
        <f>IF(ISBLANK(Regressions!A110), " ", Regressions!A110)</f>
        <v>Djibouti</v>
      </c>
      <c r="B100" s="347">
        <f>IF(ISBLANK(Regressions!B110), " ", Regressions!B110)</f>
        <v>2003</v>
      </c>
      <c r="C100" s="353" t="str">
        <f>IF(ISBLANK(Regressions!C110), " ", Regressions!C110)</f>
        <v>Pre-primary</v>
      </c>
      <c r="D100" s="349">
        <f>IF(ISBLANK(Regressions!D110), " ", Regressions!D110)</f>
        <v>41660</v>
      </c>
      <c r="E100" s="239" t="e">
        <f>IF(ISNUMBER(Regressions!E110),ROUND(Regressions!E110, 1), NA())</f>
        <v>#N/A</v>
      </c>
      <c r="F100" s="350" t="e">
        <f>IF(ISNUMBER(Regressions!F110),ROUND(Regressions!F110, 1), NA())</f>
        <v>#N/A</v>
      </c>
      <c r="G100" s="240" t="e">
        <f>IF(ISNUMBER(Regressions!G110),ROUND(Regressions!G110, 1), NA())</f>
        <v>#N/A</v>
      </c>
      <c r="H100" s="351" t="e">
        <f>IF(ISNUMBER(Regressions!H110),ROUND(Regressions!H110, 1), NA())</f>
        <v>#N/A</v>
      </c>
      <c r="I100" s="241" t="e">
        <f>IF(ISNUMBER(Regressions!I110),ROUND(Regressions!I110, 1), NA())</f>
        <v>#N/A</v>
      </c>
      <c r="J100" s="352" t="e">
        <f>IF(ISNUMBER(Regressions!K110),ROUND(Regressions!K110, 1), NA())</f>
        <v>#N/A</v>
      </c>
      <c r="K100" s="350" t="e">
        <f>IF(ISNUMBER(Regressions!L110),ROUND(Regressions!L110, 1), NA())</f>
        <v>#N/A</v>
      </c>
      <c r="L100" s="242" t="e">
        <f>IF(ISNUMBER(Regressions!M110),ROUND(Regressions!M110, 1), NA())</f>
        <v>#N/A</v>
      </c>
      <c r="M100" s="351" t="e">
        <f>IF(ISNUMBER(Regressions!N110),ROUND(Regressions!N110, 1), NA())</f>
        <v>#N/A</v>
      </c>
      <c r="N100" s="241" t="e">
        <f>IF(ISNUMBER(Regressions!O110),ROUND(Regressions!O110, 1), NA())</f>
        <v>#N/A</v>
      </c>
      <c r="O100" s="352" t="e">
        <f>IF(ISNUMBER(Regressions!Q110),ROUND(Regressions!Q110, 1), NA())</f>
        <v>#N/A</v>
      </c>
      <c r="P100" s="350" t="e">
        <f>IF(ISNUMBER(Regressions!R110),ROUND(Regressions!R110, 1), NA())</f>
        <v>#N/A</v>
      </c>
      <c r="Q100" s="243" t="e">
        <f>IF(ISNUMBER(Regressions!S110),ROUND(Regressions!S110, 1), NA())</f>
        <v>#N/A</v>
      </c>
      <c r="R100" s="351" t="e">
        <f>IF(ISNUMBER(Regressions!T110),ROUND(Regressions!T110, 1), NA())</f>
        <v>#N/A</v>
      </c>
      <c r="S100" s="241" t="e">
        <f>IF(ISNUMBER(Regressions!U110),ROUND(Regressions!U110, 1), NA())</f>
        <v>#N/A</v>
      </c>
    </row>
    <row xmlns:x14ac="http://schemas.microsoft.com/office/spreadsheetml/2009/9/ac" r="101" x14ac:dyDescent="0.2">
      <c r="A101" s="346" t="str">
        <f>IF(ISBLANK(Regressions!A111), " ", Regressions!A111)</f>
        <v>Djibouti</v>
      </c>
      <c r="B101" s="347">
        <f>IF(ISBLANK(Regressions!B111), " ", Regressions!B111)</f>
        <v>2004</v>
      </c>
      <c r="C101" s="353" t="str">
        <f>IF(ISBLANK(Regressions!C111), " ", Regressions!C111)</f>
        <v>Pre-primary</v>
      </c>
      <c r="D101" s="349">
        <f>IF(ISBLANK(Regressions!D111), " ", Regressions!D111)</f>
        <v>42863</v>
      </c>
      <c r="E101" s="239" t="e">
        <f>IF(ISNUMBER(Regressions!E111),ROUND(Regressions!E111, 1), NA())</f>
        <v>#N/A</v>
      </c>
      <c r="F101" s="350" t="e">
        <f>IF(ISNUMBER(Regressions!F111),ROUND(Regressions!F111, 1), NA())</f>
        <v>#N/A</v>
      </c>
      <c r="G101" s="240" t="e">
        <f>IF(ISNUMBER(Regressions!G111),ROUND(Regressions!G111, 1), NA())</f>
        <v>#N/A</v>
      </c>
      <c r="H101" s="351" t="e">
        <f>IF(ISNUMBER(Regressions!H111),ROUND(Regressions!H111, 1), NA())</f>
        <v>#N/A</v>
      </c>
      <c r="I101" s="241" t="e">
        <f>IF(ISNUMBER(Regressions!I111),ROUND(Regressions!I111, 1), NA())</f>
        <v>#N/A</v>
      </c>
      <c r="J101" s="352" t="e">
        <f>IF(ISNUMBER(Regressions!K111),ROUND(Regressions!K111, 1), NA())</f>
        <v>#N/A</v>
      </c>
      <c r="K101" s="350" t="e">
        <f>IF(ISNUMBER(Regressions!L111),ROUND(Regressions!L111, 1), NA())</f>
        <v>#N/A</v>
      </c>
      <c r="L101" s="242" t="e">
        <f>IF(ISNUMBER(Regressions!M111),ROUND(Regressions!M111, 1), NA())</f>
        <v>#N/A</v>
      </c>
      <c r="M101" s="351" t="e">
        <f>IF(ISNUMBER(Regressions!N111),ROUND(Regressions!N111, 1), NA())</f>
        <v>#N/A</v>
      </c>
      <c r="N101" s="241" t="e">
        <f>IF(ISNUMBER(Regressions!O111),ROUND(Regressions!O111, 1), NA())</f>
        <v>#N/A</v>
      </c>
      <c r="O101" s="352" t="e">
        <f>IF(ISNUMBER(Regressions!Q111),ROUND(Regressions!Q111, 1), NA())</f>
        <v>#N/A</v>
      </c>
      <c r="P101" s="350" t="e">
        <f>IF(ISNUMBER(Regressions!R111),ROUND(Regressions!R111, 1), NA())</f>
        <v>#N/A</v>
      </c>
      <c r="Q101" s="243" t="e">
        <f>IF(ISNUMBER(Regressions!S111),ROUND(Regressions!S111, 1), NA())</f>
        <v>#N/A</v>
      </c>
      <c r="R101" s="351" t="e">
        <f>IF(ISNUMBER(Regressions!T111),ROUND(Regressions!T111, 1), NA())</f>
        <v>#N/A</v>
      </c>
      <c r="S101" s="241" t="e">
        <f>IF(ISNUMBER(Regressions!U111),ROUND(Regressions!U111, 1), NA())</f>
        <v>#N/A</v>
      </c>
    </row>
    <row xmlns:x14ac="http://schemas.microsoft.com/office/spreadsheetml/2009/9/ac" r="102" x14ac:dyDescent="0.2">
      <c r="A102" s="346" t="str">
        <f>IF(ISBLANK(Regressions!A112), " ", Regressions!A112)</f>
        <v>Djibouti</v>
      </c>
      <c r="B102" s="347">
        <f>IF(ISBLANK(Regressions!B112), " ", Regressions!B112)</f>
        <v>2005</v>
      </c>
      <c r="C102" s="353" t="str">
        <f>IF(ISBLANK(Regressions!C112), " ", Regressions!C112)</f>
        <v>Pre-primary</v>
      </c>
      <c r="D102" s="349">
        <f>IF(ISBLANK(Regressions!D112), " ", Regressions!D112)</f>
        <v>44075</v>
      </c>
      <c r="E102" s="239" t="e">
        <f>IF(ISNUMBER(Regressions!E112),ROUND(Regressions!E112, 1), NA())</f>
        <v>#N/A</v>
      </c>
      <c r="F102" s="350" t="e">
        <f>IF(ISNUMBER(Regressions!F112),ROUND(Regressions!F112, 1), NA())</f>
        <v>#N/A</v>
      </c>
      <c r="G102" s="240" t="e">
        <f>IF(ISNUMBER(Regressions!G112),ROUND(Regressions!G112, 1), NA())</f>
        <v>#N/A</v>
      </c>
      <c r="H102" s="351" t="e">
        <f>IF(ISNUMBER(Regressions!H112),ROUND(Regressions!H112, 1), NA())</f>
        <v>#N/A</v>
      </c>
      <c r="I102" s="241" t="e">
        <f>IF(ISNUMBER(Regressions!I112),ROUND(Regressions!I112, 1), NA())</f>
        <v>#N/A</v>
      </c>
      <c r="J102" s="352" t="e">
        <f>IF(ISNUMBER(Regressions!K112),ROUND(Regressions!K112, 1), NA())</f>
        <v>#N/A</v>
      </c>
      <c r="K102" s="350" t="e">
        <f>IF(ISNUMBER(Regressions!L112),ROUND(Regressions!L112, 1), NA())</f>
        <v>#N/A</v>
      </c>
      <c r="L102" s="242" t="e">
        <f>IF(ISNUMBER(Regressions!M112),ROUND(Regressions!M112, 1), NA())</f>
        <v>#N/A</v>
      </c>
      <c r="M102" s="351" t="e">
        <f>IF(ISNUMBER(Regressions!N112),ROUND(Regressions!N112, 1), NA())</f>
        <v>#N/A</v>
      </c>
      <c r="N102" s="241" t="e">
        <f>IF(ISNUMBER(Regressions!O112),ROUND(Regressions!O112, 1), NA())</f>
        <v>#N/A</v>
      </c>
      <c r="O102" s="352" t="e">
        <f>IF(ISNUMBER(Regressions!Q112),ROUND(Regressions!Q112, 1), NA())</f>
        <v>#N/A</v>
      </c>
      <c r="P102" s="350" t="e">
        <f>IF(ISNUMBER(Regressions!R112),ROUND(Regressions!R112, 1), NA())</f>
        <v>#N/A</v>
      </c>
      <c r="Q102" s="243" t="e">
        <f>IF(ISNUMBER(Regressions!S112),ROUND(Regressions!S112, 1), NA())</f>
        <v>#N/A</v>
      </c>
      <c r="R102" s="351" t="e">
        <f>IF(ISNUMBER(Regressions!T112),ROUND(Regressions!T112, 1), NA())</f>
        <v>#N/A</v>
      </c>
      <c r="S102" s="241" t="e">
        <f>IF(ISNUMBER(Regressions!U112),ROUND(Regressions!U112, 1), NA())</f>
        <v>#N/A</v>
      </c>
    </row>
    <row xmlns:x14ac="http://schemas.microsoft.com/office/spreadsheetml/2009/9/ac" r="103" x14ac:dyDescent="0.2">
      <c r="A103" s="346" t="str">
        <f>IF(ISBLANK(Regressions!A113), " ", Regressions!A113)</f>
        <v>Djibouti</v>
      </c>
      <c r="B103" s="347">
        <f>IF(ISBLANK(Regressions!B113), " ", Regressions!B113)</f>
        <v>2006</v>
      </c>
      <c r="C103" s="353" t="str">
        <f>IF(ISBLANK(Regressions!C113), " ", Regressions!C113)</f>
        <v>Pre-primary</v>
      </c>
      <c r="D103" s="349">
        <f>IF(ISBLANK(Regressions!D113), " ", Regressions!D113)</f>
        <v>45180</v>
      </c>
      <c r="E103" s="239" t="e">
        <f>IF(ISNUMBER(Regressions!E113),ROUND(Regressions!E113, 1), NA())</f>
        <v>#N/A</v>
      </c>
      <c r="F103" s="350" t="e">
        <f>IF(ISNUMBER(Regressions!F113),ROUND(Regressions!F113, 1), NA())</f>
        <v>#N/A</v>
      </c>
      <c r="G103" s="240" t="e">
        <f>IF(ISNUMBER(Regressions!G113),ROUND(Regressions!G113, 1), NA())</f>
        <v>#N/A</v>
      </c>
      <c r="H103" s="351" t="e">
        <f>IF(ISNUMBER(Regressions!H113),ROUND(Regressions!H113, 1), NA())</f>
        <v>#N/A</v>
      </c>
      <c r="I103" s="241" t="e">
        <f>IF(ISNUMBER(Regressions!I113),ROUND(Regressions!I113, 1), NA())</f>
        <v>#N/A</v>
      </c>
      <c r="J103" s="352" t="e">
        <f>IF(ISNUMBER(Regressions!K113),ROUND(Regressions!K113, 1), NA())</f>
        <v>#N/A</v>
      </c>
      <c r="K103" s="350" t="e">
        <f>IF(ISNUMBER(Regressions!L113),ROUND(Regressions!L113, 1), NA())</f>
        <v>#N/A</v>
      </c>
      <c r="L103" s="242" t="e">
        <f>IF(ISNUMBER(Regressions!M113),ROUND(Regressions!M113, 1), NA())</f>
        <v>#N/A</v>
      </c>
      <c r="M103" s="351" t="e">
        <f>IF(ISNUMBER(Regressions!N113),ROUND(Regressions!N113, 1), NA())</f>
        <v>#N/A</v>
      </c>
      <c r="N103" s="241" t="e">
        <f>IF(ISNUMBER(Regressions!O113),ROUND(Regressions!O113, 1), NA())</f>
        <v>#N/A</v>
      </c>
      <c r="O103" s="352" t="e">
        <f>IF(ISNUMBER(Regressions!Q113),ROUND(Regressions!Q113, 1), NA())</f>
        <v>#N/A</v>
      </c>
      <c r="P103" s="350" t="e">
        <f>IF(ISNUMBER(Regressions!R113),ROUND(Regressions!R113, 1), NA())</f>
        <v>#N/A</v>
      </c>
      <c r="Q103" s="243" t="e">
        <f>IF(ISNUMBER(Regressions!S113),ROUND(Regressions!S113, 1), NA())</f>
        <v>#N/A</v>
      </c>
      <c r="R103" s="351" t="e">
        <f>IF(ISNUMBER(Regressions!T113),ROUND(Regressions!T113, 1), NA())</f>
        <v>#N/A</v>
      </c>
      <c r="S103" s="241" t="e">
        <f>IF(ISNUMBER(Regressions!U113),ROUND(Regressions!U113, 1), NA())</f>
        <v>#N/A</v>
      </c>
    </row>
    <row xmlns:x14ac="http://schemas.microsoft.com/office/spreadsheetml/2009/9/ac" r="104" x14ac:dyDescent="0.2">
      <c r="A104" s="346" t="str">
        <f>IF(ISBLANK(Regressions!A114), " ", Regressions!A114)</f>
        <v>Djibouti</v>
      </c>
      <c r="B104" s="347">
        <f>IF(ISBLANK(Regressions!B114), " ", Regressions!B114)</f>
        <v>2007</v>
      </c>
      <c r="C104" s="353" t="str">
        <f>IF(ISBLANK(Regressions!C114), " ", Regressions!C114)</f>
        <v>Pre-primary</v>
      </c>
      <c r="D104" s="349">
        <f>IF(ISBLANK(Regressions!D114), " ", Regressions!D114)</f>
        <v>46235</v>
      </c>
      <c r="E104" s="239" t="e">
        <f>IF(ISNUMBER(Regressions!E114),ROUND(Regressions!E114, 1), NA())</f>
        <v>#N/A</v>
      </c>
      <c r="F104" s="350" t="e">
        <f>IF(ISNUMBER(Regressions!F114),ROUND(Regressions!F114, 1), NA())</f>
        <v>#N/A</v>
      </c>
      <c r="G104" s="240" t="e">
        <f>IF(ISNUMBER(Regressions!G114),ROUND(Regressions!G114, 1), NA())</f>
        <v>#N/A</v>
      </c>
      <c r="H104" s="351" t="e">
        <f>IF(ISNUMBER(Regressions!H114),ROUND(Regressions!H114, 1), NA())</f>
        <v>#N/A</v>
      </c>
      <c r="I104" s="241" t="e">
        <f>IF(ISNUMBER(Regressions!I114),ROUND(Regressions!I114, 1), NA())</f>
        <v>#N/A</v>
      </c>
      <c r="J104" s="352" t="e">
        <f>IF(ISNUMBER(Regressions!K114),ROUND(Regressions!K114, 1), NA())</f>
        <v>#N/A</v>
      </c>
      <c r="K104" s="350" t="e">
        <f>IF(ISNUMBER(Regressions!L114),ROUND(Regressions!L114, 1), NA())</f>
        <v>#N/A</v>
      </c>
      <c r="L104" s="242" t="e">
        <f>IF(ISNUMBER(Regressions!M114),ROUND(Regressions!M114, 1), NA())</f>
        <v>#N/A</v>
      </c>
      <c r="M104" s="351" t="e">
        <f>IF(ISNUMBER(Regressions!N114),ROUND(Regressions!N114, 1), NA())</f>
        <v>#N/A</v>
      </c>
      <c r="N104" s="241" t="e">
        <f>IF(ISNUMBER(Regressions!O114),ROUND(Regressions!O114, 1), NA())</f>
        <v>#N/A</v>
      </c>
      <c r="O104" s="352" t="e">
        <f>IF(ISNUMBER(Regressions!Q114),ROUND(Regressions!Q114, 1), NA())</f>
        <v>#N/A</v>
      </c>
      <c r="P104" s="350" t="e">
        <f>IF(ISNUMBER(Regressions!R114),ROUND(Regressions!R114, 1), NA())</f>
        <v>#N/A</v>
      </c>
      <c r="Q104" s="243" t="e">
        <f>IF(ISNUMBER(Regressions!S114),ROUND(Regressions!S114, 1), NA())</f>
        <v>#N/A</v>
      </c>
      <c r="R104" s="351" t="e">
        <f>IF(ISNUMBER(Regressions!T114),ROUND(Regressions!T114, 1), NA())</f>
        <v>#N/A</v>
      </c>
      <c r="S104" s="241" t="e">
        <f>IF(ISNUMBER(Regressions!U114),ROUND(Regressions!U114, 1), NA())</f>
        <v>#N/A</v>
      </c>
    </row>
    <row xmlns:x14ac="http://schemas.microsoft.com/office/spreadsheetml/2009/9/ac" r="105" x14ac:dyDescent="0.2">
      <c r="A105" s="346" t="str">
        <f>IF(ISBLANK(Regressions!A115), " ", Regressions!A115)</f>
        <v>Djibouti</v>
      </c>
      <c r="B105" s="347">
        <f>IF(ISBLANK(Regressions!B115), " ", Regressions!B115)</f>
        <v>2008</v>
      </c>
      <c r="C105" s="353" t="str">
        <f>IF(ISBLANK(Regressions!C115), " ", Regressions!C115)</f>
        <v>Pre-primary</v>
      </c>
      <c r="D105" s="349">
        <f>IF(ISBLANK(Regressions!D115), " ", Regressions!D115)</f>
        <v>46851</v>
      </c>
      <c r="E105" s="239" t="e">
        <f>IF(ISNUMBER(Regressions!E115),ROUND(Regressions!E115, 1), NA())</f>
        <v>#N/A</v>
      </c>
      <c r="F105" s="350" t="e">
        <f>IF(ISNUMBER(Regressions!F115),ROUND(Regressions!F115, 1), NA())</f>
        <v>#N/A</v>
      </c>
      <c r="G105" s="240" t="e">
        <f>IF(ISNUMBER(Regressions!G115),ROUND(Regressions!G115, 1), NA())</f>
        <v>#N/A</v>
      </c>
      <c r="H105" s="351" t="e">
        <f>IF(ISNUMBER(Regressions!H115),ROUND(Regressions!H115, 1), NA())</f>
        <v>#N/A</v>
      </c>
      <c r="I105" s="241" t="e">
        <f>IF(ISNUMBER(Regressions!I115),ROUND(Regressions!I115, 1), NA())</f>
        <v>#N/A</v>
      </c>
      <c r="J105" s="352" t="e">
        <f>IF(ISNUMBER(Regressions!K115),ROUND(Regressions!K115, 1), NA())</f>
        <v>#N/A</v>
      </c>
      <c r="K105" s="350" t="e">
        <f>IF(ISNUMBER(Regressions!L115),ROUND(Regressions!L115, 1), NA())</f>
        <v>#N/A</v>
      </c>
      <c r="L105" s="242" t="e">
        <f>IF(ISNUMBER(Regressions!M115),ROUND(Regressions!M115, 1), NA())</f>
        <v>#N/A</v>
      </c>
      <c r="M105" s="351" t="e">
        <f>IF(ISNUMBER(Regressions!N115),ROUND(Regressions!N115, 1), NA())</f>
        <v>#N/A</v>
      </c>
      <c r="N105" s="241" t="e">
        <f>IF(ISNUMBER(Regressions!O115),ROUND(Regressions!O115, 1), NA())</f>
        <v>#N/A</v>
      </c>
      <c r="O105" s="352" t="e">
        <f>IF(ISNUMBER(Regressions!Q115),ROUND(Regressions!Q115, 1), NA())</f>
        <v>#N/A</v>
      </c>
      <c r="P105" s="350" t="e">
        <f>IF(ISNUMBER(Regressions!R115),ROUND(Regressions!R115, 1), NA())</f>
        <v>#N/A</v>
      </c>
      <c r="Q105" s="243" t="e">
        <f>IF(ISNUMBER(Regressions!S115),ROUND(Regressions!S115, 1), NA())</f>
        <v>#N/A</v>
      </c>
      <c r="R105" s="351" t="e">
        <f>IF(ISNUMBER(Regressions!T115),ROUND(Regressions!T115, 1), NA())</f>
        <v>#N/A</v>
      </c>
      <c r="S105" s="241" t="e">
        <f>IF(ISNUMBER(Regressions!U115),ROUND(Regressions!U115, 1), NA())</f>
        <v>#N/A</v>
      </c>
    </row>
    <row xmlns:x14ac="http://schemas.microsoft.com/office/spreadsheetml/2009/9/ac" r="106" x14ac:dyDescent="0.2">
      <c r="A106" s="346" t="str">
        <f>IF(ISBLANK(Regressions!A116), " ", Regressions!A116)</f>
        <v>Djibouti</v>
      </c>
      <c r="B106" s="347">
        <f>IF(ISBLANK(Regressions!B116), " ", Regressions!B116)</f>
        <v>2009</v>
      </c>
      <c r="C106" s="353" t="str">
        <f>IF(ISBLANK(Regressions!C116), " ", Regressions!C116)</f>
        <v>Pre-primary</v>
      </c>
      <c r="D106" s="349">
        <f>IF(ISBLANK(Regressions!D116), " ", Regressions!D116)</f>
        <v>46767</v>
      </c>
      <c r="E106" s="239" t="e">
        <f>IF(ISNUMBER(Regressions!E116),ROUND(Regressions!E116, 1), NA())</f>
        <v>#N/A</v>
      </c>
      <c r="F106" s="350" t="e">
        <f>IF(ISNUMBER(Regressions!F116),ROUND(Regressions!F116, 1), NA())</f>
        <v>#N/A</v>
      </c>
      <c r="G106" s="240" t="e">
        <f>IF(ISNUMBER(Regressions!G116),ROUND(Regressions!G116, 1), NA())</f>
        <v>#N/A</v>
      </c>
      <c r="H106" s="351" t="e">
        <f>IF(ISNUMBER(Regressions!H116),ROUND(Regressions!H116, 1), NA())</f>
        <v>#N/A</v>
      </c>
      <c r="I106" s="241" t="e">
        <f>IF(ISNUMBER(Regressions!I116),ROUND(Regressions!I116, 1), NA())</f>
        <v>#N/A</v>
      </c>
      <c r="J106" s="352" t="e">
        <f>IF(ISNUMBER(Regressions!K116),ROUND(Regressions!K116, 1), NA())</f>
        <v>#N/A</v>
      </c>
      <c r="K106" s="350" t="e">
        <f>IF(ISNUMBER(Regressions!L116),ROUND(Regressions!L116, 1), NA())</f>
        <v>#N/A</v>
      </c>
      <c r="L106" s="242" t="e">
        <f>IF(ISNUMBER(Regressions!M116),ROUND(Regressions!M116, 1), NA())</f>
        <v>#N/A</v>
      </c>
      <c r="M106" s="351" t="e">
        <f>IF(ISNUMBER(Regressions!N116),ROUND(Regressions!N116, 1), NA())</f>
        <v>#N/A</v>
      </c>
      <c r="N106" s="241" t="e">
        <f>IF(ISNUMBER(Regressions!O116),ROUND(Regressions!O116, 1), NA())</f>
        <v>#N/A</v>
      </c>
      <c r="O106" s="352" t="e">
        <f>IF(ISNUMBER(Regressions!Q116),ROUND(Regressions!Q116, 1), NA())</f>
        <v>#N/A</v>
      </c>
      <c r="P106" s="350" t="e">
        <f>IF(ISNUMBER(Regressions!R116),ROUND(Regressions!R116, 1), NA())</f>
        <v>#N/A</v>
      </c>
      <c r="Q106" s="243" t="e">
        <f>IF(ISNUMBER(Regressions!S116),ROUND(Regressions!S116, 1), NA())</f>
        <v>#N/A</v>
      </c>
      <c r="R106" s="351" t="e">
        <f>IF(ISNUMBER(Regressions!T116),ROUND(Regressions!T116, 1), NA())</f>
        <v>#N/A</v>
      </c>
      <c r="S106" s="241" t="e">
        <f>IF(ISNUMBER(Regressions!U116),ROUND(Regressions!U116, 1), NA())</f>
        <v>#N/A</v>
      </c>
    </row>
    <row xmlns:x14ac="http://schemas.microsoft.com/office/spreadsheetml/2009/9/ac" r="107" x14ac:dyDescent="0.2">
      <c r="A107" s="346" t="str">
        <f>IF(ISBLANK(Regressions!A117), " ", Regressions!A117)</f>
        <v>Djibouti</v>
      </c>
      <c r="B107" s="347">
        <f>IF(ISBLANK(Regressions!B117), " ", Regressions!B117)</f>
        <v>2010</v>
      </c>
      <c r="C107" s="353" t="str">
        <f>IF(ISBLANK(Regressions!C117), " ", Regressions!C117)</f>
        <v>Pre-primary</v>
      </c>
      <c r="D107" s="349">
        <f>IF(ISBLANK(Regressions!D117), " ", Regressions!D117)</f>
        <v>46431</v>
      </c>
      <c r="E107" s="239" t="e">
        <f>IF(ISNUMBER(Regressions!E117),ROUND(Regressions!E117, 1), NA())</f>
        <v>#N/A</v>
      </c>
      <c r="F107" s="350" t="e">
        <f>IF(ISNUMBER(Regressions!F117),ROUND(Regressions!F117, 1), NA())</f>
        <v>#N/A</v>
      </c>
      <c r="G107" s="240" t="e">
        <f>IF(ISNUMBER(Regressions!G117),ROUND(Regressions!G117, 1), NA())</f>
        <v>#N/A</v>
      </c>
      <c r="H107" s="351" t="e">
        <f>IF(ISNUMBER(Regressions!H117),ROUND(Regressions!H117, 1), NA())</f>
        <v>#N/A</v>
      </c>
      <c r="I107" s="241" t="e">
        <f>IF(ISNUMBER(Regressions!I117),ROUND(Regressions!I117, 1), NA())</f>
        <v>#N/A</v>
      </c>
      <c r="J107" s="352" t="e">
        <f>IF(ISNUMBER(Regressions!K117),ROUND(Regressions!K117, 1), NA())</f>
        <v>#N/A</v>
      </c>
      <c r="K107" s="350" t="e">
        <f>IF(ISNUMBER(Regressions!L117),ROUND(Regressions!L117, 1), NA())</f>
        <v>#N/A</v>
      </c>
      <c r="L107" s="242" t="e">
        <f>IF(ISNUMBER(Regressions!M117),ROUND(Regressions!M117, 1), NA())</f>
        <v>#N/A</v>
      </c>
      <c r="M107" s="351" t="e">
        <f>IF(ISNUMBER(Regressions!N117),ROUND(Regressions!N117, 1), NA())</f>
        <v>#N/A</v>
      </c>
      <c r="N107" s="241" t="e">
        <f>IF(ISNUMBER(Regressions!O117),ROUND(Regressions!O117, 1), NA())</f>
        <v>#N/A</v>
      </c>
      <c r="O107" s="352" t="e">
        <f>IF(ISNUMBER(Regressions!Q117),ROUND(Regressions!Q117, 1), NA())</f>
        <v>#N/A</v>
      </c>
      <c r="P107" s="350" t="e">
        <f>IF(ISNUMBER(Regressions!R117),ROUND(Regressions!R117, 1), NA())</f>
        <v>#N/A</v>
      </c>
      <c r="Q107" s="243" t="e">
        <f>IF(ISNUMBER(Regressions!S117),ROUND(Regressions!S117, 1), NA())</f>
        <v>#N/A</v>
      </c>
      <c r="R107" s="351" t="e">
        <f>IF(ISNUMBER(Regressions!T117),ROUND(Regressions!T117, 1), NA())</f>
        <v>#N/A</v>
      </c>
      <c r="S107" s="241" t="e">
        <f>IF(ISNUMBER(Regressions!U117),ROUND(Regressions!U117, 1), NA())</f>
        <v>#N/A</v>
      </c>
    </row>
    <row xmlns:x14ac="http://schemas.microsoft.com/office/spreadsheetml/2009/9/ac" r="108" x14ac:dyDescent="0.2">
      <c r="A108" s="346" t="str">
        <f>IF(ISBLANK(Regressions!A118), " ", Regressions!A118)</f>
        <v>Djibouti</v>
      </c>
      <c r="B108" s="347">
        <f>IF(ISBLANK(Regressions!B118), " ", Regressions!B118)</f>
        <v>2011</v>
      </c>
      <c r="C108" s="353" t="str">
        <f>IF(ISBLANK(Regressions!C118), " ", Regressions!C118)</f>
        <v>Pre-primary</v>
      </c>
      <c r="D108" s="349">
        <f>IF(ISBLANK(Regressions!D118), " ", Regressions!D118)</f>
        <v>46002</v>
      </c>
      <c r="E108" s="239" t="e">
        <f>IF(ISNUMBER(Regressions!E118),ROUND(Regressions!E118, 1), NA())</f>
        <v>#N/A</v>
      </c>
      <c r="F108" s="350" t="e">
        <f>IF(ISNUMBER(Regressions!F118),ROUND(Regressions!F118, 1), NA())</f>
        <v>#N/A</v>
      </c>
      <c r="G108" s="240" t="e">
        <f>IF(ISNUMBER(Regressions!G118),ROUND(Regressions!G118, 1), NA())</f>
        <v>#N/A</v>
      </c>
      <c r="H108" s="351" t="e">
        <f>IF(ISNUMBER(Regressions!H118),ROUND(Regressions!H118, 1), NA())</f>
        <v>#N/A</v>
      </c>
      <c r="I108" s="241" t="e">
        <f>IF(ISNUMBER(Regressions!I118),ROUND(Regressions!I118, 1), NA())</f>
        <v>#N/A</v>
      </c>
      <c r="J108" s="352" t="e">
        <f>IF(ISNUMBER(Regressions!K118),ROUND(Regressions!K118, 1), NA())</f>
        <v>#N/A</v>
      </c>
      <c r="K108" s="350" t="e">
        <f>IF(ISNUMBER(Regressions!L118),ROUND(Regressions!L118, 1), NA())</f>
        <v>#N/A</v>
      </c>
      <c r="L108" s="242" t="e">
        <f>IF(ISNUMBER(Regressions!M118),ROUND(Regressions!M118, 1), NA())</f>
        <v>#N/A</v>
      </c>
      <c r="M108" s="351" t="e">
        <f>IF(ISNUMBER(Regressions!N118),ROUND(Regressions!N118, 1), NA())</f>
        <v>#N/A</v>
      </c>
      <c r="N108" s="241" t="e">
        <f>IF(ISNUMBER(Regressions!O118),ROUND(Regressions!O118, 1), NA())</f>
        <v>#N/A</v>
      </c>
      <c r="O108" s="352" t="e">
        <f>IF(ISNUMBER(Regressions!Q118),ROUND(Regressions!Q118, 1), NA())</f>
        <v>#N/A</v>
      </c>
      <c r="P108" s="350" t="e">
        <f>IF(ISNUMBER(Regressions!R118),ROUND(Regressions!R118, 1), NA())</f>
        <v>#N/A</v>
      </c>
      <c r="Q108" s="243" t="e">
        <f>IF(ISNUMBER(Regressions!S118),ROUND(Regressions!S118, 1), NA())</f>
        <v>#N/A</v>
      </c>
      <c r="R108" s="351" t="e">
        <f>IF(ISNUMBER(Regressions!T118),ROUND(Regressions!T118, 1), NA())</f>
        <v>#N/A</v>
      </c>
      <c r="S108" s="241" t="e">
        <f>IF(ISNUMBER(Regressions!U118),ROUND(Regressions!U118, 1), NA())</f>
        <v>#N/A</v>
      </c>
    </row>
    <row xmlns:x14ac="http://schemas.microsoft.com/office/spreadsheetml/2009/9/ac" r="109" x14ac:dyDescent="0.2">
      <c r="A109" s="346" t="str">
        <f>IF(ISBLANK(Regressions!A119), " ", Regressions!A119)</f>
        <v>Djibouti</v>
      </c>
      <c r="B109" s="347">
        <f>IF(ISBLANK(Regressions!B119), " ", Regressions!B119)</f>
        <v>2012</v>
      </c>
      <c r="C109" s="353" t="str">
        <f>IF(ISBLANK(Regressions!C119), " ", Regressions!C119)</f>
        <v>Pre-primary</v>
      </c>
      <c r="D109" s="349">
        <f>IF(ISBLANK(Regressions!D119), " ", Regressions!D119)</f>
        <v>45637</v>
      </c>
      <c r="E109" s="239" t="e">
        <f>IF(ISNUMBER(Regressions!E119),ROUND(Regressions!E119, 1), NA())</f>
        <v>#N/A</v>
      </c>
      <c r="F109" s="350" t="e">
        <f>IF(ISNUMBER(Regressions!F119),ROUND(Regressions!F119, 1), NA())</f>
        <v>#N/A</v>
      </c>
      <c r="G109" s="240" t="e">
        <f>IF(ISNUMBER(Regressions!G119),ROUND(Regressions!G119, 1), NA())</f>
        <v>#N/A</v>
      </c>
      <c r="H109" s="351" t="e">
        <f>IF(ISNUMBER(Regressions!H119),ROUND(Regressions!H119, 1), NA())</f>
        <v>#N/A</v>
      </c>
      <c r="I109" s="241" t="e">
        <f>IF(ISNUMBER(Regressions!I119),ROUND(Regressions!I119, 1), NA())</f>
        <v>#N/A</v>
      </c>
      <c r="J109" s="352" t="e">
        <f>IF(ISNUMBER(Regressions!K119),ROUND(Regressions!K119, 1), NA())</f>
        <v>#N/A</v>
      </c>
      <c r="K109" s="350" t="e">
        <f>IF(ISNUMBER(Regressions!L119),ROUND(Regressions!L119, 1), NA())</f>
        <v>#N/A</v>
      </c>
      <c r="L109" s="242" t="e">
        <f>IF(ISNUMBER(Regressions!M119),ROUND(Regressions!M119, 1), NA())</f>
        <v>#N/A</v>
      </c>
      <c r="M109" s="351" t="e">
        <f>IF(ISNUMBER(Regressions!N119),ROUND(Regressions!N119, 1), NA())</f>
        <v>#N/A</v>
      </c>
      <c r="N109" s="241" t="e">
        <f>IF(ISNUMBER(Regressions!O119),ROUND(Regressions!O119, 1), NA())</f>
        <v>#N/A</v>
      </c>
      <c r="O109" s="352" t="e">
        <f>IF(ISNUMBER(Regressions!Q119),ROUND(Regressions!Q119, 1), NA())</f>
        <v>#N/A</v>
      </c>
      <c r="P109" s="350" t="e">
        <f>IF(ISNUMBER(Regressions!R119),ROUND(Regressions!R119, 1), NA())</f>
        <v>#N/A</v>
      </c>
      <c r="Q109" s="243" t="e">
        <f>IF(ISNUMBER(Regressions!S119),ROUND(Regressions!S119, 1), NA())</f>
        <v>#N/A</v>
      </c>
      <c r="R109" s="351" t="e">
        <f>IF(ISNUMBER(Regressions!T119),ROUND(Regressions!T119, 1), NA())</f>
        <v>#N/A</v>
      </c>
      <c r="S109" s="241" t="e">
        <f>IF(ISNUMBER(Regressions!U119),ROUND(Regressions!U119, 1), NA())</f>
        <v>#N/A</v>
      </c>
    </row>
    <row xmlns:x14ac="http://schemas.microsoft.com/office/spreadsheetml/2009/9/ac" r="110" x14ac:dyDescent="0.2">
      <c r="A110" s="346" t="str">
        <f>IF(ISBLANK(Regressions!A120), " ", Regressions!A120)</f>
        <v>Djibouti</v>
      </c>
      <c r="B110" s="347">
        <f>IF(ISBLANK(Regressions!B120), " ", Regressions!B120)</f>
        <v>2013</v>
      </c>
      <c r="C110" s="353" t="str">
        <f>IF(ISBLANK(Regressions!C120), " ", Regressions!C120)</f>
        <v>Pre-primary</v>
      </c>
      <c r="D110" s="349">
        <f>IF(ISBLANK(Regressions!D120), " ", Regressions!D120)</f>
        <v>45365</v>
      </c>
      <c r="E110" s="239" t="e">
        <f>IF(ISNUMBER(Regressions!E120),ROUND(Regressions!E120, 1), NA())</f>
        <v>#N/A</v>
      </c>
      <c r="F110" s="350" t="e">
        <f>IF(ISNUMBER(Regressions!F120),ROUND(Regressions!F120, 1), NA())</f>
        <v>#N/A</v>
      </c>
      <c r="G110" s="240" t="e">
        <f>IF(ISNUMBER(Regressions!G120),ROUND(Regressions!G120, 1), NA())</f>
        <v>#N/A</v>
      </c>
      <c r="H110" s="351" t="e">
        <f>IF(ISNUMBER(Regressions!H120),ROUND(Regressions!H120, 1), NA())</f>
        <v>#N/A</v>
      </c>
      <c r="I110" s="241" t="e">
        <f>IF(ISNUMBER(Regressions!I120),ROUND(Regressions!I120, 1), NA())</f>
        <v>#N/A</v>
      </c>
      <c r="J110" s="352" t="e">
        <f>IF(ISNUMBER(Regressions!K120),ROUND(Regressions!K120, 1), NA())</f>
        <v>#N/A</v>
      </c>
      <c r="K110" s="350" t="e">
        <f>IF(ISNUMBER(Regressions!L120),ROUND(Regressions!L120, 1), NA())</f>
        <v>#N/A</v>
      </c>
      <c r="L110" s="242" t="e">
        <f>IF(ISNUMBER(Regressions!M120),ROUND(Regressions!M120, 1), NA())</f>
        <v>#N/A</v>
      </c>
      <c r="M110" s="351" t="e">
        <f>IF(ISNUMBER(Regressions!N120),ROUND(Regressions!N120, 1), NA())</f>
        <v>#N/A</v>
      </c>
      <c r="N110" s="241" t="e">
        <f>IF(ISNUMBER(Regressions!O120),ROUND(Regressions!O120, 1), NA())</f>
        <v>#N/A</v>
      </c>
      <c r="O110" s="352" t="e">
        <f>IF(ISNUMBER(Regressions!Q120),ROUND(Regressions!Q120, 1), NA())</f>
        <v>#N/A</v>
      </c>
      <c r="P110" s="350" t="e">
        <f>IF(ISNUMBER(Regressions!R120),ROUND(Regressions!R120, 1), NA())</f>
        <v>#N/A</v>
      </c>
      <c r="Q110" s="243" t="e">
        <f>IF(ISNUMBER(Regressions!S120),ROUND(Regressions!S120, 1), NA())</f>
        <v>#N/A</v>
      </c>
      <c r="R110" s="351" t="e">
        <f>IF(ISNUMBER(Regressions!T120),ROUND(Regressions!T120, 1), NA())</f>
        <v>#N/A</v>
      </c>
      <c r="S110" s="241" t="e">
        <f>IF(ISNUMBER(Regressions!U120),ROUND(Regressions!U120, 1), NA())</f>
        <v>#N/A</v>
      </c>
    </row>
    <row xmlns:x14ac="http://schemas.microsoft.com/office/spreadsheetml/2009/9/ac" r="111" x14ac:dyDescent="0.2">
      <c r="A111" s="346" t="str">
        <f>IF(ISBLANK(Regressions!A121), " ", Regressions!A121)</f>
        <v>Djibouti</v>
      </c>
      <c r="B111" s="347">
        <f>IF(ISBLANK(Regressions!B121), " ", Regressions!B121)</f>
        <v>2014</v>
      </c>
      <c r="C111" s="353" t="str">
        <f>IF(ISBLANK(Regressions!C121), " ", Regressions!C121)</f>
        <v>Pre-primary</v>
      </c>
      <c r="D111" s="349">
        <f>IF(ISBLANK(Regressions!D121), " ", Regressions!D121)</f>
        <v>45160</v>
      </c>
      <c r="E111" s="239" t="e">
        <f>IF(ISNUMBER(Regressions!E121),ROUND(Regressions!E121, 1), NA())</f>
        <v>#N/A</v>
      </c>
      <c r="F111" s="350" t="e">
        <f>IF(ISNUMBER(Regressions!F121),ROUND(Regressions!F121, 1), NA())</f>
        <v>#N/A</v>
      </c>
      <c r="G111" s="240" t="e">
        <f>IF(ISNUMBER(Regressions!G121),ROUND(Regressions!G121, 1), NA())</f>
        <v>#N/A</v>
      </c>
      <c r="H111" s="351" t="e">
        <f>IF(ISNUMBER(Regressions!H121),ROUND(Regressions!H121, 1), NA())</f>
        <v>#N/A</v>
      </c>
      <c r="I111" s="241" t="e">
        <f>IF(ISNUMBER(Regressions!I121),ROUND(Regressions!I121, 1), NA())</f>
        <v>#N/A</v>
      </c>
      <c r="J111" s="352" t="e">
        <f>IF(ISNUMBER(Regressions!K121),ROUND(Regressions!K121, 1), NA())</f>
        <v>#N/A</v>
      </c>
      <c r="K111" s="350" t="e">
        <f>IF(ISNUMBER(Regressions!L121),ROUND(Regressions!L121, 1), NA())</f>
        <v>#N/A</v>
      </c>
      <c r="L111" s="242" t="e">
        <f>IF(ISNUMBER(Regressions!M121),ROUND(Regressions!M121, 1), NA())</f>
        <v>#N/A</v>
      </c>
      <c r="M111" s="351" t="e">
        <f>IF(ISNUMBER(Regressions!N121),ROUND(Regressions!N121, 1), NA())</f>
        <v>#N/A</v>
      </c>
      <c r="N111" s="241" t="e">
        <f>IF(ISNUMBER(Regressions!O121),ROUND(Regressions!O121, 1), NA())</f>
        <v>#N/A</v>
      </c>
      <c r="O111" s="352" t="e">
        <f>IF(ISNUMBER(Regressions!Q121),ROUND(Regressions!Q121, 1), NA())</f>
        <v>#N/A</v>
      </c>
      <c r="P111" s="350" t="e">
        <f>IF(ISNUMBER(Regressions!R121),ROUND(Regressions!R121, 1), NA())</f>
        <v>#N/A</v>
      </c>
      <c r="Q111" s="243" t="e">
        <f>IF(ISNUMBER(Regressions!S121),ROUND(Regressions!S121, 1), NA())</f>
        <v>#N/A</v>
      </c>
      <c r="R111" s="351" t="e">
        <f>IF(ISNUMBER(Regressions!T121),ROUND(Regressions!T121, 1), NA())</f>
        <v>#N/A</v>
      </c>
      <c r="S111" s="241" t="e">
        <f>IF(ISNUMBER(Regressions!U121),ROUND(Regressions!U121, 1), NA())</f>
        <v>#N/A</v>
      </c>
    </row>
    <row xmlns:x14ac="http://schemas.microsoft.com/office/spreadsheetml/2009/9/ac" r="112" x14ac:dyDescent="0.2">
      <c r="A112" s="346" t="str">
        <f>IF(ISBLANK(Regressions!A122), " ", Regressions!A122)</f>
        <v>Djibouti</v>
      </c>
      <c r="B112" s="347">
        <f>IF(ISBLANK(Regressions!B122), " ", Regressions!B122)</f>
        <v>2015</v>
      </c>
      <c r="C112" s="353" t="str">
        <f>IF(ISBLANK(Regressions!C122), " ", Regressions!C122)</f>
        <v>Pre-primary</v>
      </c>
      <c r="D112" s="349">
        <f>IF(ISBLANK(Regressions!D122), " ", Regressions!D122)</f>
        <v>45058</v>
      </c>
      <c r="E112" s="239" t="e">
        <f>IF(ISNUMBER(Regressions!E122),ROUND(Regressions!E122, 1), NA())</f>
        <v>#N/A</v>
      </c>
      <c r="F112" s="350" t="e">
        <f>IF(ISNUMBER(Regressions!F122),ROUND(Regressions!F122, 1), NA())</f>
        <v>#N/A</v>
      </c>
      <c r="G112" s="240" t="e">
        <f>IF(ISNUMBER(Regressions!G122),ROUND(Regressions!G122, 1), NA())</f>
        <v>#N/A</v>
      </c>
      <c r="H112" s="351" t="e">
        <f>IF(ISNUMBER(Regressions!H122),ROUND(Regressions!H122, 1), NA())</f>
        <v>#N/A</v>
      </c>
      <c r="I112" s="241" t="e">
        <f>IF(ISNUMBER(Regressions!I122),ROUND(Regressions!I122, 1), NA())</f>
        <v>#N/A</v>
      </c>
      <c r="J112" s="352" t="e">
        <f>IF(ISNUMBER(Regressions!K122),ROUND(Regressions!K122, 1), NA())</f>
        <v>#N/A</v>
      </c>
      <c r="K112" s="350" t="e">
        <f>IF(ISNUMBER(Regressions!L122),ROUND(Regressions!L122, 1), NA())</f>
        <v>#N/A</v>
      </c>
      <c r="L112" s="242" t="e">
        <f>IF(ISNUMBER(Regressions!M122),ROUND(Regressions!M122, 1), NA())</f>
        <v>#N/A</v>
      </c>
      <c r="M112" s="351" t="e">
        <f>IF(ISNUMBER(Regressions!N122),ROUND(Regressions!N122, 1), NA())</f>
        <v>#N/A</v>
      </c>
      <c r="N112" s="241" t="e">
        <f>IF(ISNUMBER(Regressions!O122),ROUND(Regressions!O122, 1), NA())</f>
        <v>#N/A</v>
      </c>
      <c r="O112" s="352" t="e">
        <f>IF(ISNUMBER(Regressions!Q122),ROUND(Regressions!Q122, 1), NA())</f>
        <v>#N/A</v>
      </c>
      <c r="P112" s="350" t="e">
        <f>IF(ISNUMBER(Regressions!R122),ROUND(Regressions!R122, 1), NA())</f>
        <v>#N/A</v>
      </c>
      <c r="Q112" s="243" t="e">
        <f>IF(ISNUMBER(Regressions!S122),ROUND(Regressions!S122, 1), NA())</f>
        <v>#N/A</v>
      </c>
      <c r="R112" s="351" t="e">
        <f>IF(ISNUMBER(Regressions!T122),ROUND(Regressions!T122, 1), NA())</f>
        <v>#N/A</v>
      </c>
      <c r="S112" s="241" t="e">
        <f>IF(ISNUMBER(Regressions!U122),ROUND(Regressions!U122, 1), NA())</f>
        <v>#N/A</v>
      </c>
    </row>
    <row xmlns:x14ac="http://schemas.microsoft.com/office/spreadsheetml/2009/9/ac" r="113" x14ac:dyDescent="0.2">
      <c r="A113" s="346" t="str">
        <f>IF(ISBLANK(Regressions!A123), " ", Regressions!A123)</f>
        <v>Djibouti</v>
      </c>
      <c r="B113" s="347">
        <f>IF(ISBLANK(Regressions!B123), " ", Regressions!B123)</f>
        <v>2016</v>
      </c>
      <c r="C113" s="353" t="str">
        <f>IF(ISBLANK(Regressions!C123), " ", Regressions!C123)</f>
        <v>Pre-primary</v>
      </c>
      <c r="D113" s="349">
        <f>IF(ISBLANK(Regressions!D123), " ", Regressions!D123)</f>
        <v>44910</v>
      </c>
      <c r="E113" s="239" t="e">
        <f>IF(ISNUMBER(Regressions!E123),ROUND(Regressions!E123, 1), NA())</f>
        <v>#N/A</v>
      </c>
      <c r="F113" s="350" t="e">
        <f>IF(ISNUMBER(Regressions!F123),ROUND(Regressions!F123, 1), NA())</f>
        <v>#N/A</v>
      </c>
      <c r="G113" s="240" t="e">
        <f>IF(ISNUMBER(Regressions!G123),ROUND(Regressions!G123, 1), NA())</f>
        <v>#N/A</v>
      </c>
      <c r="H113" s="351" t="e">
        <f>IF(ISNUMBER(Regressions!H123),ROUND(Regressions!H123, 1), NA())</f>
        <v>#N/A</v>
      </c>
      <c r="I113" s="241" t="e">
        <f>IF(ISNUMBER(Regressions!I123),ROUND(Regressions!I123, 1), NA())</f>
        <v>#N/A</v>
      </c>
      <c r="J113" s="352" t="e">
        <f>IF(ISNUMBER(Regressions!K123),ROUND(Regressions!K123, 1), NA())</f>
        <v>#N/A</v>
      </c>
      <c r="K113" s="350" t="e">
        <f>IF(ISNUMBER(Regressions!L123),ROUND(Regressions!L123, 1), NA())</f>
        <v>#N/A</v>
      </c>
      <c r="L113" s="242" t="e">
        <f>IF(ISNUMBER(Regressions!M123),ROUND(Regressions!M123, 1), NA())</f>
        <v>#N/A</v>
      </c>
      <c r="M113" s="351" t="e">
        <f>IF(ISNUMBER(Regressions!N123),ROUND(Regressions!N123, 1), NA())</f>
        <v>#N/A</v>
      </c>
      <c r="N113" s="241" t="e">
        <f>IF(ISNUMBER(Regressions!O123),ROUND(Regressions!O123, 1), NA())</f>
        <v>#N/A</v>
      </c>
      <c r="O113" s="352" t="e">
        <f>IF(ISNUMBER(Regressions!Q123),ROUND(Regressions!Q123, 1), NA())</f>
        <v>#N/A</v>
      </c>
      <c r="P113" s="350" t="e">
        <f>IF(ISNUMBER(Regressions!R123),ROUND(Regressions!R123, 1), NA())</f>
        <v>#N/A</v>
      </c>
      <c r="Q113" s="243" t="e">
        <f>IF(ISNUMBER(Regressions!S123),ROUND(Regressions!S123, 1), NA())</f>
        <v>#N/A</v>
      </c>
      <c r="R113" s="351" t="e">
        <f>IF(ISNUMBER(Regressions!T123),ROUND(Regressions!T123, 1), NA())</f>
        <v>#N/A</v>
      </c>
      <c r="S113" s="241" t="e">
        <f>IF(ISNUMBER(Regressions!U123),ROUND(Regressions!U123, 1), NA())</f>
        <v>#N/A</v>
      </c>
    </row>
    <row xmlns:x14ac="http://schemas.microsoft.com/office/spreadsheetml/2009/9/ac" r="114" x14ac:dyDescent="0.2">
      <c r="A114" s="346" t="str">
        <f>IF(ISBLANK(Regressions!A124), " ", Regressions!A124)</f>
        <v>Djibouti</v>
      </c>
      <c r="B114" s="347">
        <f>IF(ISBLANK(Regressions!B124), " ", Regressions!B124)</f>
        <v>2017</v>
      </c>
      <c r="C114" s="353" t="str">
        <f>IF(ISBLANK(Regressions!C124), " ", Regressions!C124)</f>
        <v>Pre-primary</v>
      </c>
      <c r="D114" s="349">
        <f>IF(ISBLANK(Regressions!D124), " ", Regressions!D124)</f>
        <v>44894</v>
      </c>
      <c r="E114" s="239" t="e">
        <f>IF(ISNUMBER(Regressions!E124),ROUND(Regressions!E124, 1), NA())</f>
        <v>#N/A</v>
      </c>
      <c r="F114" s="350" t="e">
        <f>IF(ISNUMBER(Regressions!F124),ROUND(Regressions!F124, 1), NA())</f>
        <v>#N/A</v>
      </c>
      <c r="G114" s="240" t="e">
        <f>IF(ISNUMBER(Regressions!G124),ROUND(Regressions!G124, 1), NA())</f>
        <v>#N/A</v>
      </c>
      <c r="H114" s="351" t="e">
        <f>IF(ISNUMBER(Regressions!H124),ROUND(Regressions!H124, 1), NA())</f>
        <v>#N/A</v>
      </c>
      <c r="I114" s="241" t="e">
        <f>IF(ISNUMBER(Regressions!I124),ROUND(Regressions!I124, 1), NA())</f>
        <v>#N/A</v>
      </c>
      <c r="J114" s="352" t="e">
        <f>IF(ISNUMBER(Regressions!K124),ROUND(Regressions!K124, 1), NA())</f>
        <v>#N/A</v>
      </c>
      <c r="K114" s="350" t="e">
        <f>IF(ISNUMBER(Regressions!L124),ROUND(Regressions!L124, 1), NA())</f>
        <v>#N/A</v>
      </c>
      <c r="L114" s="242" t="e">
        <f>IF(ISNUMBER(Regressions!M124),ROUND(Regressions!M124, 1), NA())</f>
        <v>#N/A</v>
      </c>
      <c r="M114" s="351" t="e">
        <f>IF(ISNUMBER(Regressions!N124),ROUND(Regressions!N124, 1), NA())</f>
        <v>#N/A</v>
      </c>
      <c r="N114" s="241" t="e">
        <f>IF(ISNUMBER(Regressions!O124),ROUND(Regressions!O124, 1), NA())</f>
        <v>#N/A</v>
      </c>
      <c r="O114" s="352" t="e">
        <f>IF(ISNUMBER(Regressions!Q124),ROUND(Regressions!Q124, 1), NA())</f>
        <v>#N/A</v>
      </c>
      <c r="P114" s="350" t="e">
        <f>IF(ISNUMBER(Regressions!R124),ROUND(Regressions!R124, 1), NA())</f>
        <v>#N/A</v>
      </c>
      <c r="Q114" s="243" t="e">
        <f>IF(ISNUMBER(Regressions!S124),ROUND(Regressions!S124, 1), NA())</f>
        <v>#N/A</v>
      </c>
      <c r="R114" s="351" t="e">
        <f>IF(ISNUMBER(Regressions!T124),ROUND(Regressions!T124, 1), NA())</f>
        <v>#N/A</v>
      </c>
      <c r="S114" s="241" t="e">
        <f>IF(ISNUMBER(Regressions!U124),ROUND(Regressions!U124, 1), NA())</f>
        <v>#N/A</v>
      </c>
    </row>
    <row xmlns:x14ac="http://schemas.microsoft.com/office/spreadsheetml/2009/9/ac" r="115" x14ac:dyDescent="0.2">
      <c r="A115" s="346" t="str">
        <f>IF(ISBLANK(Regressions!A125), " ", Regressions!A125)</f>
        <v>Djibouti</v>
      </c>
      <c r="B115" s="347">
        <f>IF(ISBLANK(Regressions!B125), " ", Regressions!B125)</f>
        <v>2018</v>
      </c>
      <c r="C115" s="353" t="str">
        <f>IF(ISBLANK(Regressions!C125), " ", Regressions!C125)</f>
        <v>Pre-primary</v>
      </c>
      <c r="D115" s="349">
        <f>IF(ISBLANK(Regressions!D125), " ", Regressions!D125)</f>
        <v>45019</v>
      </c>
      <c r="E115" s="239" t="e">
        <f>IF(ISNUMBER(Regressions!E125),ROUND(Regressions!E125, 1), NA())</f>
        <v>#N/A</v>
      </c>
      <c r="F115" s="350" t="e">
        <f>IF(ISNUMBER(Regressions!F125),ROUND(Regressions!F125, 1), NA())</f>
        <v>#N/A</v>
      </c>
      <c r="G115" s="240" t="e">
        <f>IF(ISNUMBER(Regressions!G125),ROUND(Regressions!G125, 1), NA())</f>
        <v>#N/A</v>
      </c>
      <c r="H115" s="351" t="e">
        <f>IF(ISNUMBER(Regressions!H125),ROUND(Regressions!H125, 1), NA())</f>
        <v>#N/A</v>
      </c>
      <c r="I115" s="241" t="e">
        <f>IF(ISNUMBER(Regressions!I125),ROUND(Regressions!I125, 1), NA())</f>
        <v>#N/A</v>
      </c>
      <c r="J115" s="352" t="e">
        <f>IF(ISNUMBER(Regressions!K125),ROUND(Regressions!K125, 1), NA())</f>
        <v>#N/A</v>
      </c>
      <c r="K115" s="350" t="e">
        <f>IF(ISNUMBER(Regressions!L125),ROUND(Regressions!L125, 1), NA())</f>
        <v>#N/A</v>
      </c>
      <c r="L115" s="242" t="e">
        <f>IF(ISNUMBER(Regressions!M125),ROUND(Regressions!M125, 1), NA())</f>
        <v>#N/A</v>
      </c>
      <c r="M115" s="351" t="e">
        <f>IF(ISNUMBER(Regressions!N125),ROUND(Regressions!N125, 1), NA())</f>
        <v>#N/A</v>
      </c>
      <c r="N115" s="241" t="e">
        <f>IF(ISNUMBER(Regressions!O125),ROUND(Regressions!O125, 1), NA())</f>
        <v>#N/A</v>
      </c>
      <c r="O115" s="352" t="e">
        <f>IF(ISNUMBER(Regressions!Q125),ROUND(Regressions!Q125, 1), NA())</f>
        <v>#N/A</v>
      </c>
      <c r="P115" s="350" t="e">
        <f>IF(ISNUMBER(Regressions!R125),ROUND(Regressions!R125, 1), NA())</f>
        <v>#N/A</v>
      </c>
      <c r="Q115" s="243" t="e">
        <f>IF(ISNUMBER(Regressions!S125),ROUND(Regressions!S125, 1), NA())</f>
        <v>#N/A</v>
      </c>
      <c r="R115" s="351" t="e">
        <f>IF(ISNUMBER(Regressions!T125),ROUND(Regressions!T125, 1), NA())</f>
        <v>#N/A</v>
      </c>
      <c r="S115" s="241" t="e">
        <f>IF(ISNUMBER(Regressions!U125),ROUND(Regressions!U125, 1), NA())</f>
        <v>#N/A</v>
      </c>
    </row>
    <row xmlns:x14ac="http://schemas.microsoft.com/office/spreadsheetml/2009/9/ac" r="116" x14ac:dyDescent="0.2">
      <c r="A116" s="346" t="str">
        <f>IF(ISBLANK(Regressions!A126), " ", Regressions!A126)</f>
        <v>Djibouti</v>
      </c>
      <c r="B116" s="347">
        <f>IF(ISBLANK(Regressions!B126), " ", Regressions!B126)</f>
        <v>2019</v>
      </c>
      <c r="C116" s="353" t="str">
        <f>IF(ISBLANK(Regressions!C126), " ", Regressions!C126)</f>
        <v>Pre-primary</v>
      </c>
      <c r="D116" s="349">
        <f>IF(ISBLANK(Regressions!D126), " ", Regressions!D126)</f>
        <v>45115</v>
      </c>
      <c r="E116" s="239" t="e">
        <f>IF(ISNUMBER(Regressions!E126),ROUND(Regressions!E126, 1), NA())</f>
        <v>#N/A</v>
      </c>
      <c r="F116" s="350" t="e">
        <f>IF(ISNUMBER(Regressions!F126),ROUND(Regressions!F126, 1), NA())</f>
        <v>#N/A</v>
      </c>
      <c r="G116" s="240" t="e">
        <f>IF(ISNUMBER(Regressions!G126),ROUND(Regressions!G126, 1), NA())</f>
        <v>#N/A</v>
      </c>
      <c r="H116" s="351" t="e">
        <f>IF(ISNUMBER(Regressions!H126),ROUND(Regressions!H126, 1), NA())</f>
        <v>#N/A</v>
      </c>
      <c r="I116" s="241" t="e">
        <f>IF(ISNUMBER(Regressions!I126),ROUND(Regressions!I126, 1), NA())</f>
        <v>#N/A</v>
      </c>
      <c r="J116" s="352" t="e">
        <f>IF(ISNUMBER(Regressions!K126),ROUND(Regressions!K126, 1), NA())</f>
        <v>#N/A</v>
      </c>
      <c r="K116" s="350" t="e">
        <f>IF(ISNUMBER(Regressions!L126),ROUND(Regressions!L126, 1), NA())</f>
        <v>#N/A</v>
      </c>
      <c r="L116" s="242" t="e">
        <f>IF(ISNUMBER(Regressions!M126),ROUND(Regressions!M126, 1), NA())</f>
        <v>#N/A</v>
      </c>
      <c r="M116" s="351" t="e">
        <f>IF(ISNUMBER(Regressions!N126),ROUND(Regressions!N126, 1), NA())</f>
        <v>#N/A</v>
      </c>
      <c r="N116" s="241" t="e">
        <f>IF(ISNUMBER(Regressions!O126),ROUND(Regressions!O126, 1), NA())</f>
        <v>#N/A</v>
      </c>
      <c r="O116" s="352" t="e">
        <f>IF(ISNUMBER(Regressions!Q126),ROUND(Regressions!Q126, 1), NA())</f>
        <v>#N/A</v>
      </c>
      <c r="P116" s="350" t="e">
        <f>IF(ISNUMBER(Regressions!R126),ROUND(Regressions!R126, 1), NA())</f>
        <v>#N/A</v>
      </c>
      <c r="Q116" s="243" t="e">
        <f>IF(ISNUMBER(Regressions!S126),ROUND(Regressions!S126, 1), NA())</f>
        <v>#N/A</v>
      </c>
      <c r="R116" s="351" t="e">
        <f>IF(ISNUMBER(Regressions!T126),ROUND(Regressions!T126, 1), NA())</f>
        <v>#N/A</v>
      </c>
      <c r="S116" s="241" t="e">
        <f>IF(ISNUMBER(Regressions!U126),ROUND(Regressions!U126, 1), NA())</f>
        <v>#N/A</v>
      </c>
    </row>
    <row xmlns:x14ac="http://schemas.microsoft.com/office/spreadsheetml/2009/9/ac" r="117" x14ac:dyDescent="0.2">
      <c r="A117" s="346" t="str">
        <f>IF(ISBLANK(Regressions!A127), " ", Regressions!A127)</f>
        <v>Djibouti</v>
      </c>
      <c r="B117" s="347">
        <f>IF(ISBLANK(Regressions!B127), " ", Regressions!B127)</f>
        <v>2020</v>
      </c>
      <c r="C117" s="353" t="str">
        <f>IF(ISBLANK(Regressions!C127), " ", Regressions!C127)</f>
        <v>Pre-primary</v>
      </c>
      <c r="D117" s="349">
        <f>IF(ISBLANK(Regressions!D127), " ", Regressions!D127)</f>
        <v>45248</v>
      </c>
      <c r="E117" s="239" t="e">
        <f>IF(ISNUMBER(Regressions!E127),ROUND(Regressions!E127, 1), NA())</f>
        <v>#N/A</v>
      </c>
      <c r="F117" s="350" t="e">
        <f>IF(ISNUMBER(Regressions!F127),ROUND(Regressions!F127, 1), NA())</f>
        <v>#N/A</v>
      </c>
      <c r="G117" s="240" t="e">
        <f>IF(ISNUMBER(Regressions!G127),ROUND(Regressions!G127, 1), NA())</f>
        <v>#N/A</v>
      </c>
      <c r="H117" s="351" t="e">
        <f>IF(ISNUMBER(Regressions!H127),ROUND(Regressions!H127, 1), NA())</f>
        <v>#N/A</v>
      </c>
      <c r="I117" s="241" t="e">
        <f>IF(ISNUMBER(Regressions!I127),ROUND(Regressions!I127, 1), NA())</f>
        <v>#N/A</v>
      </c>
      <c r="J117" s="352" t="e">
        <f>IF(ISNUMBER(Regressions!K127),ROUND(Regressions!K127, 1), NA())</f>
        <v>#N/A</v>
      </c>
      <c r="K117" s="350" t="e">
        <f>IF(ISNUMBER(Regressions!L127),ROUND(Regressions!L127, 1), NA())</f>
        <v>#N/A</v>
      </c>
      <c r="L117" s="242" t="e">
        <f>IF(ISNUMBER(Regressions!M127),ROUND(Regressions!M127, 1), NA())</f>
        <v>#N/A</v>
      </c>
      <c r="M117" s="351" t="e">
        <f>IF(ISNUMBER(Regressions!N127),ROUND(Regressions!N127, 1), NA())</f>
        <v>#N/A</v>
      </c>
      <c r="N117" s="241" t="e">
        <f>IF(ISNUMBER(Regressions!O127),ROUND(Regressions!O127, 1), NA())</f>
        <v>#N/A</v>
      </c>
      <c r="O117" s="352" t="e">
        <f>IF(ISNUMBER(Regressions!Q127),ROUND(Regressions!Q127, 1), NA())</f>
        <v>#N/A</v>
      </c>
      <c r="P117" s="350" t="e">
        <f>IF(ISNUMBER(Regressions!R127),ROUND(Regressions!R127, 1), NA())</f>
        <v>#N/A</v>
      </c>
      <c r="Q117" s="243" t="e">
        <f>IF(ISNUMBER(Regressions!S127),ROUND(Regressions!S127, 1), NA())</f>
        <v>#N/A</v>
      </c>
      <c r="R117" s="351" t="e">
        <f>IF(ISNUMBER(Regressions!T127),ROUND(Regressions!T127, 1), NA())</f>
        <v>#N/A</v>
      </c>
      <c r="S117" s="241" t="e">
        <f>IF(ISNUMBER(Regressions!U127),ROUND(Regressions!U127, 1), NA())</f>
        <v>#N/A</v>
      </c>
    </row>
    <row xmlns:x14ac="http://schemas.microsoft.com/office/spreadsheetml/2009/9/ac" r="118" x14ac:dyDescent="0.2">
      <c r="A118" s="402" t="str">
        <f>IF(ISBLANK(Regressions!A128), " ", Regressions!A128)</f>
        <v>Djibouti</v>
      </c>
      <c r="B118" s="403">
        <f>IF(ISBLANK(Regressions!B128), " ", Regressions!B128)</f>
        <v>2021</v>
      </c>
      <c r="C118" s="404" t="str">
        <f>IF(ISBLANK(Regressions!C128), " ", Regressions!C128)</f>
        <v>Pre-primary</v>
      </c>
      <c r="D118" s="405">
        <f>IF(ISBLANK(Regressions!D128), " ", Regressions!D128)</f>
        <v>45409</v>
      </c>
      <c r="E118" s="408" t="e">
        <f>IF(ISNUMBER(Regressions!E128),ROUND(Regressions!E128, 1), NA())</f>
        <v>#N/A</v>
      </c>
      <c r="F118" s="406" t="e">
        <f>IF(ISNUMBER(Regressions!F128),ROUND(Regressions!F128, 1), NA())</f>
        <v>#N/A</v>
      </c>
      <c r="G118" s="409" t="e">
        <f>IF(ISNUMBER(Regressions!G128),ROUND(Regressions!G128, 1), NA())</f>
        <v>#N/A</v>
      </c>
      <c r="H118" s="407" t="e">
        <f>IF(ISNUMBER(Regressions!H128),ROUND(Regressions!H128, 1), NA())</f>
        <v>#N/A</v>
      </c>
      <c r="I118" s="410" t="e">
        <f>IF(ISNUMBER(Regressions!I128),ROUND(Regressions!I128, 1), NA())</f>
        <v>#N/A</v>
      </c>
      <c r="J118" s="408" t="e">
        <f>IF(ISNUMBER(Regressions!K128),ROUND(Regressions!K128, 1), NA())</f>
        <v>#N/A</v>
      </c>
      <c r="K118" s="406" t="e">
        <f>IF(ISNUMBER(Regressions!L128),ROUND(Regressions!L128, 1), NA())</f>
        <v>#N/A</v>
      </c>
      <c r="L118" s="411" t="e">
        <f>IF(ISNUMBER(Regressions!M128),ROUND(Regressions!M128, 1), NA())</f>
        <v>#N/A</v>
      </c>
      <c r="M118" s="407" t="e">
        <f>IF(ISNUMBER(Regressions!N128),ROUND(Regressions!N128, 1), NA())</f>
        <v>#N/A</v>
      </c>
      <c r="N118" s="410" t="e">
        <f>IF(ISNUMBER(Regressions!O128),ROUND(Regressions!O128, 1), NA())</f>
        <v>#N/A</v>
      </c>
      <c r="O118" s="408" t="e">
        <f>IF(ISNUMBER(Regressions!Q128),ROUND(Regressions!Q128, 1), NA())</f>
        <v>#N/A</v>
      </c>
      <c r="P118" s="406" t="e">
        <f>IF(ISNUMBER(Regressions!R128),ROUND(Regressions!R128, 1), NA())</f>
        <v>#N/A</v>
      </c>
      <c r="Q118" s="412" t="e">
        <f>IF(ISNUMBER(Regressions!S128),ROUND(Regressions!S128, 1), NA())</f>
        <v>#N/A</v>
      </c>
      <c r="R118" s="407" t="e">
        <f>IF(ISNUMBER(Regressions!T128),ROUND(Regressions!T128, 1), NA())</f>
        <v>#N/A</v>
      </c>
      <c r="S118" s="410" t="e">
        <f>IF(ISNUMBER(Regressions!U128),ROUND(Regressions!U128, 1), NA())</f>
        <v>#N/A</v>
      </c>
      <c r="T118" s="401"/>
      <c r="U118" s="401"/>
      <c r="V118" s="401"/>
      <c r="W118" s="401"/>
      <c r="X118" s="401"/>
      <c r="Y118" s="401"/>
      <c r="Z118" s="401"/>
      <c r="AA118" s="401"/>
      <c r="AB118" s="401"/>
      <c r="AC118" s="401"/>
    </row>
    <row xmlns:x14ac="http://schemas.microsoft.com/office/spreadsheetml/2009/9/ac" r="119" x14ac:dyDescent="0.2">
      <c r="A119" s="346" t="str">
        <f>IF(ISBLANK(Regressions!A129), " ", Regressions!A129)</f>
        <v>Djibouti</v>
      </c>
      <c r="B119" s="347">
        <f>IF(ISBLANK(Regressions!B129), " ", Regressions!B129)</f>
        <v>2022</v>
      </c>
      <c r="C119" s="353" t="str">
        <f>IF(ISBLANK(Regressions!C129), " ", Regressions!C129)</f>
        <v>Pre-primary</v>
      </c>
      <c r="D119" s="349">
        <f>IF(ISBLANK(Regressions!D129), " ", Regressions!D129)</f>
        <v>45626</v>
      </c>
      <c r="E119" s="239" t="e">
        <f>IF(ISNUMBER(Regressions!E129),ROUND(Regressions!E129, 1), NA())</f>
        <v>#N/A</v>
      </c>
      <c r="F119" s="350" t="e">
        <f>IF(ISNUMBER(Regressions!F129),ROUND(Regressions!F129, 1), NA())</f>
        <v>#N/A</v>
      </c>
      <c r="G119" s="240" t="e">
        <f>IF(ISNUMBER(Regressions!G129),ROUND(Regressions!G129, 1), NA())</f>
        <v>#N/A</v>
      </c>
      <c r="H119" s="351" t="e">
        <f>IF(ISNUMBER(Regressions!H129),ROUND(Regressions!H129, 1), NA())</f>
        <v>#N/A</v>
      </c>
      <c r="I119" s="241" t="e">
        <f>IF(ISNUMBER(Regressions!I129),ROUND(Regressions!I129, 1), NA())</f>
        <v>#N/A</v>
      </c>
      <c r="J119" s="352" t="e">
        <f>IF(ISNUMBER(Regressions!K129),ROUND(Regressions!K129, 1), NA())</f>
        <v>#N/A</v>
      </c>
      <c r="K119" s="350" t="e">
        <f>IF(ISNUMBER(Regressions!L129),ROUND(Regressions!L129, 1), NA())</f>
        <v>#N/A</v>
      </c>
      <c r="L119" s="242" t="e">
        <f>IF(ISNUMBER(Regressions!M129),ROUND(Regressions!M129, 1), NA())</f>
        <v>#N/A</v>
      </c>
      <c r="M119" s="351" t="e">
        <f>IF(ISNUMBER(Regressions!N129),ROUND(Regressions!N129, 1), NA())</f>
        <v>#N/A</v>
      </c>
      <c r="N119" s="241" t="e">
        <f>IF(ISNUMBER(Regressions!O129),ROUND(Regressions!O129, 1), NA())</f>
        <v>#N/A</v>
      </c>
      <c r="O119" s="352" t="e">
        <f>IF(ISNUMBER(Regressions!Q129),ROUND(Regressions!Q129, 1), NA())</f>
        <v>#N/A</v>
      </c>
      <c r="P119" s="350" t="e">
        <f>IF(ISNUMBER(Regressions!R129),ROUND(Regressions!R129, 1), NA())</f>
        <v>#N/A</v>
      </c>
      <c r="Q119" s="243" t="e">
        <f>IF(ISNUMBER(Regressions!S129),ROUND(Regressions!S129, 1), NA())</f>
        <v>#N/A</v>
      </c>
      <c r="R119" s="351" t="e">
        <f>IF(ISNUMBER(Regressions!T129),ROUND(Regressions!T129, 1), NA())</f>
        <v>#N/A</v>
      </c>
      <c r="S119" s="241" t="e">
        <f>IF(ISNUMBER(Regressions!U129),ROUND(Regressions!U129, 1), NA())</f>
        <v>#N/A</v>
      </c>
    </row>
    <row xmlns:x14ac="http://schemas.microsoft.com/office/spreadsheetml/2009/9/ac" r="120" x14ac:dyDescent="0.2">
      <c r="A120" s="354" t="str">
        <f>IF(ISBLANK(Regressions!A130), " ", Regressions!A130)</f>
        <v>Djibouti</v>
      </c>
      <c r="B120" s="355">
        <f>IF(ISBLANK(Regressions!B130), " ", Regressions!B130)</f>
        <v>2023</v>
      </c>
      <c r="C120" s="356" t="str">
        <f>IF(ISBLANK(Regressions!C130), " ", Regressions!C130)</f>
        <v>Pre-primary</v>
      </c>
      <c r="D120" s="357">
        <f>IF(ISBLANK(Regressions!D130), " ", Regressions!D130)</f>
        <v>46662</v>
      </c>
      <c r="E120" s="358" t="e">
        <f>IF(ISNUMBER(Regressions!E130),ROUND(Regressions!E130, 1), NA())</f>
        <v>#N/A</v>
      </c>
      <c r="F120" s="359" t="e">
        <f>IF(ISNUMBER(Regressions!F130),ROUND(Regressions!F130, 1), NA())</f>
        <v>#N/A</v>
      </c>
      <c r="G120" s="360" t="e">
        <f>IF(ISNUMBER(Regressions!G130),ROUND(Regressions!G130, 1), NA())</f>
        <v>#N/A</v>
      </c>
      <c r="H120" s="361" t="e">
        <f>IF(ISNUMBER(Regressions!H130),ROUND(Regressions!H130, 1), NA())</f>
        <v>#N/A</v>
      </c>
      <c r="I120" s="362" t="e">
        <f>IF(ISNUMBER(Regressions!I130),ROUND(Regressions!I130, 1), NA())</f>
        <v>#N/A</v>
      </c>
      <c r="J120" s="363" t="e">
        <f>IF(ISNUMBER(Regressions!K130),ROUND(Regressions!K130, 1), NA())</f>
        <v>#N/A</v>
      </c>
      <c r="K120" s="359" t="e">
        <f>IF(ISNUMBER(Regressions!L130),ROUND(Regressions!L130, 1), NA())</f>
        <v>#N/A</v>
      </c>
      <c r="L120" s="364" t="e">
        <f>IF(ISNUMBER(Regressions!M130),ROUND(Regressions!M130, 1), NA())</f>
        <v>#N/A</v>
      </c>
      <c r="M120" s="361" t="e">
        <f>IF(ISNUMBER(Regressions!N130),ROUND(Regressions!N130, 1), NA())</f>
        <v>#N/A</v>
      </c>
      <c r="N120" s="362" t="e">
        <f>IF(ISNUMBER(Regressions!O130),ROUND(Regressions!O130, 1), NA())</f>
        <v>#N/A</v>
      </c>
      <c r="O120" s="363" t="e">
        <f>IF(ISNUMBER(Regressions!Q130),ROUND(Regressions!Q130, 1), NA())</f>
        <v>#N/A</v>
      </c>
      <c r="P120" s="359" t="e">
        <f>IF(ISNUMBER(Regressions!R130),ROUND(Regressions!R130, 1), NA())</f>
        <v>#N/A</v>
      </c>
      <c r="Q120" s="365" t="e">
        <f>IF(ISNUMBER(Regressions!S130),ROUND(Regressions!S130, 1), NA())</f>
        <v>#N/A</v>
      </c>
      <c r="R120" s="361" t="e">
        <f>IF(ISNUMBER(Regressions!T130),ROUND(Regressions!T130, 1), NA())</f>
        <v>#N/A</v>
      </c>
      <c r="S120" s="362" t="e">
        <f>IF(ISNUMBER(Regressions!U130),ROUND(Regressions!U130, 1), NA())</f>
        <v>#N/A</v>
      </c>
    </row>
    <row xmlns:x14ac="http://schemas.microsoft.com/office/spreadsheetml/2009/9/ac" r="121" hidden="true" x14ac:dyDescent="0.2">
      <c r="A121" s="346" t="str">
        <f>IF(ISBLANK(Regressions!A131), " ", Regressions!A131)</f>
        <v>Djibouti</v>
      </c>
      <c r="B121" s="347">
        <f>IF(ISBLANK(Regressions!B131), " ", Regressions!B131)</f>
        <v>2024</v>
      </c>
      <c r="C121" s="353" t="str">
        <f>IF(ISBLANK(Regressions!C131), " ", Regressions!C131)</f>
        <v>Pre-primary</v>
      </c>
      <c r="D121" s="349" t="str">
        <f>IF(ISBLANK(Regressions!D131), " ", Regressions!D131)</f>
        <v> </v>
      </c>
      <c r="E121" s="239" t="e">
        <f>IF(ISNUMBER(Regressions!E131),ROUND(Regressions!E131, 1), NA())</f>
        <v>#N/A</v>
      </c>
      <c r="F121" s="350" t="e">
        <f>IF(ISNUMBER(Regressions!F131),ROUND(Regressions!F131, 1), NA())</f>
        <v>#N/A</v>
      </c>
      <c r="G121" s="240" t="e">
        <f>IF(ISNUMBER(Regressions!G131),ROUND(Regressions!G131, 1), NA())</f>
        <v>#N/A</v>
      </c>
      <c r="H121" s="351" t="e">
        <f>IF(ISNUMBER(Regressions!H131),ROUND(Regressions!H131, 1), NA())</f>
        <v>#N/A</v>
      </c>
      <c r="I121" s="241" t="e">
        <f>IF(ISNUMBER(Regressions!I131),ROUND(Regressions!I131, 1), NA())</f>
        <v>#N/A</v>
      </c>
      <c r="J121" s="352" t="e">
        <f>IF(ISNUMBER(Regressions!K131),ROUND(Regressions!K131, 1), NA())</f>
        <v>#N/A</v>
      </c>
      <c r="K121" s="350" t="e">
        <f>IF(ISNUMBER(Regressions!L131),ROUND(Regressions!L131, 1), NA())</f>
        <v>#N/A</v>
      </c>
      <c r="L121" s="242" t="e">
        <f>IF(ISNUMBER(Regressions!M131),ROUND(Regressions!M131, 1), NA())</f>
        <v>#N/A</v>
      </c>
      <c r="M121" s="351" t="e">
        <f>IF(ISNUMBER(Regressions!N131),ROUND(Regressions!N131, 1), NA())</f>
        <v>#N/A</v>
      </c>
      <c r="N121" s="241" t="e">
        <f>IF(ISNUMBER(Regressions!O131),ROUND(Regressions!O131, 1), NA())</f>
        <v>#N/A</v>
      </c>
      <c r="O121" s="352" t="e">
        <f>IF(ISNUMBER(Regressions!Q131),ROUND(Regressions!Q131, 1), NA())</f>
        <v>#N/A</v>
      </c>
      <c r="P121" s="350" t="e">
        <f>IF(ISNUMBER(Regressions!R131),ROUND(Regressions!R131, 1), NA())</f>
        <v>#N/A</v>
      </c>
      <c r="Q121" s="243" t="e">
        <f>IF(ISNUMBER(Regressions!S131),ROUND(Regressions!S131, 1), NA())</f>
        <v>#N/A</v>
      </c>
      <c r="R121" s="351" t="e">
        <f>IF(ISNUMBER(Regressions!T131),ROUND(Regressions!T131, 1), NA())</f>
        <v>#N/A</v>
      </c>
      <c r="S121" s="241" t="e">
        <f>IF(ISNUMBER(Regressions!U131),ROUND(Regressions!U131, 1), NA())</f>
        <v>#N/A</v>
      </c>
    </row>
    <row xmlns:x14ac="http://schemas.microsoft.com/office/spreadsheetml/2009/9/ac" r="122" hidden="true" x14ac:dyDescent="0.2">
      <c r="A122" s="346" t="str">
        <f>IF(ISBLANK(Regressions!A132), " ", Regressions!A132)</f>
        <v>Djibouti</v>
      </c>
      <c r="B122" s="347">
        <f>IF(ISBLANK(Regressions!B132), " ", Regressions!B132)</f>
        <v>2025</v>
      </c>
      <c r="C122" s="353" t="str">
        <f>IF(ISBLANK(Regressions!C132), " ", Regressions!C132)</f>
        <v>Pre-primary</v>
      </c>
      <c r="D122" s="349" t="str">
        <f>IF(ISBLANK(Regressions!D132), " ", Regressions!D132)</f>
        <v> </v>
      </c>
      <c r="E122" s="239" t="e">
        <f>IF(ISNUMBER(Regressions!E132),ROUND(Regressions!E132, 1), NA())</f>
        <v>#N/A</v>
      </c>
      <c r="F122" s="350" t="e">
        <f>IF(ISNUMBER(Regressions!F132),ROUND(Regressions!F132, 1), NA())</f>
        <v>#N/A</v>
      </c>
      <c r="G122" s="240" t="e">
        <f>IF(ISNUMBER(Regressions!G132),ROUND(Regressions!G132, 1), NA())</f>
        <v>#N/A</v>
      </c>
      <c r="H122" s="351" t="e">
        <f>IF(ISNUMBER(Regressions!H132),ROUND(Regressions!H132, 1), NA())</f>
        <v>#N/A</v>
      </c>
      <c r="I122" s="241" t="e">
        <f>IF(ISNUMBER(Regressions!I132),ROUND(Regressions!I132, 1), NA())</f>
        <v>#N/A</v>
      </c>
      <c r="J122" s="352" t="e">
        <f>IF(ISNUMBER(Regressions!K132),ROUND(Regressions!K132, 1), NA())</f>
        <v>#N/A</v>
      </c>
      <c r="K122" s="350" t="e">
        <f>IF(ISNUMBER(Regressions!L132),ROUND(Regressions!L132, 1), NA())</f>
        <v>#N/A</v>
      </c>
      <c r="L122" s="242" t="e">
        <f>IF(ISNUMBER(Regressions!M132),ROUND(Regressions!M132, 1), NA())</f>
        <v>#N/A</v>
      </c>
      <c r="M122" s="351" t="e">
        <f>IF(ISNUMBER(Regressions!N132),ROUND(Regressions!N132, 1), NA())</f>
        <v>#N/A</v>
      </c>
      <c r="N122" s="241" t="e">
        <f>IF(ISNUMBER(Regressions!O132),ROUND(Regressions!O132, 1), NA())</f>
        <v>#N/A</v>
      </c>
      <c r="O122" s="352" t="e">
        <f>IF(ISNUMBER(Regressions!Q132),ROUND(Regressions!Q132, 1), NA())</f>
        <v>#N/A</v>
      </c>
      <c r="P122" s="350" t="e">
        <f>IF(ISNUMBER(Regressions!R132),ROUND(Regressions!R132, 1), NA())</f>
        <v>#N/A</v>
      </c>
      <c r="Q122" s="243" t="e">
        <f>IF(ISNUMBER(Regressions!S132),ROUND(Regressions!S132, 1), NA())</f>
        <v>#N/A</v>
      </c>
      <c r="R122" s="351" t="e">
        <f>IF(ISNUMBER(Regressions!T132),ROUND(Regressions!T132, 1), NA())</f>
        <v>#N/A</v>
      </c>
      <c r="S122" s="241" t="e">
        <f>IF(ISNUMBER(Regressions!U132),ROUND(Regressions!U132, 1), NA())</f>
        <v>#N/A</v>
      </c>
    </row>
    <row xmlns:x14ac="http://schemas.microsoft.com/office/spreadsheetml/2009/9/ac" r="123" hidden="true" x14ac:dyDescent="0.2">
      <c r="A123" s="346" t="str">
        <f>IF(ISBLANK(Regressions!A133), " ", Regressions!A133)</f>
        <v>Djibouti</v>
      </c>
      <c r="B123" s="347">
        <f>IF(ISBLANK(Regressions!B133), " ", Regressions!B133)</f>
        <v>2026</v>
      </c>
      <c r="C123" s="353" t="str">
        <f>IF(ISBLANK(Regressions!C133), " ", Regressions!C133)</f>
        <v>Pre-primary</v>
      </c>
      <c r="D123" s="349" t="str">
        <f>IF(ISBLANK(Regressions!D133), " ", Regressions!D133)</f>
        <v> </v>
      </c>
      <c r="E123" s="239" t="e">
        <f>IF(ISNUMBER(Regressions!E133),ROUND(Regressions!E133, 1), NA())</f>
        <v>#N/A</v>
      </c>
      <c r="F123" s="350" t="e">
        <f>IF(ISNUMBER(Regressions!F133),ROUND(Regressions!F133, 1), NA())</f>
        <v>#N/A</v>
      </c>
      <c r="G123" s="240" t="e">
        <f>IF(ISNUMBER(Regressions!G133),ROUND(Regressions!G133, 1), NA())</f>
        <v>#N/A</v>
      </c>
      <c r="H123" s="351" t="e">
        <f>IF(ISNUMBER(Regressions!H133),ROUND(Regressions!H133, 1), NA())</f>
        <v>#N/A</v>
      </c>
      <c r="I123" s="241" t="e">
        <f>IF(ISNUMBER(Regressions!I133),ROUND(Regressions!I133, 1), NA())</f>
        <v>#N/A</v>
      </c>
      <c r="J123" s="352" t="e">
        <f>IF(ISNUMBER(Regressions!K133),ROUND(Regressions!K133, 1), NA())</f>
        <v>#N/A</v>
      </c>
      <c r="K123" s="350" t="e">
        <f>IF(ISNUMBER(Regressions!L133),ROUND(Regressions!L133, 1), NA())</f>
        <v>#N/A</v>
      </c>
      <c r="L123" s="242" t="e">
        <f>IF(ISNUMBER(Regressions!M133),ROUND(Regressions!M133, 1), NA())</f>
        <v>#N/A</v>
      </c>
      <c r="M123" s="351" t="e">
        <f>IF(ISNUMBER(Regressions!N133),ROUND(Regressions!N133, 1), NA())</f>
        <v>#N/A</v>
      </c>
      <c r="N123" s="241" t="e">
        <f>IF(ISNUMBER(Regressions!O133),ROUND(Regressions!O133, 1), NA())</f>
        <v>#N/A</v>
      </c>
      <c r="O123" s="352" t="e">
        <f>IF(ISNUMBER(Regressions!Q133),ROUND(Regressions!Q133, 1), NA())</f>
        <v>#N/A</v>
      </c>
      <c r="P123" s="350" t="e">
        <f>IF(ISNUMBER(Regressions!R133),ROUND(Regressions!R133, 1), NA())</f>
        <v>#N/A</v>
      </c>
      <c r="Q123" s="243" t="e">
        <f>IF(ISNUMBER(Regressions!S133),ROUND(Regressions!S133, 1), NA())</f>
        <v>#N/A</v>
      </c>
      <c r="R123" s="351" t="e">
        <f>IF(ISNUMBER(Regressions!T133),ROUND(Regressions!T133, 1), NA())</f>
        <v>#N/A</v>
      </c>
      <c r="S123" s="241" t="e">
        <f>IF(ISNUMBER(Regressions!U133),ROUND(Regressions!U133, 1), NA())</f>
        <v>#N/A</v>
      </c>
    </row>
    <row xmlns:x14ac="http://schemas.microsoft.com/office/spreadsheetml/2009/9/ac" r="124" hidden="true" x14ac:dyDescent="0.2">
      <c r="A124" s="346" t="str">
        <f>IF(ISBLANK(Regressions!A134), " ", Regressions!A134)</f>
        <v>Djibouti</v>
      </c>
      <c r="B124" s="347">
        <f>IF(ISBLANK(Regressions!B134), " ", Regressions!B134)</f>
        <v>2027</v>
      </c>
      <c r="C124" s="353" t="str">
        <f>IF(ISBLANK(Regressions!C134), " ", Regressions!C134)</f>
        <v>Pre-primary</v>
      </c>
      <c r="D124" s="349" t="str">
        <f>IF(ISBLANK(Regressions!D134), " ", Regressions!D134)</f>
        <v> </v>
      </c>
      <c r="E124" s="239" t="e">
        <f>IF(ISNUMBER(Regressions!E134),ROUND(Regressions!E134, 1), NA())</f>
        <v>#N/A</v>
      </c>
      <c r="F124" s="350" t="e">
        <f>IF(ISNUMBER(Regressions!F134),ROUND(Regressions!F134, 1), NA())</f>
        <v>#N/A</v>
      </c>
      <c r="G124" s="240" t="e">
        <f>IF(ISNUMBER(Regressions!G134),ROUND(Regressions!G134, 1), NA())</f>
        <v>#N/A</v>
      </c>
      <c r="H124" s="351" t="e">
        <f>IF(ISNUMBER(Regressions!H134),ROUND(Regressions!H134, 1), NA())</f>
        <v>#N/A</v>
      </c>
      <c r="I124" s="241" t="e">
        <f>IF(ISNUMBER(Regressions!I134),ROUND(Regressions!I134, 1), NA())</f>
        <v>#N/A</v>
      </c>
      <c r="J124" s="352" t="e">
        <f>IF(ISNUMBER(Regressions!K134),ROUND(Regressions!K134, 1), NA())</f>
        <v>#N/A</v>
      </c>
      <c r="K124" s="350" t="e">
        <f>IF(ISNUMBER(Regressions!L134),ROUND(Regressions!L134, 1), NA())</f>
        <v>#N/A</v>
      </c>
      <c r="L124" s="242" t="e">
        <f>IF(ISNUMBER(Regressions!M134),ROUND(Regressions!M134, 1), NA())</f>
        <v>#N/A</v>
      </c>
      <c r="M124" s="351" t="e">
        <f>IF(ISNUMBER(Regressions!N134),ROUND(Regressions!N134, 1), NA())</f>
        <v>#N/A</v>
      </c>
      <c r="N124" s="241" t="e">
        <f>IF(ISNUMBER(Regressions!O134),ROUND(Regressions!O134, 1), NA())</f>
        <v>#N/A</v>
      </c>
      <c r="O124" s="352" t="e">
        <f>IF(ISNUMBER(Regressions!Q134),ROUND(Regressions!Q134, 1), NA())</f>
        <v>#N/A</v>
      </c>
      <c r="P124" s="350" t="e">
        <f>IF(ISNUMBER(Regressions!R134),ROUND(Regressions!R134, 1), NA())</f>
        <v>#N/A</v>
      </c>
      <c r="Q124" s="243" t="e">
        <f>IF(ISNUMBER(Regressions!S134),ROUND(Regressions!S134, 1), NA())</f>
        <v>#N/A</v>
      </c>
      <c r="R124" s="351" t="e">
        <f>IF(ISNUMBER(Regressions!T134),ROUND(Regressions!T134, 1), NA())</f>
        <v>#N/A</v>
      </c>
      <c r="S124" s="241" t="e">
        <f>IF(ISNUMBER(Regressions!U134),ROUND(Regressions!U134, 1), NA())</f>
        <v>#N/A</v>
      </c>
    </row>
    <row xmlns:x14ac="http://schemas.microsoft.com/office/spreadsheetml/2009/9/ac" r="125" hidden="true" x14ac:dyDescent="0.2">
      <c r="A125" s="346" t="str">
        <f>IF(ISBLANK(Regressions!A135), " ", Regressions!A135)</f>
        <v>Djibouti</v>
      </c>
      <c r="B125" s="347">
        <f>IF(ISBLANK(Regressions!B135), " ", Regressions!B135)</f>
        <v>2028</v>
      </c>
      <c r="C125" s="353" t="str">
        <f>IF(ISBLANK(Regressions!C135), " ", Regressions!C135)</f>
        <v>Pre-primary</v>
      </c>
      <c r="D125" s="349" t="str">
        <f>IF(ISBLANK(Regressions!D135), " ", Regressions!D135)</f>
        <v> </v>
      </c>
      <c r="E125" s="239" t="e">
        <f>IF(ISNUMBER(Regressions!E135),ROUND(Regressions!E135, 1), NA())</f>
        <v>#N/A</v>
      </c>
      <c r="F125" s="350" t="e">
        <f>IF(ISNUMBER(Regressions!F135),ROUND(Regressions!F135, 1), NA())</f>
        <v>#N/A</v>
      </c>
      <c r="G125" s="240" t="e">
        <f>IF(ISNUMBER(Regressions!G135),ROUND(Regressions!G135, 1), NA())</f>
        <v>#N/A</v>
      </c>
      <c r="H125" s="351" t="e">
        <f>IF(ISNUMBER(Regressions!H135),ROUND(Regressions!H135, 1), NA())</f>
        <v>#N/A</v>
      </c>
      <c r="I125" s="241" t="e">
        <f>IF(ISNUMBER(Regressions!I135),ROUND(Regressions!I135, 1), NA())</f>
        <v>#N/A</v>
      </c>
      <c r="J125" s="352" t="e">
        <f>IF(ISNUMBER(Regressions!K135),ROUND(Regressions!K135, 1), NA())</f>
        <v>#N/A</v>
      </c>
      <c r="K125" s="350" t="e">
        <f>IF(ISNUMBER(Regressions!L135),ROUND(Regressions!L135, 1), NA())</f>
        <v>#N/A</v>
      </c>
      <c r="L125" s="242" t="e">
        <f>IF(ISNUMBER(Regressions!M135),ROUND(Regressions!M135, 1), NA())</f>
        <v>#N/A</v>
      </c>
      <c r="M125" s="351" t="e">
        <f>IF(ISNUMBER(Regressions!N135),ROUND(Regressions!N135, 1), NA())</f>
        <v>#N/A</v>
      </c>
      <c r="N125" s="241" t="e">
        <f>IF(ISNUMBER(Regressions!O135),ROUND(Regressions!O135, 1), NA())</f>
        <v>#N/A</v>
      </c>
      <c r="O125" s="352" t="e">
        <f>IF(ISNUMBER(Regressions!Q135),ROUND(Regressions!Q135, 1), NA())</f>
        <v>#N/A</v>
      </c>
      <c r="P125" s="350" t="e">
        <f>IF(ISNUMBER(Regressions!R135),ROUND(Regressions!R135, 1), NA())</f>
        <v>#N/A</v>
      </c>
      <c r="Q125" s="243" t="e">
        <f>IF(ISNUMBER(Regressions!S135),ROUND(Regressions!S135, 1), NA())</f>
        <v>#N/A</v>
      </c>
      <c r="R125" s="351" t="e">
        <f>IF(ISNUMBER(Regressions!T135),ROUND(Regressions!T135, 1), NA())</f>
        <v>#N/A</v>
      </c>
      <c r="S125" s="241" t="e">
        <f>IF(ISNUMBER(Regressions!U135),ROUND(Regressions!U135, 1), NA())</f>
        <v>#N/A</v>
      </c>
    </row>
    <row xmlns:x14ac="http://schemas.microsoft.com/office/spreadsheetml/2009/9/ac" r="126" hidden="true" x14ac:dyDescent="0.2">
      <c r="A126" s="346" t="str">
        <f>IF(ISBLANK(Regressions!A136), " ", Regressions!A136)</f>
        <v>Djibouti</v>
      </c>
      <c r="B126" s="347">
        <f>IF(ISBLANK(Regressions!B136), " ", Regressions!B136)</f>
        <v>2029</v>
      </c>
      <c r="C126" s="353" t="str">
        <f>IF(ISBLANK(Regressions!C136), " ", Regressions!C136)</f>
        <v>Pre-primary</v>
      </c>
      <c r="D126" s="349" t="str">
        <f>IF(ISBLANK(Regressions!D136), " ", Regressions!D136)</f>
        <v> </v>
      </c>
      <c r="E126" s="239" t="e">
        <f>IF(ISNUMBER(Regressions!E136),ROUND(Regressions!E136, 1), NA())</f>
        <v>#N/A</v>
      </c>
      <c r="F126" s="350" t="e">
        <f>IF(ISNUMBER(Regressions!F136),ROUND(Regressions!F136, 1), NA())</f>
        <v>#N/A</v>
      </c>
      <c r="G126" s="240" t="e">
        <f>IF(ISNUMBER(Regressions!G136),ROUND(Regressions!G136, 1), NA())</f>
        <v>#N/A</v>
      </c>
      <c r="H126" s="351" t="e">
        <f>IF(ISNUMBER(Regressions!H136),ROUND(Regressions!H136, 1), NA())</f>
        <v>#N/A</v>
      </c>
      <c r="I126" s="241" t="e">
        <f>IF(ISNUMBER(Regressions!I136),ROUND(Regressions!I136, 1), NA())</f>
        <v>#N/A</v>
      </c>
      <c r="J126" s="352" t="e">
        <f>IF(ISNUMBER(Regressions!K136),ROUND(Regressions!K136, 1), NA())</f>
        <v>#N/A</v>
      </c>
      <c r="K126" s="350" t="e">
        <f>IF(ISNUMBER(Regressions!L136),ROUND(Regressions!L136, 1), NA())</f>
        <v>#N/A</v>
      </c>
      <c r="L126" s="242" t="e">
        <f>IF(ISNUMBER(Regressions!M136),ROUND(Regressions!M136, 1), NA())</f>
        <v>#N/A</v>
      </c>
      <c r="M126" s="351" t="e">
        <f>IF(ISNUMBER(Regressions!N136),ROUND(Regressions!N136, 1), NA())</f>
        <v>#N/A</v>
      </c>
      <c r="N126" s="241" t="e">
        <f>IF(ISNUMBER(Regressions!O136),ROUND(Regressions!O136, 1), NA())</f>
        <v>#N/A</v>
      </c>
      <c r="O126" s="352" t="e">
        <f>IF(ISNUMBER(Regressions!Q136),ROUND(Regressions!Q136, 1), NA())</f>
        <v>#N/A</v>
      </c>
      <c r="P126" s="350" t="e">
        <f>IF(ISNUMBER(Regressions!R136),ROUND(Regressions!R136, 1), NA())</f>
        <v>#N/A</v>
      </c>
      <c r="Q126" s="243" t="e">
        <f>IF(ISNUMBER(Regressions!S136),ROUND(Regressions!S136, 1), NA())</f>
        <v>#N/A</v>
      </c>
      <c r="R126" s="351" t="e">
        <f>IF(ISNUMBER(Regressions!T136),ROUND(Regressions!T136, 1), NA())</f>
        <v>#N/A</v>
      </c>
      <c r="S126" s="241" t="e">
        <f>IF(ISNUMBER(Regressions!U136),ROUND(Regressions!U136, 1), NA())</f>
        <v>#N/A</v>
      </c>
    </row>
    <row xmlns:x14ac="http://schemas.microsoft.com/office/spreadsheetml/2009/9/ac" r="127" hidden="true" x14ac:dyDescent="0.2">
      <c r="A127" s="346" t="str">
        <f>IF(ISBLANK(Regressions!A137), " ", Regressions!A137)</f>
        <v>Djibouti</v>
      </c>
      <c r="B127" s="347">
        <f>IF(ISBLANK(Regressions!B137), " ", Regressions!B137)</f>
        <v>2030</v>
      </c>
      <c r="C127" s="353" t="str">
        <f>IF(ISBLANK(Regressions!C137), " ", Regressions!C137)</f>
        <v>Pre-primary</v>
      </c>
      <c r="D127" s="349" t="str">
        <f>IF(ISBLANK(Regressions!D137), " ", Regressions!D137)</f>
        <v> </v>
      </c>
      <c r="E127" s="239" t="e">
        <f>IF(ISNUMBER(Regressions!E137),ROUND(Regressions!E137, 1), NA())</f>
        <v>#N/A</v>
      </c>
      <c r="F127" s="350" t="e">
        <f>IF(ISNUMBER(Regressions!F137),ROUND(Regressions!F137, 1), NA())</f>
        <v>#N/A</v>
      </c>
      <c r="G127" s="240" t="e">
        <f>IF(ISNUMBER(Regressions!G137),ROUND(Regressions!G137, 1), NA())</f>
        <v>#N/A</v>
      </c>
      <c r="H127" s="351" t="e">
        <f>IF(ISNUMBER(Regressions!H137),ROUND(Regressions!H137, 1), NA())</f>
        <v>#N/A</v>
      </c>
      <c r="I127" s="241" t="e">
        <f>IF(ISNUMBER(Regressions!I137),ROUND(Regressions!I137, 1), NA())</f>
        <v>#N/A</v>
      </c>
      <c r="J127" s="352" t="e">
        <f>IF(ISNUMBER(Regressions!K137),ROUND(Regressions!K137, 1), NA())</f>
        <v>#N/A</v>
      </c>
      <c r="K127" s="350" t="e">
        <f>IF(ISNUMBER(Regressions!L137),ROUND(Regressions!L137, 1), NA())</f>
        <v>#N/A</v>
      </c>
      <c r="L127" s="242" t="e">
        <f>IF(ISNUMBER(Regressions!M137),ROUND(Regressions!M137, 1), NA())</f>
        <v>#N/A</v>
      </c>
      <c r="M127" s="351" t="e">
        <f>IF(ISNUMBER(Regressions!N137),ROUND(Regressions!N137, 1), NA())</f>
        <v>#N/A</v>
      </c>
      <c r="N127" s="241" t="e">
        <f>IF(ISNUMBER(Regressions!O137),ROUND(Regressions!O137, 1), NA())</f>
        <v>#N/A</v>
      </c>
      <c r="O127" s="352" t="e">
        <f>IF(ISNUMBER(Regressions!Q137),ROUND(Regressions!Q137, 1), NA())</f>
        <v>#N/A</v>
      </c>
      <c r="P127" s="350" t="e">
        <f>IF(ISNUMBER(Regressions!R137),ROUND(Regressions!R137, 1), NA())</f>
        <v>#N/A</v>
      </c>
      <c r="Q127" s="243" t="e">
        <f>IF(ISNUMBER(Regressions!S137),ROUND(Regressions!S137, 1), NA())</f>
        <v>#N/A</v>
      </c>
      <c r="R127" s="351" t="e">
        <f>IF(ISNUMBER(Regressions!T137),ROUND(Regressions!T137, 1), NA())</f>
        <v>#N/A</v>
      </c>
      <c r="S127" s="241" t="e">
        <f>IF(ISNUMBER(Regressions!U137),ROUND(Regressions!U137, 1), NA())</f>
        <v>#N/A</v>
      </c>
    </row>
    <row xmlns:x14ac="http://schemas.microsoft.com/office/spreadsheetml/2009/9/ac" r="128" x14ac:dyDescent="0.2">
      <c r="A128" s="346" t="str">
        <f>IF(ISBLANK(Regressions!A138), " ", Regressions!A138)</f>
        <v>Djibouti</v>
      </c>
      <c r="B128" s="347">
        <f>IF(ISBLANK(Regressions!B138), " ", Regressions!B138)</f>
        <v>2000</v>
      </c>
      <c r="C128" s="353" t="str">
        <f>IF(ISBLANK(Regressions!C138), " ", Regressions!C138)</f>
        <v>Primary</v>
      </c>
      <c r="D128" s="349">
        <f>IF(ISBLANK(Regressions!D138), " ", Regressions!D138)</f>
        <v>112546</v>
      </c>
      <c r="E128" s="239" t="e">
        <f>IF(ISNUMBER(Regressions!E138),ROUND(Regressions!E138, 1), NA())</f>
        <v>#N/A</v>
      </c>
      <c r="F128" s="350" t="e">
        <f>IF(ISNUMBER(Regressions!F138),ROUND(Regressions!F138, 1), NA())</f>
        <v>#N/A</v>
      </c>
      <c r="G128" s="240" t="e">
        <f>IF(ISNUMBER(Regressions!G138),ROUND(Regressions!G138, 1), NA())</f>
        <v>#N/A</v>
      </c>
      <c r="H128" s="351" t="e">
        <f>IF(ISNUMBER(Regressions!H138),ROUND(Regressions!H138, 1), NA())</f>
        <v>#N/A</v>
      </c>
      <c r="I128" s="241" t="e">
        <f>IF(ISNUMBER(Regressions!I138),ROUND(Regressions!I138, 1), NA())</f>
        <v>#N/A</v>
      </c>
      <c r="J128" s="352" t="e">
        <f>IF(ISNUMBER(Regressions!K138),ROUND(Regressions!K138, 1), NA())</f>
        <v>#N/A</v>
      </c>
      <c r="K128" s="350" t="e">
        <f>IF(ISNUMBER(Regressions!L138),ROUND(Regressions!L138, 1), NA())</f>
        <v>#N/A</v>
      </c>
      <c r="L128" s="242" t="e">
        <f>IF(ISNUMBER(Regressions!M138),ROUND(Regressions!M138, 1), NA())</f>
        <v>#N/A</v>
      </c>
      <c r="M128" s="351" t="e">
        <f>IF(ISNUMBER(Regressions!N138),ROUND(Regressions!N138, 1), NA())</f>
        <v>#N/A</v>
      </c>
      <c r="N128" s="241" t="e">
        <f>IF(ISNUMBER(Regressions!O138),ROUND(Regressions!O138, 1), NA())</f>
        <v>#N/A</v>
      </c>
      <c r="O128" s="352" t="e">
        <f>IF(ISNUMBER(Regressions!Q138),ROUND(Regressions!Q138, 1), NA())</f>
        <v>#N/A</v>
      </c>
      <c r="P128" s="350" t="e">
        <f>IF(ISNUMBER(Regressions!R138),ROUND(Regressions!R138, 1), NA())</f>
        <v>#N/A</v>
      </c>
      <c r="Q128" s="243" t="e">
        <f>IF(ISNUMBER(Regressions!S138),ROUND(Regressions!S138, 1), NA())</f>
        <v>#N/A</v>
      </c>
      <c r="R128" s="351" t="e">
        <f>IF(ISNUMBER(Regressions!T138),ROUND(Regressions!T138, 1), NA())</f>
        <v>#N/A</v>
      </c>
      <c r="S128" s="241" t="e">
        <f>IF(ISNUMBER(Regressions!U138),ROUND(Regressions!U138, 1), NA())</f>
        <v>#N/A</v>
      </c>
    </row>
    <row xmlns:x14ac="http://schemas.microsoft.com/office/spreadsheetml/2009/9/ac" r="129" x14ac:dyDescent="0.2">
      <c r="A129" s="346" t="str">
        <f>IF(ISBLANK(Regressions!A139), " ", Regressions!A139)</f>
        <v>Djibouti</v>
      </c>
      <c r="B129" s="347">
        <f>IF(ISBLANK(Regressions!B139), " ", Regressions!B139)</f>
        <v>2001</v>
      </c>
      <c r="C129" s="353" t="str">
        <f>IF(ISBLANK(Regressions!C139), " ", Regressions!C139)</f>
        <v>Primary</v>
      </c>
      <c r="D129" s="349">
        <f>IF(ISBLANK(Regressions!D139), " ", Regressions!D139)</f>
        <v>114540</v>
      </c>
      <c r="E129" s="239" t="e">
        <f>IF(ISNUMBER(Regressions!E139),ROUND(Regressions!E139, 1), NA())</f>
        <v>#N/A</v>
      </c>
      <c r="F129" s="350" t="e">
        <f>IF(ISNUMBER(Regressions!F139),ROUND(Regressions!F139, 1), NA())</f>
        <v>#N/A</v>
      </c>
      <c r="G129" s="240" t="e">
        <f>IF(ISNUMBER(Regressions!G139),ROUND(Regressions!G139, 1), NA())</f>
        <v>#N/A</v>
      </c>
      <c r="H129" s="351" t="e">
        <f>IF(ISNUMBER(Regressions!H139),ROUND(Regressions!H139, 1), NA())</f>
        <v>#N/A</v>
      </c>
      <c r="I129" s="241" t="e">
        <f>IF(ISNUMBER(Regressions!I139),ROUND(Regressions!I139, 1), NA())</f>
        <v>#N/A</v>
      </c>
      <c r="J129" s="352" t="e">
        <f>IF(ISNUMBER(Regressions!K139),ROUND(Regressions!K139, 1), NA())</f>
        <v>#N/A</v>
      </c>
      <c r="K129" s="350" t="e">
        <f>IF(ISNUMBER(Regressions!L139),ROUND(Regressions!L139, 1), NA())</f>
        <v>#N/A</v>
      </c>
      <c r="L129" s="242" t="e">
        <f>IF(ISNUMBER(Regressions!M139),ROUND(Regressions!M139, 1), NA())</f>
        <v>#N/A</v>
      </c>
      <c r="M129" s="351" t="e">
        <f>IF(ISNUMBER(Regressions!N139),ROUND(Regressions!N139, 1), NA())</f>
        <v>#N/A</v>
      </c>
      <c r="N129" s="241" t="e">
        <f>IF(ISNUMBER(Regressions!O139),ROUND(Regressions!O139, 1), NA())</f>
        <v>#N/A</v>
      </c>
      <c r="O129" s="352" t="e">
        <f>IF(ISNUMBER(Regressions!Q139),ROUND(Regressions!Q139, 1), NA())</f>
        <v>#N/A</v>
      </c>
      <c r="P129" s="350" t="e">
        <f>IF(ISNUMBER(Regressions!R139),ROUND(Regressions!R139, 1), NA())</f>
        <v>#N/A</v>
      </c>
      <c r="Q129" s="243" t="e">
        <f>IF(ISNUMBER(Regressions!S139),ROUND(Regressions!S139, 1), NA())</f>
        <v>#N/A</v>
      </c>
      <c r="R129" s="351" t="e">
        <f>IF(ISNUMBER(Regressions!T139),ROUND(Regressions!T139, 1), NA())</f>
        <v>#N/A</v>
      </c>
      <c r="S129" s="241" t="e">
        <f>IF(ISNUMBER(Regressions!U139),ROUND(Regressions!U139, 1), NA())</f>
        <v>#N/A</v>
      </c>
    </row>
    <row xmlns:x14ac="http://schemas.microsoft.com/office/spreadsheetml/2009/9/ac" r="130" x14ac:dyDescent="0.2">
      <c r="A130" s="346" t="str">
        <f>IF(ISBLANK(Regressions!A140), " ", Regressions!A140)</f>
        <v>Djibouti</v>
      </c>
      <c r="B130" s="347">
        <f>IF(ISBLANK(Regressions!B140), " ", Regressions!B140)</f>
        <v>2002</v>
      </c>
      <c r="C130" s="353" t="str">
        <f>IF(ISBLANK(Regressions!C140), " ", Regressions!C140)</f>
        <v>Primary</v>
      </c>
      <c r="D130" s="349">
        <f>IF(ISBLANK(Regressions!D140), " ", Regressions!D140)</f>
        <v>116333</v>
      </c>
      <c r="E130" s="239" t="e">
        <f>IF(ISNUMBER(Regressions!E140),ROUND(Regressions!E140, 1), NA())</f>
        <v>#N/A</v>
      </c>
      <c r="F130" s="350" t="e">
        <f>IF(ISNUMBER(Regressions!F140),ROUND(Regressions!F140, 1), NA())</f>
        <v>#N/A</v>
      </c>
      <c r="G130" s="240" t="e">
        <f>IF(ISNUMBER(Regressions!G140),ROUND(Regressions!G140, 1), NA())</f>
        <v>#N/A</v>
      </c>
      <c r="H130" s="351" t="e">
        <f>IF(ISNUMBER(Regressions!H140),ROUND(Regressions!H140, 1), NA())</f>
        <v>#N/A</v>
      </c>
      <c r="I130" s="241" t="e">
        <f>IF(ISNUMBER(Regressions!I140),ROUND(Regressions!I140, 1), NA())</f>
        <v>#N/A</v>
      </c>
      <c r="J130" s="352" t="e">
        <f>IF(ISNUMBER(Regressions!K140),ROUND(Regressions!K140, 1), NA())</f>
        <v>#N/A</v>
      </c>
      <c r="K130" s="350" t="e">
        <f>IF(ISNUMBER(Regressions!L140),ROUND(Regressions!L140, 1), NA())</f>
        <v>#N/A</v>
      </c>
      <c r="L130" s="242" t="e">
        <f>IF(ISNUMBER(Regressions!M140),ROUND(Regressions!M140, 1), NA())</f>
        <v>#N/A</v>
      </c>
      <c r="M130" s="351" t="e">
        <f>IF(ISNUMBER(Regressions!N140),ROUND(Regressions!N140, 1), NA())</f>
        <v>#N/A</v>
      </c>
      <c r="N130" s="241" t="e">
        <f>IF(ISNUMBER(Regressions!O140),ROUND(Regressions!O140, 1), NA())</f>
        <v>#N/A</v>
      </c>
      <c r="O130" s="352" t="e">
        <f>IF(ISNUMBER(Regressions!Q140),ROUND(Regressions!Q140, 1), NA())</f>
        <v>#N/A</v>
      </c>
      <c r="P130" s="350" t="e">
        <f>IF(ISNUMBER(Regressions!R140),ROUND(Regressions!R140, 1), NA())</f>
        <v>#N/A</v>
      </c>
      <c r="Q130" s="243" t="e">
        <f>IF(ISNUMBER(Regressions!S140),ROUND(Regressions!S140, 1), NA())</f>
        <v>#N/A</v>
      </c>
      <c r="R130" s="351" t="e">
        <f>IF(ISNUMBER(Regressions!T140),ROUND(Regressions!T140, 1), NA())</f>
        <v>#N/A</v>
      </c>
      <c r="S130" s="241" t="e">
        <f>IF(ISNUMBER(Regressions!U140),ROUND(Regressions!U140, 1), NA())</f>
        <v>#N/A</v>
      </c>
    </row>
    <row xmlns:x14ac="http://schemas.microsoft.com/office/spreadsheetml/2009/9/ac" r="131" x14ac:dyDescent="0.2">
      <c r="A131" s="346" t="str">
        <f>IF(ISBLANK(Regressions!A141), " ", Regressions!A141)</f>
        <v>Djibouti</v>
      </c>
      <c r="B131" s="347">
        <f>IF(ISBLANK(Regressions!B141), " ", Regressions!B141)</f>
        <v>2003</v>
      </c>
      <c r="C131" s="353" t="str">
        <f>IF(ISBLANK(Regressions!C141), " ", Regressions!C141)</f>
        <v>Primary</v>
      </c>
      <c r="D131" s="349">
        <f>IF(ISBLANK(Regressions!D141), " ", Regressions!D141)</f>
        <v>117768</v>
      </c>
      <c r="E131" s="239">
        <f>IF(ISNUMBER(Regressions!E141),ROUND(Regressions!E141, 1), NA())</f>
        <v>82.1</v>
      </c>
      <c r="F131" s="350">
        <f>IF(ISNUMBER(Regressions!F141),ROUND(Regressions!F141, 1), NA())</f>
        <v>82.1</v>
      </c>
      <c r="G131" s="240" t="e">
        <f>IF(ISNUMBER(Regressions!G141),ROUND(Regressions!G141, 1), NA())</f>
        <v>#N/A</v>
      </c>
      <c r="H131" s="351" t="e">
        <f>IF(ISNUMBER(Regressions!H141),ROUND(Regressions!H141, 1), NA())</f>
        <v>#N/A</v>
      </c>
      <c r="I131" s="241">
        <f>IF(ISNUMBER(Regressions!I141),ROUND(Regressions!I141, 1), NA())</f>
        <v>17.899999999999999</v>
      </c>
      <c r="J131" s="352" t="e">
        <f>IF(ISNUMBER(Regressions!K141),ROUND(Regressions!K141, 1), NA())</f>
        <v>#N/A</v>
      </c>
      <c r="K131" s="350" t="e">
        <f>IF(ISNUMBER(Regressions!L141),ROUND(Regressions!L141, 1), NA())</f>
        <v>#N/A</v>
      </c>
      <c r="L131" s="242" t="e">
        <f>IF(ISNUMBER(Regressions!M141),ROUND(Regressions!M141, 1), NA())</f>
        <v>#N/A</v>
      </c>
      <c r="M131" s="351" t="e">
        <f>IF(ISNUMBER(Regressions!N141),ROUND(Regressions!N141, 1), NA())</f>
        <v>#N/A</v>
      </c>
      <c r="N131" s="241" t="e">
        <f>IF(ISNUMBER(Regressions!O141),ROUND(Regressions!O141, 1), NA())</f>
        <v>#N/A</v>
      </c>
      <c r="O131" s="352" t="e">
        <f>IF(ISNUMBER(Regressions!Q141),ROUND(Regressions!Q141, 1), NA())</f>
        <v>#N/A</v>
      </c>
      <c r="P131" s="350" t="e">
        <f>IF(ISNUMBER(Regressions!R141),ROUND(Regressions!R141, 1), NA())</f>
        <v>#N/A</v>
      </c>
      <c r="Q131" s="243" t="e">
        <f>IF(ISNUMBER(Regressions!S141),ROUND(Regressions!S141, 1), NA())</f>
        <v>#N/A</v>
      </c>
      <c r="R131" s="351" t="e">
        <f>IF(ISNUMBER(Regressions!T141),ROUND(Regressions!T141, 1), NA())</f>
        <v>#N/A</v>
      </c>
      <c r="S131" s="241" t="e">
        <f>IF(ISNUMBER(Regressions!U141),ROUND(Regressions!U141, 1), NA())</f>
        <v>#N/A</v>
      </c>
    </row>
    <row xmlns:x14ac="http://schemas.microsoft.com/office/spreadsheetml/2009/9/ac" r="132" x14ac:dyDescent="0.2">
      <c r="A132" s="346" t="str">
        <f>IF(ISBLANK(Regressions!A142), " ", Regressions!A142)</f>
        <v>Djibouti</v>
      </c>
      <c r="B132" s="347">
        <f>IF(ISBLANK(Regressions!B142), " ", Regressions!B142)</f>
        <v>2004</v>
      </c>
      <c r="C132" s="353" t="str">
        <f>IF(ISBLANK(Regressions!C142), " ", Regressions!C142)</f>
        <v>Primary</v>
      </c>
      <c r="D132" s="349">
        <f>IF(ISBLANK(Regressions!D142), " ", Regressions!D142)</f>
        <v>118748</v>
      </c>
      <c r="E132" s="239">
        <f>IF(ISNUMBER(Regressions!E142),ROUND(Regressions!E142, 1), NA())</f>
        <v>82.1</v>
      </c>
      <c r="F132" s="350">
        <f>IF(ISNUMBER(Regressions!F142),ROUND(Regressions!F142, 1), NA())</f>
        <v>82.1</v>
      </c>
      <c r="G132" s="240" t="e">
        <f>IF(ISNUMBER(Regressions!G142),ROUND(Regressions!G142, 1), NA())</f>
        <v>#N/A</v>
      </c>
      <c r="H132" s="351" t="e">
        <f>IF(ISNUMBER(Regressions!H142),ROUND(Regressions!H142, 1), NA())</f>
        <v>#N/A</v>
      </c>
      <c r="I132" s="241">
        <f>IF(ISNUMBER(Regressions!I142),ROUND(Regressions!I142, 1), NA())</f>
        <v>17.899999999999999</v>
      </c>
      <c r="J132" s="352">
        <f>IF(ISNUMBER(Regressions!K142),ROUND(Regressions!K142, 1), NA())</f>
        <v>86.4</v>
      </c>
      <c r="K132" s="350" t="e">
        <f>IF(ISNUMBER(Regressions!L142),ROUND(Regressions!L142, 1), NA())</f>
        <v>#N/A</v>
      </c>
      <c r="L132" s="242" t="e">
        <f>IF(ISNUMBER(Regressions!M142),ROUND(Regressions!M142, 1), NA())</f>
        <v>#N/A</v>
      </c>
      <c r="M132" s="351" t="e">
        <f>IF(ISNUMBER(Regressions!N142),ROUND(Regressions!N142, 1), NA())</f>
        <v>#N/A</v>
      </c>
      <c r="N132" s="241" t="e">
        <f>IF(ISNUMBER(Regressions!O142),ROUND(Regressions!O142, 1), NA())</f>
        <v>#N/A</v>
      </c>
      <c r="O132" s="352" t="e">
        <f>IF(ISNUMBER(Regressions!Q142),ROUND(Regressions!Q142, 1), NA())</f>
        <v>#N/A</v>
      </c>
      <c r="P132" s="350" t="e">
        <f>IF(ISNUMBER(Regressions!R142),ROUND(Regressions!R142, 1), NA())</f>
        <v>#N/A</v>
      </c>
      <c r="Q132" s="243" t="e">
        <f>IF(ISNUMBER(Regressions!S142),ROUND(Regressions!S142, 1), NA())</f>
        <v>#N/A</v>
      </c>
      <c r="R132" s="351" t="e">
        <f>IF(ISNUMBER(Regressions!T142),ROUND(Regressions!T142, 1), NA())</f>
        <v>#N/A</v>
      </c>
      <c r="S132" s="241" t="e">
        <f>IF(ISNUMBER(Regressions!U142),ROUND(Regressions!U142, 1), NA())</f>
        <v>#N/A</v>
      </c>
    </row>
    <row xmlns:x14ac="http://schemas.microsoft.com/office/spreadsheetml/2009/9/ac" r="133" x14ac:dyDescent="0.2">
      <c r="A133" s="346" t="str">
        <f>IF(ISBLANK(Regressions!A143), " ", Regressions!A143)</f>
        <v>Djibouti</v>
      </c>
      <c r="B133" s="347">
        <f>IF(ISBLANK(Regressions!B143), " ", Regressions!B143)</f>
        <v>2005</v>
      </c>
      <c r="C133" s="353" t="str">
        <f>IF(ISBLANK(Regressions!C143), " ", Regressions!C143)</f>
        <v>Primary</v>
      </c>
      <c r="D133" s="349">
        <f>IF(ISBLANK(Regressions!D143), " ", Regressions!D143)</f>
        <v>120000</v>
      </c>
      <c r="E133" s="239">
        <f>IF(ISNUMBER(Regressions!E143),ROUND(Regressions!E143, 1), NA())</f>
        <v>82.1</v>
      </c>
      <c r="F133" s="350">
        <f>IF(ISNUMBER(Regressions!F143),ROUND(Regressions!F143, 1), NA())</f>
        <v>82.1</v>
      </c>
      <c r="G133" s="240" t="e">
        <f>IF(ISNUMBER(Regressions!G143),ROUND(Regressions!G143, 1), NA())</f>
        <v>#N/A</v>
      </c>
      <c r="H133" s="351" t="e">
        <f>IF(ISNUMBER(Regressions!H143),ROUND(Regressions!H143, 1), NA())</f>
        <v>#N/A</v>
      </c>
      <c r="I133" s="241">
        <f>IF(ISNUMBER(Regressions!I143),ROUND(Regressions!I143, 1), NA())</f>
        <v>17.899999999999999</v>
      </c>
      <c r="J133" s="352">
        <f>IF(ISNUMBER(Regressions!K143),ROUND(Regressions!K143, 1), NA())</f>
        <v>86.4</v>
      </c>
      <c r="K133" s="350" t="e">
        <f>IF(ISNUMBER(Regressions!L143),ROUND(Regressions!L143, 1), NA())</f>
        <v>#N/A</v>
      </c>
      <c r="L133" s="242" t="e">
        <f>IF(ISNUMBER(Regressions!M143),ROUND(Regressions!M143, 1), NA())</f>
        <v>#N/A</v>
      </c>
      <c r="M133" s="351" t="e">
        <f>IF(ISNUMBER(Regressions!N143),ROUND(Regressions!N143, 1), NA())</f>
        <v>#N/A</v>
      </c>
      <c r="N133" s="241" t="e">
        <f>IF(ISNUMBER(Regressions!O143),ROUND(Regressions!O143, 1), NA())</f>
        <v>#N/A</v>
      </c>
      <c r="O133" s="352" t="e">
        <f>IF(ISNUMBER(Regressions!Q143),ROUND(Regressions!Q143, 1), NA())</f>
        <v>#N/A</v>
      </c>
      <c r="P133" s="350" t="e">
        <f>IF(ISNUMBER(Regressions!R143),ROUND(Regressions!R143, 1), NA())</f>
        <v>#N/A</v>
      </c>
      <c r="Q133" s="243" t="e">
        <f>IF(ISNUMBER(Regressions!S143),ROUND(Regressions!S143, 1), NA())</f>
        <v>#N/A</v>
      </c>
      <c r="R133" s="351" t="e">
        <f>IF(ISNUMBER(Regressions!T143),ROUND(Regressions!T143, 1), NA())</f>
        <v>#N/A</v>
      </c>
      <c r="S133" s="241" t="e">
        <f>IF(ISNUMBER(Regressions!U143),ROUND(Regressions!U143, 1), NA())</f>
        <v>#N/A</v>
      </c>
    </row>
    <row xmlns:x14ac="http://schemas.microsoft.com/office/spreadsheetml/2009/9/ac" r="134" x14ac:dyDescent="0.2">
      <c r="A134" s="346" t="str">
        <f>IF(ISBLANK(Regressions!A144), " ", Regressions!A144)</f>
        <v>Djibouti</v>
      </c>
      <c r="B134" s="347">
        <f>IF(ISBLANK(Regressions!B144), " ", Regressions!B144)</f>
        <v>2006</v>
      </c>
      <c r="C134" s="353" t="str">
        <f>IF(ISBLANK(Regressions!C144), " ", Regressions!C144)</f>
        <v>Primary</v>
      </c>
      <c r="D134" s="349">
        <f>IF(ISBLANK(Regressions!D144), " ", Regressions!D144)</f>
        <v>121645</v>
      </c>
      <c r="E134" s="239">
        <f>IF(ISNUMBER(Regressions!E144),ROUND(Regressions!E144, 1), NA())</f>
        <v>82.1</v>
      </c>
      <c r="F134" s="350">
        <f>IF(ISNUMBER(Regressions!F144),ROUND(Regressions!F144, 1), NA())</f>
        <v>82.1</v>
      </c>
      <c r="G134" s="240" t="e">
        <f>IF(ISNUMBER(Regressions!G144),ROUND(Regressions!G144, 1), NA())</f>
        <v>#N/A</v>
      </c>
      <c r="H134" s="351" t="e">
        <f>IF(ISNUMBER(Regressions!H144),ROUND(Regressions!H144, 1), NA())</f>
        <v>#N/A</v>
      </c>
      <c r="I134" s="241">
        <f>IF(ISNUMBER(Regressions!I144),ROUND(Regressions!I144, 1), NA())</f>
        <v>17.899999999999999</v>
      </c>
      <c r="J134" s="352">
        <f>IF(ISNUMBER(Regressions!K144),ROUND(Regressions!K144, 1), NA())</f>
        <v>86.4</v>
      </c>
      <c r="K134" s="350" t="e">
        <f>IF(ISNUMBER(Regressions!L144),ROUND(Regressions!L144, 1), NA())</f>
        <v>#N/A</v>
      </c>
      <c r="L134" s="242" t="e">
        <f>IF(ISNUMBER(Regressions!M144),ROUND(Regressions!M144, 1), NA())</f>
        <v>#N/A</v>
      </c>
      <c r="M134" s="351" t="e">
        <f>IF(ISNUMBER(Regressions!N144),ROUND(Regressions!N144, 1), NA())</f>
        <v>#N/A</v>
      </c>
      <c r="N134" s="241" t="e">
        <f>IF(ISNUMBER(Regressions!O144),ROUND(Regressions!O144, 1), NA())</f>
        <v>#N/A</v>
      </c>
      <c r="O134" s="352" t="e">
        <f>IF(ISNUMBER(Regressions!Q144),ROUND(Regressions!Q144, 1), NA())</f>
        <v>#N/A</v>
      </c>
      <c r="P134" s="350" t="e">
        <f>IF(ISNUMBER(Regressions!R144),ROUND(Regressions!R144, 1), NA())</f>
        <v>#N/A</v>
      </c>
      <c r="Q134" s="243" t="e">
        <f>IF(ISNUMBER(Regressions!S144),ROUND(Regressions!S144, 1), NA())</f>
        <v>#N/A</v>
      </c>
      <c r="R134" s="351" t="e">
        <f>IF(ISNUMBER(Regressions!T144),ROUND(Regressions!T144, 1), NA())</f>
        <v>#N/A</v>
      </c>
      <c r="S134" s="241" t="e">
        <f>IF(ISNUMBER(Regressions!U144),ROUND(Regressions!U144, 1), NA())</f>
        <v>#N/A</v>
      </c>
    </row>
    <row xmlns:x14ac="http://schemas.microsoft.com/office/spreadsheetml/2009/9/ac" r="135" x14ac:dyDescent="0.2">
      <c r="A135" s="346" t="str">
        <f>IF(ISBLANK(Regressions!A145), " ", Regressions!A145)</f>
        <v>Djibouti</v>
      </c>
      <c r="B135" s="347">
        <f>IF(ISBLANK(Regressions!B145), " ", Regressions!B145)</f>
        <v>2007</v>
      </c>
      <c r="C135" s="353" t="str">
        <f>IF(ISBLANK(Regressions!C145), " ", Regressions!C145)</f>
        <v>Primary</v>
      </c>
      <c r="D135" s="349">
        <f>IF(ISBLANK(Regressions!D145), " ", Regressions!D145)</f>
        <v>123788</v>
      </c>
      <c r="E135" s="239">
        <f>IF(ISNUMBER(Regressions!E145),ROUND(Regressions!E145, 1), NA())</f>
        <v>82.1</v>
      </c>
      <c r="F135" s="350">
        <f>IF(ISNUMBER(Regressions!F145),ROUND(Regressions!F145, 1), NA())</f>
        <v>82.1</v>
      </c>
      <c r="G135" s="240" t="e">
        <f>IF(ISNUMBER(Regressions!G145),ROUND(Regressions!G145, 1), NA())</f>
        <v>#N/A</v>
      </c>
      <c r="H135" s="351" t="e">
        <f>IF(ISNUMBER(Regressions!H145),ROUND(Regressions!H145, 1), NA())</f>
        <v>#N/A</v>
      </c>
      <c r="I135" s="241">
        <f>IF(ISNUMBER(Regressions!I145),ROUND(Regressions!I145, 1), NA())</f>
        <v>17.899999999999999</v>
      </c>
      <c r="J135" s="352">
        <f>IF(ISNUMBER(Regressions!K145),ROUND(Regressions!K145, 1), NA())</f>
        <v>86.4</v>
      </c>
      <c r="K135" s="350" t="e">
        <f>IF(ISNUMBER(Regressions!L145),ROUND(Regressions!L145, 1), NA())</f>
        <v>#N/A</v>
      </c>
      <c r="L135" s="242" t="e">
        <f>IF(ISNUMBER(Regressions!M145),ROUND(Regressions!M145, 1), NA())</f>
        <v>#N/A</v>
      </c>
      <c r="M135" s="351" t="e">
        <f>IF(ISNUMBER(Regressions!N145),ROUND(Regressions!N145, 1), NA())</f>
        <v>#N/A</v>
      </c>
      <c r="N135" s="241" t="e">
        <f>IF(ISNUMBER(Regressions!O145),ROUND(Regressions!O145, 1), NA())</f>
        <v>#N/A</v>
      </c>
      <c r="O135" s="352" t="e">
        <f>IF(ISNUMBER(Regressions!Q145),ROUND(Regressions!Q145, 1), NA())</f>
        <v>#N/A</v>
      </c>
      <c r="P135" s="350" t="e">
        <f>IF(ISNUMBER(Regressions!R145),ROUND(Regressions!R145, 1), NA())</f>
        <v>#N/A</v>
      </c>
      <c r="Q135" s="243" t="e">
        <f>IF(ISNUMBER(Regressions!S145),ROUND(Regressions!S145, 1), NA())</f>
        <v>#N/A</v>
      </c>
      <c r="R135" s="351" t="e">
        <f>IF(ISNUMBER(Regressions!T145),ROUND(Regressions!T145, 1), NA())</f>
        <v>#N/A</v>
      </c>
      <c r="S135" s="241" t="e">
        <f>IF(ISNUMBER(Regressions!U145),ROUND(Regressions!U145, 1), NA())</f>
        <v>#N/A</v>
      </c>
    </row>
    <row xmlns:x14ac="http://schemas.microsoft.com/office/spreadsheetml/2009/9/ac" r="136" x14ac:dyDescent="0.2">
      <c r="A136" s="346" t="str">
        <f>IF(ISBLANK(Regressions!A146), " ", Regressions!A146)</f>
        <v>Djibouti</v>
      </c>
      <c r="B136" s="347">
        <f>IF(ISBLANK(Regressions!B146), " ", Regressions!B146)</f>
        <v>2008</v>
      </c>
      <c r="C136" s="353" t="str">
        <f>IF(ISBLANK(Regressions!C146), " ", Regressions!C146)</f>
        <v>Primary</v>
      </c>
      <c r="D136" s="349">
        <f>IF(ISBLANK(Regressions!D146), " ", Regressions!D146)</f>
        <v>106553</v>
      </c>
      <c r="E136" s="239">
        <f>IF(ISNUMBER(Regressions!E146),ROUND(Regressions!E146, 1), NA())</f>
        <v>82.7</v>
      </c>
      <c r="F136" s="350">
        <f>IF(ISNUMBER(Regressions!F146),ROUND(Regressions!F146, 1), NA())</f>
        <v>82.7</v>
      </c>
      <c r="G136" s="240" t="e">
        <f>IF(ISNUMBER(Regressions!G146),ROUND(Regressions!G146, 1), NA())</f>
        <v>#N/A</v>
      </c>
      <c r="H136" s="351" t="e">
        <f>IF(ISNUMBER(Regressions!H146),ROUND(Regressions!H146, 1), NA())</f>
        <v>#N/A</v>
      </c>
      <c r="I136" s="241">
        <f>IF(ISNUMBER(Regressions!I146),ROUND(Regressions!I146, 1), NA())</f>
        <v>17.3</v>
      </c>
      <c r="J136" s="352">
        <f>IF(ISNUMBER(Regressions!K146),ROUND(Regressions!K146, 1), NA())</f>
        <v>86.4</v>
      </c>
      <c r="K136" s="350" t="e">
        <f>IF(ISNUMBER(Regressions!L146),ROUND(Regressions!L146, 1), NA())</f>
        <v>#N/A</v>
      </c>
      <c r="L136" s="242" t="e">
        <f>IF(ISNUMBER(Regressions!M146),ROUND(Regressions!M146, 1), NA())</f>
        <v>#N/A</v>
      </c>
      <c r="M136" s="351" t="e">
        <f>IF(ISNUMBER(Regressions!N146),ROUND(Regressions!N146, 1), NA())</f>
        <v>#N/A</v>
      </c>
      <c r="N136" s="241" t="e">
        <f>IF(ISNUMBER(Regressions!O146),ROUND(Regressions!O146, 1), NA())</f>
        <v>#N/A</v>
      </c>
      <c r="O136" s="352" t="e">
        <f>IF(ISNUMBER(Regressions!Q146),ROUND(Regressions!Q146, 1), NA())</f>
        <v>#N/A</v>
      </c>
      <c r="P136" s="350" t="e">
        <f>IF(ISNUMBER(Regressions!R146),ROUND(Regressions!R146, 1), NA())</f>
        <v>#N/A</v>
      </c>
      <c r="Q136" s="243" t="e">
        <f>IF(ISNUMBER(Regressions!S146),ROUND(Regressions!S146, 1), NA())</f>
        <v>#N/A</v>
      </c>
      <c r="R136" s="351" t="e">
        <f>IF(ISNUMBER(Regressions!T146),ROUND(Regressions!T146, 1), NA())</f>
        <v>#N/A</v>
      </c>
      <c r="S136" s="241" t="e">
        <f>IF(ISNUMBER(Regressions!U146),ROUND(Regressions!U146, 1), NA())</f>
        <v>#N/A</v>
      </c>
    </row>
    <row xmlns:x14ac="http://schemas.microsoft.com/office/spreadsheetml/2009/9/ac" r="137" x14ac:dyDescent="0.2">
      <c r="A137" s="346" t="str">
        <f>IF(ISBLANK(Regressions!A147), " ", Regressions!A147)</f>
        <v>Djibouti</v>
      </c>
      <c r="B137" s="347">
        <f>IF(ISBLANK(Regressions!B147), " ", Regressions!B147)</f>
        <v>2009</v>
      </c>
      <c r="C137" s="353" t="str">
        <f>IF(ISBLANK(Regressions!C147), " ", Regressions!C147)</f>
        <v>Primary</v>
      </c>
      <c r="D137" s="349">
        <f>IF(ISBLANK(Regressions!D147), " ", Regressions!D147)</f>
        <v>109474</v>
      </c>
      <c r="E137" s="239">
        <f>IF(ISNUMBER(Regressions!E147),ROUND(Regressions!E147, 1), NA())</f>
        <v>83.4</v>
      </c>
      <c r="F137" s="350">
        <f>IF(ISNUMBER(Regressions!F147),ROUND(Regressions!F147, 1), NA())</f>
        <v>83.3</v>
      </c>
      <c r="G137" s="240" t="e">
        <f>IF(ISNUMBER(Regressions!G147),ROUND(Regressions!G147, 1), NA())</f>
        <v>#N/A</v>
      </c>
      <c r="H137" s="351" t="e">
        <f>IF(ISNUMBER(Regressions!H147),ROUND(Regressions!H147, 1), NA())</f>
        <v>#N/A</v>
      </c>
      <c r="I137" s="241">
        <f>IF(ISNUMBER(Regressions!I147),ROUND(Regressions!I147, 1), NA())</f>
        <v>16.7</v>
      </c>
      <c r="J137" s="352">
        <f>IF(ISNUMBER(Regressions!K147),ROUND(Regressions!K147, 1), NA())</f>
        <v>87.1</v>
      </c>
      <c r="K137" s="350" t="e">
        <f>IF(ISNUMBER(Regressions!L147),ROUND(Regressions!L147, 1), NA())</f>
        <v>#N/A</v>
      </c>
      <c r="L137" s="242" t="e">
        <f>IF(ISNUMBER(Regressions!M147),ROUND(Regressions!M147, 1), NA())</f>
        <v>#N/A</v>
      </c>
      <c r="M137" s="351" t="e">
        <f>IF(ISNUMBER(Regressions!N147),ROUND(Regressions!N147, 1), NA())</f>
        <v>#N/A</v>
      </c>
      <c r="N137" s="241" t="e">
        <f>IF(ISNUMBER(Regressions!O147),ROUND(Regressions!O147, 1), NA())</f>
        <v>#N/A</v>
      </c>
      <c r="O137" s="352" t="e">
        <f>IF(ISNUMBER(Regressions!Q147),ROUND(Regressions!Q147, 1), NA())</f>
        <v>#N/A</v>
      </c>
      <c r="P137" s="350" t="e">
        <f>IF(ISNUMBER(Regressions!R147),ROUND(Regressions!R147, 1), NA())</f>
        <v>#N/A</v>
      </c>
      <c r="Q137" s="243" t="e">
        <f>IF(ISNUMBER(Regressions!S147),ROUND(Regressions!S147, 1), NA())</f>
        <v>#N/A</v>
      </c>
      <c r="R137" s="351" t="e">
        <f>IF(ISNUMBER(Regressions!T147),ROUND(Regressions!T147, 1), NA())</f>
        <v>#N/A</v>
      </c>
      <c r="S137" s="241" t="e">
        <f>IF(ISNUMBER(Regressions!U147),ROUND(Regressions!U147, 1), NA())</f>
        <v>#N/A</v>
      </c>
    </row>
    <row xmlns:x14ac="http://schemas.microsoft.com/office/spreadsheetml/2009/9/ac" r="138" x14ac:dyDescent="0.2">
      <c r="A138" s="346" t="str">
        <f>IF(ISBLANK(Regressions!A148), " ", Regressions!A148)</f>
        <v>Djibouti</v>
      </c>
      <c r="B138" s="347">
        <f>IF(ISBLANK(Regressions!B148), " ", Regressions!B148)</f>
        <v>2010</v>
      </c>
      <c r="C138" s="353" t="str">
        <f>IF(ISBLANK(Regressions!C148), " ", Regressions!C148)</f>
        <v>Primary</v>
      </c>
      <c r="D138" s="349">
        <f>IF(ISBLANK(Regressions!D148), " ", Regressions!D148)</f>
        <v>112293</v>
      </c>
      <c r="E138" s="239">
        <f>IF(ISNUMBER(Regressions!E148),ROUND(Regressions!E148, 1), NA())</f>
        <v>84.1</v>
      </c>
      <c r="F138" s="350">
        <f>IF(ISNUMBER(Regressions!F148),ROUND(Regressions!F148, 1), NA())</f>
        <v>84</v>
      </c>
      <c r="G138" s="240" t="e">
        <f>IF(ISNUMBER(Regressions!G148),ROUND(Regressions!G148, 1), NA())</f>
        <v>#N/A</v>
      </c>
      <c r="H138" s="351" t="e">
        <f>IF(ISNUMBER(Regressions!H148),ROUND(Regressions!H148, 1), NA())</f>
        <v>#N/A</v>
      </c>
      <c r="I138" s="241">
        <f>IF(ISNUMBER(Regressions!I148),ROUND(Regressions!I148, 1), NA())</f>
        <v>16</v>
      </c>
      <c r="J138" s="352">
        <f>IF(ISNUMBER(Regressions!K148),ROUND(Regressions!K148, 1), NA())</f>
        <v>87.8</v>
      </c>
      <c r="K138" s="350" t="e">
        <f>IF(ISNUMBER(Regressions!L148),ROUND(Regressions!L148, 1), NA())</f>
        <v>#N/A</v>
      </c>
      <c r="L138" s="242" t="e">
        <f>IF(ISNUMBER(Regressions!M148),ROUND(Regressions!M148, 1), NA())</f>
        <v>#N/A</v>
      </c>
      <c r="M138" s="351" t="e">
        <f>IF(ISNUMBER(Regressions!N148),ROUND(Regressions!N148, 1), NA())</f>
        <v>#N/A</v>
      </c>
      <c r="N138" s="241" t="e">
        <f>IF(ISNUMBER(Regressions!O148),ROUND(Regressions!O148, 1), NA())</f>
        <v>#N/A</v>
      </c>
      <c r="O138" s="352" t="e">
        <f>IF(ISNUMBER(Regressions!Q148),ROUND(Regressions!Q148, 1), NA())</f>
        <v>#N/A</v>
      </c>
      <c r="P138" s="350" t="e">
        <f>IF(ISNUMBER(Regressions!R148),ROUND(Regressions!R148, 1), NA())</f>
        <v>#N/A</v>
      </c>
      <c r="Q138" s="243" t="e">
        <f>IF(ISNUMBER(Regressions!S148),ROUND(Regressions!S148, 1), NA())</f>
        <v>#N/A</v>
      </c>
      <c r="R138" s="351" t="e">
        <f>IF(ISNUMBER(Regressions!T148),ROUND(Regressions!T148, 1), NA())</f>
        <v>#N/A</v>
      </c>
      <c r="S138" s="241" t="e">
        <f>IF(ISNUMBER(Regressions!U148),ROUND(Regressions!U148, 1), NA())</f>
        <v>#N/A</v>
      </c>
    </row>
    <row xmlns:x14ac="http://schemas.microsoft.com/office/spreadsheetml/2009/9/ac" r="139" x14ac:dyDescent="0.2">
      <c r="A139" s="346" t="str">
        <f>IF(ISBLANK(Regressions!A149), " ", Regressions!A149)</f>
        <v>Djibouti</v>
      </c>
      <c r="B139" s="347">
        <f>IF(ISBLANK(Regressions!B149), " ", Regressions!B149)</f>
        <v>2011</v>
      </c>
      <c r="C139" s="353" t="str">
        <f>IF(ISBLANK(Regressions!C149), " ", Regressions!C149)</f>
        <v>Primary</v>
      </c>
      <c r="D139" s="349">
        <f>IF(ISBLANK(Regressions!D149), " ", Regressions!D149)</f>
        <v>114086</v>
      </c>
      <c r="E139" s="239">
        <f>IF(ISNUMBER(Regressions!E149),ROUND(Regressions!E149, 1), NA())</f>
        <v>84.8</v>
      </c>
      <c r="F139" s="350">
        <f>IF(ISNUMBER(Regressions!F149),ROUND(Regressions!F149, 1), NA())</f>
        <v>84.6</v>
      </c>
      <c r="G139" s="240" t="e">
        <f>IF(ISNUMBER(Regressions!G149),ROUND(Regressions!G149, 1), NA())</f>
        <v>#N/A</v>
      </c>
      <c r="H139" s="351" t="e">
        <f>IF(ISNUMBER(Regressions!H149),ROUND(Regressions!H149, 1), NA())</f>
        <v>#N/A</v>
      </c>
      <c r="I139" s="241">
        <f>IF(ISNUMBER(Regressions!I149),ROUND(Regressions!I149, 1), NA())</f>
        <v>15.4</v>
      </c>
      <c r="J139" s="352">
        <f>IF(ISNUMBER(Regressions!K149),ROUND(Regressions!K149, 1), NA())</f>
        <v>88.5</v>
      </c>
      <c r="K139" s="350" t="e">
        <f>IF(ISNUMBER(Regressions!L149),ROUND(Regressions!L149, 1), NA())</f>
        <v>#N/A</v>
      </c>
      <c r="L139" s="242" t="e">
        <f>IF(ISNUMBER(Regressions!M149),ROUND(Regressions!M149, 1), NA())</f>
        <v>#N/A</v>
      </c>
      <c r="M139" s="351" t="e">
        <f>IF(ISNUMBER(Regressions!N149),ROUND(Regressions!N149, 1), NA())</f>
        <v>#N/A</v>
      </c>
      <c r="N139" s="241" t="e">
        <f>IF(ISNUMBER(Regressions!O149),ROUND(Regressions!O149, 1), NA())</f>
        <v>#N/A</v>
      </c>
      <c r="O139" s="352" t="e">
        <f>IF(ISNUMBER(Regressions!Q149),ROUND(Regressions!Q149, 1), NA())</f>
        <v>#N/A</v>
      </c>
      <c r="P139" s="350" t="e">
        <f>IF(ISNUMBER(Regressions!R149),ROUND(Regressions!R149, 1), NA())</f>
        <v>#N/A</v>
      </c>
      <c r="Q139" s="243" t="e">
        <f>IF(ISNUMBER(Regressions!S149),ROUND(Regressions!S149, 1), NA())</f>
        <v>#N/A</v>
      </c>
      <c r="R139" s="351" t="e">
        <f>IF(ISNUMBER(Regressions!T149),ROUND(Regressions!T149, 1), NA())</f>
        <v>#N/A</v>
      </c>
      <c r="S139" s="241" t="e">
        <f>IF(ISNUMBER(Regressions!U149),ROUND(Regressions!U149, 1), NA())</f>
        <v>#N/A</v>
      </c>
    </row>
    <row xmlns:x14ac="http://schemas.microsoft.com/office/spreadsheetml/2009/9/ac" r="140" x14ac:dyDescent="0.2">
      <c r="A140" s="346" t="str">
        <f>IF(ISBLANK(Regressions!A150), " ", Regressions!A150)</f>
        <v>Djibouti</v>
      </c>
      <c r="B140" s="347">
        <f>IF(ISBLANK(Regressions!B150), " ", Regressions!B150)</f>
        <v>2012</v>
      </c>
      <c r="C140" s="353" t="str">
        <f>IF(ISBLANK(Regressions!C150), " ", Regressions!C150)</f>
        <v>Primary</v>
      </c>
      <c r="D140" s="349">
        <f>IF(ISBLANK(Regressions!D150), " ", Regressions!D150)</f>
        <v>115091</v>
      </c>
      <c r="E140" s="239">
        <f>IF(ISNUMBER(Regressions!E150),ROUND(Regressions!E150, 1), NA())</f>
        <v>85.6</v>
      </c>
      <c r="F140" s="350">
        <f>IF(ISNUMBER(Regressions!F150),ROUND(Regressions!F150, 1), NA())</f>
        <v>85.2</v>
      </c>
      <c r="G140" s="240" t="e">
        <f>IF(ISNUMBER(Regressions!G150),ROUND(Regressions!G150, 1), NA())</f>
        <v>#N/A</v>
      </c>
      <c r="H140" s="351" t="e">
        <f>IF(ISNUMBER(Regressions!H150),ROUND(Regressions!H150, 1), NA())</f>
        <v>#N/A</v>
      </c>
      <c r="I140" s="241">
        <f>IF(ISNUMBER(Regressions!I150),ROUND(Regressions!I150, 1), NA())</f>
        <v>14.8</v>
      </c>
      <c r="J140" s="352">
        <f>IF(ISNUMBER(Regressions!K150),ROUND(Regressions!K150, 1), NA())</f>
        <v>89.1</v>
      </c>
      <c r="K140" s="350" t="e">
        <f>IF(ISNUMBER(Regressions!L150),ROUND(Regressions!L150, 1), NA())</f>
        <v>#N/A</v>
      </c>
      <c r="L140" s="242" t="e">
        <f>IF(ISNUMBER(Regressions!M150),ROUND(Regressions!M150, 1), NA())</f>
        <v>#N/A</v>
      </c>
      <c r="M140" s="351" t="e">
        <f>IF(ISNUMBER(Regressions!N150),ROUND(Regressions!N150, 1), NA())</f>
        <v>#N/A</v>
      </c>
      <c r="N140" s="241" t="e">
        <f>IF(ISNUMBER(Regressions!O150),ROUND(Regressions!O150, 1), NA())</f>
        <v>#N/A</v>
      </c>
      <c r="O140" s="352" t="e">
        <f>IF(ISNUMBER(Regressions!Q150),ROUND(Regressions!Q150, 1), NA())</f>
        <v>#N/A</v>
      </c>
      <c r="P140" s="350" t="e">
        <f>IF(ISNUMBER(Regressions!R150),ROUND(Regressions!R150, 1), NA())</f>
        <v>#N/A</v>
      </c>
      <c r="Q140" s="243" t="e">
        <f>IF(ISNUMBER(Regressions!S150),ROUND(Regressions!S150, 1), NA())</f>
        <v>#N/A</v>
      </c>
      <c r="R140" s="351" t="e">
        <f>IF(ISNUMBER(Regressions!T150),ROUND(Regressions!T150, 1), NA())</f>
        <v>#N/A</v>
      </c>
      <c r="S140" s="241" t="e">
        <f>IF(ISNUMBER(Regressions!U150),ROUND(Regressions!U150, 1), NA())</f>
        <v>#N/A</v>
      </c>
    </row>
    <row xmlns:x14ac="http://schemas.microsoft.com/office/spreadsheetml/2009/9/ac" r="141" x14ac:dyDescent="0.2">
      <c r="A141" s="346" t="str">
        <f>IF(ISBLANK(Regressions!A151), " ", Regressions!A151)</f>
        <v>Djibouti</v>
      </c>
      <c r="B141" s="347">
        <f>IF(ISBLANK(Regressions!B151), " ", Regressions!B151)</f>
        <v>2013</v>
      </c>
      <c r="C141" s="353" t="str">
        <f>IF(ISBLANK(Regressions!C151), " ", Regressions!C151)</f>
        <v>Primary</v>
      </c>
      <c r="D141" s="349">
        <f>IF(ISBLANK(Regressions!D151), " ", Regressions!D151)</f>
        <v>115193</v>
      </c>
      <c r="E141" s="239">
        <f>IF(ISNUMBER(Regressions!E151),ROUND(Regressions!E151, 1), NA())</f>
        <v>86.3</v>
      </c>
      <c r="F141" s="350">
        <f>IF(ISNUMBER(Regressions!F151),ROUND(Regressions!F151, 1), NA())</f>
        <v>85.8</v>
      </c>
      <c r="G141" s="240" t="e">
        <f>IF(ISNUMBER(Regressions!G151),ROUND(Regressions!G151, 1), NA())</f>
        <v>#N/A</v>
      </c>
      <c r="H141" s="351" t="e">
        <f>IF(ISNUMBER(Regressions!H151),ROUND(Regressions!H151, 1), NA())</f>
        <v>#N/A</v>
      </c>
      <c r="I141" s="241">
        <f>IF(ISNUMBER(Regressions!I151),ROUND(Regressions!I151, 1), NA())</f>
        <v>14.2</v>
      </c>
      <c r="J141" s="352">
        <f>IF(ISNUMBER(Regressions!K151),ROUND(Regressions!K151, 1), NA())</f>
        <v>89.8</v>
      </c>
      <c r="K141" s="350" t="e">
        <f>IF(ISNUMBER(Regressions!L151),ROUND(Regressions!L151, 1), NA())</f>
        <v>#N/A</v>
      </c>
      <c r="L141" s="242" t="e">
        <f>IF(ISNUMBER(Regressions!M151),ROUND(Regressions!M151, 1), NA())</f>
        <v>#N/A</v>
      </c>
      <c r="M141" s="351" t="e">
        <f>IF(ISNUMBER(Regressions!N151),ROUND(Regressions!N151, 1), NA())</f>
        <v>#N/A</v>
      </c>
      <c r="N141" s="241" t="e">
        <f>IF(ISNUMBER(Regressions!O151),ROUND(Regressions!O151, 1), NA())</f>
        <v>#N/A</v>
      </c>
      <c r="O141" s="352" t="e">
        <f>IF(ISNUMBER(Regressions!Q151),ROUND(Regressions!Q151, 1), NA())</f>
        <v>#N/A</v>
      </c>
      <c r="P141" s="350" t="e">
        <f>IF(ISNUMBER(Regressions!R151),ROUND(Regressions!R151, 1), NA())</f>
        <v>#N/A</v>
      </c>
      <c r="Q141" s="243" t="e">
        <f>IF(ISNUMBER(Regressions!S151),ROUND(Regressions!S151, 1), NA())</f>
        <v>#N/A</v>
      </c>
      <c r="R141" s="351" t="e">
        <f>IF(ISNUMBER(Regressions!T151),ROUND(Regressions!T151, 1), NA())</f>
        <v>#N/A</v>
      </c>
      <c r="S141" s="241" t="e">
        <f>IF(ISNUMBER(Regressions!U151),ROUND(Regressions!U151, 1), NA())</f>
        <v>#N/A</v>
      </c>
    </row>
    <row xmlns:x14ac="http://schemas.microsoft.com/office/spreadsheetml/2009/9/ac" r="142" x14ac:dyDescent="0.2">
      <c r="A142" s="346" t="str">
        <f>IF(ISBLANK(Regressions!A152), " ", Regressions!A152)</f>
        <v>Djibouti</v>
      </c>
      <c r="B142" s="347">
        <f>IF(ISBLANK(Regressions!B152), " ", Regressions!B152)</f>
        <v>2014</v>
      </c>
      <c r="C142" s="353" t="str">
        <f>IF(ISBLANK(Regressions!C152), " ", Regressions!C152)</f>
        <v>Primary</v>
      </c>
      <c r="D142" s="349">
        <f>IF(ISBLANK(Regressions!D152), " ", Regressions!D152)</f>
        <v>114714</v>
      </c>
      <c r="E142" s="239">
        <f>IF(ISNUMBER(Regressions!E152),ROUND(Regressions!E152, 1), NA())</f>
        <v>87</v>
      </c>
      <c r="F142" s="350">
        <f>IF(ISNUMBER(Regressions!F152),ROUND(Regressions!F152, 1), NA())</f>
        <v>86.4</v>
      </c>
      <c r="G142" s="240" t="e">
        <f>IF(ISNUMBER(Regressions!G152),ROUND(Regressions!G152, 1), NA())</f>
        <v>#N/A</v>
      </c>
      <c r="H142" s="351" t="e">
        <f>IF(ISNUMBER(Regressions!H152),ROUND(Regressions!H152, 1), NA())</f>
        <v>#N/A</v>
      </c>
      <c r="I142" s="241">
        <f>IF(ISNUMBER(Regressions!I152),ROUND(Regressions!I152, 1), NA())</f>
        <v>13.6</v>
      </c>
      <c r="J142" s="352">
        <f>IF(ISNUMBER(Regressions!K152),ROUND(Regressions!K152, 1), NA())</f>
        <v>90.5</v>
      </c>
      <c r="K142" s="350">
        <f>IF(ISNUMBER(Regressions!L152),ROUND(Regressions!L152, 1), NA())</f>
        <v>90.5</v>
      </c>
      <c r="L142" s="242" t="e">
        <f>IF(ISNUMBER(Regressions!M152),ROUND(Regressions!M152, 1), NA())</f>
        <v>#N/A</v>
      </c>
      <c r="M142" s="351" t="e">
        <f>IF(ISNUMBER(Regressions!N152),ROUND(Regressions!N152, 1), NA())</f>
        <v>#N/A</v>
      </c>
      <c r="N142" s="241">
        <f>IF(ISNUMBER(Regressions!O152),ROUND(Regressions!O152, 1), NA())</f>
        <v>9.5</v>
      </c>
      <c r="O142" s="352" t="e">
        <f>IF(ISNUMBER(Regressions!Q152),ROUND(Regressions!Q152, 1), NA())</f>
        <v>#N/A</v>
      </c>
      <c r="P142" s="350" t="e">
        <f>IF(ISNUMBER(Regressions!R152),ROUND(Regressions!R152, 1), NA())</f>
        <v>#N/A</v>
      </c>
      <c r="Q142" s="243">
        <f>IF(ISNUMBER(Regressions!S152),ROUND(Regressions!S152, 1), NA())</f>
        <v>91.1</v>
      </c>
      <c r="R142" s="351" t="e">
        <f>IF(ISNUMBER(Regressions!T152),ROUND(Regressions!T152, 1), NA())</f>
        <v>#N/A</v>
      </c>
      <c r="S142" s="241" t="e">
        <f>IF(ISNUMBER(Regressions!U152),ROUND(Regressions!U152, 1), NA())</f>
        <v>#N/A</v>
      </c>
    </row>
    <row xmlns:x14ac="http://schemas.microsoft.com/office/spreadsheetml/2009/9/ac" r="143" x14ac:dyDescent="0.2">
      <c r="A143" s="346" t="str">
        <f>IF(ISBLANK(Regressions!A153), " ", Regressions!A153)</f>
        <v>Djibouti</v>
      </c>
      <c r="B143" s="347">
        <f>IF(ISBLANK(Regressions!B153), " ", Regressions!B153)</f>
        <v>2015</v>
      </c>
      <c r="C143" s="353" t="str">
        <f>IF(ISBLANK(Regressions!C153), " ", Regressions!C153)</f>
        <v>Primary</v>
      </c>
      <c r="D143" s="349">
        <f>IF(ISBLANK(Regressions!D153), " ", Regressions!D153)</f>
        <v>113821</v>
      </c>
      <c r="E143" s="239">
        <f>IF(ISNUMBER(Regressions!E153),ROUND(Regressions!E153, 1), NA())</f>
        <v>87.8</v>
      </c>
      <c r="F143" s="350">
        <f>IF(ISNUMBER(Regressions!F153),ROUND(Regressions!F153, 1), NA())</f>
        <v>87</v>
      </c>
      <c r="G143" s="240" t="e">
        <f>IF(ISNUMBER(Regressions!G153),ROUND(Regressions!G153, 1), NA())</f>
        <v>#N/A</v>
      </c>
      <c r="H143" s="351" t="e">
        <f>IF(ISNUMBER(Regressions!H153),ROUND(Regressions!H153, 1), NA())</f>
        <v>#N/A</v>
      </c>
      <c r="I143" s="241">
        <f>IF(ISNUMBER(Regressions!I153),ROUND(Regressions!I153, 1), NA())</f>
        <v>13</v>
      </c>
      <c r="J143" s="352">
        <f>IF(ISNUMBER(Regressions!K153),ROUND(Regressions!K153, 1), NA())</f>
        <v>91.2</v>
      </c>
      <c r="K143" s="350">
        <f>IF(ISNUMBER(Regressions!L153),ROUND(Regressions!L153, 1), NA())</f>
        <v>91.2</v>
      </c>
      <c r="L143" s="242" t="e">
        <f>IF(ISNUMBER(Regressions!M153),ROUND(Regressions!M153, 1), NA())</f>
        <v>#N/A</v>
      </c>
      <c r="M143" s="351" t="e">
        <f>IF(ISNUMBER(Regressions!N153),ROUND(Regressions!N153, 1), NA())</f>
        <v>#N/A</v>
      </c>
      <c r="N143" s="241">
        <f>IF(ISNUMBER(Regressions!O153),ROUND(Regressions!O153, 1), NA())</f>
        <v>8.8000000000000007</v>
      </c>
      <c r="O143" s="352" t="e">
        <f>IF(ISNUMBER(Regressions!Q153),ROUND(Regressions!Q153, 1), NA())</f>
        <v>#N/A</v>
      </c>
      <c r="P143" s="350" t="e">
        <f>IF(ISNUMBER(Regressions!R153),ROUND(Regressions!R153, 1), NA())</f>
        <v>#N/A</v>
      </c>
      <c r="Q143" s="243">
        <f>IF(ISNUMBER(Regressions!S153),ROUND(Regressions!S153, 1), NA())</f>
        <v>91.1</v>
      </c>
      <c r="R143" s="351" t="e">
        <f>IF(ISNUMBER(Regressions!T153),ROUND(Regressions!T153, 1), NA())</f>
        <v>#N/A</v>
      </c>
      <c r="S143" s="241" t="e">
        <f>IF(ISNUMBER(Regressions!U153),ROUND(Regressions!U153, 1), NA())</f>
        <v>#N/A</v>
      </c>
    </row>
    <row xmlns:x14ac="http://schemas.microsoft.com/office/spreadsheetml/2009/9/ac" r="144" x14ac:dyDescent="0.2">
      <c r="A144" s="346" t="str">
        <f>IF(ISBLANK(Regressions!A154), " ", Regressions!A154)</f>
        <v>Djibouti</v>
      </c>
      <c r="B144" s="347">
        <f>IF(ISBLANK(Regressions!B154), " ", Regressions!B154)</f>
        <v>2016</v>
      </c>
      <c r="C144" s="353" t="str">
        <f>IF(ISBLANK(Regressions!C154), " ", Regressions!C154)</f>
        <v>Primary</v>
      </c>
      <c r="D144" s="349">
        <f>IF(ISBLANK(Regressions!D154), " ", Regressions!D154)</f>
        <v>113108</v>
      </c>
      <c r="E144" s="239">
        <f>IF(ISNUMBER(Regressions!E154),ROUND(Regressions!E154, 1), NA())</f>
        <v>88.5</v>
      </c>
      <c r="F144" s="350">
        <f>IF(ISNUMBER(Regressions!F154),ROUND(Regressions!F154, 1), NA())</f>
        <v>87.6</v>
      </c>
      <c r="G144" s="240" t="e">
        <f>IF(ISNUMBER(Regressions!G154),ROUND(Regressions!G154, 1), NA())</f>
        <v>#N/A</v>
      </c>
      <c r="H144" s="351" t="e">
        <f>IF(ISNUMBER(Regressions!H154),ROUND(Regressions!H154, 1), NA())</f>
        <v>#N/A</v>
      </c>
      <c r="I144" s="241">
        <f>IF(ISNUMBER(Regressions!I154),ROUND(Regressions!I154, 1), NA())</f>
        <v>12.4</v>
      </c>
      <c r="J144" s="352">
        <f>IF(ISNUMBER(Regressions!K154),ROUND(Regressions!K154, 1), NA())</f>
        <v>91.9</v>
      </c>
      <c r="K144" s="350">
        <f>IF(ISNUMBER(Regressions!L154),ROUND(Regressions!L154, 1), NA())</f>
        <v>91.9</v>
      </c>
      <c r="L144" s="242" t="e">
        <f>IF(ISNUMBER(Regressions!M154),ROUND(Regressions!M154, 1), NA())</f>
        <v>#N/A</v>
      </c>
      <c r="M144" s="351" t="e">
        <f>IF(ISNUMBER(Regressions!N154),ROUND(Regressions!N154, 1), NA())</f>
        <v>#N/A</v>
      </c>
      <c r="N144" s="241">
        <f>IF(ISNUMBER(Regressions!O154),ROUND(Regressions!O154, 1), NA())</f>
        <v>8.1</v>
      </c>
      <c r="O144" s="352" t="e">
        <f>IF(ISNUMBER(Regressions!Q154),ROUND(Regressions!Q154, 1), NA())</f>
        <v>#N/A</v>
      </c>
      <c r="P144" s="350" t="e">
        <f>IF(ISNUMBER(Regressions!R154),ROUND(Regressions!R154, 1), NA())</f>
        <v>#N/A</v>
      </c>
      <c r="Q144" s="243">
        <f>IF(ISNUMBER(Regressions!S154),ROUND(Regressions!S154, 1), NA())</f>
        <v>91.1</v>
      </c>
      <c r="R144" s="351" t="e">
        <f>IF(ISNUMBER(Regressions!T154),ROUND(Regressions!T154, 1), NA())</f>
        <v>#N/A</v>
      </c>
      <c r="S144" s="241" t="e">
        <f>IF(ISNUMBER(Regressions!U154),ROUND(Regressions!U154, 1), NA())</f>
        <v>#N/A</v>
      </c>
    </row>
    <row xmlns:x14ac="http://schemas.microsoft.com/office/spreadsheetml/2009/9/ac" r="145" x14ac:dyDescent="0.2">
      <c r="A145" s="346" t="str">
        <f>IF(ISBLANK(Regressions!A155), " ", Regressions!A155)</f>
        <v>Djibouti</v>
      </c>
      <c r="B145" s="347">
        <f>IF(ISBLANK(Regressions!B155), " ", Regressions!B155)</f>
        <v>2017</v>
      </c>
      <c r="C145" s="353" t="str">
        <f>IF(ISBLANK(Regressions!C155), " ", Regressions!C155)</f>
        <v>Primary</v>
      </c>
      <c r="D145" s="349">
        <f>IF(ISBLANK(Regressions!D155), " ", Regressions!D155)</f>
        <v>112437</v>
      </c>
      <c r="E145" s="239">
        <f>IF(ISNUMBER(Regressions!E155),ROUND(Regressions!E155, 1), NA())</f>
        <v>89.2</v>
      </c>
      <c r="F145" s="350">
        <f>IF(ISNUMBER(Regressions!F155),ROUND(Regressions!F155, 1), NA())</f>
        <v>88.2</v>
      </c>
      <c r="G145" s="240" t="e">
        <f>IF(ISNUMBER(Regressions!G155),ROUND(Regressions!G155, 1), NA())</f>
        <v>#N/A</v>
      </c>
      <c r="H145" s="351" t="e">
        <f>IF(ISNUMBER(Regressions!H155),ROUND(Regressions!H155, 1), NA())</f>
        <v>#N/A</v>
      </c>
      <c r="I145" s="241">
        <f>IF(ISNUMBER(Regressions!I155),ROUND(Regressions!I155, 1), NA())</f>
        <v>11.8</v>
      </c>
      <c r="J145" s="352">
        <f>IF(ISNUMBER(Regressions!K155),ROUND(Regressions!K155, 1), NA())</f>
        <v>92.6</v>
      </c>
      <c r="K145" s="350">
        <f>IF(ISNUMBER(Regressions!L155),ROUND(Regressions!L155, 1), NA())</f>
        <v>92.6</v>
      </c>
      <c r="L145" s="242" t="e">
        <f>IF(ISNUMBER(Regressions!M155),ROUND(Regressions!M155, 1), NA())</f>
        <v>#N/A</v>
      </c>
      <c r="M145" s="351" t="e">
        <f>IF(ISNUMBER(Regressions!N155),ROUND(Regressions!N155, 1), NA())</f>
        <v>#N/A</v>
      </c>
      <c r="N145" s="241">
        <f>IF(ISNUMBER(Regressions!O155),ROUND(Regressions!O155, 1), NA())</f>
        <v>7.4</v>
      </c>
      <c r="O145" s="352" t="e">
        <f>IF(ISNUMBER(Regressions!Q155),ROUND(Regressions!Q155, 1), NA())</f>
        <v>#N/A</v>
      </c>
      <c r="P145" s="350" t="e">
        <f>IF(ISNUMBER(Regressions!R155),ROUND(Regressions!R155, 1), NA())</f>
        <v>#N/A</v>
      </c>
      <c r="Q145" s="243">
        <f>IF(ISNUMBER(Regressions!S155),ROUND(Regressions!S155, 1), NA())</f>
        <v>91.1</v>
      </c>
      <c r="R145" s="351" t="e">
        <f>IF(ISNUMBER(Regressions!T155),ROUND(Regressions!T155, 1), NA())</f>
        <v>#N/A</v>
      </c>
      <c r="S145" s="241" t="e">
        <f>IF(ISNUMBER(Regressions!U155),ROUND(Regressions!U155, 1), NA())</f>
        <v>#N/A</v>
      </c>
    </row>
    <row xmlns:x14ac="http://schemas.microsoft.com/office/spreadsheetml/2009/9/ac" r="146" x14ac:dyDescent="0.2">
      <c r="A146" s="346" t="str">
        <f>IF(ISBLANK(Regressions!A156), " ", Regressions!A156)</f>
        <v>Djibouti</v>
      </c>
      <c r="B146" s="347">
        <f>IF(ISBLANK(Regressions!B156), " ", Regressions!B156)</f>
        <v>2018</v>
      </c>
      <c r="C146" s="353" t="str">
        <f>IF(ISBLANK(Regressions!C156), " ", Regressions!C156)</f>
        <v>Primary</v>
      </c>
      <c r="D146" s="349">
        <f>IF(ISBLANK(Regressions!D156), " ", Regressions!D156)</f>
        <v>112007</v>
      </c>
      <c r="E146" s="239">
        <f>IF(ISNUMBER(Regressions!E156),ROUND(Regressions!E156, 1), NA())</f>
        <v>89.9</v>
      </c>
      <c r="F146" s="350">
        <f>IF(ISNUMBER(Regressions!F156),ROUND(Regressions!F156, 1), NA())</f>
        <v>88.8</v>
      </c>
      <c r="G146" s="240" t="e">
        <f>IF(ISNUMBER(Regressions!G156),ROUND(Regressions!G156, 1), NA())</f>
        <v>#N/A</v>
      </c>
      <c r="H146" s="351" t="e">
        <f>IF(ISNUMBER(Regressions!H156),ROUND(Regressions!H156, 1), NA())</f>
        <v>#N/A</v>
      </c>
      <c r="I146" s="241">
        <f>IF(ISNUMBER(Regressions!I156),ROUND(Regressions!I156, 1), NA())</f>
        <v>11.2</v>
      </c>
      <c r="J146" s="352">
        <f>IF(ISNUMBER(Regressions!K156),ROUND(Regressions!K156, 1), NA())</f>
        <v>93.3</v>
      </c>
      <c r="K146" s="350">
        <f>IF(ISNUMBER(Regressions!L156),ROUND(Regressions!L156, 1), NA())</f>
        <v>93.3</v>
      </c>
      <c r="L146" s="242" t="e">
        <f>IF(ISNUMBER(Regressions!M156),ROUND(Regressions!M156, 1), NA())</f>
        <v>#N/A</v>
      </c>
      <c r="M146" s="351" t="e">
        <f>IF(ISNUMBER(Regressions!N156),ROUND(Regressions!N156, 1), NA())</f>
        <v>#N/A</v>
      </c>
      <c r="N146" s="241">
        <f>IF(ISNUMBER(Regressions!O156),ROUND(Regressions!O156, 1), NA())</f>
        <v>6.7</v>
      </c>
      <c r="O146" s="352" t="e">
        <f>IF(ISNUMBER(Regressions!Q156),ROUND(Regressions!Q156, 1), NA())</f>
        <v>#N/A</v>
      </c>
      <c r="P146" s="350" t="e">
        <f>IF(ISNUMBER(Regressions!R156),ROUND(Regressions!R156, 1), NA())</f>
        <v>#N/A</v>
      </c>
      <c r="Q146" s="243">
        <f>IF(ISNUMBER(Regressions!S156),ROUND(Regressions!S156, 1), NA())</f>
        <v>91.1</v>
      </c>
      <c r="R146" s="351" t="e">
        <f>IF(ISNUMBER(Regressions!T156),ROUND(Regressions!T156, 1), NA())</f>
        <v>#N/A</v>
      </c>
      <c r="S146" s="241" t="e">
        <f>IF(ISNUMBER(Regressions!U156),ROUND(Regressions!U156, 1), NA())</f>
        <v>#N/A</v>
      </c>
    </row>
    <row xmlns:x14ac="http://schemas.microsoft.com/office/spreadsheetml/2009/9/ac" r="147" x14ac:dyDescent="0.2">
      <c r="A147" s="346" t="str">
        <f>IF(ISBLANK(Regressions!A157), " ", Regressions!A157)</f>
        <v>Djibouti</v>
      </c>
      <c r="B147" s="347">
        <f>IF(ISBLANK(Regressions!B157), " ", Regressions!B157)</f>
        <v>2019</v>
      </c>
      <c r="C147" s="353" t="str">
        <f>IF(ISBLANK(Regressions!C157), " ", Regressions!C157)</f>
        <v>Primary</v>
      </c>
      <c r="D147" s="349">
        <f>IF(ISBLANK(Regressions!D157), " ", Regressions!D157)</f>
        <v>111696</v>
      </c>
      <c r="E147" s="239">
        <f>IF(ISNUMBER(Regressions!E157),ROUND(Regressions!E157, 1), NA())</f>
        <v>90.7</v>
      </c>
      <c r="F147" s="350">
        <f>IF(ISNUMBER(Regressions!F157),ROUND(Regressions!F157, 1), NA())</f>
        <v>89.4</v>
      </c>
      <c r="G147" s="240" t="e">
        <f>IF(ISNUMBER(Regressions!G157),ROUND(Regressions!G157, 1), NA())</f>
        <v>#N/A</v>
      </c>
      <c r="H147" s="351" t="e">
        <f>IF(ISNUMBER(Regressions!H157),ROUND(Regressions!H157, 1), NA())</f>
        <v>#N/A</v>
      </c>
      <c r="I147" s="241">
        <f>IF(ISNUMBER(Regressions!I157),ROUND(Regressions!I157, 1), NA())</f>
        <v>10.6</v>
      </c>
      <c r="J147" s="352">
        <f>IF(ISNUMBER(Regressions!K157),ROUND(Regressions!K157, 1), NA())</f>
        <v>94</v>
      </c>
      <c r="K147" s="350">
        <f>IF(ISNUMBER(Regressions!L157),ROUND(Regressions!L157, 1), NA())</f>
        <v>94</v>
      </c>
      <c r="L147" s="242" t="e">
        <f>IF(ISNUMBER(Regressions!M157),ROUND(Regressions!M157, 1), NA())</f>
        <v>#N/A</v>
      </c>
      <c r="M147" s="351" t="e">
        <f>IF(ISNUMBER(Regressions!N157),ROUND(Regressions!N157, 1), NA())</f>
        <v>#N/A</v>
      </c>
      <c r="N147" s="241">
        <f>IF(ISNUMBER(Regressions!O157),ROUND(Regressions!O157, 1), NA())</f>
        <v>6</v>
      </c>
      <c r="O147" s="352" t="e">
        <f>IF(ISNUMBER(Regressions!Q157),ROUND(Regressions!Q157, 1), NA())</f>
        <v>#N/A</v>
      </c>
      <c r="P147" s="350" t="e">
        <f>IF(ISNUMBER(Regressions!R157),ROUND(Regressions!R157, 1), NA())</f>
        <v>#N/A</v>
      </c>
      <c r="Q147" s="243">
        <f>IF(ISNUMBER(Regressions!S157),ROUND(Regressions!S157, 1), NA())</f>
        <v>91.1</v>
      </c>
      <c r="R147" s="351" t="e">
        <f>IF(ISNUMBER(Regressions!T157),ROUND(Regressions!T157, 1), NA())</f>
        <v>#N/A</v>
      </c>
      <c r="S147" s="241" t="e">
        <f>IF(ISNUMBER(Regressions!U157),ROUND(Regressions!U157, 1), NA())</f>
        <v>#N/A</v>
      </c>
    </row>
    <row xmlns:x14ac="http://schemas.microsoft.com/office/spreadsheetml/2009/9/ac" r="148" x14ac:dyDescent="0.2">
      <c r="A148" s="346" t="str">
        <f>IF(ISBLANK(Regressions!A158), " ", Regressions!A158)</f>
        <v>Djibouti</v>
      </c>
      <c r="B148" s="347">
        <f>IF(ISBLANK(Regressions!B158), " ", Regressions!B158)</f>
        <v>2020</v>
      </c>
      <c r="C148" s="353" t="str">
        <f>IF(ISBLANK(Regressions!C158), " ", Regressions!C158)</f>
        <v>Primary</v>
      </c>
      <c r="D148" s="349">
        <f>IF(ISBLANK(Regressions!D158), " ", Regressions!D158)</f>
        <v>111642</v>
      </c>
      <c r="E148" s="239">
        <f>IF(ISNUMBER(Regressions!E158),ROUND(Regressions!E158, 1), NA())</f>
        <v>91.4</v>
      </c>
      <c r="F148" s="350">
        <f>IF(ISNUMBER(Regressions!F158),ROUND(Regressions!F158, 1), NA())</f>
        <v>90</v>
      </c>
      <c r="G148" s="240" t="e">
        <f>IF(ISNUMBER(Regressions!G158),ROUND(Regressions!G158, 1), NA())</f>
        <v>#N/A</v>
      </c>
      <c r="H148" s="351" t="e">
        <f>IF(ISNUMBER(Regressions!H158),ROUND(Regressions!H158, 1), NA())</f>
        <v>#N/A</v>
      </c>
      <c r="I148" s="241">
        <f>IF(ISNUMBER(Regressions!I158),ROUND(Regressions!I158, 1), NA())</f>
        <v>10</v>
      </c>
      <c r="J148" s="352">
        <f>IF(ISNUMBER(Regressions!K158),ROUND(Regressions!K158, 1), NA())</f>
        <v>94.7</v>
      </c>
      <c r="K148" s="350">
        <f>IF(ISNUMBER(Regressions!L158),ROUND(Regressions!L158, 1), NA())</f>
        <v>94.7</v>
      </c>
      <c r="L148" s="242" t="e">
        <f>IF(ISNUMBER(Regressions!M158),ROUND(Regressions!M158, 1), NA())</f>
        <v>#N/A</v>
      </c>
      <c r="M148" s="351" t="e">
        <f>IF(ISNUMBER(Regressions!N158),ROUND(Regressions!N158, 1), NA())</f>
        <v>#N/A</v>
      </c>
      <c r="N148" s="241">
        <f>IF(ISNUMBER(Regressions!O158),ROUND(Regressions!O158, 1), NA())</f>
        <v>5.3</v>
      </c>
      <c r="O148" s="352" t="e">
        <f>IF(ISNUMBER(Regressions!Q158),ROUND(Regressions!Q158, 1), NA())</f>
        <v>#N/A</v>
      </c>
      <c r="P148" s="350" t="e">
        <f>IF(ISNUMBER(Regressions!R158),ROUND(Regressions!R158, 1), NA())</f>
        <v>#N/A</v>
      </c>
      <c r="Q148" s="243">
        <f>IF(ISNUMBER(Regressions!S158),ROUND(Regressions!S158, 1), NA())</f>
        <v>91.1</v>
      </c>
      <c r="R148" s="351" t="e">
        <f>IF(ISNUMBER(Regressions!T158),ROUND(Regressions!T158, 1), NA())</f>
        <v>#N/A</v>
      </c>
      <c r="S148" s="241" t="e">
        <f>IF(ISNUMBER(Regressions!U158),ROUND(Regressions!U158, 1), NA())</f>
        <v>#N/A</v>
      </c>
    </row>
    <row xmlns:x14ac="http://schemas.microsoft.com/office/spreadsheetml/2009/9/ac" r="149" x14ac:dyDescent="0.2">
      <c r="A149" s="402" t="str">
        <f>IF(ISBLANK(Regressions!A159), " ", Regressions!A159)</f>
        <v>Djibouti</v>
      </c>
      <c r="B149" s="403">
        <f>IF(ISBLANK(Regressions!B159), " ", Regressions!B159)</f>
        <v>2021</v>
      </c>
      <c r="C149" s="404" t="str">
        <f>IF(ISBLANK(Regressions!C159), " ", Regressions!C159)</f>
        <v>Primary</v>
      </c>
      <c r="D149" s="405">
        <f>IF(ISBLANK(Regressions!D159), " ", Regressions!D159)</f>
        <v>111589</v>
      </c>
      <c r="E149" s="408">
        <f>IF(ISNUMBER(Regressions!E159),ROUND(Regressions!E159, 1), NA())</f>
        <v>92.1</v>
      </c>
      <c r="F149" s="406">
        <f>IF(ISNUMBER(Regressions!F159),ROUND(Regressions!F159, 1), NA())</f>
        <v>90.6</v>
      </c>
      <c r="G149" s="409" t="e">
        <f>IF(ISNUMBER(Regressions!G159),ROUND(Regressions!G159, 1), NA())</f>
        <v>#N/A</v>
      </c>
      <c r="H149" s="407" t="e">
        <f>IF(ISNUMBER(Regressions!H159),ROUND(Regressions!H159, 1), NA())</f>
        <v>#N/A</v>
      </c>
      <c r="I149" s="410">
        <f>IF(ISNUMBER(Regressions!I159),ROUND(Regressions!I159, 1), NA())</f>
        <v>9.4</v>
      </c>
      <c r="J149" s="408">
        <f>IF(ISNUMBER(Regressions!K159),ROUND(Regressions!K159, 1), NA())</f>
        <v>95.4</v>
      </c>
      <c r="K149" s="406">
        <f>IF(ISNUMBER(Regressions!L159),ROUND(Regressions!L159, 1), NA())</f>
        <v>95</v>
      </c>
      <c r="L149" s="411" t="e">
        <f>IF(ISNUMBER(Regressions!M159),ROUND(Regressions!M159, 1), NA())</f>
        <v>#N/A</v>
      </c>
      <c r="M149" s="407" t="e">
        <f>IF(ISNUMBER(Regressions!N159),ROUND(Regressions!N159, 1), NA())</f>
        <v>#N/A</v>
      </c>
      <c r="N149" s="410">
        <f>IF(ISNUMBER(Regressions!O159),ROUND(Regressions!O159, 1), NA())</f>
        <v>5</v>
      </c>
      <c r="O149" s="408" t="e">
        <f>IF(ISNUMBER(Regressions!Q159),ROUND(Regressions!Q159, 1), NA())</f>
        <v>#N/A</v>
      </c>
      <c r="P149" s="406" t="e">
        <f>IF(ISNUMBER(Regressions!R159),ROUND(Regressions!R159, 1), NA())</f>
        <v>#N/A</v>
      </c>
      <c r="Q149" s="412">
        <f>IF(ISNUMBER(Regressions!S159),ROUND(Regressions!S159, 1), NA())</f>
        <v>91.1</v>
      </c>
      <c r="R149" s="407" t="e">
        <f>IF(ISNUMBER(Regressions!T159),ROUND(Regressions!T159, 1), NA())</f>
        <v>#N/A</v>
      </c>
      <c r="S149" s="410" t="e">
        <f>IF(ISNUMBER(Regressions!U159),ROUND(Regressions!U159, 1), NA())</f>
        <v>#N/A</v>
      </c>
      <c r="T149" s="401"/>
      <c r="U149" s="401"/>
      <c r="V149" s="401"/>
      <c r="W149" s="401"/>
      <c r="X149" s="401"/>
      <c r="Y149" s="401"/>
      <c r="Z149" s="401"/>
      <c r="AA149" s="401"/>
      <c r="AB149" s="401"/>
      <c r="AC149" s="401"/>
    </row>
    <row xmlns:x14ac="http://schemas.microsoft.com/office/spreadsheetml/2009/9/ac" r="150" x14ac:dyDescent="0.2">
      <c r="A150" s="346" t="str">
        <f>IF(ISBLANK(Regressions!A160), " ", Regressions!A160)</f>
        <v>Djibouti</v>
      </c>
      <c r="B150" s="347">
        <f>IF(ISBLANK(Regressions!B160), " ", Regressions!B160)</f>
        <v>2022</v>
      </c>
      <c r="C150" s="353" t="str">
        <f>IF(ISBLANK(Regressions!C160), " ", Regressions!C160)</f>
        <v>Primary</v>
      </c>
      <c r="D150" s="349">
        <f>IF(ISBLANK(Regressions!D160), " ", Regressions!D160)</f>
        <v>111744</v>
      </c>
      <c r="E150" s="239">
        <f>IF(ISNUMBER(Regressions!E160),ROUND(Regressions!E160, 1), NA())</f>
        <v>92.1</v>
      </c>
      <c r="F150" s="350">
        <f>IF(ISNUMBER(Regressions!F160),ROUND(Regressions!F160, 1), NA())</f>
        <v>91.3</v>
      </c>
      <c r="G150" s="240" t="e">
        <f>IF(ISNUMBER(Regressions!G160),ROUND(Regressions!G160, 1), NA())</f>
        <v>#N/A</v>
      </c>
      <c r="H150" s="351" t="e">
        <f>IF(ISNUMBER(Regressions!H160),ROUND(Regressions!H160, 1), NA())</f>
        <v>#N/A</v>
      </c>
      <c r="I150" s="241">
        <f>IF(ISNUMBER(Regressions!I160),ROUND(Regressions!I160, 1), NA())</f>
        <v>8.6999999999999993</v>
      </c>
      <c r="J150" s="352">
        <f>IF(ISNUMBER(Regressions!K160),ROUND(Regressions!K160, 1), NA())</f>
        <v>96.1</v>
      </c>
      <c r="K150" s="350">
        <f>IF(ISNUMBER(Regressions!L160),ROUND(Regressions!L160, 1), NA())</f>
        <v>95</v>
      </c>
      <c r="L150" s="242" t="e">
        <f>IF(ISNUMBER(Regressions!M160),ROUND(Regressions!M160, 1), NA())</f>
        <v>#N/A</v>
      </c>
      <c r="M150" s="351" t="e">
        <f>IF(ISNUMBER(Regressions!N160),ROUND(Regressions!N160, 1), NA())</f>
        <v>#N/A</v>
      </c>
      <c r="N150" s="241">
        <f>IF(ISNUMBER(Regressions!O160),ROUND(Regressions!O160, 1), NA())</f>
        <v>5</v>
      </c>
      <c r="O150" s="352" t="e">
        <f>IF(ISNUMBER(Regressions!Q160),ROUND(Regressions!Q160, 1), NA())</f>
        <v>#N/A</v>
      </c>
      <c r="P150" s="350" t="e">
        <f>IF(ISNUMBER(Regressions!R160),ROUND(Regressions!R160, 1), NA())</f>
        <v>#N/A</v>
      </c>
      <c r="Q150" s="243">
        <f>IF(ISNUMBER(Regressions!S160),ROUND(Regressions!S160, 1), NA())</f>
        <v>91.1</v>
      </c>
      <c r="R150" s="351" t="e">
        <f>IF(ISNUMBER(Regressions!T160),ROUND(Regressions!T160, 1), NA())</f>
        <v>#N/A</v>
      </c>
      <c r="S150" s="241" t="e">
        <f>IF(ISNUMBER(Regressions!U160),ROUND(Regressions!U160, 1), NA())</f>
        <v>#N/A</v>
      </c>
    </row>
    <row xmlns:x14ac="http://schemas.microsoft.com/office/spreadsheetml/2009/9/ac" r="151" x14ac:dyDescent="0.2">
      <c r="A151" s="354" t="str">
        <f>IF(ISBLANK(Regressions!A161), " ", Regressions!A161)</f>
        <v>Djibouti</v>
      </c>
      <c r="B151" s="355">
        <f>IF(ISBLANK(Regressions!B161), " ", Regressions!B161)</f>
        <v>2023</v>
      </c>
      <c r="C151" s="356" t="str">
        <f>IF(ISBLANK(Regressions!C161), " ", Regressions!C161)</f>
        <v>Primary</v>
      </c>
      <c r="D151" s="357">
        <f>IF(ISBLANK(Regressions!D161), " ", Regressions!D161)</f>
        <v>111235</v>
      </c>
      <c r="E151" s="358">
        <f>IF(ISNUMBER(Regressions!E161),ROUND(Regressions!E161, 1), NA())</f>
        <v>92.1</v>
      </c>
      <c r="F151" s="359">
        <f>IF(ISNUMBER(Regressions!F161),ROUND(Regressions!F161, 1), NA())</f>
        <v>91.9</v>
      </c>
      <c r="G151" s="360" t="e">
        <f>IF(ISNUMBER(Regressions!G161),ROUND(Regressions!G161, 1), NA())</f>
        <v>#N/A</v>
      </c>
      <c r="H151" s="361" t="e">
        <f>IF(ISNUMBER(Regressions!H161),ROUND(Regressions!H161, 1), NA())</f>
        <v>#N/A</v>
      </c>
      <c r="I151" s="362">
        <f>IF(ISNUMBER(Regressions!I161),ROUND(Regressions!I161, 1), NA())</f>
        <v>8.1</v>
      </c>
      <c r="J151" s="363">
        <f>IF(ISNUMBER(Regressions!K161),ROUND(Regressions!K161, 1), NA())</f>
        <v>96.1</v>
      </c>
      <c r="K151" s="359">
        <f>IF(ISNUMBER(Regressions!L161),ROUND(Regressions!L161, 1), NA())</f>
        <v>95</v>
      </c>
      <c r="L151" s="364" t="e">
        <f>IF(ISNUMBER(Regressions!M161),ROUND(Regressions!M161, 1), NA())</f>
        <v>#N/A</v>
      </c>
      <c r="M151" s="361" t="e">
        <f>IF(ISNUMBER(Regressions!N161),ROUND(Regressions!N161, 1), NA())</f>
        <v>#N/A</v>
      </c>
      <c r="N151" s="362">
        <f>IF(ISNUMBER(Regressions!O161),ROUND(Regressions!O161, 1), NA())</f>
        <v>5</v>
      </c>
      <c r="O151" s="363" t="e">
        <f>IF(ISNUMBER(Regressions!Q161),ROUND(Regressions!Q161, 1), NA())</f>
        <v>#N/A</v>
      </c>
      <c r="P151" s="359" t="e">
        <f>IF(ISNUMBER(Regressions!R161),ROUND(Regressions!R161, 1), NA())</f>
        <v>#N/A</v>
      </c>
      <c r="Q151" s="365">
        <f>IF(ISNUMBER(Regressions!S161),ROUND(Regressions!S161, 1), NA())</f>
        <v>91.1</v>
      </c>
      <c r="R151" s="361" t="e">
        <f>IF(ISNUMBER(Regressions!T161),ROUND(Regressions!T161, 1), NA())</f>
        <v>#N/A</v>
      </c>
      <c r="S151" s="362" t="e">
        <f>IF(ISNUMBER(Regressions!U161),ROUND(Regressions!U161, 1), NA())</f>
        <v>#N/A</v>
      </c>
    </row>
    <row xmlns:x14ac="http://schemas.microsoft.com/office/spreadsheetml/2009/9/ac" r="152" hidden="true" x14ac:dyDescent="0.2">
      <c r="A152" s="346" t="str">
        <f>IF(ISBLANK(Regressions!A162), " ", Regressions!A162)</f>
        <v>Djibouti</v>
      </c>
      <c r="B152" s="347">
        <f>IF(ISBLANK(Regressions!B162), " ", Regressions!B162)</f>
        <v>2024</v>
      </c>
      <c r="C152" s="353" t="str">
        <f>IF(ISBLANK(Regressions!C162), " ", Regressions!C162)</f>
        <v>Primary</v>
      </c>
      <c r="D152" s="349" t="str">
        <f>IF(ISBLANK(Regressions!D162), " ", Regressions!D162)</f>
        <v> </v>
      </c>
      <c r="E152" s="239" t="e">
        <f>IF(ISNUMBER(Regressions!E162),ROUND(Regressions!E162, 1), NA())</f>
        <v>#N/A</v>
      </c>
      <c r="F152" s="350" t="e">
        <f>IF(ISNUMBER(Regressions!F162),ROUND(Regressions!F162, 1), NA())</f>
        <v>#N/A</v>
      </c>
      <c r="G152" s="240" t="e">
        <f>IF(ISNUMBER(Regressions!G162),ROUND(Regressions!G162, 1), NA())</f>
        <v>#N/A</v>
      </c>
      <c r="H152" s="351" t="e">
        <f>IF(ISNUMBER(Regressions!H162),ROUND(Regressions!H162, 1), NA())</f>
        <v>#N/A</v>
      </c>
      <c r="I152" s="241" t="e">
        <f>IF(ISNUMBER(Regressions!I162),ROUND(Regressions!I162, 1), NA())</f>
        <v>#N/A</v>
      </c>
      <c r="J152" s="352" t="e">
        <f>IF(ISNUMBER(Regressions!K162),ROUND(Regressions!K162, 1), NA())</f>
        <v>#N/A</v>
      </c>
      <c r="K152" s="350" t="e">
        <f>IF(ISNUMBER(Regressions!L162),ROUND(Regressions!L162, 1), NA())</f>
        <v>#N/A</v>
      </c>
      <c r="L152" s="242" t="e">
        <f>IF(ISNUMBER(Regressions!M162),ROUND(Regressions!M162, 1), NA())</f>
        <v>#N/A</v>
      </c>
      <c r="M152" s="351" t="e">
        <f>IF(ISNUMBER(Regressions!N162),ROUND(Regressions!N162, 1), NA())</f>
        <v>#N/A</v>
      </c>
      <c r="N152" s="241" t="e">
        <f>IF(ISNUMBER(Regressions!O162),ROUND(Regressions!O162, 1), NA())</f>
        <v>#N/A</v>
      </c>
      <c r="O152" s="352" t="e">
        <f>IF(ISNUMBER(Regressions!Q162),ROUND(Regressions!Q162, 1), NA())</f>
        <v>#N/A</v>
      </c>
      <c r="P152" s="350" t="e">
        <f>IF(ISNUMBER(Regressions!R162),ROUND(Regressions!R162, 1), NA())</f>
        <v>#N/A</v>
      </c>
      <c r="Q152" s="243" t="e">
        <f>IF(ISNUMBER(Regressions!S162),ROUND(Regressions!S162, 1), NA())</f>
        <v>#N/A</v>
      </c>
      <c r="R152" s="351" t="e">
        <f>IF(ISNUMBER(Regressions!T162),ROUND(Regressions!T162, 1), NA())</f>
        <v>#N/A</v>
      </c>
      <c r="S152" s="241" t="e">
        <f>IF(ISNUMBER(Regressions!U162),ROUND(Regressions!U162, 1), NA())</f>
        <v>#N/A</v>
      </c>
    </row>
    <row xmlns:x14ac="http://schemas.microsoft.com/office/spreadsheetml/2009/9/ac" r="153" hidden="true" x14ac:dyDescent="0.2">
      <c r="A153" s="346" t="str">
        <f>IF(ISBLANK(Regressions!A163), " ", Regressions!A163)</f>
        <v>Djibouti</v>
      </c>
      <c r="B153" s="347">
        <f>IF(ISBLANK(Regressions!B163), " ", Regressions!B163)</f>
        <v>2025</v>
      </c>
      <c r="C153" s="353" t="str">
        <f>IF(ISBLANK(Regressions!C163), " ", Regressions!C163)</f>
        <v>Primary</v>
      </c>
      <c r="D153" s="349" t="str">
        <f>IF(ISBLANK(Regressions!D163), " ", Regressions!D163)</f>
        <v> </v>
      </c>
      <c r="E153" s="239" t="e">
        <f>IF(ISNUMBER(Regressions!E163),ROUND(Regressions!E163, 1), NA())</f>
        <v>#N/A</v>
      </c>
      <c r="F153" s="350" t="e">
        <f>IF(ISNUMBER(Regressions!F163),ROUND(Regressions!F163, 1), NA())</f>
        <v>#N/A</v>
      </c>
      <c r="G153" s="240" t="e">
        <f>IF(ISNUMBER(Regressions!G163),ROUND(Regressions!G163, 1), NA())</f>
        <v>#N/A</v>
      </c>
      <c r="H153" s="351" t="e">
        <f>IF(ISNUMBER(Regressions!H163),ROUND(Regressions!H163, 1), NA())</f>
        <v>#N/A</v>
      </c>
      <c r="I153" s="241" t="e">
        <f>IF(ISNUMBER(Regressions!I163),ROUND(Regressions!I163, 1), NA())</f>
        <v>#N/A</v>
      </c>
      <c r="J153" s="352" t="e">
        <f>IF(ISNUMBER(Regressions!K163),ROUND(Regressions!K163, 1), NA())</f>
        <v>#N/A</v>
      </c>
      <c r="K153" s="350" t="e">
        <f>IF(ISNUMBER(Regressions!L163),ROUND(Regressions!L163, 1), NA())</f>
        <v>#N/A</v>
      </c>
      <c r="L153" s="242" t="e">
        <f>IF(ISNUMBER(Regressions!M163),ROUND(Regressions!M163, 1), NA())</f>
        <v>#N/A</v>
      </c>
      <c r="M153" s="351" t="e">
        <f>IF(ISNUMBER(Regressions!N163),ROUND(Regressions!N163, 1), NA())</f>
        <v>#N/A</v>
      </c>
      <c r="N153" s="241" t="e">
        <f>IF(ISNUMBER(Regressions!O163),ROUND(Regressions!O163, 1), NA())</f>
        <v>#N/A</v>
      </c>
      <c r="O153" s="352" t="e">
        <f>IF(ISNUMBER(Regressions!Q163),ROUND(Regressions!Q163, 1), NA())</f>
        <v>#N/A</v>
      </c>
      <c r="P153" s="350" t="e">
        <f>IF(ISNUMBER(Regressions!R163),ROUND(Regressions!R163, 1), NA())</f>
        <v>#N/A</v>
      </c>
      <c r="Q153" s="243" t="e">
        <f>IF(ISNUMBER(Regressions!S163),ROUND(Regressions!S163, 1), NA())</f>
        <v>#N/A</v>
      </c>
      <c r="R153" s="351" t="e">
        <f>IF(ISNUMBER(Regressions!T163),ROUND(Regressions!T163, 1), NA())</f>
        <v>#N/A</v>
      </c>
      <c r="S153" s="241" t="e">
        <f>IF(ISNUMBER(Regressions!U163),ROUND(Regressions!U163, 1), NA())</f>
        <v>#N/A</v>
      </c>
    </row>
    <row xmlns:x14ac="http://schemas.microsoft.com/office/spreadsheetml/2009/9/ac" r="154" hidden="true" x14ac:dyDescent="0.2">
      <c r="A154" s="346" t="str">
        <f>IF(ISBLANK(Regressions!A164), " ", Regressions!A164)</f>
        <v>Djibouti</v>
      </c>
      <c r="B154" s="347">
        <f>IF(ISBLANK(Regressions!B164), " ", Regressions!B164)</f>
        <v>2026</v>
      </c>
      <c r="C154" s="353" t="str">
        <f>IF(ISBLANK(Regressions!C164), " ", Regressions!C164)</f>
        <v>Primary</v>
      </c>
      <c r="D154" s="349" t="str">
        <f>IF(ISBLANK(Regressions!D164), " ", Regressions!D164)</f>
        <v> </v>
      </c>
      <c r="E154" s="239" t="e">
        <f>IF(ISNUMBER(Regressions!E164),ROUND(Regressions!E164, 1), NA())</f>
        <v>#N/A</v>
      </c>
      <c r="F154" s="350" t="e">
        <f>IF(ISNUMBER(Regressions!F164),ROUND(Regressions!F164, 1), NA())</f>
        <v>#N/A</v>
      </c>
      <c r="G154" s="240" t="e">
        <f>IF(ISNUMBER(Regressions!G164),ROUND(Regressions!G164, 1), NA())</f>
        <v>#N/A</v>
      </c>
      <c r="H154" s="351" t="e">
        <f>IF(ISNUMBER(Regressions!H164),ROUND(Regressions!H164, 1), NA())</f>
        <v>#N/A</v>
      </c>
      <c r="I154" s="241" t="e">
        <f>IF(ISNUMBER(Regressions!I164),ROUND(Regressions!I164, 1), NA())</f>
        <v>#N/A</v>
      </c>
      <c r="J154" s="352" t="e">
        <f>IF(ISNUMBER(Regressions!K164),ROUND(Regressions!K164, 1), NA())</f>
        <v>#N/A</v>
      </c>
      <c r="K154" s="350" t="e">
        <f>IF(ISNUMBER(Regressions!L164),ROUND(Regressions!L164, 1), NA())</f>
        <v>#N/A</v>
      </c>
      <c r="L154" s="242" t="e">
        <f>IF(ISNUMBER(Regressions!M164),ROUND(Regressions!M164, 1), NA())</f>
        <v>#N/A</v>
      </c>
      <c r="M154" s="351" t="e">
        <f>IF(ISNUMBER(Regressions!N164),ROUND(Regressions!N164, 1), NA())</f>
        <v>#N/A</v>
      </c>
      <c r="N154" s="241" t="e">
        <f>IF(ISNUMBER(Regressions!O164),ROUND(Regressions!O164, 1), NA())</f>
        <v>#N/A</v>
      </c>
      <c r="O154" s="352" t="e">
        <f>IF(ISNUMBER(Regressions!Q164),ROUND(Regressions!Q164, 1), NA())</f>
        <v>#N/A</v>
      </c>
      <c r="P154" s="350" t="e">
        <f>IF(ISNUMBER(Regressions!R164),ROUND(Regressions!R164, 1), NA())</f>
        <v>#N/A</v>
      </c>
      <c r="Q154" s="243" t="e">
        <f>IF(ISNUMBER(Regressions!S164),ROUND(Regressions!S164, 1), NA())</f>
        <v>#N/A</v>
      </c>
      <c r="R154" s="351" t="e">
        <f>IF(ISNUMBER(Regressions!T164),ROUND(Regressions!T164, 1), NA())</f>
        <v>#N/A</v>
      </c>
      <c r="S154" s="241" t="e">
        <f>IF(ISNUMBER(Regressions!U164),ROUND(Regressions!U164, 1), NA())</f>
        <v>#N/A</v>
      </c>
    </row>
    <row xmlns:x14ac="http://schemas.microsoft.com/office/spreadsheetml/2009/9/ac" r="155" hidden="true" x14ac:dyDescent="0.2">
      <c r="A155" s="346" t="str">
        <f>IF(ISBLANK(Regressions!A165), " ", Regressions!A165)</f>
        <v>Djibouti</v>
      </c>
      <c r="B155" s="347">
        <f>IF(ISBLANK(Regressions!B165), " ", Regressions!B165)</f>
        <v>2027</v>
      </c>
      <c r="C155" s="353" t="str">
        <f>IF(ISBLANK(Regressions!C165), " ", Regressions!C165)</f>
        <v>Primary</v>
      </c>
      <c r="D155" s="349" t="str">
        <f>IF(ISBLANK(Regressions!D165), " ", Regressions!D165)</f>
        <v> </v>
      </c>
      <c r="E155" s="239" t="e">
        <f>IF(ISNUMBER(Regressions!E165),ROUND(Regressions!E165, 1), NA())</f>
        <v>#N/A</v>
      </c>
      <c r="F155" s="350" t="e">
        <f>IF(ISNUMBER(Regressions!F165),ROUND(Regressions!F165, 1), NA())</f>
        <v>#N/A</v>
      </c>
      <c r="G155" s="240" t="e">
        <f>IF(ISNUMBER(Regressions!G165),ROUND(Regressions!G165, 1), NA())</f>
        <v>#N/A</v>
      </c>
      <c r="H155" s="351" t="e">
        <f>IF(ISNUMBER(Regressions!H165),ROUND(Regressions!H165, 1), NA())</f>
        <v>#N/A</v>
      </c>
      <c r="I155" s="241" t="e">
        <f>IF(ISNUMBER(Regressions!I165),ROUND(Regressions!I165, 1), NA())</f>
        <v>#N/A</v>
      </c>
      <c r="J155" s="352" t="e">
        <f>IF(ISNUMBER(Regressions!K165),ROUND(Regressions!K165, 1), NA())</f>
        <v>#N/A</v>
      </c>
      <c r="K155" s="350" t="e">
        <f>IF(ISNUMBER(Regressions!L165),ROUND(Regressions!L165, 1), NA())</f>
        <v>#N/A</v>
      </c>
      <c r="L155" s="242" t="e">
        <f>IF(ISNUMBER(Regressions!M165),ROUND(Regressions!M165, 1), NA())</f>
        <v>#N/A</v>
      </c>
      <c r="M155" s="351" t="e">
        <f>IF(ISNUMBER(Regressions!N165),ROUND(Regressions!N165, 1), NA())</f>
        <v>#N/A</v>
      </c>
      <c r="N155" s="241" t="e">
        <f>IF(ISNUMBER(Regressions!O165),ROUND(Regressions!O165, 1), NA())</f>
        <v>#N/A</v>
      </c>
      <c r="O155" s="352" t="e">
        <f>IF(ISNUMBER(Regressions!Q165),ROUND(Regressions!Q165, 1), NA())</f>
        <v>#N/A</v>
      </c>
      <c r="P155" s="350" t="e">
        <f>IF(ISNUMBER(Regressions!R165),ROUND(Regressions!R165, 1), NA())</f>
        <v>#N/A</v>
      </c>
      <c r="Q155" s="243" t="e">
        <f>IF(ISNUMBER(Regressions!S165),ROUND(Regressions!S165, 1), NA())</f>
        <v>#N/A</v>
      </c>
      <c r="R155" s="351" t="e">
        <f>IF(ISNUMBER(Regressions!T165),ROUND(Regressions!T165, 1), NA())</f>
        <v>#N/A</v>
      </c>
      <c r="S155" s="241" t="e">
        <f>IF(ISNUMBER(Regressions!U165),ROUND(Regressions!U165, 1), NA())</f>
        <v>#N/A</v>
      </c>
    </row>
    <row xmlns:x14ac="http://schemas.microsoft.com/office/spreadsheetml/2009/9/ac" r="156" hidden="true" x14ac:dyDescent="0.2">
      <c r="A156" s="346" t="str">
        <f>IF(ISBLANK(Regressions!A166), " ", Regressions!A166)</f>
        <v>Djibouti</v>
      </c>
      <c r="B156" s="347">
        <f>IF(ISBLANK(Regressions!B166), " ", Regressions!B166)</f>
        <v>2028</v>
      </c>
      <c r="C156" s="353" t="str">
        <f>IF(ISBLANK(Regressions!C166), " ", Regressions!C166)</f>
        <v>Primary</v>
      </c>
      <c r="D156" s="349" t="str">
        <f>IF(ISBLANK(Regressions!D166), " ", Regressions!D166)</f>
        <v> </v>
      </c>
      <c r="E156" s="239" t="e">
        <f>IF(ISNUMBER(Regressions!E166),ROUND(Regressions!E166, 1), NA())</f>
        <v>#N/A</v>
      </c>
      <c r="F156" s="350" t="e">
        <f>IF(ISNUMBER(Regressions!F166),ROUND(Regressions!F166, 1), NA())</f>
        <v>#N/A</v>
      </c>
      <c r="G156" s="240" t="e">
        <f>IF(ISNUMBER(Regressions!G166),ROUND(Regressions!G166, 1), NA())</f>
        <v>#N/A</v>
      </c>
      <c r="H156" s="351" t="e">
        <f>IF(ISNUMBER(Regressions!H166),ROUND(Regressions!H166, 1), NA())</f>
        <v>#N/A</v>
      </c>
      <c r="I156" s="241" t="e">
        <f>IF(ISNUMBER(Regressions!I166),ROUND(Regressions!I166, 1), NA())</f>
        <v>#N/A</v>
      </c>
      <c r="J156" s="352" t="e">
        <f>IF(ISNUMBER(Regressions!K166),ROUND(Regressions!K166, 1), NA())</f>
        <v>#N/A</v>
      </c>
      <c r="K156" s="350" t="e">
        <f>IF(ISNUMBER(Regressions!L166),ROUND(Regressions!L166, 1), NA())</f>
        <v>#N/A</v>
      </c>
      <c r="L156" s="242" t="e">
        <f>IF(ISNUMBER(Regressions!M166),ROUND(Regressions!M166, 1), NA())</f>
        <v>#N/A</v>
      </c>
      <c r="M156" s="351" t="e">
        <f>IF(ISNUMBER(Regressions!N166),ROUND(Regressions!N166, 1), NA())</f>
        <v>#N/A</v>
      </c>
      <c r="N156" s="241" t="e">
        <f>IF(ISNUMBER(Regressions!O166),ROUND(Regressions!O166, 1), NA())</f>
        <v>#N/A</v>
      </c>
      <c r="O156" s="352" t="e">
        <f>IF(ISNUMBER(Regressions!Q166),ROUND(Regressions!Q166, 1), NA())</f>
        <v>#N/A</v>
      </c>
      <c r="P156" s="350" t="e">
        <f>IF(ISNUMBER(Regressions!R166),ROUND(Regressions!R166, 1), NA())</f>
        <v>#N/A</v>
      </c>
      <c r="Q156" s="243" t="e">
        <f>IF(ISNUMBER(Regressions!S166),ROUND(Regressions!S166, 1), NA())</f>
        <v>#N/A</v>
      </c>
      <c r="R156" s="351" t="e">
        <f>IF(ISNUMBER(Regressions!T166),ROUND(Regressions!T166, 1), NA())</f>
        <v>#N/A</v>
      </c>
      <c r="S156" s="241" t="e">
        <f>IF(ISNUMBER(Regressions!U166),ROUND(Regressions!U166, 1), NA())</f>
        <v>#N/A</v>
      </c>
    </row>
    <row xmlns:x14ac="http://schemas.microsoft.com/office/spreadsheetml/2009/9/ac" r="157" hidden="true" x14ac:dyDescent="0.2">
      <c r="A157" s="346" t="str">
        <f>IF(ISBLANK(Regressions!A167), " ", Regressions!A167)</f>
        <v>Djibouti</v>
      </c>
      <c r="B157" s="347">
        <f>IF(ISBLANK(Regressions!B167), " ", Regressions!B167)</f>
        <v>2029</v>
      </c>
      <c r="C157" s="353" t="str">
        <f>IF(ISBLANK(Regressions!C167), " ", Regressions!C167)</f>
        <v>Primary</v>
      </c>
      <c r="D157" s="349" t="str">
        <f>IF(ISBLANK(Regressions!D167), " ", Regressions!D167)</f>
        <v> </v>
      </c>
      <c r="E157" s="239" t="e">
        <f>IF(ISNUMBER(Regressions!E167),ROUND(Regressions!E167, 1), NA())</f>
        <v>#N/A</v>
      </c>
      <c r="F157" s="350" t="e">
        <f>IF(ISNUMBER(Regressions!F167),ROUND(Regressions!F167, 1), NA())</f>
        <v>#N/A</v>
      </c>
      <c r="G157" s="240" t="e">
        <f>IF(ISNUMBER(Regressions!G167),ROUND(Regressions!G167, 1), NA())</f>
        <v>#N/A</v>
      </c>
      <c r="H157" s="351" t="e">
        <f>IF(ISNUMBER(Regressions!H167),ROUND(Regressions!H167, 1), NA())</f>
        <v>#N/A</v>
      </c>
      <c r="I157" s="241" t="e">
        <f>IF(ISNUMBER(Regressions!I167),ROUND(Regressions!I167, 1), NA())</f>
        <v>#N/A</v>
      </c>
      <c r="J157" s="352" t="e">
        <f>IF(ISNUMBER(Regressions!K167),ROUND(Regressions!K167, 1), NA())</f>
        <v>#N/A</v>
      </c>
      <c r="K157" s="350" t="e">
        <f>IF(ISNUMBER(Regressions!L167),ROUND(Regressions!L167, 1), NA())</f>
        <v>#N/A</v>
      </c>
      <c r="L157" s="242" t="e">
        <f>IF(ISNUMBER(Regressions!M167),ROUND(Regressions!M167, 1), NA())</f>
        <v>#N/A</v>
      </c>
      <c r="M157" s="351" t="e">
        <f>IF(ISNUMBER(Regressions!N167),ROUND(Regressions!N167, 1), NA())</f>
        <v>#N/A</v>
      </c>
      <c r="N157" s="241" t="e">
        <f>IF(ISNUMBER(Regressions!O167),ROUND(Regressions!O167, 1), NA())</f>
        <v>#N/A</v>
      </c>
      <c r="O157" s="352" t="e">
        <f>IF(ISNUMBER(Regressions!Q167),ROUND(Regressions!Q167, 1), NA())</f>
        <v>#N/A</v>
      </c>
      <c r="P157" s="350" t="e">
        <f>IF(ISNUMBER(Regressions!R167),ROUND(Regressions!R167, 1), NA())</f>
        <v>#N/A</v>
      </c>
      <c r="Q157" s="243" t="e">
        <f>IF(ISNUMBER(Regressions!S167),ROUND(Regressions!S167, 1), NA())</f>
        <v>#N/A</v>
      </c>
      <c r="R157" s="351" t="e">
        <f>IF(ISNUMBER(Regressions!T167),ROUND(Regressions!T167, 1), NA())</f>
        <v>#N/A</v>
      </c>
      <c r="S157" s="241" t="e">
        <f>IF(ISNUMBER(Regressions!U167),ROUND(Regressions!U167, 1), NA())</f>
        <v>#N/A</v>
      </c>
    </row>
    <row xmlns:x14ac="http://schemas.microsoft.com/office/spreadsheetml/2009/9/ac" r="158" hidden="true" x14ac:dyDescent="0.2">
      <c r="A158" s="346" t="str">
        <f>IF(ISBLANK(Regressions!A168), " ", Regressions!A168)</f>
        <v>Djibouti</v>
      </c>
      <c r="B158" s="347">
        <f>IF(ISBLANK(Regressions!B168), " ", Regressions!B168)</f>
        <v>2030</v>
      </c>
      <c r="C158" s="353" t="str">
        <f>IF(ISBLANK(Regressions!C168), " ", Regressions!C168)</f>
        <v>Primary</v>
      </c>
      <c r="D158" s="349" t="str">
        <f>IF(ISBLANK(Regressions!D168), " ", Regressions!D168)</f>
        <v> </v>
      </c>
      <c r="E158" s="239" t="e">
        <f>IF(ISNUMBER(Regressions!E168),ROUND(Regressions!E168, 1), NA())</f>
        <v>#N/A</v>
      </c>
      <c r="F158" s="350" t="e">
        <f>IF(ISNUMBER(Regressions!F168),ROUND(Regressions!F168, 1), NA())</f>
        <v>#N/A</v>
      </c>
      <c r="G158" s="240" t="e">
        <f>IF(ISNUMBER(Regressions!G168),ROUND(Regressions!G168, 1), NA())</f>
        <v>#N/A</v>
      </c>
      <c r="H158" s="351" t="e">
        <f>IF(ISNUMBER(Regressions!H168),ROUND(Regressions!H168, 1), NA())</f>
        <v>#N/A</v>
      </c>
      <c r="I158" s="241" t="e">
        <f>IF(ISNUMBER(Regressions!I168),ROUND(Regressions!I168, 1), NA())</f>
        <v>#N/A</v>
      </c>
      <c r="J158" s="352" t="e">
        <f>IF(ISNUMBER(Regressions!K168),ROUND(Regressions!K168, 1), NA())</f>
        <v>#N/A</v>
      </c>
      <c r="K158" s="350" t="e">
        <f>IF(ISNUMBER(Regressions!L168),ROUND(Regressions!L168, 1), NA())</f>
        <v>#N/A</v>
      </c>
      <c r="L158" s="242" t="e">
        <f>IF(ISNUMBER(Regressions!M168),ROUND(Regressions!M168, 1), NA())</f>
        <v>#N/A</v>
      </c>
      <c r="M158" s="351" t="e">
        <f>IF(ISNUMBER(Regressions!N168),ROUND(Regressions!N168, 1), NA())</f>
        <v>#N/A</v>
      </c>
      <c r="N158" s="241" t="e">
        <f>IF(ISNUMBER(Regressions!O168),ROUND(Regressions!O168, 1), NA())</f>
        <v>#N/A</v>
      </c>
      <c r="O158" s="352" t="e">
        <f>IF(ISNUMBER(Regressions!Q168),ROUND(Regressions!Q168, 1), NA())</f>
        <v>#N/A</v>
      </c>
      <c r="P158" s="350" t="e">
        <f>IF(ISNUMBER(Regressions!R168),ROUND(Regressions!R168, 1), NA())</f>
        <v>#N/A</v>
      </c>
      <c r="Q158" s="243" t="e">
        <f>IF(ISNUMBER(Regressions!S168),ROUND(Regressions!S168, 1), NA())</f>
        <v>#N/A</v>
      </c>
      <c r="R158" s="351" t="e">
        <f>IF(ISNUMBER(Regressions!T168),ROUND(Regressions!T168, 1), NA())</f>
        <v>#N/A</v>
      </c>
      <c r="S158" s="241" t="e">
        <f>IF(ISNUMBER(Regressions!U168),ROUND(Regressions!U168, 1), NA())</f>
        <v>#N/A</v>
      </c>
    </row>
    <row xmlns:x14ac="http://schemas.microsoft.com/office/spreadsheetml/2009/9/ac" r="159" x14ac:dyDescent="0.2">
      <c r="A159" s="346" t="str">
        <f>IF(ISBLANK(Regressions!A169), " ", Regressions!A169)</f>
        <v>Djibouti</v>
      </c>
      <c r="B159" s="347">
        <f>IF(ISBLANK(Regressions!B169), " ", Regressions!B169)</f>
        <v>2000</v>
      </c>
      <c r="C159" s="353" t="str">
        <f>IF(ISBLANK(Regressions!C169), " ", Regressions!C169)</f>
        <v>Secondary</v>
      </c>
      <c r="D159" s="349">
        <f>IF(ISBLANK(Regressions!D169), " ", Regressions!D169)</f>
        <v>113888</v>
      </c>
      <c r="E159" s="239" t="e">
        <f>IF(ISNUMBER(Regressions!E169),ROUND(Regressions!E169, 1), NA())</f>
        <v>#N/A</v>
      </c>
      <c r="F159" s="350" t="e">
        <f>IF(ISNUMBER(Regressions!F169),ROUND(Regressions!F169, 1), NA())</f>
        <v>#N/A</v>
      </c>
      <c r="G159" s="240" t="e">
        <f>IF(ISNUMBER(Regressions!G169),ROUND(Regressions!G169, 1), NA())</f>
        <v>#N/A</v>
      </c>
      <c r="H159" s="351" t="e">
        <f>IF(ISNUMBER(Regressions!H169),ROUND(Regressions!H169, 1), NA())</f>
        <v>#N/A</v>
      </c>
      <c r="I159" s="241" t="e">
        <f>IF(ISNUMBER(Regressions!I169),ROUND(Regressions!I169, 1), NA())</f>
        <v>#N/A</v>
      </c>
      <c r="J159" s="352" t="e">
        <f>IF(ISNUMBER(Regressions!K169),ROUND(Regressions!K169, 1), NA())</f>
        <v>#N/A</v>
      </c>
      <c r="K159" s="350" t="e">
        <f>IF(ISNUMBER(Regressions!L169),ROUND(Regressions!L169, 1), NA())</f>
        <v>#N/A</v>
      </c>
      <c r="L159" s="242" t="e">
        <f>IF(ISNUMBER(Regressions!M169),ROUND(Regressions!M169, 1), NA())</f>
        <v>#N/A</v>
      </c>
      <c r="M159" s="351" t="e">
        <f>IF(ISNUMBER(Regressions!N169),ROUND(Regressions!N169, 1), NA())</f>
        <v>#N/A</v>
      </c>
      <c r="N159" s="241" t="e">
        <f>IF(ISNUMBER(Regressions!O169),ROUND(Regressions!O169, 1), NA())</f>
        <v>#N/A</v>
      </c>
      <c r="O159" s="352" t="e">
        <f>IF(ISNUMBER(Regressions!Q169),ROUND(Regressions!Q169, 1), NA())</f>
        <v>#N/A</v>
      </c>
      <c r="P159" s="350" t="e">
        <f>IF(ISNUMBER(Regressions!R169),ROUND(Regressions!R169, 1), NA())</f>
        <v>#N/A</v>
      </c>
      <c r="Q159" s="243" t="e">
        <f>IF(ISNUMBER(Regressions!S169),ROUND(Regressions!S169, 1), NA())</f>
        <v>#N/A</v>
      </c>
      <c r="R159" s="351" t="e">
        <f>IF(ISNUMBER(Regressions!T169),ROUND(Regressions!T169, 1), NA())</f>
        <v>#N/A</v>
      </c>
      <c r="S159" s="241" t="e">
        <f>IF(ISNUMBER(Regressions!U169),ROUND(Regressions!U169, 1), NA())</f>
        <v>#N/A</v>
      </c>
    </row>
    <row xmlns:x14ac="http://schemas.microsoft.com/office/spreadsheetml/2009/9/ac" r="160" x14ac:dyDescent="0.2">
      <c r="A160" s="346" t="str">
        <f>IF(ISBLANK(Regressions!A170), " ", Regressions!A170)</f>
        <v>Djibouti</v>
      </c>
      <c r="B160" s="347">
        <f>IF(ISBLANK(Regressions!B170), " ", Regressions!B170)</f>
        <v>2001</v>
      </c>
      <c r="C160" s="353" t="str">
        <f>IF(ISBLANK(Regressions!C170), " ", Regressions!C170)</f>
        <v>Secondary</v>
      </c>
      <c r="D160" s="349">
        <f>IF(ISBLANK(Regressions!D170), " ", Regressions!D170)</f>
        <v>116385</v>
      </c>
      <c r="E160" s="239" t="e">
        <f>IF(ISNUMBER(Regressions!E170),ROUND(Regressions!E170, 1), NA())</f>
        <v>#N/A</v>
      </c>
      <c r="F160" s="350" t="e">
        <f>IF(ISNUMBER(Regressions!F170),ROUND(Regressions!F170, 1), NA())</f>
        <v>#N/A</v>
      </c>
      <c r="G160" s="240" t="e">
        <f>IF(ISNUMBER(Regressions!G170),ROUND(Regressions!G170, 1), NA())</f>
        <v>#N/A</v>
      </c>
      <c r="H160" s="351" t="e">
        <f>IF(ISNUMBER(Regressions!H170),ROUND(Regressions!H170, 1), NA())</f>
        <v>#N/A</v>
      </c>
      <c r="I160" s="241" t="e">
        <f>IF(ISNUMBER(Regressions!I170),ROUND(Regressions!I170, 1), NA())</f>
        <v>#N/A</v>
      </c>
      <c r="J160" s="352" t="e">
        <f>IF(ISNUMBER(Regressions!K170),ROUND(Regressions!K170, 1), NA())</f>
        <v>#N/A</v>
      </c>
      <c r="K160" s="350" t="e">
        <f>IF(ISNUMBER(Regressions!L170),ROUND(Regressions!L170, 1), NA())</f>
        <v>#N/A</v>
      </c>
      <c r="L160" s="242" t="e">
        <f>IF(ISNUMBER(Regressions!M170),ROUND(Regressions!M170, 1), NA())</f>
        <v>#N/A</v>
      </c>
      <c r="M160" s="351" t="e">
        <f>IF(ISNUMBER(Regressions!N170),ROUND(Regressions!N170, 1), NA())</f>
        <v>#N/A</v>
      </c>
      <c r="N160" s="241" t="e">
        <f>IF(ISNUMBER(Regressions!O170),ROUND(Regressions!O170, 1), NA())</f>
        <v>#N/A</v>
      </c>
      <c r="O160" s="352" t="e">
        <f>IF(ISNUMBER(Regressions!Q170),ROUND(Regressions!Q170, 1), NA())</f>
        <v>#N/A</v>
      </c>
      <c r="P160" s="350" t="e">
        <f>IF(ISNUMBER(Regressions!R170),ROUND(Regressions!R170, 1), NA())</f>
        <v>#N/A</v>
      </c>
      <c r="Q160" s="243" t="e">
        <f>IF(ISNUMBER(Regressions!S170),ROUND(Regressions!S170, 1), NA())</f>
        <v>#N/A</v>
      </c>
      <c r="R160" s="351" t="e">
        <f>IF(ISNUMBER(Regressions!T170),ROUND(Regressions!T170, 1), NA())</f>
        <v>#N/A</v>
      </c>
      <c r="S160" s="241" t="e">
        <f>IF(ISNUMBER(Regressions!U170),ROUND(Regressions!U170, 1), NA())</f>
        <v>#N/A</v>
      </c>
    </row>
    <row xmlns:x14ac="http://schemas.microsoft.com/office/spreadsheetml/2009/9/ac" r="161" x14ac:dyDescent="0.2">
      <c r="A161" s="346" t="str">
        <f>IF(ISBLANK(Regressions!A171), " ", Regressions!A171)</f>
        <v>Djibouti</v>
      </c>
      <c r="B161" s="347">
        <f>IF(ISBLANK(Regressions!B171), " ", Regressions!B171)</f>
        <v>2002</v>
      </c>
      <c r="C161" s="353" t="str">
        <f>IF(ISBLANK(Regressions!C171), " ", Regressions!C171)</f>
        <v>Secondary</v>
      </c>
      <c r="D161" s="349">
        <f>IF(ISBLANK(Regressions!D171), " ", Regressions!D171)</f>
        <v>119135</v>
      </c>
      <c r="E161" s="239" t="e">
        <f>IF(ISNUMBER(Regressions!E171),ROUND(Regressions!E171, 1), NA())</f>
        <v>#N/A</v>
      </c>
      <c r="F161" s="350" t="e">
        <f>IF(ISNUMBER(Regressions!F171),ROUND(Regressions!F171, 1), NA())</f>
        <v>#N/A</v>
      </c>
      <c r="G161" s="240" t="e">
        <f>IF(ISNUMBER(Regressions!G171),ROUND(Regressions!G171, 1), NA())</f>
        <v>#N/A</v>
      </c>
      <c r="H161" s="351" t="e">
        <f>IF(ISNUMBER(Regressions!H171),ROUND(Regressions!H171, 1), NA())</f>
        <v>#N/A</v>
      </c>
      <c r="I161" s="241" t="e">
        <f>IF(ISNUMBER(Regressions!I171),ROUND(Regressions!I171, 1), NA())</f>
        <v>#N/A</v>
      </c>
      <c r="J161" s="352" t="e">
        <f>IF(ISNUMBER(Regressions!K171),ROUND(Regressions!K171, 1), NA())</f>
        <v>#N/A</v>
      </c>
      <c r="K161" s="350" t="e">
        <f>IF(ISNUMBER(Regressions!L171),ROUND(Regressions!L171, 1), NA())</f>
        <v>#N/A</v>
      </c>
      <c r="L161" s="242" t="e">
        <f>IF(ISNUMBER(Regressions!M171),ROUND(Regressions!M171, 1), NA())</f>
        <v>#N/A</v>
      </c>
      <c r="M161" s="351" t="e">
        <f>IF(ISNUMBER(Regressions!N171),ROUND(Regressions!N171, 1), NA())</f>
        <v>#N/A</v>
      </c>
      <c r="N161" s="241" t="e">
        <f>IF(ISNUMBER(Regressions!O171),ROUND(Regressions!O171, 1), NA())</f>
        <v>#N/A</v>
      </c>
      <c r="O161" s="352" t="e">
        <f>IF(ISNUMBER(Regressions!Q171),ROUND(Regressions!Q171, 1), NA())</f>
        <v>#N/A</v>
      </c>
      <c r="P161" s="350" t="e">
        <f>IF(ISNUMBER(Regressions!R171),ROUND(Regressions!R171, 1), NA())</f>
        <v>#N/A</v>
      </c>
      <c r="Q161" s="243" t="e">
        <f>IF(ISNUMBER(Regressions!S171),ROUND(Regressions!S171, 1), NA())</f>
        <v>#N/A</v>
      </c>
      <c r="R161" s="351" t="e">
        <f>IF(ISNUMBER(Regressions!T171),ROUND(Regressions!T171, 1), NA())</f>
        <v>#N/A</v>
      </c>
      <c r="S161" s="241" t="e">
        <f>IF(ISNUMBER(Regressions!U171),ROUND(Regressions!U171, 1), NA())</f>
        <v>#N/A</v>
      </c>
    </row>
    <row xmlns:x14ac="http://schemas.microsoft.com/office/spreadsheetml/2009/9/ac" r="162" x14ac:dyDescent="0.2">
      <c r="A162" s="346" t="str">
        <f>IF(ISBLANK(Regressions!A172), " ", Regressions!A172)</f>
        <v>Djibouti</v>
      </c>
      <c r="B162" s="347">
        <f>IF(ISBLANK(Regressions!B172), " ", Regressions!B172)</f>
        <v>2003</v>
      </c>
      <c r="C162" s="353" t="str">
        <f>IF(ISBLANK(Regressions!C172), " ", Regressions!C172)</f>
        <v>Secondary</v>
      </c>
      <c r="D162" s="349">
        <f>IF(ISBLANK(Regressions!D172), " ", Regressions!D172)</f>
        <v>121637</v>
      </c>
      <c r="E162" s="239">
        <f>IF(ISNUMBER(Regressions!E172),ROUND(Regressions!E172, 1), NA())</f>
        <v>82.3</v>
      </c>
      <c r="F162" s="350">
        <f>IF(ISNUMBER(Regressions!F172),ROUND(Regressions!F172, 1), NA())</f>
        <v>70</v>
      </c>
      <c r="G162" s="240" t="e">
        <f>IF(ISNUMBER(Regressions!G172),ROUND(Regressions!G172, 1), NA())</f>
        <v>#N/A</v>
      </c>
      <c r="H162" s="351" t="e">
        <f>IF(ISNUMBER(Regressions!H172),ROUND(Regressions!H172, 1), NA())</f>
        <v>#N/A</v>
      </c>
      <c r="I162" s="241">
        <f>IF(ISNUMBER(Regressions!I172),ROUND(Regressions!I172, 1), NA())</f>
        <v>30</v>
      </c>
      <c r="J162" s="352" t="e">
        <f>IF(ISNUMBER(Regressions!K172),ROUND(Regressions!K172, 1), NA())</f>
        <v>#N/A</v>
      </c>
      <c r="K162" s="350" t="e">
        <f>IF(ISNUMBER(Regressions!L172),ROUND(Regressions!L172, 1), NA())</f>
        <v>#N/A</v>
      </c>
      <c r="L162" s="242" t="e">
        <f>IF(ISNUMBER(Regressions!M172),ROUND(Regressions!M172, 1), NA())</f>
        <v>#N/A</v>
      </c>
      <c r="M162" s="351" t="e">
        <f>IF(ISNUMBER(Regressions!N172),ROUND(Regressions!N172, 1), NA())</f>
        <v>#N/A</v>
      </c>
      <c r="N162" s="241" t="e">
        <f>IF(ISNUMBER(Regressions!O172),ROUND(Regressions!O172, 1), NA())</f>
        <v>#N/A</v>
      </c>
      <c r="O162" s="352" t="e">
        <f>IF(ISNUMBER(Regressions!Q172),ROUND(Regressions!Q172, 1), NA())</f>
        <v>#N/A</v>
      </c>
      <c r="P162" s="350" t="e">
        <f>IF(ISNUMBER(Regressions!R172),ROUND(Regressions!R172, 1), NA())</f>
        <v>#N/A</v>
      </c>
      <c r="Q162" s="243" t="e">
        <f>IF(ISNUMBER(Regressions!S172),ROUND(Regressions!S172, 1), NA())</f>
        <v>#N/A</v>
      </c>
      <c r="R162" s="351" t="e">
        <f>IF(ISNUMBER(Regressions!T172),ROUND(Regressions!T172, 1), NA())</f>
        <v>#N/A</v>
      </c>
      <c r="S162" s="241" t="e">
        <f>IF(ISNUMBER(Regressions!U172),ROUND(Regressions!U172, 1), NA())</f>
        <v>#N/A</v>
      </c>
    </row>
    <row xmlns:x14ac="http://schemas.microsoft.com/office/spreadsheetml/2009/9/ac" r="163" x14ac:dyDescent="0.2">
      <c r="A163" s="346" t="str">
        <f>IF(ISBLANK(Regressions!A173), " ", Regressions!A173)</f>
        <v>Djibouti</v>
      </c>
      <c r="B163" s="347">
        <f>IF(ISBLANK(Regressions!B173), " ", Regressions!B173)</f>
        <v>2004</v>
      </c>
      <c r="C163" s="353" t="str">
        <f>IF(ISBLANK(Regressions!C173), " ", Regressions!C173)</f>
        <v>Secondary</v>
      </c>
      <c r="D163" s="349">
        <f>IF(ISBLANK(Regressions!D173), " ", Regressions!D173)</f>
        <v>123081</v>
      </c>
      <c r="E163" s="239">
        <f>IF(ISNUMBER(Regressions!E173),ROUND(Regressions!E173, 1), NA())</f>
        <v>82.3</v>
      </c>
      <c r="F163" s="350">
        <f>IF(ISNUMBER(Regressions!F173),ROUND(Regressions!F173, 1), NA())</f>
        <v>70</v>
      </c>
      <c r="G163" s="240" t="e">
        <f>IF(ISNUMBER(Regressions!G173),ROUND(Regressions!G173, 1), NA())</f>
        <v>#N/A</v>
      </c>
      <c r="H163" s="351" t="e">
        <f>IF(ISNUMBER(Regressions!H173),ROUND(Regressions!H173, 1), NA())</f>
        <v>#N/A</v>
      </c>
      <c r="I163" s="241">
        <f>IF(ISNUMBER(Regressions!I173),ROUND(Regressions!I173, 1), NA())</f>
        <v>30</v>
      </c>
      <c r="J163" s="352">
        <f>IF(ISNUMBER(Regressions!K173),ROUND(Regressions!K173, 1), NA())</f>
        <v>86.3</v>
      </c>
      <c r="K163" s="350" t="e">
        <f>IF(ISNUMBER(Regressions!L173),ROUND(Regressions!L173, 1), NA())</f>
        <v>#N/A</v>
      </c>
      <c r="L163" s="242" t="e">
        <f>IF(ISNUMBER(Regressions!M173),ROUND(Regressions!M173, 1), NA())</f>
        <v>#N/A</v>
      </c>
      <c r="M163" s="351" t="e">
        <f>IF(ISNUMBER(Regressions!N173),ROUND(Regressions!N173, 1), NA())</f>
        <v>#N/A</v>
      </c>
      <c r="N163" s="241" t="e">
        <f>IF(ISNUMBER(Regressions!O173),ROUND(Regressions!O173, 1), NA())</f>
        <v>#N/A</v>
      </c>
      <c r="O163" s="352" t="e">
        <f>IF(ISNUMBER(Regressions!Q173),ROUND(Regressions!Q173, 1), NA())</f>
        <v>#N/A</v>
      </c>
      <c r="P163" s="350" t="e">
        <f>IF(ISNUMBER(Regressions!R173),ROUND(Regressions!R173, 1), NA())</f>
        <v>#N/A</v>
      </c>
      <c r="Q163" s="243" t="e">
        <f>IF(ISNUMBER(Regressions!S173),ROUND(Regressions!S173, 1), NA())</f>
        <v>#N/A</v>
      </c>
      <c r="R163" s="351" t="e">
        <f>IF(ISNUMBER(Regressions!T173),ROUND(Regressions!T173, 1), NA())</f>
        <v>#N/A</v>
      </c>
      <c r="S163" s="241" t="e">
        <f>IF(ISNUMBER(Regressions!U173),ROUND(Regressions!U173, 1), NA())</f>
        <v>#N/A</v>
      </c>
    </row>
    <row xmlns:x14ac="http://schemas.microsoft.com/office/spreadsheetml/2009/9/ac" r="164" x14ac:dyDescent="0.2">
      <c r="A164" s="346" t="str">
        <f>IF(ISBLANK(Regressions!A174), " ", Regressions!A174)</f>
        <v>Djibouti</v>
      </c>
      <c r="B164" s="347">
        <f>IF(ISBLANK(Regressions!B174), " ", Regressions!B174)</f>
        <v>2005</v>
      </c>
      <c r="C164" s="353" t="str">
        <f>IF(ISBLANK(Regressions!C174), " ", Regressions!C174)</f>
        <v>Secondary</v>
      </c>
      <c r="D164" s="349">
        <f>IF(ISBLANK(Regressions!D174), " ", Regressions!D174)</f>
        <v>124819</v>
      </c>
      <c r="E164" s="239">
        <f>IF(ISNUMBER(Regressions!E174),ROUND(Regressions!E174, 1), NA())</f>
        <v>82.3</v>
      </c>
      <c r="F164" s="350">
        <f>IF(ISNUMBER(Regressions!F174),ROUND(Regressions!F174, 1), NA())</f>
        <v>70</v>
      </c>
      <c r="G164" s="240" t="e">
        <f>IF(ISNUMBER(Regressions!G174),ROUND(Regressions!G174, 1), NA())</f>
        <v>#N/A</v>
      </c>
      <c r="H164" s="351" t="e">
        <f>IF(ISNUMBER(Regressions!H174),ROUND(Regressions!H174, 1), NA())</f>
        <v>#N/A</v>
      </c>
      <c r="I164" s="241">
        <f>IF(ISNUMBER(Regressions!I174),ROUND(Regressions!I174, 1), NA())</f>
        <v>30</v>
      </c>
      <c r="J164" s="352">
        <f>IF(ISNUMBER(Regressions!K174),ROUND(Regressions!K174, 1), NA())</f>
        <v>86.3</v>
      </c>
      <c r="K164" s="350" t="e">
        <f>IF(ISNUMBER(Regressions!L174),ROUND(Regressions!L174, 1), NA())</f>
        <v>#N/A</v>
      </c>
      <c r="L164" s="242" t="e">
        <f>IF(ISNUMBER(Regressions!M174),ROUND(Regressions!M174, 1), NA())</f>
        <v>#N/A</v>
      </c>
      <c r="M164" s="351" t="e">
        <f>IF(ISNUMBER(Regressions!N174),ROUND(Regressions!N174, 1), NA())</f>
        <v>#N/A</v>
      </c>
      <c r="N164" s="241" t="e">
        <f>IF(ISNUMBER(Regressions!O174),ROUND(Regressions!O174, 1), NA())</f>
        <v>#N/A</v>
      </c>
      <c r="O164" s="352" t="e">
        <f>IF(ISNUMBER(Regressions!Q174),ROUND(Regressions!Q174, 1), NA())</f>
        <v>#N/A</v>
      </c>
      <c r="P164" s="350" t="e">
        <f>IF(ISNUMBER(Regressions!R174),ROUND(Regressions!R174, 1), NA())</f>
        <v>#N/A</v>
      </c>
      <c r="Q164" s="243" t="e">
        <f>IF(ISNUMBER(Regressions!S174),ROUND(Regressions!S174, 1), NA())</f>
        <v>#N/A</v>
      </c>
      <c r="R164" s="351" t="e">
        <f>IF(ISNUMBER(Regressions!T174),ROUND(Regressions!T174, 1), NA())</f>
        <v>#N/A</v>
      </c>
      <c r="S164" s="241" t="e">
        <f>IF(ISNUMBER(Regressions!U174),ROUND(Regressions!U174, 1), NA())</f>
        <v>#N/A</v>
      </c>
    </row>
    <row xmlns:x14ac="http://schemas.microsoft.com/office/spreadsheetml/2009/9/ac" r="165" x14ac:dyDescent="0.2">
      <c r="A165" s="346" t="str">
        <f>IF(ISBLANK(Regressions!A175), " ", Regressions!A175)</f>
        <v>Djibouti</v>
      </c>
      <c r="B165" s="347">
        <f>IF(ISBLANK(Regressions!B175), " ", Regressions!B175)</f>
        <v>2006</v>
      </c>
      <c r="C165" s="353" t="str">
        <f>IF(ISBLANK(Regressions!C175), " ", Regressions!C175)</f>
        <v>Secondary</v>
      </c>
      <c r="D165" s="349">
        <f>IF(ISBLANK(Regressions!D175), " ", Regressions!D175)</f>
        <v>126888</v>
      </c>
      <c r="E165" s="239">
        <f>IF(ISNUMBER(Regressions!E175),ROUND(Regressions!E175, 1), NA())</f>
        <v>82.3</v>
      </c>
      <c r="F165" s="350">
        <f>IF(ISNUMBER(Regressions!F175),ROUND(Regressions!F175, 1), NA())</f>
        <v>70</v>
      </c>
      <c r="G165" s="240" t="e">
        <f>IF(ISNUMBER(Regressions!G175),ROUND(Regressions!G175, 1), NA())</f>
        <v>#N/A</v>
      </c>
      <c r="H165" s="351" t="e">
        <f>IF(ISNUMBER(Regressions!H175),ROUND(Regressions!H175, 1), NA())</f>
        <v>#N/A</v>
      </c>
      <c r="I165" s="241">
        <f>IF(ISNUMBER(Regressions!I175),ROUND(Regressions!I175, 1), NA())</f>
        <v>30</v>
      </c>
      <c r="J165" s="352">
        <f>IF(ISNUMBER(Regressions!K175),ROUND(Regressions!K175, 1), NA())</f>
        <v>86.3</v>
      </c>
      <c r="K165" s="350" t="e">
        <f>IF(ISNUMBER(Regressions!L175),ROUND(Regressions!L175, 1), NA())</f>
        <v>#N/A</v>
      </c>
      <c r="L165" s="242" t="e">
        <f>IF(ISNUMBER(Regressions!M175),ROUND(Regressions!M175, 1), NA())</f>
        <v>#N/A</v>
      </c>
      <c r="M165" s="351" t="e">
        <f>IF(ISNUMBER(Regressions!N175),ROUND(Regressions!N175, 1), NA())</f>
        <v>#N/A</v>
      </c>
      <c r="N165" s="241" t="e">
        <f>IF(ISNUMBER(Regressions!O175),ROUND(Regressions!O175, 1), NA())</f>
        <v>#N/A</v>
      </c>
      <c r="O165" s="352" t="e">
        <f>IF(ISNUMBER(Regressions!Q175),ROUND(Regressions!Q175, 1), NA())</f>
        <v>#N/A</v>
      </c>
      <c r="P165" s="350" t="e">
        <f>IF(ISNUMBER(Regressions!R175),ROUND(Regressions!R175, 1), NA())</f>
        <v>#N/A</v>
      </c>
      <c r="Q165" s="243" t="e">
        <f>IF(ISNUMBER(Regressions!S175),ROUND(Regressions!S175, 1), NA())</f>
        <v>#N/A</v>
      </c>
      <c r="R165" s="351" t="e">
        <f>IF(ISNUMBER(Regressions!T175),ROUND(Regressions!T175, 1), NA())</f>
        <v>#N/A</v>
      </c>
      <c r="S165" s="241" t="e">
        <f>IF(ISNUMBER(Regressions!U175),ROUND(Regressions!U175, 1), NA())</f>
        <v>#N/A</v>
      </c>
    </row>
    <row xmlns:x14ac="http://schemas.microsoft.com/office/spreadsheetml/2009/9/ac" r="166" x14ac:dyDescent="0.2">
      <c r="A166" s="346" t="str">
        <f>IF(ISBLANK(Regressions!A176), " ", Regressions!A176)</f>
        <v>Djibouti</v>
      </c>
      <c r="B166" s="347">
        <f>IF(ISBLANK(Regressions!B176), " ", Regressions!B176)</f>
        <v>2007</v>
      </c>
      <c r="C166" s="353" t="str">
        <f>IF(ISBLANK(Regressions!C176), " ", Regressions!C176)</f>
        <v>Secondary</v>
      </c>
      <c r="D166" s="349">
        <f>IF(ISBLANK(Regressions!D176), " ", Regressions!D176)</f>
        <v>129576</v>
      </c>
      <c r="E166" s="239">
        <f>IF(ISNUMBER(Regressions!E176),ROUND(Regressions!E176, 1), NA())</f>
        <v>82.3</v>
      </c>
      <c r="F166" s="350">
        <f>IF(ISNUMBER(Regressions!F176),ROUND(Regressions!F176, 1), NA())</f>
        <v>70</v>
      </c>
      <c r="G166" s="240" t="e">
        <f>IF(ISNUMBER(Regressions!G176),ROUND(Regressions!G176, 1), NA())</f>
        <v>#N/A</v>
      </c>
      <c r="H166" s="351" t="e">
        <f>IF(ISNUMBER(Regressions!H176),ROUND(Regressions!H176, 1), NA())</f>
        <v>#N/A</v>
      </c>
      <c r="I166" s="241">
        <f>IF(ISNUMBER(Regressions!I176),ROUND(Regressions!I176, 1), NA())</f>
        <v>30</v>
      </c>
      <c r="J166" s="352">
        <f>IF(ISNUMBER(Regressions!K176),ROUND(Regressions!K176, 1), NA())</f>
        <v>86.3</v>
      </c>
      <c r="K166" s="350" t="e">
        <f>IF(ISNUMBER(Regressions!L176),ROUND(Regressions!L176, 1), NA())</f>
        <v>#N/A</v>
      </c>
      <c r="L166" s="242" t="e">
        <f>IF(ISNUMBER(Regressions!M176),ROUND(Regressions!M176, 1), NA())</f>
        <v>#N/A</v>
      </c>
      <c r="M166" s="351" t="e">
        <f>IF(ISNUMBER(Regressions!N176),ROUND(Regressions!N176, 1), NA())</f>
        <v>#N/A</v>
      </c>
      <c r="N166" s="241" t="e">
        <f>IF(ISNUMBER(Regressions!O176),ROUND(Regressions!O176, 1), NA())</f>
        <v>#N/A</v>
      </c>
      <c r="O166" s="352" t="e">
        <f>IF(ISNUMBER(Regressions!Q176),ROUND(Regressions!Q176, 1), NA())</f>
        <v>#N/A</v>
      </c>
      <c r="P166" s="350" t="e">
        <f>IF(ISNUMBER(Regressions!R176),ROUND(Regressions!R176, 1), NA())</f>
        <v>#N/A</v>
      </c>
      <c r="Q166" s="243" t="e">
        <f>IF(ISNUMBER(Regressions!S176),ROUND(Regressions!S176, 1), NA())</f>
        <v>#N/A</v>
      </c>
      <c r="R166" s="351" t="e">
        <f>IF(ISNUMBER(Regressions!T176),ROUND(Regressions!T176, 1), NA())</f>
        <v>#N/A</v>
      </c>
      <c r="S166" s="241" t="e">
        <f>IF(ISNUMBER(Regressions!U176),ROUND(Regressions!U176, 1), NA())</f>
        <v>#N/A</v>
      </c>
    </row>
    <row xmlns:x14ac="http://schemas.microsoft.com/office/spreadsheetml/2009/9/ac" r="167" x14ac:dyDescent="0.2">
      <c r="A167" s="346" t="str">
        <f>IF(ISBLANK(Regressions!A177), " ", Regressions!A177)</f>
        <v>Djibouti</v>
      </c>
      <c r="B167" s="347">
        <f>IF(ISBLANK(Regressions!B177), " ", Regressions!B177)</f>
        <v>2008</v>
      </c>
      <c r="C167" s="353" t="str">
        <f>IF(ISBLANK(Regressions!C177), " ", Regressions!C177)</f>
        <v>Secondary</v>
      </c>
      <c r="D167" s="349">
        <f>IF(ISBLANK(Regressions!D177), " ", Regressions!D177)</f>
        <v>133857</v>
      </c>
      <c r="E167" s="239">
        <f>IF(ISNUMBER(Regressions!E177),ROUND(Regressions!E177, 1), NA())</f>
        <v>83.4</v>
      </c>
      <c r="F167" s="350">
        <f>IF(ISNUMBER(Regressions!F177),ROUND(Regressions!F177, 1), NA())</f>
        <v>71.8</v>
      </c>
      <c r="G167" s="240" t="e">
        <f>IF(ISNUMBER(Regressions!G177),ROUND(Regressions!G177, 1), NA())</f>
        <v>#N/A</v>
      </c>
      <c r="H167" s="351" t="e">
        <f>IF(ISNUMBER(Regressions!H177),ROUND(Regressions!H177, 1), NA())</f>
        <v>#N/A</v>
      </c>
      <c r="I167" s="241">
        <f>IF(ISNUMBER(Regressions!I177),ROUND(Regressions!I177, 1), NA())</f>
        <v>28.2</v>
      </c>
      <c r="J167" s="352">
        <f>IF(ISNUMBER(Regressions!K177),ROUND(Regressions!K177, 1), NA())</f>
        <v>86.3</v>
      </c>
      <c r="K167" s="350" t="e">
        <f>IF(ISNUMBER(Regressions!L177),ROUND(Regressions!L177, 1), NA())</f>
        <v>#N/A</v>
      </c>
      <c r="L167" s="242" t="e">
        <f>IF(ISNUMBER(Regressions!M177),ROUND(Regressions!M177, 1), NA())</f>
        <v>#N/A</v>
      </c>
      <c r="M167" s="351" t="e">
        <f>IF(ISNUMBER(Regressions!N177),ROUND(Regressions!N177, 1), NA())</f>
        <v>#N/A</v>
      </c>
      <c r="N167" s="241" t="e">
        <f>IF(ISNUMBER(Regressions!O177),ROUND(Regressions!O177, 1), NA())</f>
        <v>#N/A</v>
      </c>
      <c r="O167" s="352" t="e">
        <f>IF(ISNUMBER(Regressions!Q177),ROUND(Regressions!Q177, 1), NA())</f>
        <v>#N/A</v>
      </c>
      <c r="P167" s="350" t="e">
        <f>IF(ISNUMBER(Regressions!R177),ROUND(Regressions!R177, 1), NA())</f>
        <v>#N/A</v>
      </c>
      <c r="Q167" s="243" t="e">
        <f>IF(ISNUMBER(Regressions!S177),ROUND(Regressions!S177, 1), NA())</f>
        <v>#N/A</v>
      </c>
      <c r="R167" s="351" t="e">
        <f>IF(ISNUMBER(Regressions!T177),ROUND(Regressions!T177, 1), NA())</f>
        <v>#N/A</v>
      </c>
      <c r="S167" s="241" t="e">
        <f>IF(ISNUMBER(Regressions!U177),ROUND(Regressions!U177, 1), NA())</f>
        <v>#N/A</v>
      </c>
    </row>
    <row xmlns:x14ac="http://schemas.microsoft.com/office/spreadsheetml/2009/9/ac" r="168" x14ac:dyDescent="0.2">
      <c r="A168" s="346" t="str">
        <f>IF(ISBLANK(Regressions!A178), " ", Regressions!A178)</f>
        <v>Djibouti</v>
      </c>
      <c r="B168" s="347">
        <f>IF(ISBLANK(Regressions!B178), " ", Regressions!B178)</f>
        <v>2009</v>
      </c>
      <c r="C168" s="353" t="str">
        <f>IF(ISBLANK(Regressions!C178), " ", Regressions!C178)</f>
        <v>Secondary</v>
      </c>
      <c r="D168" s="349">
        <f>IF(ISBLANK(Regressions!D178), " ", Regressions!D178)</f>
        <v>135422</v>
      </c>
      <c r="E168" s="239">
        <f>IF(ISNUMBER(Regressions!E178),ROUND(Regressions!E178, 1), NA())</f>
        <v>84.4</v>
      </c>
      <c r="F168" s="350">
        <f>IF(ISNUMBER(Regressions!F178),ROUND(Regressions!F178, 1), NA())</f>
        <v>73.7</v>
      </c>
      <c r="G168" s="240" t="e">
        <f>IF(ISNUMBER(Regressions!G178),ROUND(Regressions!G178, 1), NA())</f>
        <v>#N/A</v>
      </c>
      <c r="H168" s="351" t="e">
        <f>IF(ISNUMBER(Regressions!H178),ROUND(Regressions!H178, 1), NA())</f>
        <v>#N/A</v>
      </c>
      <c r="I168" s="241">
        <f>IF(ISNUMBER(Regressions!I178),ROUND(Regressions!I178, 1), NA())</f>
        <v>26.3</v>
      </c>
      <c r="J168" s="352">
        <f>IF(ISNUMBER(Regressions!K178),ROUND(Regressions!K178, 1), NA())</f>
        <v>86.3</v>
      </c>
      <c r="K168" s="350" t="e">
        <f>IF(ISNUMBER(Regressions!L178),ROUND(Regressions!L178, 1), NA())</f>
        <v>#N/A</v>
      </c>
      <c r="L168" s="242" t="e">
        <f>IF(ISNUMBER(Regressions!M178),ROUND(Regressions!M178, 1), NA())</f>
        <v>#N/A</v>
      </c>
      <c r="M168" s="351" t="e">
        <f>IF(ISNUMBER(Regressions!N178),ROUND(Regressions!N178, 1), NA())</f>
        <v>#N/A</v>
      </c>
      <c r="N168" s="241" t="e">
        <f>IF(ISNUMBER(Regressions!O178),ROUND(Regressions!O178, 1), NA())</f>
        <v>#N/A</v>
      </c>
      <c r="O168" s="352" t="e">
        <f>IF(ISNUMBER(Regressions!Q178),ROUND(Regressions!Q178, 1), NA())</f>
        <v>#N/A</v>
      </c>
      <c r="P168" s="350" t="e">
        <f>IF(ISNUMBER(Regressions!R178),ROUND(Regressions!R178, 1), NA())</f>
        <v>#N/A</v>
      </c>
      <c r="Q168" s="243" t="e">
        <f>IF(ISNUMBER(Regressions!S178),ROUND(Regressions!S178, 1), NA())</f>
        <v>#N/A</v>
      </c>
      <c r="R168" s="351" t="e">
        <f>IF(ISNUMBER(Regressions!T178),ROUND(Regressions!T178, 1), NA())</f>
        <v>#N/A</v>
      </c>
      <c r="S168" s="241" t="e">
        <f>IF(ISNUMBER(Regressions!U178),ROUND(Regressions!U178, 1), NA())</f>
        <v>#N/A</v>
      </c>
    </row>
    <row xmlns:x14ac="http://schemas.microsoft.com/office/spreadsheetml/2009/9/ac" r="169" x14ac:dyDescent="0.2">
      <c r="A169" s="346" t="str">
        <f>IF(ISBLANK(Regressions!A179), " ", Regressions!A179)</f>
        <v>Djibouti</v>
      </c>
      <c r="B169" s="347">
        <f>IF(ISBLANK(Regressions!B179), " ", Regressions!B179)</f>
        <v>2010</v>
      </c>
      <c r="C169" s="353" t="str">
        <f>IF(ISBLANK(Regressions!C179), " ", Regressions!C179)</f>
        <v>Secondary</v>
      </c>
      <c r="D169" s="349">
        <f>IF(ISBLANK(Regressions!D179), " ", Regressions!D179)</f>
        <v>137489</v>
      </c>
      <c r="E169" s="239">
        <f>IF(ISNUMBER(Regressions!E179),ROUND(Regressions!E179, 1), NA())</f>
        <v>85.5</v>
      </c>
      <c r="F169" s="350">
        <f>IF(ISNUMBER(Regressions!F179),ROUND(Regressions!F179, 1), NA())</f>
        <v>75.5</v>
      </c>
      <c r="G169" s="240" t="e">
        <f>IF(ISNUMBER(Regressions!G179),ROUND(Regressions!G179, 1), NA())</f>
        <v>#N/A</v>
      </c>
      <c r="H169" s="351" t="e">
        <f>IF(ISNUMBER(Regressions!H179),ROUND(Regressions!H179, 1), NA())</f>
        <v>#N/A</v>
      </c>
      <c r="I169" s="241">
        <f>IF(ISNUMBER(Regressions!I179),ROUND(Regressions!I179, 1), NA())</f>
        <v>24.5</v>
      </c>
      <c r="J169" s="352">
        <f>IF(ISNUMBER(Regressions!K179),ROUND(Regressions!K179, 1), NA())</f>
        <v>86.4</v>
      </c>
      <c r="K169" s="350" t="e">
        <f>IF(ISNUMBER(Regressions!L179),ROUND(Regressions!L179, 1), NA())</f>
        <v>#N/A</v>
      </c>
      <c r="L169" s="242" t="e">
        <f>IF(ISNUMBER(Regressions!M179),ROUND(Regressions!M179, 1), NA())</f>
        <v>#N/A</v>
      </c>
      <c r="M169" s="351" t="e">
        <f>IF(ISNUMBER(Regressions!N179),ROUND(Regressions!N179, 1), NA())</f>
        <v>#N/A</v>
      </c>
      <c r="N169" s="241" t="e">
        <f>IF(ISNUMBER(Regressions!O179),ROUND(Regressions!O179, 1), NA())</f>
        <v>#N/A</v>
      </c>
      <c r="O169" s="352" t="e">
        <f>IF(ISNUMBER(Regressions!Q179),ROUND(Regressions!Q179, 1), NA())</f>
        <v>#N/A</v>
      </c>
      <c r="P169" s="350" t="e">
        <f>IF(ISNUMBER(Regressions!R179),ROUND(Regressions!R179, 1), NA())</f>
        <v>#N/A</v>
      </c>
      <c r="Q169" s="243" t="e">
        <f>IF(ISNUMBER(Regressions!S179),ROUND(Regressions!S179, 1), NA())</f>
        <v>#N/A</v>
      </c>
      <c r="R169" s="351" t="e">
        <f>IF(ISNUMBER(Regressions!T179),ROUND(Regressions!T179, 1), NA())</f>
        <v>#N/A</v>
      </c>
      <c r="S169" s="241" t="e">
        <f>IF(ISNUMBER(Regressions!U179),ROUND(Regressions!U179, 1), NA())</f>
        <v>#N/A</v>
      </c>
    </row>
    <row xmlns:x14ac="http://schemas.microsoft.com/office/spreadsheetml/2009/9/ac" r="170" x14ac:dyDescent="0.2">
      <c r="A170" s="346" t="str">
        <f>IF(ISBLANK(Regressions!A180), " ", Regressions!A180)</f>
        <v>Djibouti</v>
      </c>
      <c r="B170" s="347">
        <f>IF(ISBLANK(Regressions!B180), " ", Regressions!B180)</f>
        <v>2011</v>
      </c>
      <c r="C170" s="353" t="str">
        <f>IF(ISBLANK(Regressions!C180), " ", Regressions!C180)</f>
        <v>Secondary</v>
      </c>
      <c r="D170" s="349">
        <f>IF(ISBLANK(Regressions!D180), " ", Regressions!D180)</f>
        <v>139890</v>
      </c>
      <c r="E170" s="239">
        <f>IF(ISNUMBER(Regressions!E180),ROUND(Regressions!E180, 1), NA())</f>
        <v>86.6</v>
      </c>
      <c r="F170" s="350">
        <f>IF(ISNUMBER(Regressions!F180),ROUND(Regressions!F180, 1), NA())</f>
        <v>77.400000000000006</v>
      </c>
      <c r="G170" s="240" t="e">
        <f>IF(ISNUMBER(Regressions!G180),ROUND(Regressions!G180, 1), NA())</f>
        <v>#N/A</v>
      </c>
      <c r="H170" s="351" t="e">
        <f>IF(ISNUMBER(Regressions!H180),ROUND(Regressions!H180, 1), NA())</f>
        <v>#N/A</v>
      </c>
      <c r="I170" s="241">
        <f>IF(ISNUMBER(Regressions!I180),ROUND(Regressions!I180, 1), NA())</f>
        <v>22.6</v>
      </c>
      <c r="J170" s="352">
        <f>IF(ISNUMBER(Regressions!K180),ROUND(Regressions!K180, 1), NA())</f>
        <v>86.5</v>
      </c>
      <c r="K170" s="350" t="e">
        <f>IF(ISNUMBER(Regressions!L180),ROUND(Regressions!L180, 1), NA())</f>
        <v>#N/A</v>
      </c>
      <c r="L170" s="242" t="e">
        <f>IF(ISNUMBER(Regressions!M180),ROUND(Regressions!M180, 1), NA())</f>
        <v>#N/A</v>
      </c>
      <c r="M170" s="351" t="e">
        <f>IF(ISNUMBER(Regressions!N180),ROUND(Regressions!N180, 1), NA())</f>
        <v>#N/A</v>
      </c>
      <c r="N170" s="241" t="e">
        <f>IF(ISNUMBER(Regressions!O180),ROUND(Regressions!O180, 1), NA())</f>
        <v>#N/A</v>
      </c>
      <c r="O170" s="352" t="e">
        <f>IF(ISNUMBER(Regressions!Q180),ROUND(Regressions!Q180, 1), NA())</f>
        <v>#N/A</v>
      </c>
      <c r="P170" s="350" t="e">
        <f>IF(ISNUMBER(Regressions!R180),ROUND(Regressions!R180, 1), NA())</f>
        <v>#N/A</v>
      </c>
      <c r="Q170" s="243" t="e">
        <f>IF(ISNUMBER(Regressions!S180),ROUND(Regressions!S180, 1), NA())</f>
        <v>#N/A</v>
      </c>
      <c r="R170" s="351" t="e">
        <f>IF(ISNUMBER(Regressions!T180),ROUND(Regressions!T180, 1), NA())</f>
        <v>#N/A</v>
      </c>
      <c r="S170" s="241" t="e">
        <f>IF(ISNUMBER(Regressions!U180),ROUND(Regressions!U180, 1), NA())</f>
        <v>#N/A</v>
      </c>
    </row>
    <row xmlns:x14ac="http://schemas.microsoft.com/office/spreadsheetml/2009/9/ac" r="171" x14ac:dyDescent="0.2">
      <c r="A171" s="346" t="str">
        <f>IF(ISBLANK(Regressions!A181), " ", Regressions!A181)</f>
        <v>Djibouti</v>
      </c>
      <c r="B171" s="347">
        <f>IF(ISBLANK(Regressions!B181), " ", Regressions!B181)</f>
        <v>2012</v>
      </c>
      <c r="C171" s="353" t="str">
        <f>IF(ISBLANK(Regressions!C181), " ", Regressions!C181)</f>
        <v>Secondary</v>
      </c>
      <c r="D171" s="349">
        <f>IF(ISBLANK(Regressions!D181), " ", Regressions!D181)</f>
        <v>142528</v>
      </c>
      <c r="E171" s="239">
        <f>IF(ISNUMBER(Regressions!E181),ROUND(Regressions!E181, 1), NA())</f>
        <v>87.6</v>
      </c>
      <c r="F171" s="350">
        <f>IF(ISNUMBER(Regressions!F181),ROUND(Regressions!F181, 1), NA())</f>
        <v>79.2</v>
      </c>
      <c r="G171" s="240" t="e">
        <f>IF(ISNUMBER(Regressions!G181),ROUND(Regressions!G181, 1), NA())</f>
        <v>#N/A</v>
      </c>
      <c r="H171" s="351" t="e">
        <f>IF(ISNUMBER(Regressions!H181),ROUND(Regressions!H181, 1), NA())</f>
        <v>#N/A</v>
      </c>
      <c r="I171" s="241">
        <f>IF(ISNUMBER(Regressions!I181),ROUND(Regressions!I181, 1), NA())</f>
        <v>20.8</v>
      </c>
      <c r="J171" s="352">
        <f>IF(ISNUMBER(Regressions!K181),ROUND(Regressions!K181, 1), NA())</f>
        <v>86.6</v>
      </c>
      <c r="K171" s="350" t="e">
        <f>IF(ISNUMBER(Regressions!L181),ROUND(Regressions!L181, 1), NA())</f>
        <v>#N/A</v>
      </c>
      <c r="L171" s="242" t="e">
        <f>IF(ISNUMBER(Regressions!M181),ROUND(Regressions!M181, 1), NA())</f>
        <v>#N/A</v>
      </c>
      <c r="M171" s="351" t="e">
        <f>IF(ISNUMBER(Regressions!N181),ROUND(Regressions!N181, 1), NA())</f>
        <v>#N/A</v>
      </c>
      <c r="N171" s="241" t="e">
        <f>IF(ISNUMBER(Regressions!O181),ROUND(Regressions!O181, 1), NA())</f>
        <v>#N/A</v>
      </c>
      <c r="O171" s="352" t="e">
        <f>IF(ISNUMBER(Regressions!Q181),ROUND(Regressions!Q181, 1), NA())</f>
        <v>#N/A</v>
      </c>
      <c r="P171" s="350" t="e">
        <f>IF(ISNUMBER(Regressions!R181),ROUND(Regressions!R181, 1), NA())</f>
        <v>#N/A</v>
      </c>
      <c r="Q171" s="243" t="e">
        <f>IF(ISNUMBER(Regressions!S181),ROUND(Regressions!S181, 1), NA())</f>
        <v>#N/A</v>
      </c>
      <c r="R171" s="351" t="e">
        <f>IF(ISNUMBER(Regressions!T181),ROUND(Regressions!T181, 1), NA())</f>
        <v>#N/A</v>
      </c>
      <c r="S171" s="241" t="e">
        <f>IF(ISNUMBER(Regressions!U181),ROUND(Regressions!U181, 1), NA())</f>
        <v>#N/A</v>
      </c>
    </row>
    <row xmlns:x14ac="http://schemas.microsoft.com/office/spreadsheetml/2009/9/ac" r="172" x14ac:dyDescent="0.2">
      <c r="A172" s="346" t="str">
        <f>IF(ISBLANK(Regressions!A182), " ", Regressions!A182)</f>
        <v>Djibouti</v>
      </c>
      <c r="B172" s="347">
        <f>IF(ISBLANK(Regressions!B182), " ", Regressions!B182)</f>
        <v>2013</v>
      </c>
      <c r="C172" s="353" t="str">
        <f>IF(ISBLANK(Regressions!C182), " ", Regressions!C182)</f>
        <v>Secondary</v>
      </c>
      <c r="D172" s="349">
        <f>IF(ISBLANK(Regressions!D182), " ", Regressions!D182)</f>
        <v>145524</v>
      </c>
      <c r="E172" s="239">
        <f>IF(ISNUMBER(Regressions!E182),ROUND(Regressions!E182, 1), NA())</f>
        <v>88.7</v>
      </c>
      <c r="F172" s="350">
        <f>IF(ISNUMBER(Regressions!F182),ROUND(Regressions!F182, 1), NA())</f>
        <v>81.099999999999994</v>
      </c>
      <c r="G172" s="240" t="e">
        <f>IF(ISNUMBER(Regressions!G182),ROUND(Regressions!G182, 1), NA())</f>
        <v>#N/A</v>
      </c>
      <c r="H172" s="351" t="e">
        <f>IF(ISNUMBER(Regressions!H182),ROUND(Regressions!H182, 1), NA())</f>
        <v>#N/A</v>
      </c>
      <c r="I172" s="241">
        <f>IF(ISNUMBER(Regressions!I182),ROUND(Regressions!I182, 1), NA())</f>
        <v>18.899999999999999</v>
      </c>
      <c r="J172" s="352">
        <f>IF(ISNUMBER(Regressions!K182),ROUND(Regressions!K182, 1), NA())</f>
        <v>86.6</v>
      </c>
      <c r="K172" s="350" t="e">
        <f>IF(ISNUMBER(Regressions!L182),ROUND(Regressions!L182, 1), NA())</f>
        <v>#N/A</v>
      </c>
      <c r="L172" s="242" t="e">
        <f>IF(ISNUMBER(Regressions!M182),ROUND(Regressions!M182, 1), NA())</f>
        <v>#N/A</v>
      </c>
      <c r="M172" s="351" t="e">
        <f>IF(ISNUMBER(Regressions!N182),ROUND(Regressions!N182, 1), NA())</f>
        <v>#N/A</v>
      </c>
      <c r="N172" s="241" t="e">
        <f>IF(ISNUMBER(Regressions!O182),ROUND(Regressions!O182, 1), NA())</f>
        <v>#N/A</v>
      </c>
      <c r="O172" s="352" t="e">
        <f>IF(ISNUMBER(Regressions!Q182),ROUND(Regressions!Q182, 1), NA())</f>
        <v>#N/A</v>
      </c>
      <c r="P172" s="350" t="e">
        <f>IF(ISNUMBER(Regressions!R182),ROUND(Regressions!R182, 1), NA())</f>
        <v>#N/A</v>
      </c>
      <c r="Q172" s="243" t="e">
        <f>IF(ISNUMBER(Regressions!S182),ROUND(Regressions!S182, 1), NA())</f>
        <v>#N/A</v>
      </c>
      <c r="R172" s="351" t="e">
        <f>IF(ISNUMBER(Regressions!T182),ROUND(Regressions!T182, 1), NA())</f>
        <v>#N/A</v>
      </c>
      <c r="S172" s="241" t="e">
        <f>IF(ISNUMBER(Regressions!U182),ROUND(Regressions!U182, 1), NA())</f>
        <v>#N/A</v>
      </c>
    </row>
    <row xmlns:x14ac="http://schemas.microsoft.com/office/spreadsheetml/2009/9/ac" r="173" x14ac:dyDescent="0.2">
      <c r="A173" s="346" t="str">
        <f>IF(ISBLANK(Regressions!A183), " ", Regressions!A183)</f>
        <v>Djibouti</v>
      </c>
      <c r="B173" s="347">
        <f>IF(ISBLANK(Regressions!B183), " ", Regressions!B183)</f>
        <v>2014</v>
      </c>
      <c r="C173" s="353" t="str">
        <f>IF(ISBLANK(Regressions!C183), " ", Regressions!C183)</f>
        <v>Secondary</v>
      </c>
      <c r="D173" s="349">
        <f>IF(ISBLANK(Regressions!D183), " ", Regressions!D183)</f>
        <v>148864</v>
      </c>
      <c r="E173" s="239">
        <f>IF(ISNUMBER(Regressions!E183),ROUND(Regressions!E183, 1), NA())</f>
        <v>89.8</v>
      </c>
      <c r="F173" s="350">
        <f>IF(ISNUMBER(Regressions!F183),ROUND(Regressions!F183, 1), NA())</f>
        <v>82.9</v>
      </c>
      <c r="G173" s="240" t="e">
        <f>IF(ISNUMBER(Regressions!G183),ROUND(Regressions!G183, 1), NA())</f>
        <v>#N/A</v>
      </c>
      <c r="H173" s="351" t="e">
        <f>IF(ISNUMBER(Regressions!H183),ROUND(Regressions!H183, 1), NA())</f>
        <v>#N/A</v>
      </c>
      <c r="I173" s="241">
        <f>IF(ISNUMBER(Regressions!I183),ROUND(Regressions!I183, 1), NA())</f>
        <v>17.100000000000001</v>
      </c>
      <c r="J173" s="352">
        <f>IF(ISNUMBER(Regressions!K183),ROUND(Regressions!K183, 1), NA())</f>
        <v>86.7</v>
      </c>
      <c r="K173" s="350">
        <f>IF(ISNUMBER(Regressions!L183),ROUND(Regressions!L183, 1), NA())</f>
        <v>86.7</v>
      </c>
      <c r="L173" s="242" t="e">
        <f>IF(ISNUMBER(Regressions!M183),ROUND(Regressions!M183, 1), NA())</f>
        <v>#N/A</v>
      </c>
      <c r="M173" s="351" t="e">
        <f>IF(ISNUMBER(Regressions!N183),ROUND(Regressions!N183, 1), NA())</f>
        <v>#N/A</v>
      </c>
      <c r="N173" s="241">
        <f>IF(ISNUMBER(Regressions!O183),ROUND(Regressions!O183, 1), NA())</f>
        <v>13.3</v>
      </c>
      <c r="O173" s="352" t="e">
        <f>IF(ISNUMBER(Regressions!Q183),ROUND(Regressions!Q183, 1), NA())</f>
        <v>#N/A</v>
      </c>
      <c r="P173" s="350" t="e">
        <f>IF(ISNUMBER(Regressions!R183),ROUND(Regressions!R183, 1), NA())</f>
        <v>#N/A</v>
      </c>
      <c r="Q173" s="243">
        <f>IF(ISNUMBER(Regressions!S183),ROUND(Regressions!S183, 1), NA())</f>
        <v>97.9</v>
      </c>
      <c r="R173" s="351" t="e">
        <f>IF(ISNUMBER(Regressions!T183),ROUND(Regressions!T183, 1), NA())</f>
        <v>#N/A</v>
      </c>
      <c r="S173" s="241" t="e">
        <f>IF(ISNUMBER(Regressions!U183),ROUND(Regressions!U183, 1), NA())</f>
        <v>#N/A</v>
      </c>
    </row>
    <row xmlns:x14ac="http://schemas.microsoft.com/office/spreadsheetml/2009/9/ac" r="174" x14ac:dyDescent="0.2">
      <c r="A174" s="346" t="str">
        <f>IF(ISBLANK(Regressions!A184), " ", Regressions!A184)</f>
        <v>Djibouti</v>
      </c>
      <c r="B174" s="347">
        <f>IF(ISBLANK(Regressions!B184), " ", Regressions!B184)</f>
        <v>2015</v>
      </c>
      <c r="C174" s="353" t="str">
        <f>IF(ISBLANK(Regressions!C184), " ", Regressions!C184)</f>
        <v>Secondary</v>
      </c>
      <c r="D174" s="349">
        <f>IF(ISBLANK(Regressions!D184), " ", Regressions!D184)</f>
        <v>152310</v>
      </c>
      <c r="E174" s="239">
        <f>IF(ISNUMBER(Regressions!E184),ROUND(Regressions!E184, 1), NA())</f>
        <v>90.8</v>
      </c>
      <c r="F174" s="350">
        <f>IF(ISNUMBER(Regressions!F184),ROUND(Regressions!F184, 1), NA())</f>
        <v>84.8</v>
      </c>
      <c r="G174" s="240" t="e">
        <f>IF(ISNUMBER(Regressions!G184),ROUND(Regressions!G184, 1), NA())</f>
        <v>#N/A</v>
      </c>
      <c r="H174" s="351" t="e">
        <f>IF(ISNUMBER(Regressions!H184),ROUND(Regressions!H184, 1), NA())</f>
        <v>#N/A</v>
      </c>
      <c r="I174" s="241">
        <f>IF(ISNUMBER(Regressions!I184),ROUND(Regressions!I184, 1), NA())</f>
        <v>15.2</v>
      </c>
      <c r="J174" s="352">
        <f>IF(ISNUMBER(Regressions!K184),ROUND(Regressions!K184, 1), NA())</f>
        <v>86.8</v>
      </c>
      <c r="K174" s="350">
        <f>IF(ISNUMBER(Regressions!L184),ROUND(Regressions!L184, 1), NA())</f>
        <v>86.8</v>
      </c>
      <c r="L174" s="242" t="e">
        <f>IF(ISNUMBER(Regressions!M184),ROUND(Regressions!M184, 1), NA())</f>
        <v>#N/A</v>
      </c>
      <c r="M174" s="351" t="e">
        <f>IF(ISNUMBER(Regressions!N184),ROUND(Regressions!N184, 1), NA())</f>
        <v>#N/A</v>
      </c>
      <c r="N174" s="241">
        <f>IF(ISNUMBER(Regressions!O184),ROUND(Regressions!O184, 1), NA())</f>
        <v>13.2</v>
      </c>
      <c r="O174" s="352" t="e">
        <f>IF(ISNUMBER(Regressions!Q184),ROUND(Regressions!Q184, 1), NA())</f>
        <v>#N/A</v>
      </c>
      <c r="P174" s="350" t="e">
        <f>IF(ISNUMBER(Regressions!R184),ROUND(Regressions!R184, 1), NA())</f>
        <v>#N/A</v>
      </c>
      <c r="Q174" s="243">
        <f>IF(ISNUMBER(Regressions!S184),ROUND(Regressions!S184, 1), NA())</f>
        <v>97.9</v>
      </c>
      <c r="R174" s="351" t="e">
        <f>IF(ISNUMBER(Regressions!T184),ROUND(Regressions!T184, 1), NA())</f>
        <v>#N/A</v>
      </c>
      <c r="S174" s="241" t="e">
        <f>IF(ISNUMBER(Regressions!U184),ROUND(Regressions!U184, 1), NA())</f>
        <v>#N/A</v>
      </c>
    </row>
    <row xmlns:x14ac="http://schemas.microsoft.com/office/spreadsheetml/2009/9/ac" r="175" x14ac:dyDescent="0.2">
      <c r="A175" s="346" t="str">
        <f>IF(ISBLANK(Regressions!A185), " ", Regressions!A185)</f>
        <v>Djibouti</v>
      </c>
      <c r="B175" s="347">
        <f>IF(ISBLANK(Regressions!B185), " ", Regressions!B185)</f>
        <v>2016</v>
      </c>
      <c r="C175" s="353" t="str">
        <f>IF(ISBLANK(Regressions!C185), " ", Regressions!C185)</f>
        <v>Secondary</v>
      </c>
      <c r="D175" s="349">
        <f>IF(ISBLANK(Regressions!D185), " ", Regressions!D185)</f>
        <v>155417</v>
      </c>
      <c r="E175" s="239">
        <f>IF(ISNUMBER(Regressions!E185),ROUND(Regressions!E185, 1), NA())</f>
        <v>91.9</v>
      </c>
      <c r="F175" s="350">
        <f>IF(ISNUMBER(Regressions!F185),ROUND(Regressions!F185, 1), NA())</f>
        <v>86.6</v>
      </c>
      <c r="G175" s="240" t="e">
        <f>IF(ISNUMBER(Regressions!G185),ROUND(Regressions!G185, 1), NA())</f>
        <v>#N/A</v>
      </c>
      <c r="H175" s="351" t="e">
        <f>IF(ISNUMBER(Regressions!H185),ROUND(Regressions!H185, 1), NA())</f>
        <v>#N/A</v>
      </c>
      <c r="I175" s="241">
        <f>IF(ISNUMBER(Regressions!I185),ROUND(Regressions!I185, 1), NA())</f>
        <v>13.4</v>
      </c>
      <c r="J175" s="352">
        <f>IF(ISNUMBER(Regressions!K185),ROUND(Regressions!K185, 1), NA())</f>
        <v>86.9</v>
      </c>
      <c r="K175" s="350">
        <f>IF(ISNUMBER(Regressions!L185),ROUND(Regressions!L185, 1), NA())</f>
        <v>86.9</v>
      </c>
      <c r="L175" s="242" t="e">
        <f>IF(ISNUMBER(Regressions!M185),ROUND(Regressions!M185, 1), NA())</f>
        <v>#N/A</v>
      </c>
      <c r="M175" s="351" t="e">
        <f>IF(ISNUMBER(Regressions!N185),ROUND(Regressions!N185, 1), NA())</f>
        <v>#N/A</v>
      </c>
      <c r="N175" s="241">
        <f>IF(ISNUMBER(Regressions!O185),ROUND(Regressions!O185, 1), NA())</f>
        <v>13.1</v>
      </c>
      <c r="O175" s="352" t="e">
        <f>IF(ISNUMBER(Regressions!Q185),ROUND(Regressions!Q185, 1), NA())</f>
        <v>#N/A</v>
      </c>
      <c r="P175" s="350" t="e">
        <f>IF(ISNUMBER(Regressions!R185),ROUND(Regressions!R185, 1), NA())</f>
        <v>#N/A</v>
      </c>
      <c r="Q175" s="243">
        <f>IF(ISNUMBER(Regressions!S185),ROUND(Regressions!S185, 1), NA())</f>
        <v>97.9</v>
      </c>
      <c r="R175" s="351" t="e">
        <f>IF(ISNUMBER(Regressions!T185),ROUND(Regressions!T185, 1), NA())</f>
        <v>#N/A</v>
      </c>
      <c r="S175" s="241" t="e">
        <f>IF(ISNUMBER(Regressions!U185),ROUND(Regressions!U185, 1), NA())</f>
        <v>#N/A</v>
      </c>
    </row>
    <row xmlns:x14ac="http://schemas.microsoft.com/office/spreadsheetml/2009/9/ac" r="176" x14ac:dyDescent="0.2">
      <c r="A176" s="346" t="str">
        <f>IF(ISBLANK(Regressions!A186), " ", Regressions!A186)</f>
        <v>Djibouti</v>
      </c>
      <c r="B176" s="347">
        <f>IF(ISBLANK(Regressions!B186), " ", Regressions!B186)</f>
        <v>2017</v>
      </c>
      <c r="C176" s="353" t="str">
        <f>IF(ISBLANK(Regressions!C186), " ", Regressions!C186)</f>
        <v>Secondary</v>
      </c>
      <c r="D176" s="349">
        <f>IF(ISBLANK(Regressions!D186), " ", Regressions!D186)</f>
        <v>157763</v>
      </c>
      <c r="E176" s="239">
        <f>IF(ISNUMBER(Regressions!E186),ROUND(Regressions!E186, 1), NA())</f>
        <v>93</v>
      </c>
      <c r="F176" s="350">
        <f>IF(ISNUMBER(Regressions!F186),ROUND(Regressions!F186, 1), NA())</f>
        <v>88.5</v>
      </c>
      <c r="G176" s="240" t="e">
        <f>IF(ISNUMBER(Regressions!G186),ROUND(Regressions!G186, 1), NA())</f>
        <v>#N/A</v>
      </c>
      <c r="H176" s="351" t="e">
        <f>IF(ISNUMBER(Regressions!H186),ROUND(Regressions!H186, 1), NA())</f>
        <v>#N/A</v>
      </c>
      <c r="I176" s="241">
        <f>IF(ISNUMBER(Regressions!I186),ROUND(Regressions!I186, 1), NA())</f>
        <v>11.5</v>
      </c>
      <c r="J176" s="352">
        <f>IF(ISNUMBER(Regressions!K186),ROUND(Regressions!K186, 1), NA())</f>
        <v>87</v>
      </c>
      <c r="K176" s="350">
        <f>IF(ISNUMBER(Regressions!L186),ROUND(Regressions!L186, 1), NA())</f>
        <v>87</v>
      </c>
      <c r="L176" s="242" t="e">
        <f>IF(ISNUMBER(Regressions!M186),ROUND(Regressions!M186, 1), NA())</f>
        <v>#N/A</v>
      </c>
      <c r="M176" s="351" t="e">
        <f>IF(ISNUMBER(Regressions!N186),ROUND(Regressions!N186, 1), NA())</f>
        <v>#N/A</v>
      </c>
      <c r="N176" s="241">
        <f>IF(ISNUMBER(Regressions!O186),ROUND(Regressions!O186, 1), NA())</f>
        <v>13</v>
      </c>
      <c r="O176" s="352" t="e">
        <f>IF(ISNUMBER(Regressions!Q186),ROUND(Regressions!Q186, 1), NA())</f>
        <v>#N/A</v>
      </c>
      <c r="P176" s="350" t="e">
        <f>IF(ISNUMBER(Regressions!R186),ROUND(Regressions!R186, 1), NA())</f>
        <v>#N/A</v>
      </c>
      <c r="Q176" s="243">
        <f>IF(ISNUMBER(Regressions!S186),ROUND(Regressions!S186, 1), NA())</f>
        <v>97.9</v>
      </c>
      <c r="R176" s="351" t="e">
        <f>IF(ISNUMBER(Regressions!T186),ROUND(Regressions!T186, 1), NA())</f>
        <v>#N/A</v>
      </c>
      <c r="S176" s="241" t="e">
        <f>IF(ISNUMBER(Regressions!U186),ROUND(Regressions!U186, 1), NA())</f>
        <v>#N/A</v>
      </c>
    </row>
    <row xmlns:x14ac="http://schemas.microsoft.com/office/spreadsheetml/2009/9/ac" r="177" x14ac:dyDescent="0.2">
      <c r="A177" s="346" t="str">
        <f>IF(ISBLANK(Regressions!A187), " ", Regressions!A187)</f>
        <v>Djibouti</v>
      </c>
      <c r="B177" s="347">
        <f>IF(ISBLANK(Regressions!B187), " ", Regressions!B187)</f>
        <v>2018</v>
      </c>
      <c r="C177" s="353" t="str">
        <f>IF(ISBLANK(Regressions!C187), " ", Regressions!C187)</f>
        <v>Secondary</v>
      </c>
      <c r="D177" s="349">
        <f>IF(ISBLANK(Regressions!D187), " ", Regressions!D187)</f>
        <v>159093</v>
      </c>
      <c r="E177" s="239">
        <f>IF(ISNUMBER(Regressions!E187),ROUND(Regressions!E187, 1), NA())</f>
        <v>94</v>
      </c>
      <c r="F177" s="350">
        <f>IF(ISNUMBER(Regressions!F187),ROUND(Regressions!F187, 1), NA())</f>
        <v>90.3</v>
      </c>
      <c r="G177" s="240" t="e">
        <f>IF(ISNUMBER(Regressions!G187),ROUND(Regressions!G187, 1), NA())</f>
        <v>#N/A</v>
      </c>
      <c r="H177" s="351" t="e">
        <f>IF(ISNUMBER(Regressions!H187),ROUND(Regressions!H187, 1), NA())</f>
        <v>#N/A</v>
      </c>
      <c r="I177" s="241">
        <f>IF(ISNUMBER(Regressions!I187),ROUND(Regressions!I187, 1), NA())</f>
        <v>9.6999999999999993</v>
      </c>
      <c r="J177" s="352">
        <f>IF(ISNUMBER(Regressions!K187),ROUND(Regressions!K187, 1), NA())</f>
        <v>87</v>
      </c>
      <c r="K177" s="350">
        <f>IF(ISNUMBER(Regressions!L187),ROUND(Regressions!L187, 1), NA())</f>
        <v>87</v>
      </c>
      <c r="L177" s="242" t="e">
        <f>IF(ISNUMBER(Regressions!M187),ROUND(Regressions!M187, 1), NA())</f>
        <v>#N/A</v>
      </c>
      <c r="M177" s="351" t="e">
        <f>IF(ISNUMBER(Regressions!N187),ROUND(Regressions!N187, 1), NA())</f>
        <v>#N/A</v>
      </c>
      <c r="N177" s="241">
        <f>IF(ISNUMBER(Regressions!O187),ROUND(Regressions!O187, 1), NA())</f>
        <v>13</v>
      </c>
      <c r="O177" s="352" t="e">
        <f>IF(ISNUMBER(Regressions!Q187),ROUND(Regressions!Q187, 1), NA())</f>
        <v>#N/A</v>
      </c>
      <c r="P177" s="350" t="e">
        <f>IF(ISNUMBER(Regressions!R187),ROUND(Regressions!R187, 1), NA())</f>
        <v>#N/A</v>
      </c>
      <c r="Q177" s="243">
        <f>IF(ISNUMBER(Regressions!S187),ROUND(Regressions!S187, 1), NA())</f>
        <v>97.9</v>
      </c>
      <c r="R177" s="351" t="e">
        <f>IF(ISNUMBER(Regressions!T187),ROUND(Regressions!T187, 1), NA())</f>
        <v>#N/A</v>
      </c>
      <c r="S177" s="241" t="e">
        <f>IF(ISNUMBER(Regressions!U187),ROUND(Regressions!U187, 1), NA())</f>
        <v>#N/A</v>
      </c>
    </row>
    <row xmlns:x14ac="http://schemas.microsoft.com/office/spreadsheetml/2009/9/ac" r="178" x14ac:dyDescent="0.2">
      <c r="A178" s="346" t="str">
        <f>IF(ISBLANK(Regressions!A188), " ", Regressions!A188)</f>
        <v>Djibouti</v>
      </c>
      <c r="B178" s="347">
        <f>IF(ISBLANK(Regressions!B188), " ", Regressions!B188)</f>
        <v>2019</v>
      </c>
      <c r="C178" s="353" t="str">
        <f>IF(ISBLANK(Regressions!C188), " ", Regressions!C188)</f>
        <v>Secondary</v>
      </c>
      <c r="D178" s="349">
        <f>IF(ISBLANK(Regressions!D188), " ", Regressions!D188)</f>
        <v>159696</v>
      </c>
      <c r="E178" s="239">
        <f>IF(ISNUMBER(Regressions!E188),ROUND(Regressions!E188, 1), NA())</f>
        <v>95.1</v>
      </c>
      <c r="F178" s="350">
        <f>IF(ISNUMBER(Regressions!F188),ROUND(Regressions!F188, 1), NA())</f>
        <v>92.2</v>
      </c>
      <c r="G178" s="240" t="e">
        <f>IF(ISNUMBER(Regressions!G188),ROUND(Regressions!G188, 1), NA())</f>
        <v>#N/A</v>
      </c>
      <c r="H178" s="351" t="e">
        <f>IF(ISNUMBER(Regressions!H188),ROUND(Regressions!H188, 1), NA())</f>
        <v>#N/A</v>
      </c>
      <c r="I178" s="241">
        <f>IF(ISNUMBER(Regressions!I188),ROUND(Regressions!I188, 1), NA())</f>
        <v>7.8</v>
      </c>
      <c r="J178" s="352">
        <f>IF(ISNUMBER(Regressions!K188),ROUND(Regressions!K188, 1), NA())</f>
        <v>87.1</v>
      </c>
      <c r="K178" s="350">
        <f>IF(ISNUMBER(Regressions!L188),ROUND(Regressions!L188, 1), NA())</f>
        <v>87.1</v>
      </c>
      <c r="L178" s="242" t="e">
        <f>IF(ISNUMBER(Regressions!M188),ROUND(Regressions!M188, 1), NA())</f>
        <v>#N/A</v>
      </c>
      <c r="M178" s="351" t="e">
        <f>IF(ISNUMBER(Regressions!N188),ROUND(Regressions!N188, 1), NA())</f>
        <v>#N/A</v>
      </c>
      <c r="N178" s="241">
        <f>IF(ISNUMBER(Regressions!O188),ROUND(Regressions!O188, 1), NA())</f>
        <v>12.9</v>
      </c>
      <c r="O178" s="352" t="e">
        <f>IF(ISNUMBER(Regressions!Q188),ROUND(Regressions!Q188, 1), NA())</f>
        <v>#N/A</v>
      </c>
      <c r="P178" s="350" t="e">
        <f>IF(ISNUMBER(Regressions!R188),ROUND(Regressions!R188, 1), NA())</f>
        <v>#N/A</v>
      </c>
      <c r="Q178" s="243">
        <f>IF(ISNUMBER(Regressions!S188),ROUND(Regressions!S188, 1), NA())</f>
        <v>97.9</v>
      </c>
      <c r="R178" s="351" t="e">
        <f>IF(ISNUMBER(Regressions!T188),ROUND(Regressions!T188, 1), NA())</f>
        <v>#N/A</v>
      </c>
      <c r="S178" s="241" t="e">
        <f>IF(ISNUMBER(Regressions!U188),ROUND(Regressions!U188, 1), NA())</f>
        <v>#N/A</v>
      </c>
    </row>
    <row xmlns:x14ac="http://schemas.microsoft.com/office/spreadsheetml/2009/9/ac" r="179" x14ac:dyDescent="0.2">
      <c r="A179" s="346" t="str">
        <f>IF(ISBLANK(Regressions!A189), " ", Regressions!A189)</f>
        <v>Djibouti</v>
      </c>
      <c r="B179" s="347">
        <f>IF(ISBLANK(Regressions!B189), " ", Regressions!B189)</f>
        <v>2020</v>
      </c>
      <c r="C179" s="353" t="str">
        <f>IF(ISBLANK(Regressions!C189), " ", Regressions!C189)</f>
        <v>Secondary</v>
      </c>
      <c r="D179" s="349">
        <f>IF(ISBLANK(Regressions!D189), " ", Regressions!D189)</f>
        <v>159458</v>
      </c>
      <c r="E179" s="239">
        <f>IF(ISNUMBER(Regressions!E189),ROUND(Regressions!E189, 1), NA())</f>
        <v>96.2</v>
      </c>
      <c r="F179" s="350">
        <f>IF(ISNUMBER(Regressions!F189),ROUND(Regressions!F189, 1), NA())</f>
        <v>94</v>
      </c>
      <c r="G179" s="240" t="e">
        <f>IF(ISNUMBER(Regressions!G189),ROUND(Regressions!G189, 1), NA())</f>
        <v>#N/A</v>
      </c>
      <c r="H179" s="351" t="e">
        <f>IF(ISNUMBER(Regressions!H189),ROUND(Regressions!H189, 1), NA())</f>
        <v>#N/A</v>
      </c>
      <c r="I179" s="241">
        <f>IF(ISNUMBER(Regressions!I189),ROUND(Regressions!I189, 1), NA())</f>
        <v>6</v>
      </c>
      <c r="J179" s="352">
        <f>IF(ISNUMBER(Regressions!K189),ROUND(Regressions!K189, 1), NA())</f>
        <v>87.2</v>
      </c>
      <c r="K179" s="350">
        <f>IF(ISNUMBER(Regressions!L189),ROUND(Regressions!L189, 1), NA())</f>
        <v>87.2</v>
      </c>
      <c r="L179" s="242" t="e">
        <f>IF(ISNUMBER(Regressions!M189),ROUND(Regressions!M189, 1), NA())</f>
        <v>#N/A</v>
      </c>
      <c r="M179" s="351" t="e">
        <f>IF(ISNUMBER(Regressions!N189),ROUND(Regressions!N189, 1), NA())</f>
        <v>#N/A</v>
      </c>
      <c r="N179" s="241">
        <f>IF(ISNUMBER(Regressions!O189),ROUND(Regressions!O189, 1), NA())</f>
        <v>12.8</v>
      </c>
      <c r="O179" s="352" t="e">
        <f>IF(ISNUMBER(Regressions!Q189),ROUND(Regressions!Q189, 1), NA())</f>
        <v>#N/A</v>
      </c>
      <c r="P179" s="350" t="e">
        <f>IF(ISNUMBER(Regressions!R189),ROUND(Regressions!R189, 1), NA())</f>
        <v>#N/A</v>
      </c>
      <c r="Q179" s="243">
        <f>IF(ISNUMBER(Regressions!S189),ROUND(Regressions!S189, 1), NA())</f>
        <v>97.9</v>
      </c>
      <c r="R179" s="351" t="e">
        <f>IF(ISNUMBER(Regressions!T189),ROUND(Regressions!T189, 1), NA())</f>
        <v>#N/A</v>
      </c>
      <c r="S179" s="241" t="e">
        <f>IF(ISNUMBER(Regressions!U189),ROUND(Regressions!U189, 1), NA())</f>
        <v>#N/A</v>
      </c>
    </row>
    <row xmlns:x14ac="http://schemas.microsoft.com/office/spreadsheetml/2009/9/ac" r="180" x14ac:dyDescent="0.2">
      <c r="A180" s="402" t="str">
        <f>IF(ISBLANK(Regressions!A190), " ", Regressions!A190)</f>
        <v>Djibouti</v>
      </c>
      <c r="B180" s="403">
        <f>IF(ISBLANK(Regressions!B190), " ", Regressions!B190)</f>
        <v>2021</v>
      </c>
      <c r="C180" s="404" t="str">
        <f>IF(ISBLANK(Regressions!C190), " ", Regressions!C190)</f>
        <v>Secondary</v>
      </c>
      <c r="D180" s="405">
        <f>IF(ISBLANK(Regressions!D190), " ", Regressions!D190)</f>
        <v>158651</v>
      </c>
      <c r="E180" s="408">
        <f>IF(ISNUMBER(Regressions!E190),ROUND(Regressions!E190, 1), NA())</f>
        <v>97.2</v>
      </c>
      <c r="F180" s="406">
        <f>IF(ISNUMBER(Regressions!F190),ROUND(Regressions!F190, 1), NA())</f>
        <v>95.9</v>
      </c>
      <c r="G180" s="409" t="e">
        <f>IF(ISNUMBER(Regressions!G190),ROUND(Regressions!G190, 1), NA())</f>
        <v>#N/A</v>
      </c>
      <c r="H180" s="407" t="e">
        <f>IF(ISNUMBER(Regressions!H190),ROUND(Regressions!H190, 1), NA())</f>
        <v>#N/A</v>
      </c>
      <c r="I180" s="410">
        <f>IF(ISNUMBER(Regressions!I190),ROUND(Regressions!I190, 1), NA())</f>
        <v>4.0999999999999996</v>
      </c>
      <c r="J180" s="408">
        <f>IF(ISNUMBER(Regressions!K190),ROUND(Regressions!K190, 1), NA())</f>
        <v>87.3</v>
      </c>
      <c r="K180" s="406">
        <f>IF(ISNUMBER(Regressions!L190),ROUND(Regressions!L190, 1), NA())</f>
        <v>87.3</v>
      </c>
      <c r="L180" s="411" t="e">
        <f>IF(ISNUMBER(Regressions!M190),ROUND(Regressions!M190, 1), NA())</f>
        <v>#N/A</v>
      </c>
      <c r="M180" s="407" t="e">
        <f>IF(ISNUMBER(Regressions!N190),ROUND(Regressions!N190, 1), NA())</f>
        <v>#N/A</v>
      </c>
      <c r="N180" s="410">
        <f>IF(ISNUMBER(Regressions!O190),ROUND(Regressions!O190, 1), NA())</f>
        <v>12.7</v>
      </c>
      <c r="O180" s="408" t="e">
        <f>IF(ISNUMBER(Regressions!Q190),ROUND(Regressions!Q190, 1), NA())</f>
        <v>#N/A</v>
      </c>
      <c r="P180" s="406" t="e">
        <f>IF(ISNUMBER(Regressions!R190),ROUND(Regressions!R190, 1), NA())</f>
        <v>#N/A</v>
      </c>
      <c r="Q180" s="412">
        <f>IF(ISNUMBER(Regressions!S190),ROUND(Regressions!S190, 1), NA())</f>
        <v>97.9</v>
      </c>
      <c r="R180" s="407" t="e">
        <f>IF(ISNUMBER(Regressions!T190),ROUND(Regressions!T190, 1), NA())</f>
        <v>#N/A</v>
      </c>
      <c r="S180" s="410" t="e">
        <f>IF(ISNUMBER(Regressions!U190),ROUND(Regressions!U190, 1), NA())</f>
        <v>#N/A</v>
      </c>
      <c r="T180" s="401"/>
      <c r="U180" s="401"/>
      <c r="V180" s="401"/>
      <c r="W180" s="401"/>
      <c r="X180" s="401"/>
      <c r="Y180" s="401"/>
      <c r="Z180" s="401"/>
      <c r="AA180" s="401"/>
      <c r="AB180" s="401"/>
      <c r="AC180" s="401"/>
    </row>
    <row xmlns:x14ac="http://schemas.microsoft.com/office/spreadsheetml/2009/9/ac" r="181" x14ac:dyDescent="0.2">
      <c r="A181" s="346" t="str">
        <f>IF(ISBLANK(Regressions!A191), " ", Regressions!A191)</f>
        <v>Djibouti</v>
      </c>
      <c r="B181" s="347">
        <f>IF(ISBLANK(Regressions!B191), " ", Regressions!B191)</f>
        <v>2022</v>
      </c>
      <c r="C181" s="353" t="str">
        <f>IF(ISBLANK(Regressions!C191), " ", Regressions!C191)</f>
        <v>Secondary</v>
      </c>
      <c r="D181" s="349">
        <f>IF(ISBLANK(Regressions!D191), " ", Regressions!D191)</f>
        <v>157535</v>
      </c>
      <c r="E181" s="239">
        <f>IF(ISNUMBER(Regressions!E191),ROUND(Regressions!E191, 1), NA())</f>
        <v>97.2</v>
      </c>
      <c r="F181" s="350">
        <f>IF(ISNUMBER(Regressions!F191),ROUND(Regressions!F191, 1), NA())</f>
        <v>97.2</v>
      </c>
      <c r="G181" s="240" t="e">
        <f>IF(ISNUMBER(Regressions!G191),ROUND(Regressions!G191, 1), NA())</f>
        <v>#N/A</v>
      </c>
      <c r="H181" s="351" t="e">
        <f>IF(ISNUMBER(Regressions!H191),ROUND(Regressions!H191, 1), NA())</f>
        <v>#N/A</v>
      </c>
      <c r="I181" s="241">
        <f>IF(ISNUMBER(Regressions!I191),ROUND(Regressions!I191, 1), NA())</f>
        <v>2.8</v>
      </c>
      <c r="J181" s="352">
        <f>IF(ISNUMBER(Regressions!K191),ROUND(Regressions!K191, 1), NA())</f>
        <v>87.4</v>
      </c>
      <c r="K181" s="350">
        <f>IF(ISNUMBER(Regressions!L191),ROUND(Regressions!L191, 1), NA())</f>
        <v>87.4</v>
      </c>
      <c r="L181" s="242" t="e">
        <f>IF(ISNUMBER(Regressions!M191),ROUND(Regressions!M191, 1), NA())</f>
        <v>#N/A</v>
      </c>
      <c r="M181" s="351" t="e">
        <f>IF(ISNUMBER(Regressions!N191),ROUND(Regressions!N191, 1), NA())</f>
        <v>#N/A</v>
      </c>
      <c r="N181" s="241">
        <f>IF(ISNUMBER(Regressions!O191),ROUND(Regressions!O191, 1), NA())</f>
        <v>12.6</v>
      </c>
      <c r="O181" s="352" t="e">
        <f>IF(ISNUMBER(Regressions!Q191),ROUND(Regressions!Q191, 1), NA())</f>
        <v>#N/A</v>
      </c>
      <c r="P181" s="350" t="e">
        <f>IF(ISNUMBER(Regressions!R191),ROUND(Regressions!R191, 1), NA())</f>
        <v>#N/A</v>
      </c>
      <c r="Q181" s="243">
        <f>IF(ISNUMBER(Regressions!S191),ROUND(Regressions!S191, 1), NA())</f>
        <v>97.9</v>
      </c>
      <c r="R181" s="351" t="e">
        <f>IF(ISNUMBER(Regressions!T191),ROUND(Regressions!T191, 1), NA())</f>
        <v>#N/A</v>
      </c>
      <c r="S181" s="241" t="e">
        <f>IF(ISNUMBER(Regressions!U191),ROUND(Regressions!U191, 1), NA())</f>
        <v>#N/A</v>
      </c>
    </row>
    <row xmlns:x14ac="http://schemas.microsoft.com/office/spreadsheetml/2009/9/ac" r="182" x14ac:dyDescent="0.2">
      <c r="A182" s="354" t="str">
        <f>IF(ISBLANK(Regressions!A192), " ", Regressions!A192)</f>
        <v>Djibouti</v>
      </c>
      <c r="B182" s="355">
        <f>IF(ISBLANK(Regressions!B192), " ", Regressions!B192)</f>
        <v>2023</v>
      </c>
      <c r="C182" s="356" t="str">
        <f>IF(ISBLANK(Regressions!C192), " ", Regressions!C192)</f>
        <v>Secondary</v>
      </c>
      <c r="D182" s="357">
        <f>IF(ISBLANK(Regressions!D192), " ", Regressions!D192)</f>
        <v>167507</v>
      </c>
      <c r="E182" s="358">
        <f>IF(ISNUMBER(Regressions!E192),ROUND(Regressions!E192, 1), NA())</f>
        <v>97.2</v>
      </c>
      <c r="F182" s="359">
        <f>IF(ISNUMBER(Regressions!F192),ROUND(Regressions!F192, 1), NA())</f>
        <v>97.2</v>
      </c>
      <c r="G182" s="360" t="e">
        <f>IF(ISNUMBER(Regressions!G192),ROUND(Regressions!G192, 1), NA())</f>
        <v>#N/A</v>
      </c>
      <c r="H182" s="361" t="e">
        <f>IF(ISNUMBER(Regressions!H192),ROUND(Regressions!H192, 1), NA())</f>
        <v>#N/A</v>
      </c>
      <c r="I182" s="362">
        <f>IF(ISNUMBER(Regressions!I192),ROUND(Regressions!I192, 1), NA())</f>
        <v>2.8</v>
      </c>
      <c r="J182" s="363">
        <f>IF(ISNUMBER(Regressions!K192),ROUND(Regressions!K192, 1), NA())</f>
        <v>87.4</v>
      </c>
      <c r="K182" s="359">
        <f>IF(ISNUMBER(Regressions!L192),ROUND(Regressions!L192, 1), NA())</f>
        <v>87.4</v>
      </c>
      <c r="L182" s="364" t="e">
        <f>IF(ISNUMBER(Regressions!M192),ROUND(Regressions!M192, 1), NA())</f>
        <v>#N/A</v>
      </c>
      <c r="M182" s="361" t="e">
        <f>IF(ISNUMBER(Regressions!N192),ROUND(Regressions!N192, 1), NA())</f>
        <v>#N/A</v>
      </c>
      <c r="N182" s="362">
        <f>IF(ISNUMBER(Regressions!O192),ROUND(Regressions!O192, 1), NA())</f>
        <v>12.6</v>
      </c>
      <c r="O182" s="363" t="e">
        <f>IF(ISNUMBER(Regressions!Q192),ROUND(Regressions!Q192, 1), NA())</f>
        <v>#N/A</v>
      </c>
      <c r="P182" s="359" t="e">
        <f>IF(ISNUMBER(Regressions!R192),ROUND(Regressions!R192, 1), NA())</f>
        <v>#N/A</v>
      </c>
      <c r="Q182" s="365">
        <f>IF(ISNUMBER(Regressions!S192),ROUND(Regressions!S192, 1), NA())</f>
        <v>97.9</v>
      </c>
      <c r="R182" s="361" t="e">
        <f>IF(ISNUMBER(Regressions!T192),ROUND(Regressions!T192, 1), NA())</f>
        <v>#N/A</v>
      </c>
      <c r="S182" s="362" t="e">
        <f>IF(ISNUMBER(Regressions!U192),ROUND(Regressions!U192, 1), NA())</f>
        <v>#N/A</v>
      </c>
    </row>
    <row xmlns:x14ac="http://schemas.microsoft.com/office/spreadsheetml/2009/9/ac" r="183" hidden="true" x14ac:dyDescent="0.2">
      <c r="A183" s="346" t="str">
        <f>IF(ISBLANK(Regressions!A193), " ", Regressions!A193)</f>
        <v>Djibouti</v>
      </c>
      <c r="B183" s="347">
        <f>IF(ISBLANK(Regressions!B193), " ", Regressions!B193)</f>
        <v>2024</v>
      </c>
      <c r="C183" s="353" t="str">
        <f>IF(ISBLANK(Regressions!C193), " ", Regressions!C193)</f>
        <v>Secondary</v>
      </c>
      <c r="D183" s="349" t="str">
        <f>IF(ISBLANK(Regressions!D193), " ", Regressions!D193)</f>
        <v> </v>
      </c>
      <c r="E183" s="239" t="e">
        <f>IF(ISNUMBER(Regressions!E193),ROUND(Regressions!E193, 1), NA())</f>
        <v>#N/A</v>
      </c>
      <c r="F183" s="350" t="e">
        <f>IF(ISNUMBER(Regressions!F193),ROUND(Regressions!F193, 1), NA())</f>
        <v>#N/A</v>
      </c>
      <c r="G183" s="240" t="e">
        <f>IF(ISNUMBER(Regressions!G193),ROUND(Regressions!G193, 1), NA())</f>
        <v>#N/A</v>
      </c>
      <c r="H183" s="351" t="e">
        <f>IF(ISNUMBER(Regressions!H193),ROUND(Regressions!H193, 1), NA())</f>
        <v>#N/A</v>
      </c>
      <c r="I183" s="241" t="e">
        <f>IF(ISNUMBER(Regressions!I193),ROUND(Regressions!I193, 1), NA())</f>
        <v>#N/A</v>
      </c>
      <c r="J183" s="352" t="e">
        <f>IF(ISNUMBER(Regressions!K193),ROUND(Regressions!K193, 1), NA())</f>
        <v>#N/A</v>
      </c>
      <c r="K183" s="350" t="e">
        <f>IF(ISNUMBER(Regressions!L193),ROUND(Regressions!L193, 1), NA())</f>
        <v>#N/A</v>
      </c>
      <c r="L183" s="242" t="e">
        <f>IF(ISNUMBER(Regressions!M193),ROUND(Regressions!M193, 1), NA())</f>
        <v>#N/A</v>
      </c>
      <c r="M183" s="351" t="e">
        <f>IF(ISNUMBER(Regressions!N193),ROUND(Regressions!N193, 1), NA())</f>
        <v>#N/A</v>
      </c>
      <c r="N183" s="241" t="e">
        <f>IF(ISNUMBER(Regressions!O193),ROUND(Regressions!O193, 1), NA())</f>
        <v>#N/A</v>
      </c>
      <c r="O183" s="352" t="e">
        <f>IF(ISNUMBER(Regressions!Q193),ROUND(Regressions!Q193, 1), NA())</f>
        <v>#N/A</v>
      </c>
      <c r="P183" s="350" t="e">
        <f>IF(ISNUMBER(Regressions!R193),ROUND(Regressions!R193, 1), NA())</f>
        <v>#N/A</v>
      </c>
      <c r="Q183" s="243" t="e">
        <f>IF(ISNUMBER(Regressions!S193),ROUND(Regressions!S193, 1), NA())</f>
        <v>#N/A</v>
      </c>
      <c r="R183" s="351" t="e">
        <f>IF(ISNUMBER(Regressions!T193),ROUND(Regressions!T193, 1), NA())</f>
        <v>#N/A</v>
      </c>
      <c r="S183" s="241" t="e">
        <f>IF(ISNUMBER(Regressions!U193),ROUND(Regressions!U193, 1), NA())</f>
        <v>#N/A</v>
      </c>
    </row>
    <row xmlns:x14ac="http://schemas.microsoft.com/office/spreadsheetml/2009/9/ac" r="184" hidden="true" x14ac:dyDescent="0.2">
      <c r="A184" s="346" t="str">
        <f>IF(ISBLANK(Regressions!A194), " ", Regressions!A194)</f>
        <v>Djibouti</v>
      </c>
      <c r="B184" s="347">
        <f>IF(ISBLANK(Regressions!B194), " ", Regressions!B194)</f>
        <v>2025</v>
      </c>
      <c r="C184" s="353" t="str">
        <f>IF(ISBLANK(Regressions!C194), " ", Regressions!C194)</f>
        <v>Secondary</v>
      </c>
      <c r="D184" s="349" t="str">
        <f>IF(ISBLANK(Regressions!D194), " ", Regressions!D194)</f>
        <v> </v>
      </c>
      <c r="E184" s="239" t="e">
        <f>IF(ISNUMBER(Regressions!E194),ROUND(Regressions!E194, 1), NA())</f>
        <v>#N/A</v>
      </c>
      <c r="F184" s="350" t="e">
        <f>IF(ISNUMBER(Regressions!F194),ROUND(Regressions!F194, 1), NA())</f>
        <v>#N/A</v>
      </c>
      <c r="G184" s="240" t="e">
        <f>IF(ISNUMBER(Regressions!G194),ROUND(Regressions!G194, 1), NA())</f>
        <v>#N/A</v>
      </c>
      <c r="H184" s="351" t="e">
        <f>IF(ISNUMBER(Regressions!H194),ROUND(Regressions!H194, 1), NA())</f>
        <v>#N/A</v>
      </c>
      <c r="I184" s="241" t="e">
        <f>IF(ISNUMBER(Regressions!I194),ROUND(Regressions!I194, 1), NA())</f>
        <v>#N/A</v>
      </c>
      <c r="J184" s="352" t="e">
        <f>IF(ISNUMBER(Regressions!K194),ROUND(Regressions!K194, 1), NA())</f>
        <v>#N/A</v>
      </c>
      <c r="K184" s="350" t="e">
        <f>IF(ISNUMBER(Regressions!L194),ROUND(Regressions!L194, 1), NA())</f>
        <v>#N/A</v>
      </c>
      <c r="L184" s="242" t="e">
        <f>IF(ISNUMBER(Regressions!M194),ROUND(Regressions!M194, 1), NA())</f>
        <v>#N/A</v>
      </c>
      <c r="M184" s="351" t="e">
        <f>IF(ISNUMBER(Regressions!N194),ROUND(Regressions!N194, 1), NA())</f>
        <v>#N/A</v>
      </c>
      <c r="N184" s="241" t="e">
        <f>IF(ISNUMBER(Regressions!O194),ROUND(Regressions!O194, 1), NA())</f>
        <v>#N/A</v>
      </c>
      <c r="O184" s="352" t="e">
        <f>IF(ISNUMBER(Regressions!Q194),ROUND(Regressions!Q194, 1), NA())</f>
        <v>#N/A</v>
      </c>
      <c r="P184" s="350" t="e">
        <f>IF(ISNUMBER(Regressions!R194),ROUND(Regressions!R194, 1), NA())</f>
        <v>#N/A</v>
      </c>
      <c r="Q184" s="243" t="e">
        <f>IF(ISNUMBER(Regressions!S194),ROUND(Regressions!S194, 1), NA())</f>
        <v>#N/A</v>
      </c>
      <c r="R184" s="351" t="e">
        <f>IF(ISNUMBER(Regressions!T194),ROUND(Regressions!T194, 1), NA())</f>
        <v>#N/A</v>
      </c>
      <c r="S184" s="241" t="e">
        <f>IF(ISNUMBER(Regressions!U194),ROUND(Regressions!U194, 1), NA())</f>
        <v>#N/A</v>
      </c>
    </row>
    <row xmlns:x14ac="http://schemas.microsoft.com/office/spreadsheetml/2009/9/ac" r="185" hidden="true" x14ac:dyDescent="0.2">
      <c r="A185" s="346" t="str">
        <f>IF(ISBLANK(Regressions!A195), " ", Regressions!A195)</f>
        <v>Djibouti</v>
      </c>
      <c r="B185" s="347">
        <f>IF(ISBLANK(Regressions!B195), " ", Regressions!B195)</f>
        <v>2026</v>
      </c>
      <c r="C185" s="353" t="str">
        <f>IF(ISBLANK(Regressions!C195), " ", Regressions!C195)</f>
        <v>Secondary</v>
      </c>
      <c r="D185" s="349" t="str">
        <f>IF(ISBLANK(Regressions!D195), " ", Regressions!D195)</f>
        <v> </v>
      </c>
      <c r="E185" s="239" t="e">
        <f>IF(ISNUMBER(Regressions!E195),ROUND(Regressions!E195, 1), NA())</f>
        <v>#N/A</v>
      </c>
      <c r="F185" s="350" t="e">
        <f>IF(ISNUMBER(Regressions!F195),ROUND(Regressions!F195, 1), NA())</f>
        <v>#N/A</v>
      </c>
      <c r="G185" s="240" t="e">
        <f>IF(ISNUMBER(Regressions!G195),ROUND(Regressions!G195, 1), NA())</f>
        <v>#N/A</v>
      </c>
      <c r="H185" s="351" t="e">
        <f>IF(ISNUMBER(Regressions!H195),ROUND(Regressions!H195, 1), NA())</f>
        <v>#N/A</v>
      </c>
      <c r="I185" s="241" t="e">
        <f>IF(ISNUMBER(Regressions!I195),ROUND(Regressions!I195, 1), NA())</f>
        <v>#N/A</v>
      </c>
      <c r="J185" s="352" t="e">
        <f>IF(ISNUMBER(Regressions!K195),ROUND(Regressions!K195, 1), NA())</f>
        <v>#N/A</v>
      </c>
      <c r="K185" s="350" t="e">
        <f>IF(ISNUMBER(Regressions!L195),ROUND(Regressions!L195, 1), NA())</f>
        <v>#N/A</v>
      </c>
      <c r="L185" s="242" t="e">
        <f>IF(ISNUMBER(Regressions!M195),ROUND(Regressions!M195, 1), NA())</f>
        <v>#N/A</v>
      </c>
      <c r="M185" s="351" t="e">
        <f>IF(ISNUMBER(Regressions!N195),ROUND(Regressions!N195, 1), NA())</f>
        <v>#N/A</v>
      </c>
      <c r="N185" s="241" t="e">
        <f>IF(ISNUMBER(Regressions!O195),ROUND(Regressions!O195, 1), NA())</f>
        <v>#N/A</v>
      </c>
      <c r="O185" s="352" t="e">
        <f>IF(ISNUMBER(Regressions!Q195),ROUND(Regressions!Q195, 1), NA())</f>
        <v>#N/A</v>
      </c>
      <c r="P185" s="350" t="e">
        <f>IF(ISNUMBER(Regressions!R195),ROUND(Regressions!R195, 1), NA())</f>
        <v>#N/A</v>
      </c>
      <c r="Q185" s="243" t="e">
        <f>IF(ISNUMBER(Regressions!S195),ROUND(Regressions!S195, 1), NA())</f>
        <v>#N/A</v>
      </c>
      <c r="R185" s="351" t="e">
        <f>IF(ISNUMBER(Regressions!T195),ROUND(Regressions!T195, 1), NA())</f>
        <v>#N/A</v>
      </c>
      <c r="S185" s="241" t="e">
        <f>IF(ISNUMBER(Regressions!U195),ROUND(Regressions!U195, 1), NA())</f>
        <v>#N/A</v>
      </c>
    </row>
    <row xmlns:x14ac="http://schemas.microsoft.com/office/spreadsheetml/2009/9/ac" r="186" hidden="true" x14ac:dyDescent="0.2">
      <c r="A186" s="346" t="str">
        <f>IF(ISBLANK(Regressions!A196), " ", Regressions!A196)</f>
        <v>Djibouti</v>
      </c>
      <c r="B186" s="347">
        <f>IF(ISBLANK(Regressions!B196), " ", Regressions!B196)</f>
        <v>2027</v>
      </c>
      <c r="C186" s="353" t="str">
        <f>IF(ISBLANK(Regressions!C196), " ", Regressions!C196)</f>
        <v>Secondary</v>
      </c>
      <c r="D186" s="349" t="str">
        <f>IF(ISBLANK(Regressions!D196), " ", Regressions!D196)</f>
        <v> </v>
      </c>
      <c r="E186" s="239" t="e">
        <f>IF(ISNUMBER(Regressions!E196),ROUND(Regressions!E196, 1), NA())</f>
        <v>#N/A</v>
      </c>
      <c r="F186" s="350" t="e">
        <f>IF(ISNUMBER(Regressions!F196),ROUND(Regressions!F196, 1), NA())</f>
        <v>#N/A</v>
      </c>
      <c r="G186" s="240" t="e">
        <f>IF(ISNUMBER(Regressions!G196),ROUND(Regressions!G196, 1), NA())</f>
        <v>#N/A</v>
      </c>
      <c r="H186" s="351" t="e">
        <f>IF(ISNUMBER(Regressions!H196),ROUND(Regressions!H196, 1), NA())</f>
        <v>#N/A</v>
      </c>
      <c r="I186" s="241" t="e">
        <f>IF(ISNUMBER(Regressions!I196),ROUND(Regressions!I196, 1), NA())</f>
        <v>#N/A</v>
      </c>
      <c r="J186" s="352" t="e">
        <f>IF(ISNUMBER(Regressions!K196),ROUND(Regressions!K196, 1), NA())</f>
        <v>#N/A</v>
      </c>
      <c r="K186" s="350" t="e">
        <f>IF(ISNUMBER(Regressions!L196),ROUND(Regressions!L196, 1), NA())</f>
        <v>#N/A</v>
      </c>
      <c r="L186" s="242" t="e">
        <f>IF(ISNUMBER(Regressions!M196),ROUND(Regressions!M196, 1), NA())</f>
        <v>#N/A</v>
      </c>
      <c r="M186" s="351" t="e">
        <f>IF(ISNUMBER(Regressions!N196),ROUND(Regressions!N196, 1), NA())</f>
        <v>#N/A</v>
      </c>
      <c r="N186" s="241" t="e">
        <f>IF(ISNUMBER(Regressions!O196),ROUND(Regressions!O196, 1), NA())</f>
        <v>#N/A</v>
      </c>
      <c r="O186" s="352" t="e">
        <f>IF(ISNUMBER(Regressions!Q196),ROUND(Regressions!Q196, 1), NA())</f>
        <v>#N/A</v>
      </c>
      <c r="P186" s="350" t="e">
        <f>IF(ISNUMBER(Regressions!R196),ROUND(Regressions!R196, 1), NA())</f>
        <v>#N/A</v>
      </c>
      <c r="Q186" s="243" t="e">
        <f>IF(ISNUMBER(Regressions!S196),ROUND(Regressions!S196, 1), NA())</f>
        <v>#N/A</v>
      </c>
      <c r="R186" s="351" t="e">
        <f>IF(ISNUMBER(Regressions!T196),ROUND(Regressions!T196, 1), NA())</f>
        <v>#N/A</v>
      </c>
      <c r="S186" s="241" t="e">
        <f>IF(ISNUMBER(Regressions!U196),ROUND(Regressions!U196, 1), NA())</f>
        <v>#N/A</v>
      </c>
    </row>
    <row xmlns:x14ac="http://schemas.microsoft.com/office/spreadsheetml/2009/9/ac" r="187" hidden="true" x14ac:dyDescent="0.2">
      <c r="A187" s="346" t="str">
        <f>IF(ISBLANK(Regressions!A197), " ", Regressions!A197)</f>
        <v>Djibouti</v>
      </c>
      <c r="B187" s="347">
        <f>IF(ISBLANK(Regressions!B197), " ", Regressions!B197)</f>
        <v>2028</v>
      </c>
      <c r="C187" s="353" t="str">
        <f>IF(ISBLANK(Regressions!C197), " ", Regressions!C197)</f>
        <v>Secondary</v>
      </c>
      <c r="D187" s="349" t="str">
        <f>IF(ISBLANK(Regressions!D197), " ", Regressions!D197)</f>
        <v> </v>
      </c>
      <c r="E187" s="239" t="e">
        <f>IF(ISNUMBER(Regressions!E197),ROUND(Regressions!E197, 1), NA())</f>
        <v>#N/A</v>
      </c>
      <c r="F187" s="350" t="e">
        <f>IF(ISNUMBER(Regressions!F197),ROUND(Regressions!F197, 1), NA())</f>
        <v>#N/A</v>
      </c>
      <c r="G187" s="240" t="e">
        <f>IF(ISNUMBER(Regressions!G197),ROUND(Regressions!G197, 1), NA())</f>
        <v>#N/A</v>
      </c>
      <c r="H187" s="351" t="e">
        <f>IF(ISNUMBER(Regressions!H197),ROUND(Regressions!H197, 1), NA())</f>
        <v>#N/A</v>
      </c>
      <c r="I187" s="241" t="e">
        <f>IF(ISNUMBER(Regressions!I197),ROUND(Regressions!I197, 1), NA())</f>
        <v>#N/A</v>
      </c>
      <c r="J187" s="352" t="e">
        <f>IF(ISNUMBER(Regressions!K197),ROUND(Regressions!K197, 1), NA())</f>
        <v>#N/A</v>
      </c>
      <c r="K187" s="350" t="e">
        <f>IF(ISNUMBER(Regressions!L197),ROUND(Regressions!L197, 1), NA())</f>
        <v>#N/A</v>
      </c>
      <c r="L187" s="242" t="e">
        <f>IF(ISNUMBER(Regressions!M197),ROUND(Regressions!M197, 1), NA())</f>
        <v>#N/A</v>
      </c>
      <c r="M187" s="351" t="e">
        <f>IF(ISNUMBER(Regressions!N197),ROUND(Regressions!N197, 1), NA())</f>
        <v>#N/A</v>
      </c>
      <c r="N187" s="241" t="e">
        <f>IF(ISNUMBER(Regressions!O197),ROUND(Regressions!O197, 1), NA())</f>
        <v>#N/A</v>
      </c>
      <c r="O187" s="352" t="e">
        <f>IF(ISNUMBER(Regressions!Q197),ROUND(Regressions!Q197, 1), NA())</f>
        <v>#N/A</v>
      </c>
      <c r="P187" s="350" t="e">
        <f>IF(ISNUMBER(Regressions!R197),ROUND(Regressions!R197, 1), NA())</f>
        <v>#N/A</v>
      </c>
      <c r="Q187" s="243" t="e">
        <f>IF(ISNUMBER(Regressions!S197),ROUND(Regressions!S197, 1), NA())</f>
        <v>#N/A</v>
      </c>
      <c r="R187" s="351" t="e">
        <f>IF(ISNUMBER(Regressions!T197),ROUND(Regressions!T197, 1), NA())</f>
        <v>#N/A</v>
      </c>
      <c r="S187" s="241" t="e">
        <f>IF(ISNUMBER(Regressions!U197),ROUND(Regressions!U197, 1), NA())</f>
        <v>#N/A</v>
      </c>
    </row>
    <row xmlns:x14ac="http://schemas.microsoft.com/office/spreadsheetml/2009/9/ac" r="188" hidden="true" x14ac:dyDescent="0.2">
      <c r="A188" s="346" t="str">
        <f>IF(ISBLANK(Regressions!A198), " ", Regressions!A198)</f>
        <v>Djibouti</v>
      </c>
      <c r="B188" s="347">
        <f>IF(ISBLANK(Regressions!B198), " ", Regressions!B198)</f>
        <v>2029</v>
      </c>
      <c r="C188" s="353" t="str">
        <f>IF(ISBLANK(Regressions!C198), " ", Regressions!C198)</f>
        <v>Secondary</v>
      </c>
      <c r="D188" s="349" t="str">
        <f>IF(ISBLANK(Regressions!D198), " ", Regressions!D198)</f>
        <v> </v>
      </c>
      <c r="E188" s="239" t="e">
        <f>IF(ISNUMBER(Regressions!E198),ROUND(Regressions!E198, 1), NA())</f>
        <v>#N/A</v>
      </c>
      <c r="F188" s="350" t="e">
        <f>IF(ISNUMBER(Regressions!F198),ROUND(Regressions!F198, 1), NA())</f>
        <v>#N/A</v>
      </c>
      <c r="G188" s="240" t="e">
        <f>IF(ISNUMBER(Regressions!G198),ROUND(Regressions!G198, 1), NA())</f>
        <v>#N/A</v>
      </c>
      <c r="H188" s="351" t="e">
        <f>IF(ISNUMBER(Regressions!H198),ROUND(Regressions!H198, 1), NA())</f>
        <v>#N/A</v>
      </c>
      <c r="I188" s="241" t="e">
        <f>IF(ISNUMBER(Regressions!I198),ROUND(Regressions!I198, 1), NA())</f>
        <v>#N/A</v>
      </c>
      <c r="J188" s="352" t="e">
        <f>IF(ISNUMBER(Regressions!K198),ROUND(Regressions!K198, 1), NA())</f>
        <v>#N/A</v>
      </c>
      <c r="K188" s="350" t="e">
        <f>IF(ISNUMBER(Regressions!L198),ROUND(Regressions!L198, 1), NA())</f>
        <v>#N/A</v>
      </c>
      <c r="L188" s="242" t="e">
        <f>IF(ISNUMBER(Regressions!M198),ROUND(Regressions!M198, 1), NA())</f>
        <v>#N/A</v>
      </c>
      <c r="M188" s="351" t="e">
        <f>IF(ISNUMBER(Regressions!N198),ROUND(Regressions!N198, 1), NA())</f>
        <v>#N/A</v>
      </c>
      <c r="N188" s="241" t="e">
        <f>IF(ISNUMBER(Regressions!O198),ROUND(Regressions!O198, 1), NA())</f>
        <v>#N/A</v>
      </c>
      <c r="O188" s="352" t="e">
        <f>IF(ISNUMBER(Regressions!Q198),ROUND(Regressions!Q198, 1), NA())</f>
        <v>#N/A</v>
      </c>
      <c r="P188" s="350" t="e">
        <f>IF(ISNUMBER(Regressions!R198),ROUND(Regressions!R198, 1), NA())</f>
        <v>#N/A</v>
      </c>
      <c r="Q188" s="243" t="e">
        <f>IF(ISNUMBER(Regressions!S198),ROUND(Regressions!S198, 1), NA())</f>
        <v>#N/A</v>
      </c>
      <c r="R188" s="351" t="e">
        <f>IF(ISNUMBER(Regressions!T198),ROUND(Regressions!T198, 1), NA())</f>
        <v>#N/A</v>
      </c>
      <c r="S188" s="241" t="e">
        <f>IF(ISNUMBER(Regressions!U198),ROUND(Regressions!U198, 1), NA())</f>
        <v>#N/A</v>
      </c>
    </row>
    <row xmlns:x14ac="http://schemas.microsoft.com/office/spreadsheetml/2009/9/ac" r="189" hidden="true" x14ac:dyDescent="0.2">
      <c r="A189" s="346" t="str">
        <f>IF(ISBLANK(Regressions!A199), " ", Regressions!A199)</f>
        <v>Djibouti</v>
      </c>
      <c r="B189" s="347">
        <f>IF(ISBLANK(Regressions!B199), " ", Regressions!B199)</f>
        <v>2030</v>
      </c>
      <c r="C189" s="353" t="str">
        <f>IF(ISBLANK(Regressions!C199), " ", Regressions!C199)</f>
        <v>Secondary</v>
      </c>
      <c r="D189" s="349" t="str">
        <f>IF(ISBLANK(Regressions!D199), " ", Regressions!D199)</f>
        <v> </v>
      </c>
      <c r="E189" s="239" t="e">
        <f>IF(ISNUMBER(Regressions!E199),ROUND(Regressions!E199, 1), NA())</f>
        <v>#N/A</v>
      </c>
      <c r="F189" s="350" t="e">
        <f>IF(ISNUMBER(Regressions!F199),ROUND(Regressions!F199, 1), NA())</f>
        <v>#N/A</v>
      </c>
      <c r="G189" s="240" t="e">
        <f>IF(ISNUMBER(Regressions!G199),ROUND(Regressions!G199, 1), NA())</f>
        <v>#N/A</v>
      </c>
      <c r="H189" s="351" t="e">
        <f>IF(ISNUMBER(Regressions!H199),ROUND(Regressions!H199, 1), NA())</f>
        <v>#N/A</v>
      </c>
      <c r="I189" s="241" t="e">
        <f>IF(ISNUMBER(Regressions!I199),ROUND(Regressions!I199, 1), NA())</f>
        <v>#N/A</v>
      </c>
      <c r="J189" s="352" t="e">
        <f>IF(ISNUMBER(Regressions!K199),ROUND(Regressions!K199, 1), NA())</f>
        <v>#N/A</v>
      </c>
      <c r="K189" s="350" t="e">
        <f>IF(ISNUMBER(Regressions!L199),ROUND(Regressions!L199, 1), NA())</f>
        <v>#N/A</v>
      </c>
      <c r="L189" s="242" t="e">
        <f>IF(ISNUMBER(Regressions!M199),ROUND(Regressions!M199, 1), NA())</f>
        <v>#N/A</v>
      </c>
      <c r="M189" s="351" t="e">
        <f>IF(ISNUMBER(Regressions!N199),ROUND(Regressions!N199, 1), NA())</f>
        <v>#N/A</v>
      </c>
      <c r="N189" s="241" t="e">
        <f>IF(ISNUMBER(Regressions!O199),ROUND(Regressions!O199, 1), NA())</f>
        <v>#N/A</v>
      </c>
      <c r="O189" s="352" t="e">
        <f>IF(ISNUMBER(Regressions!Q199),ROUND(Regressions!Q199, 1), NA())</f>
        <v>#N/A</v>
      </c>
      <c r="P189" s="350" t="e">
        <f>IF(ISNUMBER(Regressions!R199),ROUND(Regressions!R199, 1), NA())</f>
        <v>#N/A</v>
      </c>
      <c r="Q189" s="243" t="e">
        <f>IF(ISNUMBER(Regressions!S199),ROUND(Regressions!S199, 1), NA())</f>
        <v>#N/A</v>
      </c>
      <c r="R189" s="351" t="e">
        <f>IF(ISNUMBER(Regressions!T199),ROUND(Regressions!T199, 1), NA())</f>
        <v>#N/A</v>
      </c>
      <c r="S189" s="241" t="e">
        <f>IF(ISNUMBER(Regressions!U199),ROUND(Regressions!U199, 1), NA())</f>
        <v>#N/A</v>
      </c>
    </row>
    <row xmlns:x14ac="http://schemas.microsoft.com/office/spreadsheetml/2009/9/ac" r="211" x14ac:dyDescent="0.2">
      <c r="A211" s="413"/>
      <c r="B211" s="414"/>
      <c r="C211" s="415"/>
      <c r="D211" s="401"/>
      <c r="E211" s="203"/>
      <c r="G211" s="416"/>
      <c r="H211" s="203"/>
      <c r="I211" s="416"/>
      <c r="J211" s="417"/>
      <c r="K211" s="417"/>
      <c r="M211" s="417"/>
      <c r="N211" s="418"/>
      <c r="O211" s="401"/>
      <c r="P211" s="401"/>
      <c r="Q211" s="401"/>
      <c r="R211" s="401"/>
      <c r="S211" s="401"/>
      <c r="T211" s="401"/>
      <c r="U211" s="401"/>
      <c r="V211" s="401"/>
      <c r="W211" s="401"/>
      <c r="X211" s="401"/>
      <c r="Y211" s="401"/>
      <c r="Z211" s="401"/>
      <c r="AA211" s="401"/>
      <c r="AB211" s="401"/>
      <c r="AC211" s="40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4" t="s">
        <v>13</v>
      </c>
      <c r="E2" s="36"/>
      <c r="F2" s="36"/>
      <c r="G2" s="55"/>
      <c r="H2" s="36"/>
      <c r="I2" s="36"/>
      <c r="J2" s="55"/>
      <c r="K2" s="38"/>
      <c r="L2" s="38"/>
      <c r="M2" s="55"/>
      <c r="N2" s="38"/>
      <c r="O2" s="38"/>
      <c r="P2" s="55"/>
      <c r="Q2" s="38"/>
      <c r="R2" s="38"/>
      <c r="S2" s="55"/>
      <c r="T2" s="38"/>
      <c r="U2" s="38"/>
      <c r="V2" s="24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2" t="s">
        <v>25</v>
      </c>
      <c r="E4" s="246" t="s">
        <v>19</v>
      </c>
      <c r="F4" s="247" t="s">
        <v>185</v>
      </c>
      <c r="G4" s="142" t="s">
        <v>25</v>
      </c>
      <c r="H4" s="246" t="s">
        <v>19</v>
      </c>
      <c r="I4" s="247" t="s">
        <v>185</v>
      </c>
      <c r="J4" s="142" t="s">
        <v>25</v>
      </c>
      <c r="K4" s="246" t="s">
        <v>19</v>
      </c>
      <c r="L4" s="247" t="s">
        <v>185</v>
      </c>
      <c r="M4" s="142" t="s">
        <v>25</v>
      </c>
      <c r="N4" s="246" t="s">
        <v>19</v>
      </c>
      <c r="O4" s="247" t="s">
        <v>185</v>
      </c>
      <c r="P4" s="142" t="s">
        <v>25</v>
      </c>
      <c r="Q4" s="246" t="s">
        <v>19</v>
      </c>
      <c r="R4" s="247" t="s">
        <v>185</v>
      </c>
      <c r="S4" s="142" t="s">
        <v>25</v>
      </c>
      <c r="T4" s="246" t="s">
        <v>19</v>
      </c>
      <c r="U4" s="248" t="s">
        <v>185</v>
      </c>
      <c r="V4" s="146" t="s">
        <v>25</v>
      </c>
      <c r="W4" s="147" t="s">
        <v>19</v>
      </c>
      <c r="X4" s="147" t="s">
        <v>21</v>
      </c>
      <c r="Y4" s="147" t="s">
        <v>29</v>
      </c>
      <c r="Z4" s="149" t="s">
        <v>186</v>
      </c>
      <c r="AA4" s="146" t="s">
        <v>25</v>
      </c>
      <c r="AB4" s="147" t="s">
        <v>19</v>
      </c>
      <c r="AC4" s="147" t="s">
        <v>21</v>
      </c>
      <c r="AD4" s="147" t="s">
        <v>29</v>
      </c>
      <c r="AE4" s="149" t="s">
        <v>186</v>
      </c>
      <c r="AF4" s="146" t="s">
        <v>25</v>
      </c>
      <c r="AG4" s="147" t="s">
        <v>19</v>
      </c>
      <c r="AH4" s="147" t="s">
        <v>21</v>
      </c>
      <c r="AI4" s="147" t="s">
        <v>29</v>
      </c>
      <c r="AJ4" s="149" t="s">
        <v>186</v>
      </c>
      <c r="AK4" s="146" t="s">
        <v>25</v>
      </c>
      <c r="AL4" s="147" t="s">
        <v>19</v>
      </c>
      <c r="AM4" s="147" t="s">
        <v>21</v>
      </c>
      <c r="AN4" s="147" t="s">
        <v>29</v>
      </c>
      <c r="AO4" s="149" t="s">
        <v>186</v>
      </c>
      <c r="AP4" s="146" t="s">
        <v>25</v>
      </c>
      <c r="AQ4" s="147" t="s">
        <v>19</v>
      </c>
      <c r="AR4" s="147" t="s">
        <v>21</v>
      </c>
      <c r="AS4" s="147" t="s">
        <v>29</v>
      </c>
      <c r="AT4" s="149" t="s">
        <v>186</v>
      </c>
      <c r="AU4" s="146" t="s">
        <v>25</v>
      </c>
      <c r="AV4" s="147" t="s">
        <v>19</v>
      </c>
      <c r="AW4" s="147" t="s">
        <v>21</v>
      </c>
      <c r="AX4" s="147" t="s">
        <v>29</v>
      </c>
      <c r="AY4" s="150" t="s">
        <v>186</v>
      </c>
      <c r="AZ4" s="151" t="s">
        <v>125</v>
      </c>
      <c r="BA4" s="152" t="s">
        <v>124</v>
      </c>
      <c r="BB4" s="153" t="s">
        <v>187</v>
      </c>
      <c r="BC4" s="151" t="s">
        <v>125</v>
      </c>
      <c r="BD4" s="152" t="s">
        <v>124</v>
      </c>
      <c r="BE4" s="153" t="s">
        <v>187</v>
      </c>
      <c r="BF4" s="151" t="s">
        <v>125</v>
      </c>
      <c r="BG4" s="152" t="s">
        <v>124</v>
      </c>
      <c r="BH4" s="153" t="s">
        <v>187</v>
      </c>
      <c r="BI4" s="151" t="s">
        <v>125</v>
      </c>
      <c r="BJ4" s="152" t="s">
        <v>124</v>
      </c>
      <c r="BK4" s="153" t="s">
        <v>187</v>
      </c>
      <c r="BL4" s="151" t="s">
        <v>125</v>
      </c>
      <c r="BM4" s="152" t="s">
        <v>124</v>
      </c>
      <c r="BN4" s="153" t="s">
        <v>187</v>
      </c>
      <c r="BO4" s="151" t="s">
        <v>125</v>
      </c>
      <c r="BP4" s="152" t="s">
        <v>124</v>
      </c>
      <c r="BQ4" s="153" t="s">
        <v>187</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2" t="s">
        <v>135</v>
      </c>
      <c r="E5" s="143" t="s">
        <v>42</v>
      </c>
      <c r="F5" s="144" t="s">
        <v>197</v>
      </c>
      <c r="G5" s="142" t="s">
        <v>136</v>
      </c>
      <c r="H5" s="143" t="s">
        <v>43</v>
      </c>
      <c r="I5" s="144" t="s">
        <v>198</v>
      </c>
      <c r="J5" s="142" t="s">
        <v>137</v>
      </c>
      <c r="K5" s="143" t="s">
        <v>44</v>
      </c>
      <c r="L5" s="144" t="s">
        <v>199</v>
      </c>
      <c r="M5" s="142" t="s">
        <v>138</v>
      </c>
      <c r="N5" s="143" t="s">
        <v>86</v>
      </c>
      <c r="O5" s="144" t="s">
        <v>200</v>
      </c>
      <c r="P5" s="142" t="s">
        <v>139</v>
      </c>
      <c r="Q5" s="143" t="s">
        <v>87</v>
      </c>
      <c r="R5" s="144" t="s">
        <v>201</v>
      </c>
      <c r="S5" s="142" t="s">
        <v>140</v>
      </c>
      <c r="T5" s="143" t="s">
        <v>88</v>
      </c>
      <c r="U5" s="145" t="s">
        <v>202</v>
      </c>
      <c r="V5" s="146" t="s">
        <v>129</v>
      </c>
      <c r="W5" s="147" t="s">
        <v>45</v>
      </c>
      <c r="X5" s="148" t="s">
        <v>65</v>
      </c>
      <c r="Y5" s="148" t="s">
        <v>66</v>
      </c>
      <c r="Z5" s="149" t="s">
        <v>203</v>
      </c>
      <c r="AA5" s="146" t="s">
        <v>130</v>
      </c>
      <c r="AB5" s="147" t="s">
        <v>46</v>
      </c>
      <c r="AC5" s="148" t="s">
        <v>67</v>
      </c>
      <c r="AD5" s="148" t="s">
        <v>68</v>
      </c>
      <c r="AE5" s="149" t="s">
        <v>204</v>
      </c>
      <c r="AF5" s="146" t="s">
        <v>131</v>
      </c>
      <c r="AG5" s="147" t="s">
        <v>47</v>
      </c>
      <c r="AH5" s="148" t="s">
        <v>69</v>
      </c>
      <c r="AI5" s="148" t="s">
        <v>70</v>
      </c>
      <c r="AJ5" s="149" t="s">
        <v>205</v>
      </c>
      <c r="AK5" s="146" t="s">
        <v>132</v>
      </c>
      <c r="AL5" s="147" t="s">
        <v>71</v>
      </c>
      <c r="AM5" s="148" t="s">
        <v>72</v>
      </c>
      <c r="AN5" s="148" t="s">
        <v>73</v>
      </c>
      <c r="AO5" s="149" t="s">
        <v>206</v>
      </c>
      <c r="AP5" s="146" t="s">
        <v>133</v>
      </c>
      <c r="AQ5" s="147" t="s">
        <v>74</v>
      </c>
      <c r="AR5" s="148" t="s">
        <v>75</v>
      </c>
      <c r="AS5" s="148" t="s">
        <v>76</v>
      </c>
      <c r="AT5" s="149" t="s">
        <v>207</v>
      </c>
      <c r="AU5" s="146" t="s">
        <v>134</v>
      </c>
      <c r="AV5" s="147" t="s">
        <v>77</v>
      </c>
      <c r="AW5" s="148" t="s">
        <v>78</v>
      </c>
      <c r="AX5" s="148" t="s">
        <v>79</v>
      </c>
      <c r="AY5" s="150" t="s">
        <v>208</v>
      </c>
      <c r="AZ5" s="151" t="s">
        <v>80</v>
      </c>
      <c r="BA5" s="152" t="s">
        <v>114</v>
      </c>
      <c r="BB5" s="153" t="s">
        <v>209</v>
      </c>
      <c r="BC5" s="151" t="s">
        <v>85</v>
      </c>
      <c r="BD5" s="152" t="s">
        <v>115</v>
      </c>
      <c r="BE5" s="153" t="s">
        <v>210</v>
      </c>
      <c r="BF5" s="151" t="s">
        <v>84</v>
      </c>
      <c r="BG5" s="152" t="s">
        <v>116</v>
      </c>
      <c r="BH5" s="153" t="s">
        <v>211</v>
      </c>
      <c r="BI5" s="151" t="s">
        <v>83</v>
      </c>
      <c r="BJ5" s="152" t="s">
        <v>117</v>
      </c>
      <c r="BK5" s="153" t="s">
        <v>212</v>
      </c>
      <c r="BL5" s="151" t="s">
        <v>82</v>
      </c>
      <c r="BM5" s="152" t="s">
        <v>118</v>
      </c>
      <c r="BN5" s="153" t="s">
        <v>213</v>
      </c>
      <c r="BO5" s="151" t="s">
        <v>81</v>
      </c>
      <c r="BP5" s="152" t="s">
        <v>119</v>
      </c>
      <c r="BQ5" s="153" t="s">
        <v>214</v>
      </c>
    </row>
    <row xmlns:x14ac="http://schemas.microsoft.com/office/spreadsheetml/2009/9/ac" r="6" x14ac:dyDescent="0.2">
      <c r="A6" s="36" t="str">
        <f>IF('Water Data'!$B$2="","",'Water Data'!$B$2)</f>
        <v>DJI_2009_SUR</v>
      </c>
      <c r="B6" s="36" t="str">
        <f>+'Water Data'!C2</f>
        <v>Survey</v>
      </c>
      <c r="C6" s="345">
        <f>+IF(ISNUMBER(VALUE(MID(A6,5,4))), VALUE(MID(A6, 5,4)),"")</f>
        <v>2009</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str">
        <f>+IF(AND(ISTEXT('Water Data'!B2),BU6="Yes"),'Water Data'!D9,IF(AND(ISTEXT('Water Data'!B2),BU6="No",ISNUMBER('Water Data'!D9)),CONCATENATE("[",ROUND('Water Data'!D9,0),"]"),NA()))</f>
        <v>[66]</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str">
        <f>+IF(AND(ISTEXT('Water Data'!B2),CG6="Yes"),'Water Data'!H9,IF(AND(ISTEXT('Water Data'!B2),CG6="No",ISNUMBER('Water Data'!H9)),CONCATENATE("[",ROUND('Water Data'!H9,0),"]"),NA()))</f>
        <v>[66]</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9"/>
      <c r="BS6" s="289">
        <f>+'Water Data'!D27</f>
        <v>0</v>
      </c>
      <c r="BT6" s="289">
        <f>+'Water Data'!D28</f>
        <v>0</v>
      </c>
      <c r="BU6" s="289" t="str">
        <f>+'Water Data'!D29</f>
        <v>No</v>
      </c>
      <c r="BV6" s="289">
        <f>+'Water Data'!E27</f>
        <v>0</v>
      </c>
      <c r="BW6" s="289">
        <f>+'Water Data'!E28</f>
        <v>0</v>
      </c>
      <c r="BX6" s="289">
        <f>+'Water Data'!E29</f>
        <v>0</v>
      </c>
      <c r="BY6" s="289">
        <f>+'Water Data'!F27</f>
        <v>0</v>
      </c>
      <c r="BZ6" s="289">
        <f>+'Water Data'!F28</f>
        <v>0</v>
      </c>
      <c r="CA6" s="289">
        <f>+'Water Data'!F29</f>
        <v>0</v>
      </c>
      <c r="CB6" s="289">
        <f>+'Water Data'!G27</f>
        <v>0</v>
      </c>
      <c r="CC6" s="289">
        <f>+'Water Data'!G28</f>
        <v>0</v>
      </c>
      <c r="CD6" s="289">
        <f>+'Water Data'!G29</f>
        <v>0</v>
      </c>
      <c r="CE6" s="289">
        <f>+'Water Data'!H27</f>
        <v>0</v>
      </c>
      <c r="CF6" s="289">
        <f>+'Water Data'!H28</f>
        <v>0</v>
      </c>
      <c r="CG6" s="289" t="str">
        <f>+'Water Data'!H29</f>
        <v>No</v>
      </c>
      <c r="CH6" s="289">
        <f>+'Water Data'!I27</f>
        <v>0</v>
      </c>
      <c r="CI6" s="289">
        <f>+'Water Data'!I28</f>
        <v>0</v>
      </c>
      <c r="CJ6" s="289">
        <f>+'Water Data'!I29</f>
        <v>0</v>
      </c>
      <c r="CK6" s="289">
        <f>+'Sanitation Data'!D28</f>
        <v>0</v>
      </c>
      <c r="CL6" s="289">
        <f>+'Sanitation Data'!D29</f>
        <v>0</v>
      </c>
      <c r="CM6" s="289">
        <f>+'Sanitation Data'!D30</f>
        <v>0</v>
      </c>
      <c r="CN6" s="289">
        <f>+'Sanitation Data'!D31</f>
        <v>0</v>
      </c>
      <c r="CO6" s="289">
        <f>+'Sanitation Data'!D32</f>
        <v>0</v>
      </c>
      <c r="CP6" s="289">
        <f>+'Sanitation Data'!E28</f>
        <v>0</v>
      </c>
      <c r="CQ6" s="289">
        <f>+'Sanitation Data'!E29</f>
        <v>0</v>
      </c>
      <c r="CR6" s="289">
        <f>+'Sanitation Data'!E30</f>
        <v>0</v>
      </c>
      <c r="CS6" s="289">
        <f>+'Sanitation Data'!E31</f>
        <v>0</v>
      </c>
      <c r="CT6" s="289">
        <f>+'Sanitation Data'!E32</f>
        <v>0</v>
      </c>
      <c r="CU6" s="289">
        <f>+'Sanitation Data'!F28</f>
        <v>0</v>
      </c>
      <c r="CV6" s="289">
        <f>+'Sanitation Data'!F29</f>
        <v>0</v>
      </c>
      <c r="CW6" s="289">
        <f>+'Sanitation Data'!F30</f>
        <v>0</v>
      </c>
      <c r="CX6" s="289">
        <f>+'Sanitation Data'!F31</f>
        <v>0</v>
      </c>
      <c r="CY6" s="289">
        <f>+'Sanitation Data'!F32</f>
        <v>0</v>
      </c>
      <c r="CZ6" s="289">
        <f>+'Sanitation Data'!G28</f>
        <v>0</v>
      </c>
      <c r="DA6" s="289">
        <f>+'Sanitation Data'!G29</f>
        <v>0</v>
      </c>
      <c r="DB6" s="289">
        <f>+'Sanitation Data'!G30</f>
        <v>0</v>
      </c>
      <c r="DC6" s="289">
        <f>+'Sanitation Data'!G31</f>
        <v>0</v>
      </c>
      <c r="DD6" s="289">
        <f>+'Sanitation Data'!G32</f>
        <v>0</v>
      </c>
      <c r="DE6" s="289">
        <f>+'Sanitation Data'!H28</f>
        <v>0</v>
      </c>
      <c r="DF6" s="289">
        <f>+'Sanitation Data'!H29</f>
        <v>0</v>
      </c>
      <c r="DG6" s="289">
        <f>+'Sanitation Data'!H30</f>
        <v>0</v>
      </c>
      <c r="DH6" s="289">
        <f>+'Sanitation Data'!H31</f>
        <v>0</v>
      </c>
      <c r="DI6" s="289">
        <f>+'Sanitation Data'!H32</f>
        <v>0</v>
      </c>
      <c r="DJ6" s="289">
        <f>+'Sanitation Data'!I28</f>
        <v>0</v>
      </c>
      <c r="DK6" s="289">
        <f>+'Sanitation Data'!I29</f>
        <v>0</v>
      </c>
      <c r="DL6" s="289">
        <f>+'Sanitation Data'!I30</f>
        <v>0</v>
      </c>
      <c r="DM6" s="289">
        <f>+'Sanitation Data'!I31</f>
        <v>0</v>
      </c>
      <c r="DN6" s="289">
        <f>+'Sanitation Data'!I32</f>
        <v>0</v>
      </c>
      <c r="DO6" s="289">
        <f>+'Hygiene Data'!D11</f>
        <v>0</v>
      </c>
      <c r="DP6" s="289">
        <f>+'Hygiene Data'!D12</f>
        <v>0</v>
      </c>
      <c r="DQ6" s="289">
        <f>+'Hygiene Data'!D13</f>
        <v>0</v>
      </c>
      <c r="DR6" s="289">
        <f>+'Hygiene Data'!E11</f>
        <v>0</v>
      </c>
      <c r="DS6" s="289">
        <f>+'Hygiene Data'!E12</f>
        <v>0</v>
      </c>
      <c r="DT6" s="289">
        <f>+'Hygiene Data'!E13</f>
        <v>0</v>
      </c>
      <c r="DU6" s="289">
        <f>+'Hygiene Data'!F11</f>
        <v>0</v>
      </c>
      <c r="DV6" s="289">
        <f>+'Hygiene Data'!F12</f>
        <v>0</v>
      </c>
      <c r="DW6" s="289">
        <f>+'Hygiene Data'!F13</f>
        <v>0</v>
      </c>
      <c r="DX6" s="289">
        <f>+'Hygiene Data'!G11</f>
        <v>0</v>
      </c>
      <c r="DY6" s="289">
        <f>+'Hygiene Data'!G12</f>
        <v>0</v>
      </c>
      <c r="DZ6" s="289">
        <f>+'Hygiene Data'!G13</f>
        <v>0</v>
      </c>
      <c r="EA6" s="289">
        <f>+'Hygiene Data'!H11</f>
        <v>0</v>
      </c>
      <c r="EB6" s="289">
        <f>+'Hygiene Data'!H12</f>
        <v>0</v>
      </c>
      <c r="EC6" s="289">
        <f>+'Hygiene Data'!H13</f>
        <v>0</v>
      </c>
      <c r="ED6" s="289">
        <f>+'Hygiene Data'!I11</f>
        <v>0</v>
      </c>
      <c r="EE6" s="289">
        <f>+'Hygiene Data'!I12</f>
        <v>0</v>
      </c>
      <c r="EF6" s="289">
        <f>+'Hygiene Data'!I13</f>
        <v>0</v>
      </c>
    </row>
    <row xmlns:x14ac="http://schemas.microsoft.com/office/spreadsheetml/2009/9/ac" r="7" x14ac:dyDescent="0.2">
      <c r="A7" s="36" t="str">
        <f ca="true">+IF(OFFSET('Water Data'!$B$2,0,10*ROW('Water Data'!E1))="","",OFFSET('Water Data'!$B$2,0,10*ROW('Water Data'!E1)))</f>
        <v>DJI_2009_UIS</v>
      </c>
      <c r="B7" s="36" t="str">
        <f ca="true">+IF(OFFSET('Water Data'!$C$2,0,10*ROW('Water Data'!F1))="","",OFFSET('Water Data'!$C$2,0,10*ROW('Water Data'!F1)))</f>
        <v>Other</v>
      </c>
      <c r="C7" s="345">
        <f t="shared" ref="C7:C70" ca="true" si="0">+IF(ISNUMBER(VALUE(MID(A7,5,4))), VALUE(MID(A7, 5,4)),"")</f>
        <v>2009</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83.152941176470591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83.8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78.3</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[92]</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[96]</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9"/>
      <c r="BS7" s="289" t="str">
        <f ca="true">+IF(OFFSET('Water Data'!$D$27,0,10*ROW('Water Data'!D1))="","",OFFSET('Water Data'!$D$27,0,10*ROW('Water Data'!D1)))</f>
        <v/>
      </c>
      <c r="BT7" s="289" t="str">
        <f ca="true">+IF(OFFSET('Water Data'!$D$28,0,10*ROW('Water Data'!D1))="","",OFFSET('Water Data'!$D$28,0,10*ROW('Water Data'!D1)))</f>
        <v>Yes</v>
      </c>
      <c r="BU7" s="289" t="str">
        <f ca="true">+IF(OFFSET('Water Data'!$D$29,0,10*ROW('Water Data'!D1))="","",OFFSET('Water Data'!$D$29,0,10*ROW('Water Data'!D1)))</f>
        <v/>
      </c>
      <c r="BV7" s="289" t="str">
        <f ca="true">+IF(OFFSET('Water Data'!$E$27,0,10*ROW('Water Data'!E1))="","",OFFSET('Water Data'!$E$27,0,10*ROW('Water Data'!E1)))</f>
        <v/>
      </c>
      <c r="BW7" s="289" t="str">
        <f ca="true">+IF(OFFSET('Water Data'!$E$28,0,10*ROW('Water Data'!E1))="","",OFFSET('Water Data'!$E$28,0,10*ROW('Water Data'!E1)))</f>
        <v/>
      </c>
      <c r="BX7" s="289" t="str">
        <f ca="true">+IF(OFFSET('Water Data'!$E$29,0,10*ROW('Water Data'!E1))="","",OFFSET('Water Data'!$E$29,0,10*ROW('Water Data'!E1)))</f>
        <v/>
      </c>
      <c r="BY7" s="289" t="str">
        <f ca="true">+IF(OFFSET('Water Data'!$F$27,0,10*ROW('Water Data'!F1))="","",OFFSET('Water Data'!$F$27,0,10*ROW('Water Data'!F1)))</f>
        <v/>
      </c>
      <c r="BZ7" s="289" t="str">
        <f ca="true">+IF(OFFSET('Water Data'!$F$28,0,10*ROW('Water Data'!F1))="","",OFFSET('Water Data'!$F$28,0,10*ROW('Water Data'!F1)))</f>
        <v/>
      </c>
      <c r="CA7" s="289" t="str">
        <f ca="true">+IF(OFFSET('Water Data'!$F$29,0,10*ROW('Water Data'!F1))="","",OFFSET('Water Data'!$F$29,0,10*ROW('Water Data'!F1)))</f>
        <v/>
      </c>
      <c r="CB7" s="289" t="str">
        <f ca="true">+IF(OFFSET('Water Data'!$G$27,0,10*ROW('Water Data'!G1))="","",OFFSET('Water Data'!$G$27,0,10*ROW('Water Data'!G1)))</f>
        <v/>
      </c>
      <c r="CC7" s="289" t="str">
        <f ca="true">+IF(OFFSET('Water Data'!$G$28,0,10*ROW('Water Data'!G1))="","",OFFSET('Water Data'!$G$28,0,10*ROW('Water Data'!G1)))</f>
        <v/>
      </c>
      <c r="CD7" s="289" t="str">
        <f ca="true">+IF(OFFSET('Water Data'!$G$29,0,10*ROW('Water Data'!G1))="","",OFFSET('Water Data'!$G$29,0,10*ROW('Water Data'!G1)))</f>
        <v/>
      </c>
      <c r="CE7" s="289" t="str">
        <f ca="true">+IF(OFFSET('Water Data'!$H$27,0,10*ROW('Water Data'!H1))="","",OFFSET('Water Data'!$H$27,0,10*ROW('Water Data'!H1)))</f>
        <v/>
      </c>
      <c r="CF7" s="289" t="str">
        <f ca="true">+IF(OFFSET('Water Data'!$H$28,0,10*ROW('Water Data'!H1))="","",OFFSET('Water Data'!$H$28,0,10*ROW('Water Data'!H1)))</f>
        <v>Yes</v>
      </c>
      <c r="CG7" s="289" t="str">
        <f ca="true">+IF(OFFSET('Water Data'!$H$29,0,10*ROW('Water Data'!H1))="","",OFFSET('Water Data'!$H$29,0,10*ROW('Water Data'!H1)))</f>
        <v/>
      </c>
      <c r="CH7" s="289" t="str">
        <f ca="true">+IF(OFFSET('Water Data'!$I$27,0,10*ROW('Water Data'!I1))="","",OFFSET('Water Data'!$I$27,0,10*ROW('Water Data'!I1)))</f>
        <v/>
      </c>
      <c r="CI7" s="289" t="str">
        <f ca="true">+IF(OFFSET('Water Data'!$I$28,0,10*ROW('Water Data'!I1))="","",OFFSET('Water Data'!$I$28,0,10*ROW('Water Data'!I1)))</f>
        <v>Yes</v>
      </c>
      <c r="CJ7" s="289" t="str">
        <f ca="true">+IF(OFFSET('Water Data'!$I$29,0,10*ROW('Water Data'!I1))="","",OFFSET('Water Data'!$I$29,0,10*ROW('Water Data'!I1)))</f>
        <v/>
      </c>
      <c r="CK7" s="289" t="str">
        <f ca="true">+IF(OFFSET('Sanitation Data'!$D$28,0,10*ROW('Sanitation Data'!D1))="","",OFFSET('Sanitation Data'!$D$28,0,10*ROW('Sanitation Data'!D1)))</f>
        <v>No</v>
      </c>
      <c r="CL7" s="289" t="str">
        <f ca="true">+IF(OFFSET('Sanitation Data'!$D$29,0,10*ROW('Sanitation Data'!D1))="","",OFFSET('Sanitation Data'!$D$29,0,10*ROW('Sanitation Data'!D1)))</f>
        <v/>
      </c>
      <c r="CM7" s="289" t="str">
        <f ca="true">+IF(OFFSET('Sanitation Data'!$D$30,0,10*ROW('Sanitation Data'!D1))="","",OFFSET('Sanitation Data'!$D$30,0,10*ROW('Sanitation Data'!D1)))</f>
        <v/>
      </c>
      <c r="CN7" s="289" t="str">
        <f ca="true">+IF(OFFSET('Sanitation Data'!$D$31,0,10*ROW('Sanitation Data'!D1))="","",OFFSET('Sanitation Data'!$D$31,0,10*ROW('Sanitation Data'!D1)))</f>
        <v/>
      </c>
      <c r="CO7" s="289" t="str">
        <f ca="true">+IF(OFFSET('Sanitation Data'!$D$32,0,10*ROW('Sanitation Data'!D1))="","",OFFSET('Sanitation Data'!$D$32,0,10*ROW('Sanitation Data'!D1)))</f>
        <v/>
      </c>
      <c r="CP7" s="289" t="str">
        <f ca="true">+IF(OFFSET('Sanitation Data'!$E$28,0,10*ROW('Sanitation Data'!E1))="","",OFFSET('Sanitation Data'!$E$28,0,10*ROW('Sanitation Data'!E1)))</f>
        <v/>
      </c>
      <c r="CQ7" s="289" t="str">
        <f ca="true">+IF(OFFSET('Sanitation Data'!$E$29,0,10*ROW('Sanitation Data'!E1))="","",OFFSET('Sanitation Data'!$E$29,0,10*ROW('Sanitation Data'!E1)))</f>
        <v/>
      </c>
      <c r="CR7" s="289" t="str">
        <f ca="true">+IF(OFFSET('Sanitation Data'!$E$30,0,10*ROW('Sanitation Data'!E1))="","",OFFSET('Sanitation Data'!$E$30,0,10*ROW('Sanitation Data'!E1)))</f>
        <v/>
      </c>
      <c r="CS7" s="289" t="str">
        <f ca="true">+IF(OFFSET('Sanitation Data'!$E$31,0,10*ROW('Sanitation Data'!E1))="","",OFFSET('Sanitation Data'!$E$31,0,10*ROW('Sanitation Data'!E1)))</f>
        <v/>
      </c>
      <c r="CT7" s="289" t="str">
        <f ca="true">+IF(OFFSET('Sanitation Data'!$E$32,0,10*ROW('Sanitation Data'!E1))="","",OFFSET('Sanitation Data'!$E$32,0,10*ROW('Sanitation Data'!E1)))</f>
        <v/>
      </c>
      <c r="CU7" s="289" t="str">
        <f ca="true">+IF(OFFSET('Sanitation Data'!$F$28,0,10*ROW('Sanitation Data'!F1))="","",OFFSET('Sanitation Data'!$F$28,0,10*ROW('Sanitation Data'!F1)))</f>
        <v/>
      </c>
      <c r="CV7" s="289" t="str">
        <f ca="true">+IF(OFFSET('Sanitation Data'!$F$29,0,10*ROW('Sanitation Data'!F1))="","",OFFSET('Sanitation Data'!$F$29,0,10*ROW('Sanitation Data'!F1)))</f>
        <v/>
      </c>
      <c r="CW7" s="289" t="str">
        <f ca="true">+IF(OFFSET('Sanitation Data'!$F$30,0,10*ROW('Sanitation Data'!F1))="","",OFFSET('Sanitation Data'!$F$30,0,10*ROW('Sanitation Data'!F1)))</f>
        <v/>
      </c>
      <c r="CX7" s="289" t="str">
        <f ca="true">+IF(OFFSET('Sanitation Data'!$F$31,0,10*ROW('Sanitation Data'!F1))="","",OFFSET('Sanitation Data'!$F$31,0,10*ROW('Sanitation Data'!F1)))</f>
        <v/>
      </c>
      <c r="CY7" s="289" t="str">
        <f ca="true">+IF(OFFSET('Sanitation Data'!$F$32,0,10*ROW('Sanitation Data'!F1))="","",OFFSET('Sanitation Data'!$F$32,0,10*ROW('Sanitation Data'!F1)))</f>
        <v/>
      </c>
      <c r="CZ7" s="289" t="str">
        <f ca="true">+IF(OFFSET('Sanitation Data'!$G$28,0,10*ROW('Sanitation Data'!G1))="","",OFFSET('Sanitation Data'!$G$28,0,10*ROW('Sanitation Data'!G1)))</f>
        <v/>
      </c>
      <c r="DA7" s="289" t="str">
        <f ca="true">+IF(OFFSET('Sanitation Data'!$G$29,0,10*ROW('Sanitation Data'!G1))="","",OFFSET('Sanitation Data'!$G$29,0,10*ROW('Sanitation Data'!G1)))</f>
        <v/>
      </c>
      <c r="DB7" s="289" t="str">
        <f ca="true">+IF(OFFSET('Sanitation Data'!$G$30,0,10*ROW('Sanitation Data'!G1))="","",OFFSET('Sanitation Data'!$G$30,0,10*ROW('Sanitation Data'!G1)))</f>
        <v/>
      </c>
      <c r="DC7" s="289" t="str">
        <f ca="true">+IF(OFFSET('Sanitation Data'!$G$31,0,10*ROW('Sanitation Data'!G1))="","",OFFSET('Sanitation Data'!$G$31,0,10*ROW('Sanitation Data'!G1)))</f>
        <v/>
      </c>
      <c r="DD7" s="289" t="str">
        <f ca="true">+IF(OFFSET('Sanitation Data'!$G$32,0,10*ROW('Sanitation Data'!G1))="","",OFFSET('Sanitation Data'!$G$32,0,10*ROW('Sanitation Data'!G1)))</f>
        <v/>
      </c>
      <c r="DE7" s="289" t="str">
        <f ca="true">+IF(OFFSET('Sanitation Data'!$H$28,0,10*ROW('Sanitation Data'!H1))="","",OFFSET('Sanitation Data'!$H$28,0,10*ROW('Sanitation Data'!H1)))</f>
        <v>No</v>
      </c>
      <c r="DF7" s="289" t="str">
        <f ca="true">+IF(OFFSET('Sanitation Data'!$H$29,0,10*ROW('Sanitation Data'!H1))="","",OFFSET('Sanitation Data'!$H$29,0,10*ROW('Sanitation Data'!H1)))</f>
        <v/>
      </c>
      <c r="DG7" s="289" t="str">
        <f ca="true">+IF(OFFSET('Sanitation Data'!$H$30,0,10*ROW('Sanitation Data'!H1))="","",OFFSET('Sanitation Data'!$H$30,0,10*ROW('Sanitation Data'!H1)))</f>
        <v/>
      </c>
      <c r="DH7" s="289" t="str">
        <f ca="true">+IF(OFFSET('Sanitation Data'!$H$31,0,10*ROW('Sanitation Data'!H1))="","",OFFSET('Sanitation Data'!$H$31,0,10*ROW('Sanitation Data'!H1)))</f>
        <v/>
      </c>
      <c r="DI7" s="289" t="str">
        <f ca="true">+IF(OFFSET('Sanitation Data'!$H$32,0,10*ROW('Sanitation Data'!H1))="","",OFFSET('Sanitation Data'!$H$32,0,10*ROW('Sanitation Data'!H1)))</f>
        <v/>
      </c>
      <c r="DJ7" s="289" t="str">
        <f ca="true">+IF(OFFSET('Sanitation Data'!$I$28,0,10*ROW('Sanitation Data'!I1))="","",OFFSET('Sanitation Data'!$I$28,0,10*ROW('Sanitation Data'!I1)))</f>
        <v>No</v>
      </c>
      <c r="DK7" s="289" t="str">
        <f ca="true">+IF(OFFSET('Sanitation Data'!$I$29,0,10*ROW('Sanitation Data'!I1))="","",OFFSET('Sanitation Data'!$I$29,0,10*ROW('Sanitation Data'!I1)))</f>
        <v/>
      </c>
      <c r="DL7" s="289" t="str">
        <f ca="true">+IF(OFFSET('Sanitation Data'!$I$30,0,10*ROW('Sanitation Data'!I1))="","",OFFSET('Sanitation Data'!$I$30,0,10*ROW('Sanitation Data'!I1)))</f>
        <v/>
      </c>
      <c r="DM7" s="289" t="str">
        <f ca="true">+IF(OFFSET('Sanitation Data'!$I$31,0,10*ROW('Sanitation Data'!I1))="","",OFFSET('Sanitation Data'!$I$31,0,10*ROW('Sanitation Data'!I1)))</f>
        <v/>
      </c>
      <c r="DN7" s="289" t="str">
        <f ca="true">+IF(OFFSET('Sanitation Data'!$I$32,0,10*ROW('Sanitation Data'!I1))="","",OFFSET('Sanitation Data'!$I$32,0,10*ROW('Sanitation Data'!I1)))</f>
        <v/>
      </c>
      <c r="DO7" s="289" t="str">
        <f ca="true">+IF(OFFSET('Hygiene Data'!$D$11,0,10*ROW('Hygiene Data'!D1))="","",OFFSET('Hygiene Data'!$D$11,0,10*ROW('Hygiene Data'!D1)))</f>
        <v/>
      </c>
      <c r="DP7" s="289" t="str">
        <f ca="true">+IF(OFFSET('Hygiene Data'!$D$12,0,10*ROW('Hygiene Data'!D1))="","",OFFSET('Hygiene Data'!$D$12,0,10*ROW('Hygiene Data'!D1)))</f>
        <v/>
      </c>
      <c r="DQ7" s="289" t="str">
        <f ca="true">+IF(OFFSET('Hygiene Data'!$D$13,0,10*ROW('Hygiene Data'!D1))="","",OFFSET('Hygiene Data'!$D$13,0,10*ROW('Hygiene Data'!D1)))</f>
        <v/>
      </c>
      <c r="DR7" s="289" t="str">
        <f ca="true">+IF(OFFSET('Hygiene Data'!$E$11,0,10*ROW('Hygiene Data'!E1))="","",OFFSET('Hygiene Data'!$E$11,0,10*ROW('Hygiene Data'!E1)))</f>
        <v/>
      </c>
      <c r="DS7" s="289" t="str">
        <f ca="true">+IF(OFFSET('Hygiene Data'!$E$12,0,10*ROW('Hygiene Data'!E1))="","",OFFSET('Hygiene Data'!$E$12,0,10*ROW('Hygiene Data'!E1)))</f>
        <v/>
      </c>
      <c r="DT7" s="289" t="str">
        <f ca="true">+IF(OFFSET('Hygiene Data'!$E$13,0,10*ROW('Hygiene Data'!E1))="","",OFFSET('Hygiene Data'!$E$13,0,10*ROW('Hygiene Data'!E1)))</f>
        <v/>
      </c>
      <c r="DU7" s="289" t="str">
        <f ca="true">+IF(OFFSET('Hygiene Data'!$F$11,0,10*ROW('Hygiene Data'!F1))="","",OFFSET('Hygiene Data'!$F$11,0,10*ROW('Hygiene Data'!F1)))</f>
        <v/>
      </c>
      <c r="DV7" s="289" t="str">
        <f ca="true">+IF(OFFSET('Hygiene Data'!$F$12,0,10*ROW('Hygiene Data'!F1))="","",OFFSET('Hygiene Data'!$F$12,0,10*ROW('Hygiene Data'!F1)))</f>
        <v/>
      </c>
      <c r="DW7" s="289" t="str">
        <f ca="true">+IF(OFFSET('Hygiene Data'!$F$13,0,10*ROW('Hygiene Data'!F1))="","",OFFSET('Hygiene Data'!$F$13,0,10*ROW('Hygiene Data'!F1)))</f>
        <v/>
      </c>
      <c r="DX7" s="289" t="str">
        <f ca="true">+IF(OFFSET('Hygiene Data'!$G$11,0,10*ROW('Hygiene Data'!G1))="","",OFFSET('Hygiene Data'!$G$11,0,10*ROW('Hygiene Data'!G1)))</f>
        <v/>
      </c>
      <c r="DY7" s="289" t="str">
        <f ca="true">+IF(OFFSET('Hygiene Data'!$G$12,0,10*ROW('Hygiene Data'!G1))="","",OFFSET('Hygiene Data'!$G$12,0,10*ROW('Hygiene Data'!G1)))</f>
        <v/>
      </c>
      <c r="DZ7" s="289" t="str">
        <f ca="true">+IF(OFFSET('Hygiene Data'!$G$13,0,10*ROW('Hygiene Data'!G1))="","",OFFSET('Hygiene Data'!$G$13,0,10*ROW('Hygiene Data'!G1)))</f>
        <v/>
      </c>
      <c r="EA7" s="289" t="str">
        <f ca="true">+IF(OFFSET('Hygiene Data'!$H$11,0,10*ROW('Hygiene Data'!H1))="","",OFFSET('Hygiene Data'!$H$11,0,10*ROW('Hygiene Data'!H1)))</f>
        <v/>
      </c>
      <c r="EB7" s="289" t="str">
        <f ca="true">+IF(OFFSET('Hygiene Data'!$H$12,0,10*ROW('Hygiene Data'!H1))="","",OFFSET('Hygiene Data'!$H$12,0,10*ROW('Hygiene Data'!H1)))</f>
        <v/>
      </c>
      <c r="EC7" s="289" t="str">
        <f ca="true">+IF(OFFSET('Hygiene Data'!$H$13,0,10*ROW('Hygiene Data'!H1))="","",OFFSET('Hygiene Data'!$H$13,0,10*ROW('Hygiene Data'!H1)))</f>
        <v/>
      </c>
      <c r="ED7" s="289" t="str">
        <f ca="true">+IF(OFFSET('Hygiene Data'!$I$11,0,10*ROW('Hygiene Data'!I1))="","",OFFSET('Hygiene Data'!$I$11,0,10*ROW('Hygiene Data'!I1)))</f>
        <v/>
      </c>
      <c r="EE7" s="289" t="str">
        <f ca="true">+IF(OFFSET('Hygiene Data'!$I$12,0,10*ROW('Hygiene Data'!I1))="","",OFFSET('Hygiene Data'!$I$12,0,10*ROW('Hygiene Data'!I1)))</f>
        <v/>
      </c>
      <c r="EF7" s="28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DJI_2009_EMIS</v>
      </c>
      <c r="B8" s="36" t="str">
        <f ca="true">+IF(OFFSET('Water Data'!$C$2,0,10*ROW('Water Data'!F2))="","",OFFSET('Water Data'!$C$2,0,10*ROW('Water Data'!F2)))</f>
        <v>EMIS</v>
      </c>
      <c r="C8" s="345">
        <f t="shared" ca="true" si="0"/>
        <v>2009</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84.09850746268657</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92</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72.900000000000006</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83.6</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85.095522388059692</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9"/>
      <c r="BS8" s="289" t="str">
        <f ca="true">+IF(OFFSET('Water Data'!$D$27,0,10*ROW('Water Data'!D2))="","",OFFSET('Water Data'!$D$27,0,10*ROW('Water Data'!D2)))</f>
        <v>Yes</v>
      </c>
      <c r="BT8" s="289" t="str">
        <f ca="true">+IF(OFFSET('Water Data'!$D$28,0,10*ROW('Water Data'!D2))="","",OFFSET('Water Data'!$D$28,0,10*ROW('Water Data'!D2)))</f>
        <v/>
      </c>
      <c r="BU8" s="289" t="str">
        <f ca="true">+IF(OFFSET('Water Data'!$D$29,0,10*ROW('Water Data'!D2))="","",OFFSET('Water Data'!$D$29,0,10*ROW('Water Data'!D2)))</f>
        <v/>
      </c>
      <c r="BV8" s="289" t="str">
        <f ca="true">+IF(OFFSET('Water Data'!$E$27,0,10*ROW('Water Data'!E2))="","",OFFSET('Water Data'!$E$27,0,10*ROW('Water Data'!E2)))</f>
        <v>Yes</v>
      </c>
      <c r="BW8" s="289" t="str">
        <f ca="true">+IF(OFFSET('Water Data'!$E$28,0,10*ROW('Water Data'!E2))="","",OFFSET('Water Data'!$E$28,0,10*ROW('Water Data'!E2)))</f>
        <v/>
      </c>
      <c r="BX8" s="289" t="str">
        <f ca="true">+IF(OFFSET('Water Data'!$E$29,0,10*ROW('Water Data'!E2))="","",OFFSET('Water Data'!$E$29,0,10*ROW('Water Data'!E2)))</f>
        <v/>
      </c>
      <c r="BY8" s="289" t="str">
        <f ca="true">+IF(OFFSET('Water Data'!$F$27,0,10*ROW('Water Data'!F2))="","",OFFSET('Water Data'!$F$27,0,10*ROW('Water Data'!F2)))</f>
        <v>Yes</v>
      </c>
      <c r="BZ8" s="289" t="str">
        <f ca="true">+IF(OFFSET('Water Data'!$F$28,0,10*ROW('Water Data'!F2))="","",OFFSET('Water Data'!$F$28,0,10*ROW('Water Data'!F2)))</f>
        <v/>
      </c>
      <c r="CA8" s="289" t="str">
        <f ca="true">+IF(OFFSET('Water Data'!$F$29,0,10*ROW('Water Data'!F2))="","",OFFSET('Water Data'!$F$29,0,10*ROW('Water Data'!F2)))</f>
        <v/>
      </c>
      <c r="CB8" s="289" t="str">
        <f ca="true">+IF(OFFSET('Water Data'!$G$27,0,10*ROW('Water Data'!G2))="","",OFFSET('Water Data'!$G$27,0,10*ROW('Water Data'!G2)))</f>
        <v/>
      </c>
      <c r="CC8" s="289" t="str">
        <f ca="true">+IF(OFFSET('Water Data'!$G$28,0,10*ROW('Water Data'!G2))="","",OFFSET('Water Data'!$G$28,0,10*ROW('Water Data'!G2)))</f>
        <v/>
      </c>
      <c r="CD8" s="289" t="str">
        <f ca="true">+IF(OFFSET('Water Data'!$G$29,0,10*ROW('Water Data'!G2))="","",OFFSET('Water Data'!$G$29,0,10*ROW('Water Data'!G2)))</f>
        <v/>
      </c>
      <c r="CE8" s="289" t="str">
        <f ca="true">+IF(OFFSET('Water Data'!$H$27,0,10*ROW('Water Data'!H2))="","",OFFSET('Water Data'!$H$27,0,10*ROW('Water Data'!H2)))</f>
        <v>Yes</v>
      </c>
      <c r="CF8" s="289" t="str">
        <f ca="true">+IF(OFFSET('Water Data'!$H$28,0,10*ROW('Water Data'!H2))="","",OFFSET('Water Data'!$H$28,0,10*ROW('Water Data'!H2)))</f>
        <v/>
      </c>
      <c r="CG8" s="289" t="str">
        <f ca="true">+IF(OFFSET('Water Data'!$H$29,0,10*ROW('Water Data'!H2))="","",OFFSET('Water Data'!$H$29,0,10*ROW('Water Data'!H2)))</f>
        <v/>
      </c>
      <c r="CH8" s="289" t="str">
        <f ca="true">+IF(OFFSET('Water Data'!$I$27,0,10*ROW('Water Data'!I2))="","",OFFSET('Water Data'!$I$27,0,10*ROW('Water Data'!I2)))</f>
        <v>Yes</v>
      </c>
      <c r="CI8" s="289" t="str">
        <f ca="true">+IF(OFFSET('Water Data'!$I$28,0,10*ROW('Water Data'!I2))="","",OFFSET('Water Data'!$I$28,0,10*ROW('Water Data'!I2)))</f>
        <v/>
      </c>
      <c r="CJ8" s="289" t="str">
        <f ca="true">+IF(OFFSET('Water Data'!$I$29,0,10*ROW('Water Data'!I2))="","",OFFSET('Water Data'!$I$29,0,10*ROW('Water Data'!I2)))</f>
        <v/>
      </c>
      <c r="CK8" s="289" t="str">
        <f ca="true">+IF(OFFSET('Sanitation Data'!$D$28,0,10*ROW('Sanitation Data'!D2))="","",OFFSET('Sanitation Data'!$D$28,0,10*ROW('Sanitation Data'!D2)))</f>
        <v/>
      </c>
      <c r="CL8" s="289" t="str">
        <f ca="true">+IF(OFFSET('Sanitation Data'!$D$29,0,10*ROW('Sanitation Data'!D2))="","",OFFSET('Sanitation Data'!$D$29,0,10*ROW('Sanitation Data'!D2)))</f>
        <v/>
      </c>
      <c r="CM8" s="289" t="str">
        <f ca="true">+IF(OFFSET('Sanitation Data'!$D$30,0,10*ROW('Sanitation Data'!D2))="","",OFFSET('Sanitation Data'!$D$30,0,10*ROW('Sanitation Data'!D2)))</f>
        <v/>
      </c>
      <c r="CN8" s="289" t="str">
        <f ca="true">+IF(OFFSET('Sanitation Data'!$D$31,0,10*ROW('Sanitation Data'!D2))="","",OFFSET('Sanitation Data'!$D$31,0,10*ROW('Sanitation Data'!D2)))</f>
        <v/>
      </c>
      <c r="CO8" s="289" t="str">
        <f ca="true">+IF(OFFSET('Sanitation Data'!$D$32,0,10*ROW('Sanitation Data'!D2))="","",OFFSET('Sanitation Data'!$D$32,0,10*ROW('Sanitation Data'!D2)))</f>
        <v/>
      </c>
      <c r="CP8" s="289" t="str">
        <f ca="true">+IF(OFFSET('Sanitation Data'!$E$28,0,10*ROW('Sanitation Data'!E2))="","",OFFSET('Sanitation Data'!$E$28,0,10*ROW('Sanitation Data'!E2)))</f>
        <v/>
      </c>
      <c r="CQ8" s="289" t="str">
        <f ca="true">+IF(OFFSET('Sanitation Data'!$E$29,0,10*ROW('Sanitation Data'!E2))="","",OFFSET('Sanitation Data'!$E$29,0,10*ROW('Sanitation Data'!E2)))</f>
        <v/>
      </c>
      <c r="CR8" s="289" t="str">
        <f ca="true">+IF(OFFSET('Sanitation Data'!$E$30,0,10*ROW('Sanitation Data'!E2))="","",OFFSET('Sanitation Data'!$E$30,0,10*ROW('Sanitation Data'!E2)))</f>
        <v/>
      </c>
      <c r="CS8" s="289" t="str">
        <f ca="true">+IF(OFFSET('Sanitation Data'!$E$31,0,10*ROW('Sanitation Data'!E2))="","",OFFSET('Sanitation Data'!$E$31,0,10*ROW('Sanitation Data'!E2)))</f>
        <v/>
      </c>
      <c r="CT8" s="289" t="str">
        <f ca="true">+IF(OFFSET('Sanitation Data'!$E$32,0,10*ROW('Sanitation Data'!E2))="","",OFFSET('Sanitation Data'!$E$32,0,10*ROW('Sanitation Data'!E2)))</f>
        <v/>
      </c>
      <c r="CU8" s="289" t="str">
        <f ca="true">+IF(OFFSET('Sanitation Data'!$F$28,0,10*ROW('Sanitation Data'!F2))="","",OFFSET('Sanitation Data'!$F$28,0,10*ROW('Sanitation Data'!F2)))</f>
        <v/>
      </c>
      <c r="CV8" s="289" t="str">
        <f ca="true">+IF(OFFSET('Sanitation Data'!$F$29,0,10*ROW('Sanitation Data'!F2))="","",OFFSET('Sanitation Data'!$F$29,0,10*ROW('Sanitation Data'!F2)))</f>
        <v/>
      </c>
      <c r="CW8" s="289" t="str">
        <f ca="true">+IF(OFFSET('Sanitation Data'!$F$30,0,10*ROW('Sanitation Data'!F2))="","",OFFSET('Sanitation Data'!$F$30,0,10*ROW('Sanitation Data'!F2)))</f>
        <v/>
      </c>
      <c r="CX8" s="289" t="str">
        <f ca="true">+IF(OFFSET('Sanitation Data'!$F$31,0,10*ROW('Sanitation Data'!F2))="","",OFFSET('Sanitation Data'!$F$31,0,10*ROW('Sanitation Data'!F2)))</f>
        <v/>
      </c>
      <c r="CY8" s="289" t="str">
        <f ca="true">+IF(OFFSET('Sanitation Data'!$F$32,0,10*ROW('Sanitation Data'!F2))="","",OFFSET('Sanitation Data'!$F$32,0,10*ROW('Sanitation Data'!F2)))</f>
        <v/>
      </c>
      <c r="CZ8" s="289" t="str">
        <f ca="true">+IF(OFFSET('Sanitation Data'!$G$28,0,10*ROW('Sanitation Data'!G2))="","",OFFSET('Sanitation Data'!$G$28,0,10*ROW('Sanitation Data'!G2)))</f>
        <v/>
      </c>
      <c r="DA8" s="289" t="str">
        <f ca="true">+IF(OFFSET('Sanitation Data'!$G$29,0,10*ROW('Sanitation Data'!G2))="","",OFFSET('Sanitation Data'!$G$29,0,10*ROW('Sanitation Data'!G2)))</f>
        <v/>
      </c>
      <c r="DB8" s="289" t="str">
        <f ca="true">+IF(OFFSET('Sanitation Data'!$G$30,0,10*ROW('Sanitation Data'!G2))="","",OFFSET('Sanitation Data'!$G$30,0,10*ROW('Sanitation Data'!G2)))</f>
        <v/>
      </c>
      <c r="DC8" s="289" t="str">
        <f ca="true">+IF(OFFSET('Sanitation Data'!$G$31,0,10*ROW('Sanitation Data'!G2))="","",OFFSET('Sanitation Data'!$G$31,0,10*ROW('Sanitation Data'!G2)))</f>
        <v/>
      </c>
      <c r="DD8" s="289" t="str">
        <f ca="true">+IF(OFFSET('Sanitation Data'!$G$32,0,10*ROW('Sanitation Data'!G2))="","",OFFSET('Sanitation Data'!$G$32,0,10*ROW('Sanitation Data'!G2)))</f>
        <v/>
      </c>
      <c r="DE8" s="289" t="str">
        <f ca="true">+IF(OFFSET('Sanitation Data'!$H$28,0,10*ROW('Sanitation Data'!H2))="","",OFFSET('Sanitation Data'!$H$28,0,10*ROW('Sanitation Data'!H2)))</f>
        <v/>
      </c>
      <c r="DF8" s="289" t="str">
        <f ca="true">+IF(OFFSET('Sanitation Data'!$H$29,0,10*ROW('Sanitation Data'!H2))="","",OFFSET('Sanitation Data'!$H$29,0,10*ROW('Sanitation Data'!H2)))</f>
        <v/>
      </c>
      <c r="DG8" s="289" t="str">
        <f ca="true">+IF(OFFSET('Sanitation Data'!$H$30,0,10*ROW('Sanitation Data'!H2))="","",OFFSET('Sanitation Data'!$H$30,0,10*ROW('Sanitation Data'!H2)))</f>
        <v/>
      </c>
      <c r="DH8" s="289" t="str">
        <f ca="true">+IF(OFFSET('Sanitation Data'!$H$31,0,10*ROW('Sanitation Data'!H2))="","",OFFSET('Sanitation Data'!$H$31,0,10*ROW('Sanitation Data'!H2)))</f>
        <v/>
      </c>
      <c r="DI8" s="289" t="str">
        <f ca="true">+IF(OFFSET('Sanitation Data'!$H$32,0,10*ROW('Sanitation Data'!H2))="","",OFFSET('Sanitation Data'!$H$32,0,10*ROW('Sanitation Data'!H2)))</f>
        <v/>
      </c>
      <c r="DJ8" s="289" t="str">
        <f ca="true">+IF(OFFSET('Sanitation Data'!$I$28,0,10*ROW('Sanitation Data'!I2))="","",OFFSET('Sanitation Data'!$I$28,0,10*ROW('Sanitation Data'!I2)))</f>
        <v/>
      </c>
      <c r="DK8" s="289" t="str">
        <f ca="true">+IF(OFFSET('Sanitation Data'!$I$29,0,10*ROW('Sanitation Data'!I2))="","",OFFSET('Sanitation Data'!$I$29,0,10*ROW('Sanitation Data'!I2)))</f>
        <v/>
      </c>
      <c r="DL8" s="289" t="str">
        <f ca="true">+IF(OFFSET('Sanitation Data'!$I$30,0,10*ROW('Sanitation Data'!I2))="","",OFFSET('Sanitation Data'!$I$30,0,10*ROW('Sanitation Data'!I2)))</f>
        <v/>
      </c>
      <c r="DM8" s="289" t="str">
        <f ca="true">+IF(OFFSET('Sanitation Data'!$I$31,0,10*ROW('Sanitation Data'!I2))="","",OFFSET('Sanitation Data'!$I$31,0,10*ROW('Sanitation Data'!I2)))</f>
        <v/>
      </c>
      <c r="DN8" s="289" t="str">
        <f ca="true">+IF(OFFSET('Sanitation Data'!$I$32,0,10*ROW('Sanitation Data'!I2))="","",OFFSET('Sanitation Data'!$I$32,0,10*ROW('Sanitation Data'!I2)))</f>
        <v/>
      </c>
      <c r="DO8" s="289" t="str">
        <f ca="true">+IF(OFFSET('Hygiene Data'!$D$11,0,10*ROW('Hygiene Data'!D2))="","",OFFSET('Hygiene Data'!$D$11,0,10*ROW('Hygiene Data'!D2)))</f>
        <v/>
      </c>
      <c r="DP8" s="289" t="str">
        <f ca="true">+IF(OFFSET('Hygiene Data'!$D$12,0,10*ROW('Hygiene Data'!D2))="","",OFFSET('Hygiene Data'!$D$12,0,10*ROW('Hygiene Data'!D2)))</f>
        <v/>
      </c>
      <c r="DQ8" s="289" t="str">
        <f ca="true">+IF(OFFSET('Hygiene Data'!$D$13,0,10*ROW('Hygiene Data'!D2))="","",OFFSET('Hygiene Data'!$D$13,0,10*ROW('Hygiene Data'!D2)))</f>
        <v/>
      </c>
      <c r="DR8" s="289" t="str">
        <f ca="true">+IF(OFFSET('Hygiene Data'!$E$11,0,10*ROW('Hygiene Data'!E2))="","",OFFSET('Hygiene Data'!$E$11,0,10*ROW('Hygiene Data'!E2)))</f>
        <v/>
      </c>
      <c r="DS8" s="289" t="str">
        <f ca="true">+IF(OFFSET('Hygiene Data'!$E$12,0,10*ROW('Hygiene Data'!E2))="","",OFFSET('Hygiene Data'!$E$12,0,10*ROW('Hygiene Data'!E2)))</f>
        <v/>
      </c>
      <c r="DT8" s="289" t="str">
        <f ca="true">+IF(OFFSET('Hygiene Data'!$E$13,0,10*ROW('Hygiene Data'!E2))="","",OFFSET('Hygiene Data'!$E$13,0,10*ROW('Hygiene Data'!E2)))</f>
        <v/>
      </c>
      <c r="DU8" s="289" t="str">
        <f ca="true">+IF(OFFSET('Hygiene Data'!$F$11,0,10*ROW('Hygiene Data'!F2))="","",OFFSET('Hygiene Data'!$F$11,0,10*ROW('Hygiene Data'!F2)))</f>
        <v/>
      </c>
      <c r="DV8" s="289" t="str">
        <f ca="true">+IF(OFFSET('Hygiene Data'!$F$12,0,10*ROW('Hygiene Data'!F2))="","",OFFSET('Hygiene Data'!$F$12,0,10*ROW('Hygiene Data'!F2)))</f>
        <v/>
      </c>
      <c r="DW8" s="289" t="str">
        <f ca="true">+IF(OFFSET('Hygiene Data'!$F$13,0,10*ROW('Hygiene Data'!F2))="","",OFFSET('Hygiene Data'!$F$13,0,10*ROW('Hygiene Data'!F2)))</f>
        <v/>
      </c>
      <c r="DX8" s="289" t="str">
        <f ca="true">+IF(OFFSET('Hygiene Data'!$G$11,0,10*ROW('Hygiene Data'!G2))="","",OFFSET('Hygiene Data'!$G$11,0,10*ROW('Hygiene Data'!G2)))</f>
        <v/>
      </c>
      <c r="DY8" s="289" t="str">
        <f ca="true">+IF(OFFSET('Hygiene Data'!$G$12,0,10*ROW('Hygiene Data'!G2))="","",OFFSET('Hygiene Data'!$G$12,0,10*ROW('Hygiene Data'!G2)))</f>
        <v/>
      </c>
      <c r="DZ8" s="289" t="str">
        <f ca="true">+IF(OFFSET('Hygiene Data'!$G$13,0,10*ROW('Hygiene Data'!G2))="","",OFFSET('Hygiene Data'!$G$13,0,10*ROW('Hygiene Data'!G2)))</f>
        <v/>
      </c>
      <c r="EA8" s="289" t="str">
        <f ca="true">+IF(OFFSET('Hygiene Data'!$H$11,0,10*ROW('Hygiene Data'!H2))="","",OFFSET('Hygiene Data'!$H$11,0,10*ROW('Hygiene Data'!H2)))</f>
        <v/>
      </c>
      <c r="EB8" s="289" t="str">
        <f ca="true">+IF(OFFSET('Hygiene Data'!$H$12,0,10*ROW('Hygiene Data'!H2))="","",OFFSET('Hygiene Data'!$H$12,0,10*ROW('Hygiene Data'!H2)))</f>
        <v/>
      </c>
      <c r="EC8" s="289" t="str">
        <f ca="true">+IF(OFFSET('Hygiene Data'!$H$13,0,10*ROW('Hygiene Data'!H2))="","",OFFSET('Hygiene Data'!$H$13,0,10*ROW('Hygiene Data'!H2)))</f>
        <v/>
      </c>
      <c r="ED8" s="289" t="str">
        <f ca="true">+IF(OFFSET('Hygiene Data'!$I$11,0,10*ROW('Hygiene Data'!I2))="","",OFFSET('Hygiene Data'!$I$11,0,10*ROW('Hygiene Data'!I2)))</f>
        <v/>
      </c>
      <c r="EE8" s="289" t="str">
        <f ca="true">+IF(OFFSET('Hygiene Data'!$I$12,0,10*ROW('Hygiene Data'!I2))="","",OFFSET('Hygiene Data'!$I$12,0,10*ROW('Hygiene Data'!I2)))</f>
        <v/>
      </c>
      <c r="EF8" s="28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DJI_2010_EMIS</v>
      </c>
      <c r="B9" s="36" t="str">
        <f ca="true">+IF(OFFSET('Water Data'!$C$2,0,10*ROW('Water Data'!F3))="","",OFFSET('Water Data'!$C$2,0,10*ROW('Water Data'!F3)))</f>
        <v>EMIS</v>
      </c>
      <c r="C9" s="345">
        <f t="shared" ca="true" si="0"/>
        <v>2010</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84.768888888888895</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95</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71</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84</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86.246753246753244</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94.826666666666668</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88</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95</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94.493506493506487</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9"/>
      <c r="BS9" s="289" t="str">
        <f ca="true">+IF(OFFSET('Water Data'!$D$27,0,10*ROW('Water Data'!D3))="","",OFFSET('Water Data'!$D$27,0,10*ROW('Water Data'!D3)))</f>
        <v>Yes</v>
      </c>
      <c r="BT9" s="289" t="str">
        <f ca="true">+IF(OFFSET('Water Data'!$D$28,0,10*ROW('Water Data'!D3))="","",OFFSET('Water Data'!$D$28,0,10*ROW('Water Data'!D3)))</f>
        <v/>
      </c>
      <c r="BU9" s="289" t="str">
        <f ca="true">+IF(OFFSET('Water Data'!$D$29,0,10*ROW('Water Data'!D3))="","",OFFSET('Water Data'!$D$29,0,10*ROW('Water Data'!D3)))</f>
        <v/>
      </c>
      <c r="BV9" s="289" t="str">
        <f ca="true">+IF(OFFSET('Water Data'!$E$27,0,10*ROW('Water Data'!E3))="","",OFFSET('Water Data'!$E$27,0,10*ROW('Water Data'!E3)))</f>
        <v>Yes</v>
      </c>
      <c r="BW9" s="289" t="str">
        <f ca="true">+IF(OFFSET('Water Data'!$E$28,0,10*ROW('Water Data'!E3))="","",OFFSET('Water Data'!$E$28,0,10*ROW('Water Data'!E3)))</f>
        <v/>
      </c>
      <c r="BX9" s="289" t="str">
        <f ca="true">+IF(OFFSET('Water Data'!$E$29,0,10*ROW('Water Data'!E3))="","",OFFSET('Water Data'!$E$29,0,10*ROW('Water Data'!E3)))</f>
        <v/>
      </c>
      <c r="BY9" s="289" t="str">
        <f ca="true">+IF(OFFSET('Water Data'!$F$27,0,10*ROW('Water Data'!F3))="","",OFFSET('Water Data'!$F$27,0,10*ROW('Water Data'!F3)))</f>
        <v>Yes</v>
      </c>
      <c r="BZ9" s="289" t="str">
        <f ca="true">+IF(OFFSET('Water Data'!$F$28,0,10*ROW('Water Data'!F3))="","",OFFSET('Water Data'!$F$28,0,10*ROW('Water Data'!F3)))</f>
        <v/>
      </c>
      <c r="CA9" s="289" t="str">
        <f ca="true">+IF(OFFSET('Water Data'!$F$29,0,10*ROW('Water Data'!F3))="","",OFFSET('Water Data'!$F$29,0,10*ROW('Water Data'!F3)))</f>
        <v/>
      </c>
      <c r="CB9" s="289" t="str">
        <f ca="true">+IF(OFFSET('Water Data'!$G$27,0,10*ROW('Water Data'!G3))="","",OFFSET('Water Data'!$G$27,0,10*ROW('Water Data'!G3)))</f>
        <v/>
      </c>
      <c r="CC9" s="289" t="str">
        <f ca="true">+IF(OFFSET('Water Data'!$G$28,0,10*ROW('Water Data'!G3))="","",OFFSET('Water Data'!$G$28,0,10*ROW('Water Data'!G3)))</f>
        <v/>
      </c>
      <c r="CD9" s="289" t="str">
        <f ca="true">+IF(OFFSET('Water Data'!$G$29,0,10*ROW('Water Data'!G3))="","",OFFSET('Water Data'!$G$29,0,10*ROW('Water Data'!G3)))</f>
        <v/>
      </c>
      <c r="CE9" s="289" t="str">
        <f ca="true">+IF(OFFSET('Water Data'!$H$27,0,10*ROW('Water Data'!H3))="","",OFFSET('Water Data'!$H$27,0,10*ROW('Water Data'!H3)))</f>
        <v>Yes</v>
      </c>
      <c r="CF9" s="289" t="str">
        <f ca="true">+IF(OFFSET('Water Data'!$H$28,0,10*ROW('Water Data'!H3))="","",OFFSET('Water Data'!$H$28,0,10*ROW('Water Data'!H3)))</f>
        <v/>
      </c>
      <c r="CG9" s="289" t="str">
        <f ca="true">+IF(OFFSET('Water Data'!$H$29,0,10*ROW('Water Data'!H3))="","",OFFSET('Water Data'!$H$29,0,10*ROW('Water Data'!H3)))</f>
        <v/>
      </c>
      <c r="CH9" s="289" t="str">
        <f ca="true">+IF(OFFSET('Water Data'!$I$27,0,10*ROW('Water Data'!I3))="","",OFFSET('Water Data'!$I$27,0,10*ROW('Water Data'!I3)))</f>
        <v>Yes</v>
      </c>
      <c r="CI9" s="289" t="str">
        <f ca="true">+IF(OFFSET('Water Data'!$I$28,0,10*ROW('Water Data'!I3))="","",OFFSET('Water Data'!$I$28,0,10*ROW('Water Data'!I3)))</f>
        <v/>
      </c>
      <c r="CJ9" s="289" t="str">
        <f ca="true">+IF(OFFSET('Water Data'!$I$29,0,10*ROW('Water Data'!I3))="","",OFFSET('Water Data'!$I$29,0,10*ROW('Water Data'!I3)))</f>
        <v/>
      </c>
      <c r="CK9" s="289" t="str">
        <f ca="true">+IF(OFFSET('Sanitation Data'!$D$28,0,10*ROW('Sanitation Data'!D3))="","",OFFSET('Sanitation Data'!$D$28,0,10*ROW('Sanitation Data'!D3)))</f>
        <v>Yes</v>
      </c>
      <c r="CL9" s="289" t="str">
        <f ca="true">+IF(OFFSET('Sanitation Data'!$D$29,0,10*ROW('Sanitation Data'!D3))="","",OFFSET('Sanitation Data'!$D$29,0,10*ROW('Sanitation Data'!D3)))</f>
        <v/>
      </c>
      <c r="CM9" s="289" t="str">
        <f ca="true">+IF(OFFSET('Sanitation Data'!$D$30,0,10*ROW('Sanitation Data'!D3))="","",OFFSET('Sanitation Data'!$D$30,0,10*ROW('Sanitation Data'!D3)))</f>
        <v/>
      </c>
      <c r="CN9" s="289" t="str">
        <f ca="true">+IF(OFFSET('Sanitation Data'!$D$31,0,10*ROW('Sanitation Data'!D3))="","",OFFSET('Sanitation Data'!$D$31,0,10*ROW('Sanitation Data'!D3)))</f>
        <v/>
      </c>
      <c r="CO9" s="289" t="str">
        <f ca="true">+IF(OFFSET('Sanitation Data'!$D$32,0,10*ROW('Sanitation Data'!D3))="","",OFFSET('Sanitation Data'!$D$32,0,10*ROW('Sanitation Data'!D3)))</f>
        <v/>
      </c>
      <c r="CP9" s="289" t="str">
        <f ca="true">+IF(OFFSET('Sanitation Data'!$E$28,0,10*ROW('Sanitation Data'!E3))="","",OFFSET('Sanitation Data'!$E$28,0,10*ROW('Sanitation Data'!E3)))</f>
        <v>Yes</v>
      </c>
      <c r="CQ9" s="289" t="str">
        <f ca="true">+IF(OFFSET('Sanitation Data'!$E$29,0,10*ROW('Sanitation Data'!E3))="","",OFFSET('Sanitation Data'!$E$29,0,10*ROW('Sanitation Data'!E3)))</f>
        <v/>
      </c>
      <c r="CR9" s="289" t="str">
        <f ca="true">+IF(OFFSET('Sanitation Data'!$E$30,0,10*ROW('Sanitation Data'!E3))="","",OFFSET('Sanitation Data'!$E$30,0,10*ROW('Sanitation Data'!E3)))</f>
        <v/>
      </c>
      <c r="CS9" s="289" t="str">
        <f ca="true">+IF(OFFSET('Sanitation Data'!$E$31,0,10*ROW('Sanitation Data'!E3))="","",OFFSET('Sanitation Data'!$E$31,0,10*ROW('Sanitation Data'!E3)))</f>
        <v/>
      </c>
      <c r="CT9" s="289" t="str">
        <f ca="true">+IF(OFFSET('Sanitation Data'!$E$32,0,10*ROW('Sanitation Data'!E3))="","",OFFSET('Sanitation Data'!$E$32,0,10*ROW('Sanitation Data'!E3)))</f>
        <v/>
      </c>
      <c r="CU9" s="289" t="str">
        <f ca="true">+IF(OFFSET('Sanitation Data'!$F$28,0,10*ROW('Sanitation Data'!F3))="","",OFFSET('Sanitation Data'!$F$28,0,10*ROW('Sanitation Data'!F3)))</f>
        <v>Yes</v>
      </c>
      <c r="CV9" s="289" t="str">
        <f ca="true">+IF(OFFSET('Sanitation Data'!$F$29,0,10*ROW('Sanitation Data'!F3))="","",OFFSET('Sanitation Data'!$F$29,0,10*ROW('Sanitation Data'!F3)))</f>
        <v/>
      </c>
      <c r="CW9" s="289" t="str">
        <f ca="true">+IF(OFFSET('Sanitation Data'!$F$30,0,10*ROW('Sanitation Data'!F3))="","",OFFSET('Sanitation Data'!$F$30,0,10*ROW('Sanitation Data'!F3)))</f>
        <v/>
      </c>
      <c r="CX9" s="289" t="str">
        <f ca="true">+IF(OFFSET('Sanitation Data'!$F$31,0,10*ROW('Sanitation Data'!F3))="","",OFFSET('Sanitation Data'!$F$31,0,10*ROW('Sanitation Data'!F3)))</f>
        <v/>
      </c>
      <c r="CY9" s="289" t="str">
        <f ca="true">+IF(OFFSET('Sanitation Data'!$F$32,0,10*ROW('Sanitation Data'!F3))="","",OFFSET('Sanitation Data'!$F$32,0,10*ROW('Sanitation Data'!F3)))</f>
        <v/>
      </c>
      <c r="CZ9" s="289" t="str">
        <f ca="true">+IF(OFFSET('Sanitation Data'!$G$28,0,10*ROW('Sanitation Data'!G3))="","",OFFSET('Sanitation Data'!$G$28,0,10*ROW('Sanitation Data'!G3)))</f>
        <v/>
      </c>
      <c r="DA9" s="289" t="str">
        <f ca="true">+IF(OFFSET('Sanitation Data'!$G$29,0,10*ROW('Sanitation Data'!G3))="","",OFFSET('Sanitation Data'!$G$29,0,10*ROW('Sanitation Data'!G3)))</f>
        <v/>
      </c>
      <c r="DB9" s="289" t="str">
        <f ca="true">+IF(OFFSET('Sanitation Data'!$G$30,0,10*ROW('Sanitation Data'!G3))="","",OFFSET('Sanitation Data'!$G$30,0,10*ROW('Sanitation Data'!G3)))</f>
        <v/>
      </c>
      <c r="DC9" s="289" t="str">
        <f ca="true">+IF(OFFSET('Sanitation Data'!$G$31,0,10*ROW('Sanitation Data'!G3))="","",OFFSET('Sanitation Data'!$G$31,0,10*ROW('Sanitation Data'!G3)))</f>
        <v/>
      </c>
      <c r="DD9" s="289" t="str">
        <f ca="true">+IF(OFFSET('Sanitation Data'!$G$32,0,10*ROW('Sanitation Data'!G3))="","",OFFSET('Sanitation Data'!$G$32,0,10*ROW('Sanitation Data'!G3)))</f>
        <v/>
      </c>
      <c r="DE9" s="289" t="str">
        <f ca="true">+IF(OFFSET('Sanitation Data'!$H$28,0,10*ROW('Sanitation Data'!H3))="","",OFFSET('Sanitation Data'!$H$28,0,10*ROW('Sanitation Data'!H3)))</f>
        <v>Yes</v>
      </c>
      <c r="DF9" s="289" t="str">
        <f ca="true">+IF(OFFSET('Sanitation Data'!$H$29,0,10*ROW('Sanitation Data'!H3))="","",OFFSET('Sanitation Data'!$H$29,0,10*ROW('Sanitation Data'!H3)))</f>
        <v/>
      </c>
      <c r="DG9" s="289" t="str">
        <f ca="true">+IF(OFFSET('Sanitation Data'!$H$30,0,10*ROW('Sanitation Data'!H3))="","",OFFSET('Sanitation Data'!$H$30,0,10*ROW('Sanitation Data'!H3)))</f>
        <v/>
      </c>
      <c r="DH9" s="289" t="str">
        <f ca="true">+IF(OFFSET('Sanitation Data'!$H$31,0,10*ROW('Sanitation Data'!H3))="","",OFFSET('Sanitation Data'!$H$31,0,10*ROW('Sanitation Data'!H3)))</f>
        <v/>
      </c>
      <c r="DI9" s="289" t="str">
        <f ca="true">+IF(OFFSET('Sanitation Data'!$H$32,0,10*ROW('Sanitation Data'!H3))="","",OFFSET('Sanitation Data'!$H$32,0,10*ROW('Sanitation Data'!H3)))</f>
        <v/>
      </c>
      <c r="DJ9" s="289" t="str">
        <f ca="true">+IF(OFFSET('Sanitation Data'!$I$28,0,10*ROW('Sanitation Data'!I3))="","",OFFSET('Sanitation Data'!$I$28,0,10*ROW('Sanitation Data'!I3)))</f>
        <v>Yes</v>
      </c>
      <c r="DK9" s="289" t="str">
        <f ca="true">+IF(OFFSET('Sanitation Data'!$I$29,0,10*ROW('Sanitation Data'!I3))="","",OFFSET('Sanitation Data'!$I$29,0,10*ROW('Sanitation Data'!I3)))</f>
        <v/>
      </c>
      <c r="DL9" s="289" t="str">
        <f ca="true">+IF(OFFSET('Sanitation Data'!$I$30,0,10*ROW('Sanitation Data'!I3))="","",OFFSET('Sanitation Data'!$I$30,0,10*ROW('Sanitation Data'!I3)))</f>
        <v/>
      </c>
      <c r="DM9" s="289" t="str">
        <f ca="true">+IF(OFFSET('Sanitation Data'!$I$31,0,10*ROW('Sanitation Data'!I3))="","",OFFSET('Sanitation Data'!$I$31,0,10*ROW('Sanitation Data'!I3)))</f>
        <v/>
      </c>
      <c r="DN9" s="289" t="str">
        <f ca="true">+IF(OFFSET('Sanitation Data'!$I$32,0,10*ROW('Sanitation Data'!I3))="","",OFFSET('Sanitation Data'!$I$32,0,10*ROW('Sanitation Data'!I3)))</f>
        <v/>
      </c>
      <c r="DO9" s="289" t="str">
        <f ca="true">+IF(OFFSET('Hygiene Data'!$D$11,0,10*ROW('Hygiene Data'!D3))="","",OFFSET('Hygiene Data'!$D$11,0,10*ROW('Hygiene Data'!D3)))</f>
        <v/>
      </c>
      <c r="DP9" s="289" t="str">
        <f ca="true">+IF(OFFSET('Hygiene Data'!$D$12,0,10*ROW('Hygiene Data'!D3))="","",OFFSET('Hygiene Data'!$D$12,0,10*ROW('Hygiene Data'!D3)))</f>
        <v/>
      </c>
      <c r="DQ9" s="289" t="str">
        <f ca="true">+IF(OFFSET('Hygiene Data'!$D$13,0,10*ROW('Hygiene Data'!D3))="","",OFFSET('Hygiene Data'!$D$13,0,10*ROW('Hygiene Data'!D3)))</f>
        <v/>
      </c>
      <c r="DR9" s="289" t="str">
        <f ca="true">+IF(OFFSET('Hygiene Data'!$E$11,0,10*ROW('Hygiene Data'!E3))="","",OFFSET('Hygiene Data'!$E$11,0,10*ROW('Hygiene Data'!E3)))</f>
        <v/>
      </c>
      <c r="DS9" s="289" t="str">
        <f ca="true">+IF(OFFSET('Hygiene Data'!$E$12,0,10*ROW('Hygiene Data'!E3))="","",OFFSET('Hygiene Data'!$E$12,0,10*ROW('Hygiene Data'!E3)))</f>
        <v/>
      </c>
      <c r="DT9" s="289" t="str">
        <f ca="true">+IF(OFFSET('Hygiene Data'!$E$13,0,10*ROW('Hygiene Data'!E3))="","",OFFSET('Hygiene Data'!$E$13,0,10*ROW('Hygiene Data'!E3)))</f>
        <v/>
      </c>
      <c r="DU9" s="289" t="str">
        <f ca="true">+IF(OFFSET('Hygiene Data'!$F$11,0,10*ROW('Hygiene Data'!F3))="","",OFFSET('Hygiene Data'!$F$11,0,10*ROW('Hygiene Data'!F3)))</f>
        <v/>
      </c>
      <c r="DV9" s="289" t="str">
        <f ca="true">+IF(OFFSET('Hygiene Data'!$F$12,0,10*ROW('Hygiene Data'!F3))="","",OFFSET('Hygiene Data'!$F$12,0,10*ROW('Hygiene Data'!F3)))</f>
        <v/>
      </c>
      <c r="DW9" s="289" t="str">
        <f ca="true">+IF(OFFSET('Hygiene Data'!$F$13,0,10*ROW('Hygiene Data'!F3))="","",OFFSET('Hygiene Data'!$F$13,0,10*ROW('Hygiene Data'!F3)))</f>
        <v/>
      </c>
      <c r="DX9" s="289" t="str">
        <f ca="true">+IF(OFFSET('Hygiene Data'!$G$11,0,10*ROW('Hygiene Data'!G3))="","",OFFSET('Hygiene Data'!$G$11,0,10*ROW('Hygiene Data'!G3)))</f>
        <v/>
      </c>
      <c r="DY9" s="289" t="str">
        <f ca="true">+IF(OFFSET('Hygiene Data'!$G$12,0,10*ROW('Hygiene Data'!G3))="","",OFFSET('Hygiene Data'!$G$12,0,10*ROW('Hygiene Data'!G3)))</f>
        <v/>
      </c>
      <c r="DZ9" s="289" t="str">
        <f ca="true">+IF(OFFSET('Hygiene Data'!$G$13,0,10*ROW('Hygiene Data'!G3))="","",OFFSET('Hygiene Data'!$G$13,0,10*ROW('Hygiene Data'!G3)))</f>
        <v/>
      </c>
      <c r="EA9" s="289" t="str">
        <f ca="true">+IF(OFFSET('Hygiene Data'!$H$11,0,10*ROW('Hygiene Data'!H3))="","",OFFSET('Hygiene Data'!$H$11,0,10*ROW('Hygiene Data'!H3)))</f>
        <v/>
      </c>
      <c r="EB9" s="289" t="str">
        <f ca="true">+IF(OFFSET('Hygiene Data'!$H$12,0,10*ROW('Hygiene Data'!H3))="","",OFFSET('Hygiene Data'!$H$12,0,10*ROW('Hygiene Data'!H3)))</f>
        <v/>
      </c>
      <c r="EC9" s="289" t="str">
        <f ca="true">+IF(OFFSET('Hygiene Data'!$H$13,0,10*ROW('Hygiene Data'!H3))="","",OFFSET('Hygiene Data'!$H$13,0,10*ROW('Hygiene Data'!H3)))</f>
        <v/>
      </c>
      <c r="ED9" s="289" t="str">
        <f ca="true">+IF(OFFSET('Hygiene Data'!$I$11,0,10*ROW('Hygiene Data'!I3))="","",OFFSET('Hygiene Data'!$I$11,0,10*ROW('Hygiene Data'!I3)))</f>
        <v/>
      </c>
      <c r="EE9" s="289" t="str">
        <f ca="true">+IF(OFFSET('Hygiene Data'!$I$12,0,10*ROW('Hygiene Data'!I3))="","",OFFSET('Hygiene Data'!$I$12,0,10*ROW('Hygiene Data'!I3)))</f>
        <v/>
      </c>
      <c r="EF9" s="28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DJI_2011_UIS</v>
      </c>
      <c r="B10" s="36" t="str">
        <f ca="true">+IF(OFFSET('Water Data'!$C$2,0,10*ROW('Water Data'!F4))="","",OFFSET('Water Data'!$C$2,0,10*ROW('Water Data'!F4)))</f>
        <v>Other</v>
      </c>
      <c r="C10" s="345">
        <f t="shared" ca="true" si="0"/>
        <v>2011</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83.241176470588229</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83.3</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82.8</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[94]</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[96]</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str">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[86]</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9"/>
      <c r="BS10" s="289" t="str">
        <f ca="true">+IF(OFFSET('Water Data'!$D$27,0,10*ROW('Water Data'!D4))="","",OFFSET('Water Data'!$D$27,0,10*ROW('Water Data'!D4)))</f>
        <v/>
      </c>
      <c r="BT10" s="289" t="str">
        <f ca="true">+IF(OFFSET('Water Data'!$D$28,0,10*ROW('Water Data'!D4))="","",OFFSET('Water Data'!$D$28,0,10*ROW('Water Data'!D4)))</f>
        <v>Yes</v>
      </c>
      <c r="BU10" s="289" t="str">
        <f ca="true">+IF(OFFSET('Water Data'!$D$29,0,10*ROW('Water Data'!D4))="","",OFFSET('Water Data'!$D$29,0,10*ROW('Water Data'!D4)))</f>
        <v/>
      </c>
      <c r="BV10" s="289" t="str">
        <f ca="true">+IF(OFFSET('Water Data'!$E$27,0,10*ROW('Water Data'!E4))="","",OFFSET('Water Data'!$E$27,0,10*ROW('Water Data'!E4)))</f>
        <v/>
      </c>
      <c r="BW10" s="289" t="str">
        <f ca="true">+IF(OFFSET('Water Data'!$E$28,0,10*ROW('Water Data'!E4))="","",OFFSET('Water Data'!$E$28,0,10*ROW('Water Data'!E4)))</f>
        <v/>
      </c>
      <c r="BX10" s="289" t="str">
        <f ca="true">+IF(OFFSET('Water Data'!$E$29,0,10*ROW('Water Data'!E4))="","",OFFSET('Water Data'!$E$29,0,10*ROW('Water Data'!E4)))</f>
        <v/>
      </c>
      <c r="BY10" s="289" t="str">
        <f ca="true">+IF(OFFSET('Water Data'!$F$27,0,10*ROW('Water Data'!F4))="","",OFFSET('Water Data'!$F$27,0,10*ROW('Water Data'!F4)))</f>
        <v/>
      </c>
      <c r="BZ10" s="289" t="str">
        <f ca="true">+IF(OFFSET('Water Data'!$F$28,0,10*ROW('Water Data'!F4))="","",OFFSET('Water Data'!$F$28,0,10*ROW('Water Data'!F4)))</f>
        <v/>
      </c>
      <c r="CA10" s="289" t="str">
        <f ca="true">+IF(OFFSET('Water Data'!$F$29,0,10*ROW('Water Data'!F4))="","",OFFSET('Water Data'!$F$29,0,10*ROW('Water Data'!F4)))</f>
        <v/>
      </c>
      <c r="CB10" s="289" t="str">
        <f ca="true">+IF(OFFSET('Water Data'!$G$27,0,10*ROW('Water Data'!G4))="","",OFFSET('Water Data'!$G$27,0,10*ROW('Water Data'!G4)))</f>
        <v/>
      </c>
      <c r="CC10" s="289" t="str">
        <f ca="true">+IF(OFFSET('Water Data'!$G$28,0,10*ROW('Water Data'!G4))="","",OFFSET('Water Data'!$G$28,0,10*ROW('Water Data'!G4)))</f>
        <v/>
      </c>
      <c r="CD10" s="289" t="str">
        <f ca="true">+IF(OFFSET('Water Data'!$G$29,0,10*ROW('Water Data'!G4))="","",OFFSET('Water Data'!$G$29,0,10*ROW('Water Data'!G4)))</f>
        <v/>
      </c>
      <c r="CE10" s="289" t="str">
        <f ca="true">+IF(OFFSET('Water Data'!$H$27,0,10*ROW('Water Data'!H4))="","",OFFSET('Water Data'!$H$27,0,10*ROW('Water Data'!H4)))</f>
        <v/>
      </c>
      <c r="CF10" s="289" t="str">
        <f ca="true">+IF(OFFSET('Water Data'!$H$28,0,10*ROW('Water Data'!H4))="","",OFFSET('Water Data'!$H$28,0,10*ROW('Water Data'!H4)))</f>
        <v>Yes</v>
      </c>
      <c r="CG10" s="289" t="str">
        <f ca="true">+IF(OFFSET('Water Data'!$H$29,0,10*ROW('Water Data'!H4))="","",OFFSET('Water Data'!$H$29,0,10*ROW('Water Data'!H4)))</f>
        <v/>
      </c>
      <c r="CH10" s="289" t="str">
        <f ca="true">+IF(OFFSET('Water Data'!$I$27,0,10*ROW('Water Data'!I4))="","",OFFSET('Water Data'!$I$27,0,10*ROW('Water Data'!I4)))</f>
        <v/>
      </c>
      <c r="CI10" s="289" t="str">
        <f ca="true">+IF(OFFSET('Water Data'!$I$28,0,10*ROW('Water Data'!I4))="","",OFFSET('Water Data'!$I$28,0,10*ROW('Water Data'!I4)))</f>
        <v>Yes</v>
      </c>
      <c r="CJ10" s="289" t="str">
        <f ca="true">+IF(OFFSET('Water Data'!$I$29,0,10*ROW('Water Data'!I4))="","",OFFSET('Water Data'!$I$29,0,10*ROW('Water Data'!I4)))</f>
        <v/>
      </c>
      <c r="CK10" s="289" t="str">
        <f ca="true">+IF(OFFSET('Sanitation Data'!$D$28,0,10*ROW('Sanitation Data'!D4))="","",OFFSET('Sanitation Data'!$D$28,0,10*ROW('Sanitation Data'!D4)))</f>
        <v>No</v>
      </c>
      <c r="CL10" s="289" t="str">
        <f ca="true">+IF(OFFSET('Sanitation Data'!$D$29,0,10*ROW('Sanitation Data'!D4))="","",OFFSET('Sanitation Data'!$D$29,0,10*ROW('Sanitation Data'!D4)))</f>
        <v/>
      </c>
      <c r="CM10" s="289" t="str">
        <f ca="true">+IF(OFFSET('Sanitation Data'!$D$30,0,10*ROW('Sanitation Data'!D4))="","",OFFSET('Sanitation Data'!$D$30,0,10*ROW('Sanitation Data'!D4)))</f>
        <v/>
      </c>
      <c r="CN10" s="289" t="str">
        <f ca="true">+IF(OFFSET('Sanitation Data'!$D$31,0,10*ROW('Sanitation Data'!D4))="","",OFFSET('Sanitation Data'!$D$31,0,10*ROW('Sanitation Data'!D4)))</f>
        <v/>
      </c>
      <c r="CO10" s="289" t="str">
        <f ca="true">+IF(OFFSET('Sanitation Data'!$D$32,0,10*ROW('Sanitation Data'!D4))="","",OFFSET('Sanitation Data'!$D$32,0,10*ROW('Sanitation Data'!D4)))</f>
        <v/>
      </c>
      <c r="CP10" s="289" t="str">
        <f ca="true">+IF(OFFSET('Sanitation Data'!$E$28,0,10*ROW('Sanitation Data'!E4))="","",OFFSET('Sanitation Data'!$E$28,0,10*ROW('Sanitation Data'!E4)))</f>
        <v/>
      </c>
      <c r="CQ10" s="289" t="str">
        <f ca="true">+IF(OFFSET('Sanitation Data'!$E$29,0,10*ROW('Sanitation Data'!E4))="","",OFFSET('Sanitation Data'!$E$29,0,10*ROW('Sanitation Data'!E4)))</f>
        <v/>
      </c>
      <c r="CR10" s="289" t="str">
        <f ca="true">+IF(OFFSET('Sanitation Data'!$E$30,0,10*ROW('Sanitation Data'!E4))="","",OFFSET('Sanitation Data'!$E$30,0,10*ROW('Sanitation Data'!E4)))</f>
        <v/>
      </c>
      <c r="CS10" s="289" t="str">
        <f ca="true">+IF(OFFSET('Sanitation Data'!$E$31,0,10*ROW('Sanitation Data'!E4))="","",OFFSET('Sanitation Data'!$E$31,0,10*ROW('Sanitation Data'!E4)))</f>
        <v/>
      </c>
      <c r="CT10" s="289" t="str">
        <f ca="true">+IF(OFFSET('Sanitation Data'!$E$32,0,10*ROW('Sanitation Data'!E4))="","",OFFSET('Sanitation Data'!$E$32,0,10*ROW('Sanitation Data'!E4)))</f>
        <v/>
      </c>
      <c r="CU10" s="289" t="str">
        <f ca="true">+IF(OFFSET('Sanitation Data'!$F$28,0,10*ROW('Sanitation Data'!F4))="","",OFFSET('Sanitation Data'!$F$28,0,10*ROW('Sanitation Data'!F4)))</f>
        <v/>
      </c>
      <c r="CV10" s="289" t="str">
        <f ca="true">+IF(OFFSET('Sanitation Data'!$F$29,0,10*ROW('Sanitation Data'!F4))="","",OFFSET('Sanitation Data'!$F$29,0,10*ROW('Sanitation Data'!F4)))</f>
        <v/>
      </c>
      <c r="CW10" s="289" t="str">
        <f ca="true">+IF(OFFSET('Sanitation Data'!$F$30,0,10*ROW('Sanitation Data'!F4))="","",OFFSET('Sanitation Data'!$F$30,0,10*ROW('Sanitation Data'!F4)))</f>
        <v/>
      </c>
      <c r="CX10" s="289" t="str">
        <f ca="true">+IF(OFFSET('Sanitation Data'!$F$31,0,10*ROW('Sanitation Data'!F4))="","",OFFSET('Sanitation Data'!$F$31,0,10*ROW('Sanitation Data'!F4)))</f>
        <v/>
      </c>
      <c r="CY10" s="289" t="str">
        <f ca="true">+IF(OFFSET('Sanitation Data'!$F$32,0,10*ROW('Sanitation Data'!F4))="","",OFFSET('Sanitation Data'!$F$32,0,10*ROW('Sanitation Data'!F4)))</f>
        <v/>
      </c>
      <c r="CZ10" s="289" t="str">
        <f ca="true">+IF(OFFSET('Sanitation Data'!$G$28,0,10*ROW('Sanitation Data'!G4))="","",OFFSET('Sanitation Data'!$G$28,0,10*ROW('Sanitation Data'!G4)))</f>
        <v/>
      </c>
      <c r="DA10" s="289" t="str">
        <f ca="true">+IF(OFFSET('Sanitation Data'!$G$29,0,10*ROW('Sanitation Data'!G4))="","",OFFSET('Sanitation Data'!$G$29,0,10*ROW('Sanitation Data'!G4)))</f>
        <v/>
      </c>
      <c r="DB10" s="289" t="str">
        <f ca="true">+IF(OFFSET('Sanitation Data'!$G$30,0,10*ROW('Sanitation Data'!G4))="","",OFFSET('Sanitation Data'!$G$30,0,10*ROW('Sanitation Data'!G4)))</f>
        <v/>
      </c>
      <c r="DC10" s="289" t="str">
        <f ca="true">+IF(OFFSET('Sanitation Data'!$G$31,0,10*ROW('Sanitation Data'!G4))="","",OFFSET('Sanitation Data'!$G$31,0,10*ROW('Sanitation Data'!G4)))</f>
        <v/>
      </c>
      <c r="DD10" s="289" t="str">
        <f ca="true">+IF(OFFSET('Sanitation Data'!$G$32,0,10*ROW('Sanitation Data'!G4))="","",OFFSET('Sanitation Data'!$G$32,0,10*ROW('Sanitation Data'!G4)))</f>
        <v/>
      </c>
      <c r="DE10" s="289" t="str">
        <f ca="true">+IF(OFFSET('Sanitation Data'!$H$28,0,10*ROW('Sanitation Data'!H4))="","",OFFSET('Sanitation Data'!$H$28,0,10*ROW('Sanitation Data'!H4)))</f>
        <v>No</v>
      </c>
      <c r="DF10" s="289" t="str">
        <f ca="true">+IF(OFFSET('Sanitation Data'!$H$29,0,10*ROW('Sanitation Data'!H4))="","",OFFSET('Sanitation Data'!$H$29,0,10*ROW('Sanitation Data'!H4)))</f>
        <v/>
      </c>
      <c r="DG10" s="289" t="str">
        <f ca="true">+IF(OFFSET('Sanitation Data'!$H$30,0,10*ROW('Sanitation Data'!H4))="","",OFFSET('Sanitation Data'!$H$30,0,10*ROW('Sanitation Data'!H4)))</f>
        <v/>
      </c>
      <c r="DH10" s="289" t="str">
        <f ca="true">+IF(OFFSET('Sanitation Data'!$H$31,0,10*ROW('Sanitation Data'!H4))="","",OFFSET('Sanitation Data'!$H$31,0,10*ROW('Sanitation Data'!H4)))</f>
        <v/>
      </c>
      <c r="DI10" s="289" t="str">
        <f ca="true">+IF(OFFSET('Sanitation Data'!$H$32,0,10*ROW('Sanitation Data'!H4))="","",OFFSET('Sanitation Data'!$H$32,0,10*ROW('Sanitation Data'!H4)))</f>
        <v/>
      </c>
      <c r="DJ10" s="289" t="str">
        <f ca="true">+IF(OFFSET('Sanitation Data'!$I$28,0,10*ROW('Sanitation Data'!I4))="","",OFFSET('Sanitation Data'!$I$28,0,10*ROW('Sanitation Data'!I4)))</f>
        <v>No</v>
      </c>
      <c r="DK10" s="289" t="str">
        <f ca="true">+IF(OFFSET('Sanitation Data'!$I$29,0,10*ROW('Sanitation Data'!I4))="","",OFFSET('Sanitation Data'!$I$29,0,10*ROW('Sanitation Data'!I4)))</f>
        <v/>
      </c>
      <c r="DL10" s="289" t="str">
        <f ca="true">+IF(OFFSET('Sanitation Data'!$I$30,0,10*ROW('Sanitation Data'!I4))="","",OFFSET('Sanitation Data'!$I$30,0,10*ROW('Sanitation Data'!I4)))</f>
        <v/>
      </c>
      <c r="DM10" s="289" t="str">
        <f ca="true">+IF(OFFSET('Sanitation Data'!$I$31,0,10*ROW('Sanitation Data'!I4))="","",OFFSET('Sanitation Data'!$I$31,0,10*ROW('Sanitation Data'!I4)))</f>
        <v/>
      </c>
      <c r="DN10" s="289" t="str">
        <f ca="true">+IF(OFFSET('Sanitation Data'!$I$32,0,10*ROW('Sanitation Data'!I4))="","",OFFSET('Sanitation Data'!$I$32,0,10*ROW('Sanitation Data'!I4)))</f>
        <v/>
      </c>
      <c r="DO10" s="289" t="str">
        <f ca="true">+IF(OFFSET('Hygiene Data'!$D$11,0,10*ROW('Hygiene Data'!D4))="","",OFFSET('Hygiene Data'!$D$11,0,10*ROW('Hygiene Data'!D4)))</f>
        <v/>
      </c>
      <c r="DP10" s="289" t="str">
        <f ca="true">+IF(OFFSET('Hygiene Data'!$D$12,0,10*ROW('Hygiene Data'!D4))="","",OFFSET('Hygiene Data'!$D$12,0,10*ROW('Hygiene Data'!D4)))</f>
        <v/>
      </c>
      <c r="DQ10" s="289" t="str">
        <f ca="true">+IF(OFFSET('Hygiene Data'!$D$13,0,10*ROW('Hygiene Data'!D4))="","",OFFSET('Hygiene Data'!$D$13,0,10*ROW('Hygiene Data'!D4)))</f>
        <v/>
      </c>
      <c r="DR10" s="289" t="str">
        <f ca="true">+IF(OFFSET('Hygiene Data'!$E$11,0,10*ROW('Hygiene Data'!E4))="","",OFFSET('Hygiene Data'!$E$11,0,10*ROW('Hygiene Data'!E4)))</f>
        <v/>
      </c>
      <c r="DS10" s="289" t="str">
        <f ca="true">+IF(OFFSET('Hygiene Data'!$E$12,0,10*ROW('Hygiene Data'!E4))="","",OFFSET('Hygiene Data'!$E$12,0,10*ROW('Hygiene Data'!E4)))</f>
        <v/>
      </c>
      <c r="DT10" s="289" t="str">
        <f ca="true">+IF(OFFSET('Hygiene Data'!$E$13,0,10*ROW('Hygiene Data'!E4))="","",OFFSET('Hygiene Data'!$E$13,0,10*ROW('Hygiene Data'!E4)))</f>
        <v/>
      </c>
      <c r="DU10" s="289" t="str">
        <f ca="true">+IF(OFFSET('Hygiene Data'!$F$11,0,10*ROW('Hygiene Data'!F4))="","",OFFSET('Hygiene Data'!$F$11,0,10*ROW('Hygiene Data'!F4)))</f>
        <v/>
      </c>
      <c r="DV10" s="289" t="str">
        <f ca="true">+IF(OFFSET('Hygiene Data'!$F$12,0,10*ROW('Hygiene Data'!F4))="","",OFFSET('Hygiene Data'!$F$12,0,10*ROW('Hygiene Data'!F4)))</f>
        <v/>
      </c>
      <c r="DW10" s="289" t="str">
        <f ca="true">+IF(OFFSET('Hygiene Data'!$F$13,0,10*ROW('Hygiene Data'!F4))="","",OFFSET('Hygiene Data'!$F$13,0,10*ROW('Hygiene Data'!F4)))</f>
        <v/>
      </c>
      <c r="DX10" s="289" t="str">
        <f ca="true">+IF(OFFSET('Hygiene Data'!$G$11,0,10*ROW('Hygiene Data'!G4))="","",OFFSET('Hygiene Data'!$G$11,0,10*ROW('Hygiene Data'!G4)))</f>
        <v/>
      </c>
      <c r="DY10" s="289" t="str">
        <f ca="true">+IF(OFFSET('Hygiene Data'!$G$12,0,10*ROW('Hygiene Data'!G4))="","",OFFSET('Hygiene Data'!$G$12,0,10*ROW('Hygiene Data'!G4)))</f>
        <v/>
      </c>
      <c r="DZ10" s="289" t="str">
        <f ca="true">+IF(OFFSET('Hygiene Data'!$G$13,0,10*ROW('Hygiene Data'!G4))="","",OFFSET('Hygiene Data'!$G$13,0,10*ROW('Hygiene Data'!G4)))</f>
        <v/>
      </c>
      <c r="EA10" s="289" t="str">
        <f ca="true">+IF(OFFSET('Hygiene Data'!$H$11,0,10*ROW('Hygiene Data'!H4))="","",OFFSET('Hygiene Data'!$H$11,0,10*ROW('Hygiene Data'!H4)))</f>
        <v/>
      </c>
      <c r="EB10" s="289" t="str">
        <f ca="true">+IF(OFFSET('Hygiene Data'!$H$12,0,10*ROW('Hygiene Data'!H4))="","",OFFSET('Hygiene Data'!$H$12,0,10*ROW('Hygiene Data'!H4)))</f>
        <v/>
      </c>
      <c r="EC10" s="289" t="str">
        <f ca="true">+IF(OFFSET('Hygiene Data'!$H$13,0,10*ROW('Hygiene Data'!H4))="","",OFFSET('Hygiene Data'!$H$13,0,10*ROW('Hygiene Data'!H4)))</f>
        <v/>
      </c>
      <c r="ED10" s="289" t="str">
        <f ca="true">+IF(OFFSET('Hygiene Data'!$I$11,0,10*ROW('Hygiene Data'!I4))="","",OFFSET('Hygiene Data'!$I$11,0,10*ROW('Hygiene Data'!I4)))</f>
        <v/>
      </c>
      <c r="EE10" s="289" t="str">
        <f ca="true">+IF(OFFSET('Hygiene Data'!$I$12,0,10*ROW('Hygiene Data'!I4))="","",OFFSET('Hygiene Data'!$I$12,0,10*ROW('Hygiene Data'!I4)))</f>
        <v/>
      </c>
      <c r="EF10" s="28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DJI_2012_UIS</v>
      </c>
      <c r="B11" s="36" t="str">
        <f ca="true">+IF(OFFSET('Water Data'!$C$2,0,10*ROW('Water Data'!F5))="","",OFFSET('Water Data'!$C$2,0,10*ROW('Water Data'!F5)))</f>
        <v>Other</v>
      </c>
      <c r="C11" s="345">
        <f t="shared" ca="true" si="0"/>
        <v>2012</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87.235294117647058</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88.2</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80</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[97]</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[98]</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str">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[87]</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9"/>
      <c r="BS11" s="289" t="str">
        <f ca="true">+IF(OFFSET('Water Data'!$D$27,0,10*ROW('Water Data'!D5))="","",OFFSET('Water Data'!$D$27,0,10*ROW('Water Data'!D5)))</f>
        <v/>
      </c>
      <c r="BT11" s="289" t="str">
        <f ca="true">+IF(OFFSET('Water Data'!$D$28,0,10*ROW('Water Data'!D5))="","",OFFSET('Water Data'!$D$28,0,10*ROW('Water Data'!D5)))</f>
        <v>Yes</v>
      </c>
      <c r="BU11" s="289" t="str">
        <f ca="true">+IF(OFFSET('Water Data'!$D$29,0,10*ROW('Water Data'!D5))="","",OFFSET('Water Data'!$D$29,0,10*ROW('Water Data'!D5)))</f>
        <v/>
      </c>
      <c r="BV11" s="289" t="str">
        <f ca="true">+IF(OFFSET('Water Data'!$E$27,0,10*ROW('Water Data'!E5))="","",OFFSET('Water Data'!$E$27,0,10*ROW('Water Data'!E5)))</f>
        <v/>
      </c>
      <c r="BW11" s="289" t="str">
        <f ca="true">+IF(OFFSET('Water Data'!$E$28,0,10*ROW('Water Data'!E5))="","",OFFSET('Water Data'!$E$28,0,10*ROW('Water Data'!E5)))</f>
        <v/>
      </c>
      <c r="BX11" s="289" t="str">
        <f ca="true">+IF(OFFSET('Water Data'!$E$29,0,10*ROW('Water Data'!E5))="","",OFFSET('Water Data'!$E$29,0,10*ROW('Water Data'!E5)))</f>
        <v/>
      </c>
      <c r="BY11" s="289" t="str">
        <f ca="true">+IF(OFFSET('Water Data'!$F$27,0,10*ROW('Water Data'!F5))="","",OFFSET('Water Data'!$F$27,0,10*ROW('Water Data'!F5)))</f>
        <v/>
      </c>
      <c r="BZ11" s="289" t="str">
        <f ca="true">+IF(OFFSET('Water Data'!$F$28,0,10*ROW('Water Data'!F5))="","",OFFSET('Water Data'!$F$28,0,10*ROW('Water Data'!F5)))</f>
        <v/>
      </c>
      <c r="CA11" s="289" t="str">
        <f ca="true">+IF(OFFSET('Water Data'!$F$29,0,10*ROW('Water Data'!F5))="","",OFFSET('Water Data'!$F$29,0,10*ROW('Water Data'!F5)))</f>
        <v/>
      </c>
      <c r="CB11" s="289" t="str">
        <f ca="true">+IF(OFFSET('Water Data'!$G$27,0,10*ROW('Water Data'!G5))="","",OFFSET('Water Data'!$G$27,0,10*ROW('Water Data'!G5)))</f>
        <v/>
      </c>
      <c r="CC11" s="289" t="str">
        <f ca="true">+IF(OFFSET('Water Data'!$G$28,0,10*ROW('Water Data'!G5))="","",OFFSET('Water Data'!$G$28,0,10*ROW('Water Data'!G5)))</f>
        <v/>
      </c>
      <c r="CD11" s="289" t="str">
        <f ca="true">+IF(OFFSET('Water Data'!$G$29,0,10*ROW('Water Data'!G5))="","",OFFSET('Water Data'!$G$29,0,10*ROW('Water Data'!G5)))</f>
        <v/>
      </c>
      <c r="CE11" s="289" t="str">
        <f ca="true">+IF(OFFSET('Water Data'!$H$27,0,10*ROW('Water Data'!H5))="","",OFFSET('Water Data'!$H$27,0,10*ROW('Water Data'!H5)))</f>
        <v/>
      </c>
      <c r="CF11" s="289" t="str">
        <f ca="true">+IF(OFFSET('Water Data'!$H$28,0,10*ROW('Water Data'!H5))="","",OFFSET('Water Data'!$H$28,0,10*ROW('Water Data'!H5)))</f>
        <v>Yes</v>
      </c>
      <c r="CG11" s="289" t="str">
        <f ca="true">+IF(OFFSET('Water Data'!$H$29,0,10*ROW('Water Data'!H5))="","",OFFSET('Water Data'!$H$29,0,10*ROW('Water Data'!H5)))</f>
        <v/>
      </c>
      <c r="CH11" s="289" t="str">
        <f ca="true">+IF(OFFSET('Water Data'!$I$27,0,10*ROW('Water Data'!I5))="","",OFFSET('Water Data'!$I$27,0,10*ROW('Water Data'!I5)))</f>
        <v/>
      </c>
      <c r="CI11" s="289" t="str">
        <f ca="true">+IF(OFFSET('Water Data'!$I$28,0,10*ROW('Water Data'!I5))="","",OFFSET('Water Data'!$I$28,0,10*ROW('Water Data'!I5)))</f>
        <v>Yes</v>
      </c>
      <c r="CJ11" s="289" t="str">
        <f ca="true">+IF(OFFSET('Water Data'!$I$29,0,10*ROW('Water Data'!I5))="","",OFFSET('Water Data'!$I$29,0,10*ROW('Water Data'!I5)))</f>
        <v/>
      </c>
      <c r="CK11" s="289" t="str">
        <f ca="true">+IF(OFFSET('Sanitation Data'!$D$28,0,10*ROW('Sanitation Data'!D5))="","",OFFSET('Sanitation Data'!$D$28,0,10*ROW('Sanitation Data'!D5)))</f>
        <v>No</v>
      </c>
      <c r="CL11" s="289" t="str">
        <f ca="true">+IF(OFFSET('Sanitation Data'!$D$29,0,10*ROW('Sanitation Data'!D5))="","",OFFSET('Sanitation Data'!$D$29,0,10*ROW('Sanitation Data'!D5)))</f>
        <v/>
      </c>
      <c r="CM11" s="289" t="str">
        <f ca="true">+IF(OFFSET('Sanitation Data'!$D$30,0,10*ROW('Sanitation Data'!D5))="","",OFFSET('Sanitation Data'!$D$30,0,10*ROW('Sanitation Data'!D5)))</f>
        <v/>
      </c>
      <c r="CN11" s="289" t="str">
        <f ca="true">+IF(OFFSET('Sanitation Data'!$D$31,0,10*ROW('Sanitation Data'!D5))="","",OFFSET('Sanitation Data'!$D$31,0,10*ROW('Sanitation Data'!D5)))</f>
        <v/>
      </c>
      <c r="CO11" s="289" t="str">
        <f ca="true">+IF(OFFSET('Sanitation Data'!$D$32,0,10*ROW('Sanitation Data'!D5))="","",OFFSET('Sanitation Data'!$D$32,0,10*ROW('Sanitation Data'!D5)))</f>
        <v/>
      </c>
      <c r="CP11" s="289" t="str">
        <f ca="true">+IF(OFFSET('Sanitation Data'!$E$28,0,10*ROW('Sanitation Data'!E5))="","",OFFSET('Sanitation Data'!$E$28,0,10*ROW('Sanitation Data'!E5)))</f>
        <v/>
      </c>
      <c r="CQ11" s="289" t="str">
        <f ca="true">+IF(OFFSET('Sanitation Data'!$E$29,0,10*ROW('Sanitation Data'!E5))="","",OFFSET('Sanitation Data'!$E$29,0,10*ROW('Sanitation Data'!E5)))</f>
        <v/>
      </c>
      <c r="CR11" s="289" t="str">
        <f ca="true">+IF(OFFSET('Sanitation Data'!$E$30,0,10*ROW('Sanitation Data'!E5))="","",OFFSET('Sanitation Data'!$E$30,0,10*ROW('Sanitation Data'!E5)))</f>
        <v/>
      </c>
      <c r="CS11" s="289" t="str">
        <f ca="true">+IF(OFFSET('Sanitation Data'!$E$31,0,10*ROW('Sanitation Data'!E5))="","",OFFSET('Sanitation Data'!$E$31,0,10*ROW('Sanitation Data'!E5)))</f>
        <v/>
      </c>
      <c r="CT11" s="289" t="str">
        <f ca="true">+IF(OFFSET('Sanitation Data'!$E$32,0,10*ROW('Sanitation Data'!E5))="","",OFFSET('Sanitation Data'!$E$32,0,10*ROW('Sanitation Data'!E5)))</f>
        <v/>
      </c>
      <c r="CU11" s="289" t="str">
        <f ca="true">+IF(OFFSET('Sanitation Data'!$F$28,0,10*ROW('Sanitation Data'!F5))="","",OFFSET('Sanitation Data'!$F$28,0,10*ROW('Sanitation Data'!F5)))</f>
        <v/>
      </c>
      <c r="CV11" s="289" t="str">
        <f ca="true">+IF(OFFSET('Sanitation Data'!$F$29,0,10*ROW('Sanitation Data'!F5))="","",OFFSET('Sanitation Data'!$F$29,0,10*ROW('Sanitation Data'!F5)))</f>
        <v/>
      </c>
      <c r="CW11" s="289" t="str">
        <f ca="true">+IF(OFFSET('Sanitation Data'!$F$30,0,10*ROW('Sanitation Data'!F5))="","",OFFSET('Sanitation Data'!$F$30,0,10*ROW('Sanitation Data'!F5)))</f>
        <v/>
      </c>
      <c r="CX11" s="289" t="str">
        <f ca="true">+IF(OFFSET('Sanitation Data'!$F$31,0,10*ROW('Sanitation Data'!F5))="","",OFFSET('Sanitation Data'!$F$31,0,10*ROW('Sanitation Data'!F5)))</f>
        <v/>
      </c>
      <c r="CY11" s="289" t="str">
        <f ca="true">+IF(OFFSET('Sanitation Data'!$F$32,0,10*ROW('Sanitation Data'!F5))="","",OFFSET('Sanitation Data'!$F$32,0,10*ROW('Sanitation Data'!F5)))</f>
        <v/>
      </c>
      <c r="CZ11" s="289" t="str">
        <f ca="true">+IF(OFFSET('Sanitation Data'!$G$28,0,10*ROW('Sanitation Data'!G5))="","",OFFSET('Sanitation Data'!$G$28,0,10*ROW('Sanitation Data'!G5)))</f>
        <v/>
      </c>
      <c r="DA11" s="289" t="str">
        <f ca="true">+IF(OFFSET('Sanitation Data'!$G$29,0,10*ROW('Sanitation Data'!G5))="","",OFFSET('Sanitation Data'!$G$29,0,10*ROW('Sanitation Data'!G5)))</f>
        <v/>
      </c>
      <c r="DB11" s="289" t="str">
        <f ca="true">+IF(OFFSET('Sanitation Data'!$G$30,0,10*ROW('Sanitation Data'!G5))="","",OFFSET('Sanitation Data'!$G$30,0,10*ROW('Sanitation Data'!G5)))</f>
        <v/>
      </c>
      <c r="DC11" s="289" t="str">
        <f ca="true">+IF(OFFSET('Sanitation Data'!$G$31,0,10*ROW('Sanitation Data'!G5))="","",OFFSET('Sanitation Data'!$G$31,0,10*ROW('Sanitation Data'!G5)))</f>
        <v/>
      </c>
      <c r="DD11" s="289" t="str">
        <f ca="true">+IF(OFFSET('Sanitation Data'!$G$32,0,10*ROW('Sanitation Data'!G5))="","",OFFSET('Sanitation Data'!$G$32,0,10*ROW('Sanitation Data'!G5)))</f>
        <v/>
      </c>
      <c r="DE11" s="289" t="str">
        <f ca="true">+IF(OFFSET('Sanitation Data'!$H$28,0,10*ROW('Sanitation Data'!H5))="","",OFFSET('Sanitation Data'!$H$28,0,10*ROW('Sanitation Data'!H5)))</f>
        <v>No</v>
      </c>
      <c r="DF11" s="289" t="str">
        <f ca="true">+IF(OFFSET('Sanitation Data'!$H$29,0,10*ROW('Sanitation Data'!H5))="","",OFFSET('Sanitation Data'!$H$29,0,10*ROW('Sanitation Data'!H5)))</f>
        <v/>
      </c>
      <c r="DG11" s="289" t="str">
        <f ca="true">+IF(OFFSET('Sanitation Data'!$H$30,0,10*ROW('Sanitation Data'!H5))="","",OFFSET('Sanitation Data'!$H$30,0,10*ROW('Sanitation Data'!H5)))</f>
        <v/>
      </c>
      <c r="DH11" s="289" t="str">
        <f ca="true">+IF(OFFSET('Sanitation Data'!$H$31,0,10*ROW('Sanitation Data'!H5))="","",OFFSET('Sanitation Data'!$H$31,0,10*ROW('Sanitation Data'!H5)))</f>
        <v/>
      </c>
      <c r="DI11" s="289" t="str">
        <f ca="true">+IF(OFFSET('Sanitation Data'!$H$32,0,10*ROW('Sanitation Data'!H5))="","",OFFSET('Sanitation Data'!$H$32,0,10*ROW('Sanitation Data'!H5)))</f>
        <v/>
      </c>
      <c r="DJ11" s="289" t="str">
        <f ca="true">+IF(OFFSET('Sanitation Data'!$I$28,0,10*ROW('Sanitation Data'!I5))="","",OFFSET('Sanitation Data'!$I$28,0,10*ROW('Sanitation Data'!I5)))</f>
        <v>No</v>
      </c>
      <c r="DK11" s="289" t="str">
        <f ca="true">+IF(OFFSET('Sanitation Data'!$I$29,0,10*ROW('Sanitation Data'!I5))="","",OFFSET('Sanitation Data'!$I$29,0,10*ROW('Sanitation Data'!I5)))</f>
        <v/>
      </c>
      <c r="DL11" s="289" t="str">
        <f ca="true">+IF(OFFSET('Sanitation Data'!$I$30,0,10*ROW('Sanitation Data'!I5))="","",OFFSET('Sanitation Data'!$I$30,0,10*ROW('Sanitation Data'!I5)))</f>
        <v/>
      </c>
      <c r="DM11" s="289" t="str">
        <f ca="true">+IF(OFFSET('Sanitation Data'!$I$31,0,10*ROW('Sanitation Data'!I5))="","",OFFSET('Sanitation Data'!$I$31,0,10*ROW('Sanitation Data'!I5)))</f>
        <v/>
      </c>
      <c r="DN11" s="289" t="str">
        <f ca="true">+IF(OFFSET('Sanitation Data'!$I$32,0,10*ROW('Sanitation Data'!I5))="","",OFFSET('Sanitation Data'!$I$32,0,10*ROW('Sanitation Data'!I5)))</f>
        <v/>
      </c>
      <c r="DO11" s="289" t="str">
        <f ca="true">+IF(OFFSET('Hygiene Data'!$D$11,0,10*ROW('Hygiene Data'!D5))="","",OFFSET('Hygiene Data'!$D$11,0,10*ROW('Hygiene Data'!D5)))</f>
        <v/>
      </c>
      <c r="DP11" s="289" t="str">
        <f ca="true">+IF(OFFSET('Hygiene Data'!$D$12,0,10*ROW('Hygiene Data'!D5))="","",OFFSET('Hygiene Data'!$D$12,0,10*ROW('Hygiene Data'!D5)))</f>
        <v/>
      </c>
      <c r="DQ11" s="289" t="str">
        <f ca="true">+IF(OFFSET('Hygiene Data'!$D$13,0,10*ROW('Hygiene Data'!D5))="","",OFFSET('Hygiene Data'!$D$13,0,10*ROW('Hygiene Data'!D5)))</f>
        <v/>
      </c>
      <c r="DR11" s="289" t="str">
        <f ca="true">+IF(OFFSET('Hygiene Data'!$E$11,0,10*ROW('Hygiene Data'!E5))="","",OFFSET('Hygiene Data'!$E$11,0,10*ROW('Hygiene Data'!E5)))</f>
        <v/>
      </c>
      <c r="DS11" s="289" t="str">
        <f ca="true">+IF(OFFSET('Hygiene Data'!$E$12,0,10*ROW('Hygiene Data'!E5))="","",OFFSET('Hygiene Data'!$E$12,0,10*ROW('Hygiene Data'!E5)))</f>
        <v/>
      </c>
      <c r="DT11" s="289" t="str">
        <f ca="true">+IF(OFFSET('Hygiene Data'!$E$13,0,10*ROW('Hygiene Data'!E5))="","",OFFSET('Hygiene Data'!$E$13,0,10*ROW('Hygiene Data'!E5)))</f>
        <v/>
      </c>
      <c r="DU11" s="289" t="str">
        <f ca="true">+IF(OFFSET('Hygiene Data'!$F$11,0,10*ROW('Hygiene Data'!F5))="","",OFFSET('Hygiene Data'!$F$11,0,10*ROW('Hygiene Data'!F5)))</f>
        <v/>
      </c>
      <c r="DV11" s="289" t="str">
        <f ca="true">+IF(OFFSET('Hygiene Data'!$F$12,0,10*ROW('Hygiene Data'!F5))="","",OFFSET('Hygiene Data'!$F$12,0,10*ROW('Hygiene Data'!F5)))</f>
        <v/>
      </c>
      <c r="DW11" s="289" t="str">
        <f ca="true">+IF(OFFSET('Hygiene Data'!$F$13,0,10*ROW('Hygiene Data'!F5))="","",OFFSET('Hygiene Data'!$F$13,0,10*ROW('Hygiene Data'!F5)))</f>
        <v/>
      </c>
      <c r="DX11" s="289" t="str">
        <f ca="true">+IF(OFFSET('Hygiene Data'!$G$11,0,10*ROW('Hygiene Data'!G5))="","",OFFSET('Hygiene Data'!$G$11,0,10*ROW('Hygiene Data'!G5)))</f>
        <v/>
      </c>
      <c r="DY11" s="289" t="str">
        <f ca="true">+IF(OFFSET('Hygiene Data'!$G$12,0,10*ROW('Hygiene Data'!G5))="","",OFFSET('Hygiene Data'!$G$12,0,10*ROW('Hygiene Data'!G5)))</f>
        <v/>
      </c>
      <c r="DZ11" s="289" t="str">
        <f ca="true">+IF(OFFSET('Hygiene Data'!$G$13,0,10*ROW('Hygiene Data'!G5))="","",OFFSET('Hygiene Data'!$G$13,0,10*ROW('Hygiene Data'!G5)))</f>
        <v/>
      </c>
      <c r="EA11" s="289" t="str">
        <f ca="true">+IF(OFFSET('Hygiene Data'!$H$11,0,10*ROW('Hygiene Data'!H5))="","",OFFSET('Hygiene Data'!$H$11,0,10*ROW('Hygiene Data'!H5)))</f>
        <v/>
      </c>
      <c r="EB11" s="289" t="str">
        <f ca="true">+IF(OFFSET('Hygiene Data'!$H$12,0,10*ROW('Hygiene Data'!H5))="","",OFFSET('Hygiene Data'!$H$12,0,10*ROW('Hygiene Data'!H5)))</f>
        <v/>
      </c>
      <c r="EC11" s="289" t="str">
        <f ca="true">+IF(OFFSET('Hygiene Data'!$H$13,0,10*ROW('Hygiene Data'!H5))="","",OFFSET('Hygiene Data'!$H$13,0,10*ROW('Hygiene Data'!H5)))</f>
        <v/>
      </c>
      <c r="ED11" s="289" t="str">
        <f ca="true">+IF(OFFSET('Hygiene Data'!$I$11,0,10*ROW('Hygiene Data'!I5))="","",OFFSET('Hygiene Data'!$I$11,0,10*ROW('Hygiene Data'!I5)))</f>
        <v/>
      </c>
      <c r="EE11" s="289" t="str">
        <f ca="true">+IF(OFFSET('Hygiene Data'!$I$12,0,10*ROW('Hygiene Data'!I5))="","",OFFSET('Hygiene Data'!$I$12,0,10*ROW('Hygiene Data'!I5)))</f>
        <v/>
      </c>
      <c r="EF11" s="28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DJI_2013_UIS</v>
      </c>
      <c r="B12" s="36" t="str">
        <f ca="true">+IF(OFFSET('Water Data'!$C$2,0,10*ROW('Water Data'!F6))="","",OFFSET('Water Data'!$C$2,0,10*ROW('Water Data'!F6)))</f>
        <v>Other</v>
      </c>
      <c r="C12" s="345">
        <f t="shared" ca="true" si="0"/>
        <v>2013</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85.2</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[84]</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9"/>
      <c r="BS12" s="289" t="str">
        <f ca="true">+IF(OFFSET('Water Data'!$D$27,0,10*ROW('Water Data'!D6))="","",OFFSET('Water Data'!$D$27,0,10*ROW('Water Data'!D6)))</f>
        <v/>
      </c>
      <c r="BT12" s="289" t="str">
        <f ca="true">+IF(OFFSET('Water Data'!$D$28,0,10*ROW('Water Data'!D6))="","",OFFSET('Water Data'!$D$28,0,10*ROW('Water Data'!D6)))</f>
        <v/>
      </c>
      <c r="BU12" s="289" t="str">
        <f ca="true">+IF(OFFSET('Water Data'!$D$29,0,10*ROW('Water Data'!D6))="","",OFFSET('Water Data'!$D$29,0,10*ROW('Water Data'!D6)))</f>
        <v/>
      </c>
      <c r="BV12" s="289" t="str">
        <f ca="true">+IF(OFFSET('Water Data'!$E$27,0,10*ROW('Water Data'!E6))="","",OFFSET('Water Data'!$E$27,0,10*ROW('Water Data'!E6)))</f>
        <v/>
      </c>
      <c r="BW12" s="289" t="str">
        <f ca="true">+IF(OFFSET('Water Data'!$E$28,0,10*ROW('Water Data'!E6))="","",OFFSET('Water Data'!$E$28,0,10*ROW('Water Data'!E6)))</f>
        <v/>
      </c>
      <c r="BX12" s="289" t="str">
        <f ca="true">+IF(OFFSET('Water Data'!$E$29,0,10*ROW('Water Data'!E6))="","",OFFSET('Water Data'!$E$29,0,10*ROW('Water Data'!E6)))</f>
        <v/>
      </c>
      <c r="BY12" s="289" t="str">
        <f ca="true">+IF(OFFSET('Water Data'!$F$27,0,10*ROW('Water Data'!F6))="","",OFFSET('Water Data'!$F$27,0,10*ROW('Water Data'!F6)))</f>
        <v/>
      </c>
      <c r="BZ12" s="289" t="str">
        <f ca="true">+IF(OFFSET('Water Data'!$F$28,0,10*ROW('Water Data'!F6))="","",OFFSET('Water Data'!$F$28,0,10*ROW('Water Data'!F6)))</f>
        <v/>
      </c>
      <c r="CA12" s="289" t="str">
        <f ca="true">+IF(OFFSET('Water Data'!$F$29,0,10*ROW('Water Data'!F6))="","",OFFSET('Water Data'!$F$29,0,10*ROW('Water Data'!F6)))</f>
        <v/>
      </c>
      <c r="CB12" s="289" t="str">
        <f ca="true">+IF(OFFSET('Water Data'!$G$27,0,10*ROW('Water Data'!G6))="","",OFFSET('Water Data'!$G$27,0,10*ROW('Water Data'!G6)))</f>
        <v/>
      </c>
      <c r="CC12" s="289" t="str">
        <f ca="true">+IF(OFFSET('Water Data'!$G$28,0,10*ROW('Water Data'!G6))="","",OFFSET('Water Data'!$G$28,0,10*ROW('Water Data'!G6)))</f>
        <v/>
      </c>
      <c r="CD12" s="289" t="str">
        <f ca="true">+IF(OFFSET('Water Data'!$G$29,0,10*ROW('Water Data'!G6))="","",OFFSET('Water Data'!$G$29,0,10*ROW('Water Data'!G6)))</f>
        <v/>
      </c>
      <c r="CE12" s="289" t="str">
        <f ca="true">+IF(OFFSET('Water Data'!$H$27,0,10*ROW('Water Data'!H6))="","",OFFSET('Water Data'!$H$27,0,10*ROW('Water Data'!H6)))</f>
        <v/>
      </c>
      <c r="CF12" s="289" t="str">
        <f ca="true">+IF(OFFSET('Water Data'!$H$28,0,10*ROW('Water Data'!H6))="","",OFFSET('Water Data'!$H$28,0,10*ROW('Water Data'!H6)))</f>
        <v>Yes</v>
      </c>
      <c r="CG12" s="289" t="str">
        <f ca="true">+IF(OFFSET('Water Data'!$H$29,0,10*ROW('Water Data'!H6))="","",OFFSET('Water Data'!$H$29,0,10*ROW('Water Data'!H6)))</f>
        <v/>
      </c>
      <c r="CH12" s="289" t="str">
        <f ca="true">+IF(OFFSET('Water Data'!$I$27,0,10*ROW('Water Data'!I6))="","",OFFSET('Water Data'!$I$27,0,10*ROW('Water Data'!I6)))</f>
        <v/>
      </c>
      <c r="CI12" s="289" t="str">
        <f ca="true">+IF(OFFSET('Water Data'!$I$28,0,10*ROW('Water Data'!I6))="","",OFFSET('Water Data'!$I$28,0,10*ROW('Water Data'!I6)))</f>
        <v/>
      </c>
      <c r="CJ12" s="289" t="str">
        <f ca="true">+IF(OFFSET('Water Data'!$I$29,0,10*ROW('Water Data'!I6))="","",OFFSET('Water Data'!$I$29,0,10*ROW('Water Data'!I6)))</f>
        <v/>
      </c>
      <c r="CK12" s="289" t="str">
        <f ca="true">+IF(OFFSET('Sanitation Data'!$D$28,0,10*ROW('Sanitation Data'!D6))="","",OFFSET('Sanitation Data'!$D$28,0,10*ROW('Sanitation Data'!D6)))</f>
        <v/>
      </c>
      <c r="CL12" s="289" t="str">
        <f ca="true">+IF(OFFSET('Sanitation Data'!$D$29,0,10*ROW('Sanitation Data'!D6))="","",OFFSET('Sanitation Data'!$D$29,0,10*ROW('Sanitation Data'!D6)))</f>
        <v/>
      </c>
      <c r="CM12" s="289" t="str">
        <f ca="true">+IF(OFFSET('Sanitation Data'!$D$30,0,10*ROW('Sanitation Data'!D6))="","",OFFSET('Sanitation Data'!$D$30,0,10*ROW('Sanitation Data'!D6)))</f>
        <v/>
      </c>
      <c r="CN12" s="289" t="str">
        <f ca="true">+IF(OFFSET('Sanitation Data'!$D$31,0,10*ROW('Sanitation Data'!D6))="","",OFFSET('Sanitation Data'!$D$31,0,10*ROW('Sanitation Data'!D6)))</f>
        <v/>
      </c>
      <c r="CO12" s="289" t="str">
        <f ca="true">+IF(OFFSET('Sanitation Data'!$D$32,0,10*ROW('Sanitation Data'!D6))="","",OFFSET('Sanitation Data'!$D$32,0,10*ROW('Sanitation Data'!D6)))</f>
        <v/>
      </c>
      <c r="CP12" s="289" t="str">
        <f ca="true">+IF(OFFSET('Sanitation Data'!$E$28,0,10*ROW('Sanitation Data'!E6))="","",OFFSET('Sanitation Data'!$E$28,0,10*ROW('Sanitation Data'!E6)))</f>
        <v/>
      </c>
      <c r="CQ12" s="289" t="str">
        <f ca="true">+IF(OFFSET('Sanitation Data'!$E$29,0,10*ROW('Sanitation Data'!E6))="","",OFFSET('Sanitation Data'!$E$29,0,10*ROW('Sanitation Data'!E6)))</f>
        <v/>
      </c>
      <c r="CR12" s="289" t="str">
        <f ca="true">+IF(OFFSET('Sanitation Data'!$E$30,0,10*ROW('Sanitation Data'!E6))="","",OFFSET('Sanitation Data'!$E$30,0,10*ROW('Sanitation Data'!E6)))</f>
        <v/>
      </c>
      <c r="CS12" s="289" t="str">
        <f ca="true">+IF(OFFSET('Sanitation Data'!$E$31,0,10*ROW('Sanitation Data'!E6))="","",OFFSET('Sanitation Data'!$E$31,0,10*ROW('Sanitation Data'!E6)))</f>
        <v/>
      </c>
      <c r="CT12" s="289" t="str">
        <f ca="true">+IF(OFFSET('Sanitation Data'!$E$32,0,10*ROW('Sanitation Data'!E6))="","",OFFSET('Sanitation Data'!$E$32,0,10*ROW('Sanitation Data'!E6)))</f>
        <v/>
      </c>
      <c r="CU12" s="289" t="str">
        <f ca="true">+IF(OFFSET('Sanitation Data'!$F$28,0,10*ROW('Sanitation Data'!F6))="","",OFFSET('Sanitation Data'!$F$28,0,10*ROW('Sanitation Data'!F6)))</f>
        <v/>
      </c>
      <c r="CV12" s="289" t="str">
        <f ca="true">+IF(OFFSET('Sanitation Data'!$F$29,0,10*ROW('Sanitation Data'!F6))="","",OFFSET('Sanitation Data'!$F$29,0,10*ROW('Sanitation Data'!F6)))</f>
        <v/>
      </c>
      <c r="CW12" s="289" t="str">
        <f ca="true">+IF(OFFSET('Sanitation Data'!$F$30,0,10*ROW('Sanitation Data'!F6))="","",OFFSET('Sanitation Data'!$F$30,0,10*ROW('Sanitation Data'!F6)))</f>
        <v/>
      </c>
      <c r="CX12" s="289" t="str">
        <f ca="true">+IF(OFFSET('Sanitation Data'!$F$31,0,10*ROW('Sanitation Data'!F6))="","",OFFSET('Sanitation Data'!$F$31,0,10*ROW('Sanitation Data'!F6)))</f>
        <v/>
      </c>
      <c r="CY12" s="289" t="str">
        <f ca="true">+IF(OFFSET('Sanitation Data'!$F$32,0,10*ROW('Sanitation Data'!F6))="","",OFFSET('Sanitation Data'!$F$32,0,10*ROW('Sanitation Data'!F6)))</f>
        <v/>
      </c>
      <c r="CZ12" s="289" t="str">
        <f ca="true">+IF(OFFSET('Sanitation Data'!$G$28,0,10*ROW('Sanitation Data'!G6))="","",OFFSET('Sanitation Data'!$G$28,0,10*ROW('Sanitation Data'!G6)))</f>
        <v/>
      </c>
      <c r="DA12" s="289" t="str">
        <f ca="true">+IF(OFFSET('Sanitation Data'!$G$29,0,10*ROW('Sanitation Data'!G6))="","",OFFSET('Sanitation Data'!$G$29,0,10*ROW('Sanitation Data'!G6)))</f>
        <v/>
      </c>
      <c r="DB12" s="289" t="str">
        <f ca="true">+IF(OFFSET('Sanitation Data'!$G$30,0,10*ROW('Sanitation Data'!G6))="","",OFFSET('Sanitation Data'!$G$30,0,10*ROW('Sanitation Data'!G6)))</f>
        <v/>
      </c>
      <c r="DC12" s="289" t="str">
        <f ca="true">+IF(OFFSET('Sanitation Data'!$G$31,0,10*ROW('Sanitation Data'!G6))="","",OFFSET('Sanitation Data'!$G$31,0,10*ROW('Sanitation Data'!G6)))</f>
        <v/>
      </c>
      <c r="DD12" s="289" t="str">
        <f ca="true">+IF(OFFSET('Sanitation Data'!$G$32,0,10*ROW('Sanitation Data'!G6))="","",OFFSET('Sanitation Data'!$G$32,0,10*ROW('Sanitation Data'!G6)))</f>
        <v/>
      </c>
      <c r="DE12" s="289" t="str">
        <f ca="true">+IF(OFFSET('Sanitation Data'!$H$28,0,10*ROW('Sanitation Data'!H6))="","",OFFSET('Sanitation Data'!$H$28,0,10*ROW('Sanitation Data'!H6)))</f>
        <v>No</v>
      </c>
      <c r="DF12" s="289" t="str">
        <f ca="true">+IF(OFFSET('Sanitation Data'!$H$29,0,10*ROW('Sanitation Data'!H6))="","",OFFSET('Sanitation Data'!$H$29,0,10*ROW('Sanitation Data'!H6)))</f>
        <v/>
      </c>
      <c r="DG12" s="289" t="str">
        <f ca="true">+IF(OFFSET('Sanitation Data'!$H$30,0,10*ROW('Sanitation Data'!H6))="","",OFFSET('Sanitation Data'!$H$30,0,10*ROW('Sanitation Data'!H6)))</f>
        <v/>
      </c>
      <c r="DH12" s="289" t="str">
        <f ca="true">+IF(OFFSET('Sanitation Data'!$H$31,0,10*ROW('Sanitation Data'!H6))="","",OFFSET('Sanitation Data'!$H$31,0,10*ROW('Sanitation Data'!H6)))</f>
        <v/>
      </c>
      <c r="DI12" s="289" t="str">
        <f ca="true">+IF(OFFSET('Sanitation Data'!$H$32,0,10*ROW('Sanitation Data'!H6))="","",OFFSET('Sanitation Data'!$H$32,0,10*ROW('Sanitation Data'!H6)))</f>
        <v/>
      </c>
      <c r="DJ12" s="289" t="str">
        <f ca="true">+IF(OFFSET('Sanitation Data'!$I$28,0,10*ROW('Sanitation Data'!I6))="","",OFFSET('Sanitation Data'!$I$28,0,10*ROW('Sanitation Data'!I6)))</f>
        <v/>
      </c>
      <c r="DK12" s="289" t="str">
        <f ca="true">+IF(OFFSET('Sanitation Data'!$I$29,0,10*ROW('Sanitation Data'!I6))="","",OFFSET('Sanitation Data'!$I$29,0,10*ROW('Sanitation Data'!I6)))</f>
        <v/>
      </c>
      <c r="DL12" s="289" t="str">
        <f ca="true">+IF(OFFSET('Sanitation Data'!$I$30,0,10*ROW('Sanitation Data'!I6))="","",OFFSET('Sanitation Data'!$I$30,0,10*ROW('Sanitation Data'!I6)))</f>
        <v/>
      </c>
      <c r="DM12" s="289" t="str">
        <f ca="true">+IF(OFFSET('Sanitation Data'!$I$31,0,10*ROW('Sanitation Data'!I6))="","",OFFSET('Sanitation Data'!$I$31,0,10*ROW('Sanitation Data'!I6)))</f>
        <v/>
      </c>
      <c r="DN12" s="289" t="str">
        <f ca="true">+IF(OFFSET('Sanitation Data'!$I$32,0,10*ROW('Sanitation Data'!I6))="","",OFFSET('Sanitation Data'!$I$32,0,10*ROW('Sanitation Data'!I6)))</f>
        <v/>
      </c>
      <c r="DO12" s="289" t="str">
        <f ca="true">+IF(OFFSET('Hygiene Data'!$D$11,0,10*ROW('Hygiene Data'!D6))="","",OFFSET('Hygiene Data'!$D$11,0,10*ROW('Hygiene Data'!D6)))</f>
        <v/>
      </c>
      <c r="DP12" s="289" t="str">
        <f ca="true">+IF(OFFSET('Hygiene Data'!$D$12,0,10*ROW('Hygiene Data'!D6))="","",OFFSET('Hygiene Data'!$D$12,0,10*ROW('Hygiene Data'!D6)))</f>
        <v/>
      </c>
      <c r="DQ12" s="289" t="str">
        <f ca="true">+IF(OFFSET('Hygiene Data'!$D$13,0,10*ROW('Hygiene Data'!D6))="","",OFFSET('Hygiene Data'!$D$13,0,10*ROW('Hygiene Data'!D6)))</f>
        <v/>
      </c>
      <c r="DR12" s="289" t="str">
        <f ca="true">+IF(OFFSET('Hygiene Data'!$E$11,0,10*ROW('Hygiene Data'!E6))="","",OFFSET('Hygiene Data'!$E$11,0,10*ROW('Hygiene Data'!E6)))</f>
        <v/>
      </c>
      <c r="DS12" s="289" t="str">
        <f ca="true">+IF(OFFSET('Hygiene Data'!$E$12,0,10*ROW('Hygiene Data'!E6))="","",OFFSET('Hygiene Data'!$E$12,0,10*ROW('Hygiene Data'!E6)))</f>
        <v/>
      </c>
      <c r="DT12" s="289" t="str">
        <f ca="true">+IF(OFFSET('Hygiene Data'!$E$13,0,10*ROW('Hygiene Data'!E6))="","",OFFSET('Hygiene Data'!$E$13,0,10*ROW('Hygiene Data'!E6)))</f>
        <v/>
      </c>
      <c r="DU12" s="289" t="str">
        <f ca="true">+IF(OFFSET('Hygiene Data'!$F$11,0,10*ROW('Hygiene Data'!F6))="","",OFFSET('Hygiene Data'!$F$11,0,10*ROW('Hygiene Data'!F6)))</f>
        <v/>
      </c>
      <c r="DV12" s="289" t="str">
        <f ca="true">+IF(OFFSET('Hygiene Data'!$F$12,0,10*ROW('Hygiene Data'!F6))="","",OFFSET('Hygiene Data'!$F$12,0,10*ROW('Hygiene Data'!F6)))</f>
        <v/>
      </c>
      <c r="DW12" s="289" t="str">
        <f ca="true">+IF(OFFSET('Hygiene Data'!$F$13,0,10*ROW('Hygiene Data'!F6))="","",OFFSET('Hygiene Data'!$F$13,0,10*ROW('Hygiene Data'!F6)))</f>
        <v/>
      </c>
      <c r="DX12" s="289" t="str">
        <f ca="true">+IF(OFFSET('Hygiene Data'!$G$11,0,10*ROW('Hygiene Data'!G6))="","",OFFSET('Hygiene Data'!$G$11,0,10*ROW('Hygiene Data'!G6)))</f>
        <v/>
      </c>
      <c r="DY12" s="289" t="str">
        <f ca="true">+IF(OFFSET('Hygiene Data'!$G$12,0,10*ROW('Hygiene Data'!G6))="","",OFFSET('Hygiene Data'!$G$12,0,10*ROW('Hygiene Data'!G6)))</f>
        <v/>
      </c>
      <c r="DZ12" s="289" t="str">
        <f ca="true">+IF(OFFSET('Hygiene Data'!$G$13,0,10*ROW('Hygiene Data'!G6))="","",OFFSET('Hygiene Data'!$G$13,0,10*ROW('Hygiene Data'!G6)))</f>
        <v/>
      </c>
      <c r="EA12" s="289" t="str">
        <f ca="true">+IF(OFFSET('Hygiene Data'!$H$11,0,10*ROW('Hygiene Data'!H6))="","",OFFSET('Hygiene Data'!$H$11,0,10*ROW('Hygiene Data'!H6)))</f>
        <v/>
      </c>
      <c r="EB12" s="289" t="str">
        <f ca="true">+IF(OFFSET('Hygiene Data'!$H$12,0,10*ROW('Hygiene Data'!H6))="","",OFFSET('Hygiene Data'!$H$12,0,10*ROW('Hygiene Data'!H6)))</f>
        <v/>
      </c>
      <c r="EC12" s="289" t="str">
        <f ca="true">+IF(OFFSET('Hygiene Data'!$H$13,0,10*ROW('Hygiene Data'!H6))="","",OFFSET('Hygiene Data'!$H$13,0,10*ROW('Hygiene Data'!H6)))</f>
        <v/>
      </c>
      <c r="ED12" s="289" t="str">
        <f ca="true">+IF(OFFSET('Hygiene Data'!$I$11,0,10*ROW('Hygiene Data'!I6))="","",OFFSET('Hygiene Data'!$I$11,0,10*ROW('Hygiene Data'!I6)))</f>
        <v/>
      </c>
      <c r="EE12" s="289" t="str">
        <f ca="true">+IF(OFFSET('Hygiene Data'!$I$12,0,10*ROW('Hygiene Data'!I6))="","",OFFSET('Hygiene Data'!$I$12,0,10*ROW('Hygiene Data'!I6)))</f>
        <v/>
      </c>
      <c r="EF12" s="28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DJI_2014_UIS</v>
      </c>
      <c r="B13" s="36" t="str">
        <f ca="true">+IF(OFFSET('Water Data'!$C$2,0,10*ROW('Water Data'!F7))="","",OFFSET('Water Data'!$C$2,0,10*ROW('Water Data'!F7)))</f>
        <v>Other</v>
      </c>
      <c r="C13" s="345">
        <f t="shared" ca="true" si="0"/>
        <v>2014</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82.435294117647075</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84.4</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67.7</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str">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str">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str">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[39]</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9"/>
      <c r="BS13" s="289" t="str">
        <f ca="true">+IF(OFFSET('Water Data'!$D$27,0,10*ROW('Water Data'!D7))="","",OFFSET('Water Data'!$D$27,0,10*ROW('Water Data'!D7)))</f>
        <v/>
      </c>
      <c r="BT13" s="289" t="str">
        <f ca="true">+IF(OFFSET('Water Data'!$D$28,0,10*ROW('Water Data'!D7))="","",OFFSET('Water Data'!$D$28,0,10*ROW('Water Data'!D7)))</f>
        <v>Yes</v>
      </c>
      <c r="BU13" s="289" t="str">
        <f ca="true">+IF(OFFSET('Water Data'!$D$29,0,10*ROW('Water Data'!D7))="","",OFFSET('Water Data'!$D$29,0,10*ROW('Water Data'!D7)))</f>
        <v/>
      </c>
      <c r="BV13" s="289" t="str">
        <f ca="true">+IF(OFFSET('Water Data'!$E$27,0,10*ROW('Water Data'!E7))="","",OFFSET('Water Data'!$E$27,0,10*ROW('Water Data'!E7)))</f>
        <v/>
      </c>
      <c r="BW13" s="289" t="str">
        <f ca="true">+IF(OFFSET('Water Data'!$E$28,0,10*ROW('Water Data'!E7))="","",OFFSET('Water Data'!$E$28,0,10*ROW('Water Data'!E7)))</f>
        <v/>
      </c>
      <c r="BX13" s="289" t="str">
        <f ca="true">+IF(OFFSET('Water Data'!$E$29,0,10*ROW('Water Data'!E7))="","",OFFSET('Water Data'!$E$29,0,10*ROW('Water Data'!E7)))</f>
        <v/>
      </c>
      <c r="BY13" s="289" t="str">
        <f ca="true">+IF(OFFSET('Water Data'!$F$27,0,10*ROW('Water Data'!F7))="","",OFFSET('Water Data'!$F$27,0,10*ROW('Water Data'!F7)))</f>
        <v/>
      </c>
      <c r="BZ13" s="289" t="str">
        <f ca="true">+IF(OFFSET('Water Data'!$F$28,0,10*ROW('Water Data'!F7))="","",OFFSET('Water Data'!$F$28,0,10*ROW('Water Data'!F7)))</f>
        <v/>
      </c>
      <c r="CA13" s="289" t="str">
        <f ca="true">+IF(OFFSET('Water Data'!$F$29,0,10*ROW('Water Data'!F7))="","",OFFSET('Water Data'!$F$29,0,10*ROW('Water Data'!F7)))</f>
        <v/>
      </c>
      <c r="CB13" s="289" t="str">
        <f ca="true">+IF(OFFSET('Water Data'!$G$27,0,10*ROW('Water Data'!G7))="","",OFFSET('Water Data'!$G$27,0,10*ROW('Water Data'!G7)))</f>
        <v/>
      </c>
      <c r="CC13" s="289" t="str">
        <f ca="true">+IF(OFFSET('Water Data'!$G$28,0,10*ROW('Water Data'!G7))="","",OFFSET('Water Data'!$G$28,0,10*ROW('Water Data'!G7)))</f>
        <v/>
      </c>
      <c r="CD13" s="289" t="str">
        <f ca="true">+IF(OFFSET('Water Data'!$G$29,0,10*ROW('Water Data'!G7))="","",OFFSET('Water Data'!$G$29,0,10*ROW('Water Data'!G7)))</f>
        <v/>
      </c>
      <c r="CE13" s="289" t="str">
        <f ca="true">+IF(OFFSET('Water Data'!$H$27,0,10*ROW('Water Data'!H7))="","",OFFSET('Water Data'!$H$27,0,10*ROW('Water Data'!H7)))</f>
        <v/>
      </c>
      <c r="CF13" s="289" t="str">
        <f ca="true">+IF(OFFSET('Water Data'!$H$28,0,10*ROW('Water Data'!H7))="","",OFFSET('Water Data'!$H$28,0,10*ROW('Water Data'!H7)))</f>
        <v>Yes</v>
      </c>
      <c r="CG13" s="289" t="str">
        <f ca="true">+IF(OFFSET('Water Data'!$H$29,0,10*ROW('Water Data'!H7))="","",OFFSET('Water Data'!$H$29,0,10*ROW('Water Data'!H7)))</f>
        <v/>
      </c>
      <c r="CH13" s="289" t="str">
        <f ca="true">+IF(OFFSET('Water Data'!$I$27,0,10*ROW('Water Data'!I7))="","",OFFSET('Water Data'!$I$27,0,10*ROW('Water Data'!I7)))</f>
        <v/>
      </c>
      <c r="CI13" s="289" t="str">
        <f ca="true">+IF(OFFSET('Water Data'!$I$28,0,10*ROW('Water Data'!I7))="","",OFFSET('Water Data'!$I$28,0,10*ROW('Water Data'!I7)))</f>
        <v>Yes</v>
      </c>
      <c r="CJ13" s="289" t="str">
        <f ca="true">+IF(OFFSET('Water Data'!$I$29,0,10*ROW('Water Data'!I7))="","",OFFSET('Water Data'!$I$29,0,10*ROW('Water Data'!I7)))</f>
        <v/>
      </c>
      <c r="CK13" s="289" t="str">
        <f ca="true">+IF(OFFSET('Sanitation Data'!$D$28,0,10*ROW('Sanitation Data'!D7))="","",OFFSET('Sanitation Data'!$D$28,0,10*ROW('Sanitation Data'!D7)))</f>
        <v>No</v>
      </c>
      <c r="CL13" s="289" t="str">
        <f ca="true">+IF(OFFSET('Sanitation Data'!$D$29,0,10*ROW('Sanitation Data'!D7))="","",OFFSET('Sanitation Data'!$D$29,0,10*ROW('Sanitation Data'!D7)))</f>
        <v/>
      </c>
      <c r="CM13" s="289" t="str">
        <f ca="true">+IF(OFFSET('Sanitation Data'!$D$30,0,10*ROW('Sanitation Data'!D7))="","",OFFSET('Sanitation Data'!$D$30,0,10*ROW('Sanitation Data'!D7)))</f>
        <v/>
      </c>
      <c r="CN13" s="289" t="str">
        <f ca="true">+IF(OFFSET('Sanitation Data'!$D$31,0,10*ROW('Sanitation Data'!D7))="","",OFFSET('Sanitation Data'!$D$31,0,10*ROW('Sanitation Data'!D7)))</f>
        <v/>
      </c>
      <c r="CO13" s="289" t="str">
        <f ca="true">+IF(OFFSET('Sanitation Data'!$D$32,0,10*ROW('Sanitation Data'!D7))="","",OFFSET('Sanitation Data'!$D$32,0,10*ROW('Sanitation Data'!D7)))</f>
        <v/>
      </c>
      <c r="CP13" s="289" t="str">
        <f ca="true">+IF(OFFSET('Sanitation Data'!$E$28,0,10*ROW('Sanitation Data'!E7))="","",OFFSET('Sanitation Data'!$E$28,0,10*ROW('Sanitation Data'!E7)))</f>
        <v/>
      </c>
      <c r="CQ13" s="289" t="str">
        <f ca="true">+IF(OFFSET('Sanitation Data'!$E$29,0,10*ROW('Sanitation Data'!E7))="","",OFFSET('Sanitation Data'!$E$29,0,10*ROW('Sanitation Data'!E7)))</f>
        <v/>
      </c>
      <c r="CR13" s="289" t="str">
        <f ca="true">+IF(OFFSET('Sanitation Data'!$E$30,0,10*ROW('Sanitation Data'!E7))="","",OFFSET('Sanitation Data'!$E$30,0,10*ROW('Sanitation Data'!E7)))</f>
        <v/>
      </c>
      <c r="CS13" s="289" t="str">
        <f ca="true">+IF(OFFSET('Sanitation Data'!$E$31,0,10*ROW('Sanitation Data'!E7))="","",OFFSET('Sanitation Data'!$E$31,0,10*ROW('Sanitation Data'!E7)))</f>
        <v/>
      </c>
      <c r="CT13" s="289" t="str">
        <f ca="true">+IF(OFFSET('Sanitation Data'!$E$32,0,10*ROW('Sanitation Data'!E7))="","",OFFSET('Sanitation Data'!$E$32,0,10*ROW('Sanitation Data'!E7)))</f>
        <v/>
      </c>
      <c r="CU13" s="289" t="str">
        <f ca="true">+IF(OFFSET('Sanitation Data'!$F$28,0,10*ROW('Sanitation Data'!F7))="","",OFFSET('Sanitation Data'!$F$28,0,10*ROW('Sanitation Data'!F7)))</f>
        <v/>
      </c>
      <c r="CV13" s="289" t="str">
        <f ca="true">+IF(OFFSET('Sanitation Data'!$F$29,0,10*ROW('Sanitation Data'!F7))="","",OFFSET('Sanitation Data'!$F$29,0,10*ROW('Sanitation Data'!F7)))</f>
        <v/>
      </c>
      <c r="CW13" s="289" t="str">
        <f ca="true">+IF(OFFSET('Sanitation Data'!$F$30,0,10*ROW('Sanitation Data'!F7))="","",OFFSET('Sanitation Data'!$F$30,0,10*ROW('Sanitation Data'!F7)))</f>
        <v/>
      </c>
      <c r="CX13" s="289" t="str">
        <f ca="true">+IF(OFFSET('Sanitation Data'!$F$31,0,10*ROW('Sanitation Data'!F7))="","",OFFSET('Sanitation Data'!$F$31,0,10*ROW('Sanitation Data'!F7)))</f>
        <v/>
      </c>
      <c r="CY13" s="289" t="str">
        <f ca="true">+IF(OFFSET('Sanitation Data'!$F$32,0,10*ROW('Sanitation Data'!F7))="","",OFFSET('Sanitation Data'!$F$32,0,10*ROW('Sanitation Data'!F7)))</f>
        <v/>
      </c>
      <c r="CZ13" s="289" t="str">
        <f ca="true">+IF(OFFSET('Sanitation Data'!$G$28,0,10*ROW('Sanitation Data'!G7))="","",OFFSET('Sanitation Data'!$G$28,0,10*ROW('Sanitation Data'!G7)))</f>
        <v/>
      </c>
      <c r="DA13" s="289" t="str">
        <f ca="true">+IF(OFFSET('Sanitation Data'!$G$29,0,10*ROW('Sanitation Data'!G7))="","",OFFSET('Sanitation Data'!$G$29,0,10*ROW('Sanitation Data'!G7)))</f>
        <v/>
      </c>
      <c r="DB13" s="289" t="str">
        <f ca="true">+IF(OFFSET('Sanitation Data'!$G$30,0,10*ROW('Sanitation Data'!G7))="","",OFFSET('Sanitation Data'!$G$30,0,10*ROW('Sanitation Data'!G7)))</f>
        <v/>
      </c>
      <c r="DC13" s="289" t="str">
        <f ca="true">+IF(OFFSET('Sanitation Data'!$G$31,0,10*ROW('Sanitation Data'!G7))="","",OFFSET('Sanitation Data'!$G$31,0,10*ROW('Sanitation Data'!G7)))</f>
        <v/>
      </c>
      <c r="DD13" s="289" t="str">
        <f ca="true">+IF(OFFSET('Sanitation Data'!$G$32,0,10*ROW('Sanitation Data'!G7))="","",OFFSET('Sanitation Data'!$G$32,0,10*ROW('Sanitation Data'!G7)))</f>
        <v/>
      </c>
      <c r="DE13" s="289" t="str">
        <f ca="true">+IF(OFFSET('Sanitation Data'!$H$28,0,10*ROW('Sanitation Data'!H7))="","",OFFSET('Sanitation Data'!$H$28,0,10*ROW('Sanitation Data'!H7)))</f>
        <v>No</v>
      </c>
      <c r="DF13" s="289" t="str">
        <f ca="true">+IF(OFFSET('Sanitation Data'!$H$29,0,10*ROW('Sanitation Data'!H7))="","",OFFSET('Sanitation Data'!$H$29,0,10*ROW('Sanitation Data'!H7)))</f>
        <v/>
      </c>
      <c r="DG13" s="289" t="str">
        <f ca="true">+IF(OFFSET('Sanitation Data'!$H$30,0,10*ROW('Sanitation Data'!H7))="","",OFFSET('Sanitation Data'!$H$30,0,10*ROW('Sanitation Data'!H7)))</f>
        <v/>
      </c>
      <c r="DH13" s="289" t="str">
        <f ca="true">+IF(OFFSET('Sanitation Data'!$H$31,0,10*ROW('Sanitation Data'!H7))="","",OFFSET('Sanitation Data'!$H$31,0,10*ROW('Sanitation Data'!H7)))</f>
        <v/>
      </c>
      <c r="DI13" s="289" t="str">
        <f ca="true">+IF(OFFSET('Sanitation Data'!$H$32,0,10*ROW('Sanitation Data'!H7))="","",OFFSET('Sanitation Data'!$H$32,0,10*ROW('Sanitation Data'!H7)))</f>
        <v/>
      </c>
      <c r="DJ13" s="289" t="str">
        <f ca="true">+IF(OFFSET('Sanitation Data'!$I$28,0,10*ROW('Sanitation Data'!I7))="","",OFFSET('Sanitation Data'!$I$28,0,10*ROW('Sanitation Data'!I7)))</f>
        <v>No</v>
      </c>
      <c r="DK13" s="289" t="str">
        <f ca="true">+IF(OFFSET('Sanitation Data'!$I$29,0,10*ROW('Sanitation Data'!I7))="","",OFFSET('Sanitation Data'!$I$29,0,10*ROW('Sanitation Data'!I7)))</f>
        <v/>
      </c>
      <c r="DL13" s="289" t="str">
        <f ca="true">+IF(OFFSET('Sanitation Data'!$I$30,0,10*ROW('Sanitation Data'!I7))="","",OFFSET('Sanitation Data'!$I$30,0,10*ROW('Sanitation Data'!I7)))</f>
        <v/>
      </c>
      <c r="DM13" s="289" t="str">
        <f ca="true">+IF(OFFSET('Sanitation Data'!$I$31,0,10*ROW('Sanitation Data'!I7))="","",OFFSET('Sanitation Data'!$I$31,0,10*ROW('Sanitation Data'!I7)))</f>
        <v/>
      </c>
      <c r="DN13" s="289" t="str">
        <f ca="true">+IF(OFFSET('Sanitation Data'!$I$32,0,10*ROW('Sanitation Data'!I7))="","",OFFSET('Sanitation Data'!$I$32,0,10*ROW('Sanitation Data'!I7)))</f>
        <v/>
      </c>
      <c r="DO13" s="289" t="str">
        <f ca="true">+IF(OFFSET('Hygiene Data'!$D$11,0,10*ROW('Hygiene Data'!D7))="","",OFFSET('Hygiene Data'!$D$11,0,10*ROW('Hygiene Data'!D7)))</f>
        <v/>
      </c>
      <c r="DP13" s="289" t="str">
        <f ca="true">+IF(OFFSET('Hygiene Data'!$D$12,0,10*ROW('Hygiene Data'!D7))="","",OFFSET('Hygiene Data'!$D$12,0,10*ROW('Hygiene Data'!D7)))</f>
        <v/>
      </c>
      <c r="DQ13" s="289" t="str">
        <f ca="true">+IF(OFFSET('Hygiene Data'!$D$13,0,10*ROW('Hygiene Data'!D7))="","",OFFSET('Hygiene Data'!$D$13,0,10*ROW('Hygiene Data'!D7)))</f>
        <v/>
      </c>
      <c r="DR13" s="289" t="str">
        <f ca="true">+IF(OFFSET('Hygiene Data'!$E$11,0,10*ROW('Hygiene Data'!E7))="","",OFFSET('Hygiene Data'!$E$11,0,10*ROW('Hygiene Data'!E7)))</f>
        <v/>
      </c>
      <c r="DS13" s="289" t="str">
        <f ca="true">+IF(OFFSET('Hygiene Data'!$E$12,0,10*ROW('Hygiene Data'!E7))="","",OFFSET('Hygiene Data'!$E$12,0,10*ROW('Hygiene Data'!E7)))</f>
        <v/>
      </c>
      <c r="DT13" s="289" t="str">
        <f ca="true">+IF(OFFSET('Hygiene Data'!$E$13,0,10*ROW('Hygiene Data'!E7))="","",OFFSET('Hygiene Data'!$E$13,0,10*ROW('Hygiene Data'!E7)))</f>
        <v/>
      </c>
      <c r="DU13" s="289" t="str">
        <f ca="true">+IF(OFFSET('Hygiene Data'!$F$11,0,10*ROW('Hygiene Data'!F7))="","",OFFSET('Hygiene Data'!$F$11,0,10*ROW('Hygiene Data'!F7)))</f>
        <v/>
      </c>
      <c r="DV13" s="289" t="str">
        <f ca="true">+IF(OFFSET('Hygiene Data'!$F$12,0,10*ROW('Hygiene Data'!F7))="","",OFFSET('Hygiene Data'!$F$12,0,10*ROW('Hygiene Data'!F7)))</f>
        <v/>
      </c>
      <c r="DW13" s="289" t="str">
        <f ca="true">+IF(OFFSET('Hygiene Data'!$F$13,0,10*ROW('Hygiene Data'!F7))="","",OFFSET('Hygiene Data'!$F$13,0,10*ROW('Hygiene Data'!F7)))</f>
        <v/>
      </c>
      <c r="DX13" s="289" t="str">
        <f ca="true">+IF(OFFSET('Hygiene Data'!$G$11,0,10*ROW('Hygiene Data'!G7))="","",OFFSET('Hygiene Data'!$G$11,0,10*ROW('Hygiene Data'!G7)))</f>
        <v/>
      </c>
      <c r="DY13" s="289" t="str">
        <f ca="true">+IF(OFFSET('Hygiene Data'!$G$12,0,10*ROW('Hygiene Data'!G7))="","",OFFSET('Hygiene Data'!$G$12,0,10*ROW('Hygiene Data'!G7)))</f>
        <v/>
      </c>
      <c r="DZ13" s="289" t="str">
        <f ca="true">+IF(OFFSET('Hygiene Data'!$G$13,0,10*ROW('Hygiene Data'!G7))="","",OFFSET('Hygiene Data'!$G$13,0,10*ROW('Hygiene Data'!G7)))</f>
        <v/>
      </c>
      <c r="EA13" s="289" t="str">
        <f ca="true">+IF(OFFSET('Hygiene Data'!$H$11,0,10*ROW('Hygiene Data'!H7))="","",OFFSET('Hygiene Data'!$H$11,0,10*ROW('Hygiene Data'!H7)))</f>
        <v/>
      </c>
      <c r="EB13" s="289" t="str">
        <f ca="true">+IF(OFFSET('Hygiene Data'!$H$12,0,10*ROW('Hygiene Data'!H7))="","",OFFSET('Hygiene Data'!$H$12,0,10*ROW('Hygiene Data'!H7)))</f>
        <v/>
      </c>
      <c r="EC13" s="289" t="str">
        <f ca="true">+IF(OFFSET('Hygiene Data'!$H$13,0,10*ROW('Hygiene Data'!H7))="","",OFFSET('Hygiene Data'!$H$13,0,10*ROW('Hygiene Data'!H7)))</f>
        <v/>
      </c>
      <c r="ED13" s="289" t="str">
        <f ca="true">+IF(OFFSET('Hygiene Data'!$I$11,0,10*ROW('Hygiene Data'!I7))="","",OFFSET('Hygiene Data'!$I$11,0,10*ROW('Hygiene Data'!I7)))</f>
        <v/>
      </c>
      <c r="EE13" s="289" t="str">
        <f ca="true">+IF(OFFSET('Hygiene Data'!$I$12,0,10*ROW('Hygiene Data'!I7))="","",OFFSET('Hygiene Data'!$I$12,0,10*ROW('Hygiene Data'!I7)))</f>
        <v/>
      </c>
      <c r="EF13" s="28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DJI_2014_EMIS</v>
      </c>
      <c r="B14" s="36" t="str">
        <f ca="true">+IF(OFFSET('Water Data'!$C$2,0,10*ROW('Water Data'!F8))="","",OFFSET('Water Data'!$C$2,0,10*ROW('Water Data'!F8)))</f>
        <v>EMIS</v>
      </c>
      <c r="C14" s="345">
        <f t="shared" ca="true" si="0"/>
        <v>2014</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86.224000000000004</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86.702702702702709</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71.954954954954957</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86</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86.666666666666671</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83.751999999999995</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70.936936936936931</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62.063063063063062</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87</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77.333333333333329</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9"/>
      <c r="BS14" s="289" t="str">
        <f ca="true">+IF(OFFSET('Water Data'!$D$27,0,10*ROW('Water Data'!D8))="","",OFFSET('Water Data'!$D$27,0,10*ROW('Water Data'!D8)))</f>
        <v>Yes</v>
      </c>
      <c r="BT14" s="289" t="str">
        <f ca="true">+IF(OFFSET('Water Data'!$D$28,0,10*ROW('Water Data'!D8))="","",OFFSET('Water Data'!$D$28,0,10*ROW('Water Data'!D8)))</f>
        <v/>
      </c>
      <c r="BU14" s="289" t="str">
        <f ca="true">+IF(OFFSET('Water Data'!$D$29,0,10*ROW('Water Data'!D8))="","",OFFSET('Water Data'!$D$29,0,10*ROW('Water Data'!D8)))</f>
        <v/>
      </c>
      <c r="BV14" s="289" t="str">
        <f ca="true">+IF(OFFSET('Water Data'!$E$27,0,10*ROW('Water Data'!E8))="","",OFFSET('Water Data'!$E$27,0,10*ROW('Water Data'!E8)))</f>
        <v>Yes</v>
      </c>
      <c r="BW14" s="289" t="str">
        <f ca="true">+IF(OFFSET('Water Data'!$E$28,0,10*ROW('Water Data'!E8))="","",OFFSET('Water Data'!$E$28,0,10*ROW('Water Data'!E8)))</f>
        <v/>
      </c>
      <c r="BX14" s="289" t="str">
        <f ca="true">+IF(OFFSET('Water Data'!$E$29,0,10*ROW('Water Data'!E8))="","",OFFSET('Water Data'!$E$29,0,10*ROW('Water Data'!E8)))</f>
        <v/>
      </c>
      <c r="BY14" s="289" t="str">
        <f ca="true">+IF(OFFSET('Water Data'!$F$27,0,10*ROW('Water Data'!F8))="","",OFFSET('Water Data'!$F$27,0,10*ROW('Water Data'!F8)))</f>
        <v>Yes</v>
      </c>
      <c r="BZ14" s="289" t="str">
        <f ca="true">+IF(OFFSET('Water Data'!$F$28,0,10*ROW('Water Data'!F8))="","",OFFSET('Water Data'!$F$28,0,10*ROW('Water Data'!F8)))</f>
        <v/>
      </c>
      <c r="CA14" s="289" t="str">
        <f ca="true">+IF(OFFSET('Water Data'!$F$29,0,10*ROW('Water Data'!F8))="","",OFFSET('Water Data'!$F$29,0,10*ROW('Water Data'!F8)))</f>
        <v/>
      </c>
      <c r="CB14" s="289" t="str">
        <f ca="true">+IF(OFFSET('Water Data'!$G$27,0,10*ROW('Water Data'!G8))="","",OFFSET('Water Data'!$G$27,0,10*ROW('Water Data'!G8)))</f>
        <v/>
      </c>
      <c r="CC14" s="289" t="str">
        <f ca="true">+IF(OFFSET('Water Data'!$G$28,0,10*ROW('Water Data'!G8))="","",OFFSET('Water Data'!$G$28,0,10*ROW('Water Data'!G8)))</f>
        <v/>
      </c>
      <c r="CD14" s="289" t="str">
        <f ca="true">+IF(OFFSET('Water Data'!$G$29,0,10*ROW('Water Data'!G8))="","",OFFSET('Water Data'!$G$29,0,10*ROW('Water Data'!G8)))</f>
        <v/>
      </c>
      <c r="CE14" s="289" t="str">
        <f ca="true">+IF(OFFSET('Water Data'!$H$27,0,10*ROW('Water Data'!H8))="","",OFFSET('Water Data'!$H$27,0,10*ROW('Water Data'!H8)))</f>
        <v>Yes</v>
      </c>
      <c r="CF14" s="289" t="str">
        <f ca="true">+IF(OFFSET('Water Data'!$H$28,0,10*ROW('Water Data'!H8))="","",OFFSET('Water Data'!$H$28,0,10*ROW('Water Data'!H8)))</f>
        <v/>
      </c>
      <c r="CG14" s="289" t="str">
        <f ca="true">+IF(OFFSET('Water Data'!$H$29,0,10*ROW('Water Data'!H8))="","",OFFSET('Water Data'!$H$29,0,10*ROW('Water Data'!H8)))</f>
        <v/>
      </c>
      <c r="CH14" s="289" t="str">
        <f ca="true">+IF(OFFSET('Water Data'!$I$27,0,10*ROW('Water Data'!I8))="","",OFFSET('Water Data'!$I$27,0,10*ROW('Water Data'!I8)))</f>
        <v>Yes</v>
      </c>
      <c r="CI14" s="289" t="str">
        <f ca="true">+IF(OFFSET('Water Data'!$I$28,0,10*ROW('Water Data'!I8))="","",OFFSET('Water Data'!$I$28,0,10*ROW('Water Data'!I8)))</f>
        <v/>
      </c>
      <c r="CJ14" s="289" t="str">
        <f ca="true">+IF(OFFSET('Water Data'!$I$29,0,10*ROW('Water Data'!I8))="","",OFFSET('Water Data'!$I$29,0,10*ROW('Water Data'!I8)))</f>
        <v/>
      </c>
      <c r="CK14" s="289" t="str">
        <f ca="true">+IF(OFFSET('Sanitation Data'!$D$28,0,10*ROW('Sanitation Data'!D8))="","",OFFSET('Sanitation Data'!$D$28,0,10*ROW('Sanitation Data'!D8)))</f>
        <v>Yes</v>
      </c>
      <c r="CL14" s="289" t="str">
        <f ca="true">+IF(OFFSET('Sanitation Data'!$D$29,0,10*ROW('Sanitation Data'!D8))="","",OFFSET('Sanitation Data'!$D$29,0,10*ROW('Sanitation Data'!D8)))</f>
        <v/>
      </c>
      <c r="CM14" s="289" t="str">
        <f ca="true">+IF(OFFSET('Sanitation Data'!$D$30,0,10*ROW('Sanitation Data'!D8))="","",OFFSET('Sanitation Data'!$D$30,0,10*ROW('Sanitation Data'!D8)))</f>
        <v/>
      </c>
      <c r="CN14" s="289" t="str">
        <f ca="true">+IF(OFFSET('Sanitation Data'!$D$31,0,10*ROW('Sanitation Data'!D8))="","",OFFSET('Sanitation Data'!$D$31,0,10*ROW('Sanitation Data'!D8)))</f>
        <v/>
      </c>
      <c r="CO14" s="289" t="str">
        <f ca="true">+IF(OFFSET('Sanitation Data'!$D$32,0,10*ROW('Sanitation Data'!D8))="","",OFFSET('Sanitation Data'!$D$32,0,10*ROW('Sanitation Data'!D8)))</f>
        <v/>
      </c>
      <c r="CP14" s="289" t="str">
        <f ca="true">+IF(OFFSET('Sanitation Data'!$E$28,0,10*ROW('Sanitation Data'!E8))="","",OFFSET('Sanitation Data'!$E$28,0,10*ROW('Sanitation Data'!E8)))</f>
        <v>Yes</v>
      </c>
      <c r="CQ14" s="289" t="str">
        <f ca="true">+IF(OFFSET('Sanitation Data'!$E$29,0,10*ROW('Sanitation Data'!E8))="","",OFFSET('Sanitation Data'!$E$29,0,10*ROW('Sanitation Data'!E8)))</f>
        <v/>
      </c>
      <c r="CR14" s="289" t="str">
        <f ca="true">+IF(OFFSET('Sanitation Data'!$E$30,0,10*ROW('Sanitation Data'!E8))="","",OFFSET('Sanitation Data'!$E$30,0,10*ROW('Sanitation Data'!E8)))</f>
        <v/>
      </c>
      <c r="CS14" s="289" t="str">
        <f ca="true">+IF(OFFSET('Sanitation Data'!$E$31,0,10*ROW('Sanitation Data'!E8))="","",OFFSET('Sanitation Data'!$E$31,0,10*ROW('Sanitation Data'!E8)))</f>
        <v/>
      </c>
      <c r="CT14" s="289" t="str">
        <f ca="true">+IF(OFFSET('Sanitation Data'!$E$32,0,10*ROW('Sanitation Data'!E8))="","",OFFSET('Sanitation Data'!$E$32,0,10*ROW('Sanitation Data'!E8)))</f>
        <v/>
      </c>
      <c r="CU14" s="289" t="str">
        <f ca="true">+IF(OFFSET('Sanitation Data'!$F$28,0,10*ROW('Sanitation Data'!F8))="","",OFFSET('Sanitation Data'!$F$28,0,10*ROW('Sanitation Data'!F8)))</f>
        <v>Yes</v>
      </c>
      <c r="CV14" s="289" t="str">
        <f ca="true">+IF(OFFSET('Sanitation Data'!$F$29,0,10*ROW('Sanitation Data'!F8))="","",OFFSET('Sanitation Data'!$F$29,0,10*ROW('Sanitation Data'!F8)))</f>
        <v/>
      </c>
      <c r="CW14" s="289" t="str">
        <f ca="true">+IF(OFFSET('Sanitation Data'!$F$30,0,10*ROW('Sanitation Data'!F8))="","",OFFSET('Sanitation Data'!$F$30,0,10*ROW('Sanitation Data'!F8)))</f>
        <v/>
      </c>
      <c r="CX14" s="289" t="str">
        <f ca="true">+IF(OFFSET('Sanitation Data'!$F$31,0,10*ROW('Sanitation Data'!F8))="","",OFFSET('Sanitation Data'!$F$31,0,10*ROW('Sanitation Data'!F8)))</f>
        <v/>
      </c>
      <c r="CY14" s="289" t="str">
        <f ca="true">+IF(OFFSET('Sanitation Data'!$F$32,0,10*ROW('Sanitation Data'!F8))="","",OFFSET('Sanitation Data'!$F$32,0,10*ROW('Sanitation Data'!F8)))</f>
        <v/>
      </c>
      <c r="CZ14" s="289" t="str">
        <f ca="true">+IF(OFFSET('Sanitation Data'!$G$28,0,10*ROW('Sanitation Data'!G8))="","",OFFSET('Sanitation Data'!$G$28,0,10*ROW('Sanitation Data'!G8)))</f>
        <v/>
      </c>
      <c r="DA14" s="289" t="str">
        <f ca="true">+IF(OFFSET('Sanitation Data'!$G$29,0,10*ROW('Sanitation Data'!G8))="","",OFFSET('Sanitation Data'!$G$29,0,10*ROW('Sanitation Data'!G8)))</f>
        <v/>
      </c>
      <c r="DB14" s="289" t="str">
        <f ca="true">+IF(OFFSET('Sanitation Data'!$G$30,0,10*ROW('Sanitation Data'!G8))="","",OFFSET('Sanitation Data'!$G$30,0,10*ROW('Sanitation Data'!G8)))</f>
        <v/>
      </c>
      <c r="DC14" s="289" t="str">
        <f ca="true">+IF(OFFSET('Sanitation Data'!$G$31,0,10*ROW('Sanitation Data'!G8))="","",OFFSET('Sanitation Data'!$G$31,0,10*ROW('Sanitation Data'!G8)))</f>
        <v/>
      </c>
      <c r="DD14" s="289" t="str">
        <f ca="true">+IF(OFFSET('Sanitation Data'!$G$32,0,10*ROW('Sanitation Data'!G8))="","",OFFSET('Sanitation Data'!$G$32,0,10*ROW('Sanitation Data'!G8)))</f>
        <v/>
      </c>
      <c r="DE14" s="289" t="str">
        <f ca="true">+IF(OFFSET('Sanitation Data'!$H$28,0,10*ROW('Sanitation Data'!H8))="","",OFFSET('Sanitation Data'!$H$28,0,10*ROW('Sanitation Data'!H8)))</f>
        <v>Yes</v>
      </c>
      <c r="DF14" s="289" t="str">
        <f ca="true">+IF(OFFSET('Sanitation Data'!$H$29,0,10*ROW('Sanitation Data'!H8))="","",OFFSET('Sanitation Data'!$H$29,0,10*ROW('Sanitation Data'!H8)))</f>
        <v/>
      </c>
      <c r="DG14" s="289" t="str">
        <f ca="true">+IF(OFFSET('Sanitation Data'!$H$30,0,10*ROW('Sanitation Data'!H8))="","",OFFSET('Sanitation Data'!$H$30,0,10*ROW('Sanitation Data'!H8)))</f>
        <v/>
      </c>
      <c r="DH14" s="289" t="str">
        <f ca="true">+IF(OFFSET('Sanitation Data'!$H$31,0,10*ROW('Sanitation Data'!H8))="","",OFFSET('Sanitation Data'!$H$31,0,10*ROW('Sanitation Data'!H8)))</f>
        <v/>
      </c>
      <c r="DI14" s="289" t="str">
        <f ca="true">+IF(OFFSET('Sanitation Data'!$H$32,0,10*ROW('Sanitation Data'!H8))="","",OFFSET('Sanitation Data'!$H$32,0,10*ROW('Sanitation Data'!H8)))</f>
        <v/>
      </c>
      <c r="DJ14" s="289" t="str">
        <f ca="true">+IF(OFFSET('Sanitation Data'!$I$28,0,10*ROW('Sanitation Data'!I8))="","",OFFSET('Sanitation Data'!$I$28,0,10*ROW('Sanitation Data'!I8)))</f>
        <v>Yes</v>
      </c>
      <c r="DK14" s="289" t="str">
        <f ca="true">+IF(OFFSET('Sanitation Data'!$I$29,0,10*ROW('Sanitation Data'!I8))="","",OFFSET('Sanitation Data'!$I$29,0,10*ROW('Sanitation Data'!I8)))</f>
        <v/>
      </c>
      <c r="DL14" s="289" t="str">
        <f ca="true">+IF(OFFSET('Sanitation Data'!$I$30,0,10*ROW('Sanitation Data'!I8))="","",OFFSET('Sanitation Data'!$I$30,0,10*ROW('Sanitation Data'!I8)))</f>
        <v/>
      </c>
      <c r="DM14" s="289" t="str">
        <f ca="true">+IF(OFFSET('Sanitation Data'!$I$31,0,10*ROW('Sanitation Data'!I8))="","",OFFSET('Sanitation Data'!$I$31,0,10*ROW('Sanitation Data'!I8)))</f>
        <v/>
      </c>
      <c r="DN14" s="289" t="str">
        <f ca="true">+IF(OFFSET('Sanitation Data'!$I$32,0,10*ROW('Sanitation Data'!I8))="","",OFFSET('Sanitation Data'!$I$32,0,10*ROW('Sanitation Data'!I8)))</f>
        <v/>
      </c>
      <c r="DO14" s="289" t="str">
        <f ca="true">+IF(OFFSET('Hygiene Data'!$D$11,0,10*ROW('Hygiene Data'!D8))="","",OFFSET('Hygiene Data'!$D$11,0,10*ROW('Hygiene Data'!D8)))</f>
        <v/>
      </c>
      <c r="DP14" s="289" t="str">
        <f ca="true">+IF(OFFSET('Hygiene Data'!$D$12,0,10*ROW('Hygiene Data'!D8))="","",OFFSET('Hygiene Data'!$D$12,0,10*ROW('Hygiene Data'!D8)))</f>
        <v/>
      </c>
      <c r="DQ14" s="289" t="str">
        <f ca="true">+IF(OFFSET('Hygiene Data'!$D$13,0,10*ROW('Hygiene Data'!D8))="","",OFFSET('Hygiene Data'!$D$13,0,10*ROW('Hygiene Data'!D8)))</f>
        <v/>
      </c>
      <c r="DR14" s="289" t="str">
        <f ca="true">+IF(OFFSET('Hygiene Data'!$E$11,0,10*ROW('Hygiene Data'!E8))="","",OFFSET('Hygiene Data'!$E$11,0,10*ROW('Hygiene Data'!E8)))</f>
        <v/>
      </c>
      <c r="DS14" s="289" t="str">
        <f ca="true">+IF(OFFSET('Hygiene Data'!$E$12,0,10*ROW('Hygiene Data'!E8))="","",OFFSET('Hygiene Data'!$E$12,0,10*ROW('Hygiene Data'!E8)))</f>
        <v/>
      </c>
      <c r="DT14" s="289" t="str">
        <f ca="true">+IF(OFFSET('Hygiene Data'!$E$13,0,10*ROW('Hygiene Data'!E8))="","",OFFSET('Hygiene Data'!$E$13,0,10*ROW('Hygiene Data'!E8)))</f>
        <v/>
      </c>
      <c r="DU14" s="289" t="str">
        <f ca="true">+IF(OFFSET('Hygiene Data'!$F$11,0,10*ROW('Hygiene Data'!F8))="","",OFFSET('Hygiene Data'!$F$11,0,10*ROW('Hygiene Data'!F8)))</f>
        <v/>
      </c>
      <c r="DV14" s="289" t="str">
        <f ca="true">+IF(OFFSET('Hygiene Data'!$F$12,0,10*ROW('Hygiene Data'!F8))="","",OFFSET('Hygiene Data'!$F$12,0,10*ROW('Hygiene Data'!F8)))</f>
        <v/>
      </c>
      <c r="DW14" s="289" t="str">
        <f ca="true">+IF(OFFSET('Hygiene Data'!$F$13,0,10*ROW('Hygiene Data'!F8))="","",OFFSET('Hygiene Data'!$F$13,0,10*ROW('Hygiene Data'!F8)))</f>
        <v/>
      </c>
      <c r="DX14" s="289" t="str">
        <f ca="true">+IF(OFFSET('Hygiene Data'!$G$11,0,10*ROW('Hygiene Data'!G8))="","",OFFSET('Hygiene Data'!$G$11,0,10*ROW('Hygiene Data'!G8)))</f>
        <v/>
      </c>
      <c r="DY14" s="289" t="str">
        <f ca="true">+IF(OFFSET('Hygiene Data'!$G$12,0,10*ROW('Hygiene Data'!G8))="","",OFFSET('Hygiene Data'!$G$12,0,10*ROW('Hygiene Data'!G8)))</f>
        <v/>
      </c>
      <c r="DZ14" s="289" t="str">
        <f ca="true">+IF(OFFSET('Hygiene Data'!$G$13,0,10*ROW('Hygiene Data'!G8))="","",OFFSET('Hygiene Data'!$G$13,0,10*ROW('Hygiene Data'!G8)))</f>
        <v/>
      </c>
      <c r="EA14" s="289" t="str">
        <f ca="true">+IF(OFFSET('Hygiene Data'!$H$11,0,10*ROW('Hygiene Data'!H8))="","",OFFSET('Hygiene Data'!$H$11,0,10*ROW('Hygiene Data'!H8)))</f>
        <v/>
      </c>
      <c r="EB14" s="289" t="str">
        <f ca="true">+IF(OFFSET('Hygiene Data'!$H$12,0,10*ROW('Hygiene Data'!H8))="","",OFFSET('Hygiene Data'!$H$12,0,10*ROW('Hygiene Data'!H8)))</f>
        <v/>
      </c>
      <c r="EC14" s="289" t="str">
        <f ca="true">+IF(OFFSET('Hygiene Data'!$H$13,0,10*ROW('Hygiene Data'!H8))="","",OFFSET('Hygiene Data'!$H$13,0,10*ROW('Hygiene Data'!H8)))</f>
        <v/>
      </c>
      <c r="ED14" s="289" t="str">
        <f ca="true">+IF(OFFSET('Hygiene Data'!$I$11,0,10*ROW('Hygiene Data'!I8))="","",OFFSET('Hygiene Data'!$I$11,0,10*ROW('Hygiene Data'!I8)))</f>
        <v/>
      </c>
      <c r="EE14" s="289" t="str">
        <f ca="true">+IF(OFFSET('Hygiene Data'!$I$12,0,10*ROW('Hygiene Data'!I8))="","",OFFSET('Hygiene Data'!$I$12,0,10*ROW('Hygiene Data'!I8)))</f>
        <v/>
      </c>
      <c r="EF14" s="28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DJI_2015_UIS</v>
      </c>
      <c r="B15" s="36" t="str">
        <f ca="true">+IF(OFFSET('Water Data'!$C$2,0,10*ROW('Water Data'!F9))="","",OFFSET('Water Data'!$C$2,0,10*ROW('Water Data'!F9)))</f>
        <v>Other</v>
      </c>
      <c r="C15" s="345">
        <f t="shared" ca="true" si="0"/>
        <v>2015</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85.976470588235301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86.4</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82.8</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str">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str">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str">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[32]</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9"/>
      <c r="BS15" s="289" t="str">
        <f ca="true">+IF(OFFSET('Water Data'!$D$27,0,10*ROW('Water Data'!D9))="","",OFFSET('Water Data'!$D$27,0,10*ROW('Water Data'!D9)))</f>
        <v/>
      </c>
      <c r="BT15" s="289" t="str">
        <f ca="true">+IF(OFFSET('Water Data'!$D$28,0,10*ROW('Water Data'!D9))="","",OFFSET('Water Data'!$D$28,0,10*ROW('Water Data'!D9)))</f>
        <v>Yes</v>
      </c>
      <c r="BU15" s="289" t="str">
        <f ca="true">+IF(OFFSET('Water Data'!$D$29,0,10*ROW('Water Data'!D9))="","",OFFSET('Water Data'!$D$29,0,10*ROW('Water Data'!D9)))</f>
        <v/>
      </c>
      <c r="BV15" s="289" t="str">
        <f ca="true">+IF(OFFSET('Water Data'!$E$27,0,10*ROW('Water Data'!E9))="","",OFFSET('Water Data'!$E$27,0,10*ROW('Water Data'!E9)))</f>
        <v/>
      </c>
      <c r="BW15" s="289" t="str">
        <f ca="true">+IF(OFFSET('Water Data'!$E$28,0,10*ROW('Water Data'!E9))="","",OFFSET('Water Data'!$E$28,0,10*ROW('Water Data'!E9)))</f>
        <v/>
      </c>
      <c r="BX15" s="289" t="str">
        <f ca="true">+IF(OFFSET('Water Data'!$E$29,0,10*ROW('Water Data'!E9))="","",OFFSET('Water Data'!$E$29,0,10*ROW('Water Data'!E9)))</f>
        <v/>
      </c>
      <c r="BY15" s="289" t="str">
        <f ca="true">+IF(OFFSET('Water Data'!$F$27,0,10*ROW('Water Data'!F9))="","",OFFSET('Water Data'!$F$27,0,10*ROW('Water Data'!F9)))</f>
        <v/>
      </c>
      <c r="BZ15" s="289" t="str">
        <f ca="true">+IF(OFFSET('Water Data'!$F$28,0,10*ROW('Water Data'!F9))="","",OFFSET('Water Data'!$F$28,0,10*ROW('Water Data'!F9)))</f>
        <v/>
      </c>
      <c r="CA15" s="289" t="str">
        <f ca="true">+IF(OFFSET('Water Data'!$F$29,0,10*ROW('Water Data'!F9))="","",OFFSET('Water Data'!$F$29,0,10*ROW('Water Data'!F9)))</f>
        <v/>
      </c>
      <c r="CB15" s="289" t="str">
        <f ca="true">+IF(OFFSET('Water Data'!$G$27,0,10*ROW('Water Data'!G9))="","",OFFSET('Water Data'!$G$27,0,10*ROW('Water Data'!G9)))</f>
        <v/>
      </c>
      <c r="CC15" s="289" t="str">
        <f ca="true">+IF(OFFSET('Water Data'!$G$28,0,10*ROW('Water Data'!G9))="","",OFFSET('Water Data'!$G$28,0,10*ROW('Water Data'!G9)))</f>
        <v/>
      </c>
      <c r="CD15" s="289" t="str">
        <f ca="true">+IF(OFFSET('Water Data'!$G$29,0,10*ROW('Water Data'!G9))="","",OFFSET('Water Data'!$G$29,0,10*ROW('Water Data'!G9)))</f>
        <v/>
      </c>
      <c r="CE15" s="289" t="str">
        <f ca="true">+IF(OFFSET('Water Data'!$H$27,0,10*ROW('Water Data'!H9))="","",OFFSET('Water Data'!$H$27,0,10*ROW('Water Data'!H9)))</f>
        <v/>
      </c>
      <c r="CF15" s="289" t="str">
        <f ca="true">+IF(OFFSET('Water Data'!$H$28,0,10*ROW('Water Data'!H9))="","",OFFSET('Water Data'!$H$28,0,10*ROW('Water Data'!H9)))</f>
        <v>Yes</v>
      </c>
      <c r="CG15" s="289" t="str">
        <f ca="true">+IF(OFFSET('Water Data'!$H$29,0,10*ROW('Water Data'!H9))="","",OFFSET('Water Data'!$H$29,0,10*ROW('Water Data'!H9)))</f>
        <v/>
      </c>
      <c r="CH15" s="289" t="str">
        <f ca="true">+IF(OFFSET('Water Data'!$I$27,0,10*ROW('Water Data'!I9))="","",OFFSET('Water Data'!$I$27,0,10*ROW('Water Data'!I9)))</f>
        <v/>
      </c>
      <c r="CI15" s="289" t="str">
        <f ca="true">+IF(OFFSET('Water Data'!$I$28,0,10*ROW('Water Data'!I9))="","",OFFSET('Water Data'!$I$28,0,10*ROW('Water Data'!I9)))</f>
        <v>Yes</v>
      </c>
      <c r="CJ15" s="289" t="str">
        <f ca="true">+IF(OFFSET('Water Data'!$I$29,0,10*ROW('Water Data'!I9))="","",OFFSET('Water Data'!$I$29,0,10*ROW('Water Data'!I9)))</f>
        <v/>
      </c>
      <c r="CK15" s="289" t="str">
        <f ca="true">+IF(OFFSET('Sanitation Data'!$D$28,0,10*ROW('Sanitation Data'!D9))="","",OFFSET('Sanitation Data'!$D$28,0,10*ROW('Sanitation Data'!D9)))</f>
        <v>No</v>
      </c>
      <c r="CL15" s="289" t="str">
        <f ca="true">+IF(OFFSET('Sanitation Data'!$D$29,0,10*ROW('Sanitation Data'!D9))="","",OFFSET('Sanitation Data'!$D$29,0,10*ROW('Sanitation Data'!D9)))</f>
        <v/>
      </c>
      <c r="CM15" s="289" t="str">
        <f ca="true">+IF(OFFSET('Sanitation Data'!$D$30,0,10*ROW('Sanitation Data'!D9))="","",OFFSET('Sanitation Data'!$D$30,0,10*ROW('Sanitation Data'!D9)))</f>
        <v/>
      </c>
      <c r="CN15" s="289" t="str">
        <f ca="true">+IF(OFFSET('Sanitation Data'!$D$31,0,10*ROW('Sanitation Data'!D9))="","",OFFSET('Sanitation Data'!$D$31,0,10*ROW('Sanitation Data'!D9)))</f>
        <v/>
      </c>
      <c r="CO15" s="289" t="str">
        <f ca="true">+IF(OFFSET('Sanitation Data'!$D$32,0,10*ROW('Sanitation Data'!D9))="","",OFFSET('Sanitation Data'!$D$32,0,10*ROW('Sanitation Data'!D9)))</f>
        <v/>
      </c>
      <c r="CP15" s="289" t="str">
        <f ca="true">+IF(OFFSET('Sanitation Data'!$E$28,0,10*ROW('Sanitation Data'!E9))="","",OFFSET('Sanitation Data'!$E$28,0,10*ROW('Sanitation Data'!E9)))</f>
        <v/>
      </c>
      <c r="CQ15" s="289" t="str">
        <f ca="true">+IF(OFFSET('Sanitation Data'!$E$29,0,10*ROW('Sanitation Data'!E9))="","",OFFSET('Sanitation Data'!$E$29,0,10*ROW('Sanitation Data'!E9)))</f>
        <v/>
      </c>
      <c r="CR15" s="289" t="str">
        <f ca="true">+IF(OFFSET('Sanitation Data'!$E$30,0,10*ROW('Sanitation Data'!E9))="","",OFFSET('Sanitation Data'!$E$30,0,10*ROW('Sanitation Data'!E9)))</f>
        <v/>
      </c>
      <c r="CS15" s="289" t="str">
        <f ca="true">+IF(OFFSET('Sanitation Data'!$E$31,0,10*ROW('Sanitation Data'!E9))="","",OFFSET('Sanitation Data'!$E$31,0,10*ROW('Sanitation Data'!E9)))</f>
        <v/>
      </c>
      <c r="CT15" s="289" t="str">
        <f ca="true">+IF(OFFSET('Sanitation Data'!$E$32,0,10*ROW('Sanitation Data'!E9))="","",OFFSET('Sanitation Data'!$E$32,0,10*ROW('Sanitation Data'!E9)))</f>
        <v/>
      </c>
      <c r="CU15" s="289" t="str">
        <f ca="true">+IF(OFFSET('Sanitation Data'!$F$28,0,10*ROW('Sanitation Data'!F9))="","",OFFSET('Sanitation Data'!$F$28,0,10*ROW('Sanitation Data'!F9)))</f>
        <v/>
      </c>
      <c r="CV15" s="289" t="str">
        <f ca="true">+IF(OFFSET('Sanitation Data'!$F$29,0,10*ROW('Sanitation Data'!F9))="","",OFFSET('Sanitation Data'!$F$29,0,10*ROW('Sanitation Data'!F9)))</f>
        <v/>
      </c>
      <c r="CW15" s="289" t="str">
        <f ca="true">+IF(OFFSET('Sanitation Data'!$F$30,0,10*ROW('Sanitation Data'!F9))="","",OFFSET('Sanitation Data'!$F$30,0,10*ROW('Sanitation Data'!F9)))</f>
        <v/>
      </c>
      <c r="CX15" s="289" t="str">
        <f ca="true">+IF(OFFSET('Sanitation Data'!$F$31,0,10*ROW('Sanitation Data'!F9))="","",OFFSET('Sanitation Data'!$F$31,0,10*ROW('Sanitation Data'!F9)))</f>
        <v/>
      </c>
      <c r="CY15" s="289" t="str">
        <f ca="true">+IF(OFFSET('Sanitation Data'!$F$32,0,10*ROW('Sanitation Data'!F9))="","",OFFSET('Sanitation Data'!$F$32,0,10*ROW('Sanitation Data'!F9)))</f>
        <v/>
      </c>
      <c r="CZ15" s="289" t="str">
        <f ca="true">+IF(OFFSET('Sanitation Data'!$G$28,0,10*ROW('Sanitation Data'!G9))="","",OFFSET('Sanitation Data'!$G$28,0,10*ROW('Sanitation Data'!G9)))</f>
        <v/>
      </c>
      <c r="DA15" s="289" t="str">
        <f ca="true">+IF(OFFSET('Sanitation Data'!$G$29,0,10*ROW('Sanitation Data'!G9))="","",OFFSET('Sanitation Data'!$G$29,0,10*ROW('Sanitation Data'!G9)))</f>
        <v/>
      </c>
      <c r="DB15" s="289" t="str">
        <f ca="true">+IF(OFFSET('Sanitation Data'!$G$30,0,10*ROW('Sanitation Data'!G9))="","",OFFSET('Sanitation Data'!$G$30,0,10*ROW('Sanitation Data'!G9)))</f>
        <v/>
      </c>
      <c r="DC15" s="289" t="str">
        <f ca="true">+IF(OFFSET('Sanitation Data'!$G$31,0,10*ROW('Sanitation Data'!G9))="","",OFFSET('Sanitation Data'!$G$31,0,10*ROW('Sanitation Data'!G9)))</f>
        <v/>
      </c>
      <c r="DD15" s="289" t="str">
        <f ca="true">+IF(OFFSET('Sanitation Data'!$G$32,0,10*ROW('Sanitation Data'!G9))="","",OFFSET('Sanitation Data'!$G$32,0,10*ROW('Sanitation Data'!G9)))</f>
        <v/>
      </c>
      <c r="DE15" s="289" t="str">
        <f ca="true">+IF(OFFSET('Sanitation Data'!$H$28,0,10*ROW('Sanitation Data'!H9))="","",OFFSET('Sanitation Data'!$H$28,0,10*ROW('Sanitation Data'!H9)))</f>
        <v>No</v>
      </c>
      <c r="DF15" s="289" t="str">
        <f ca="true">+IF(OFFSET('Sanitation Data'!$H$29,0,10*ROW('Sanitation Data'!H9))="","",OFFSET('Sanitation Data'!$H$29,0,10*ROW('Sanitation Data'!H9)))</f>
        <v/>
      </c>
      <c r="DG15" s="289" t="str">
        <f ca="true">+IF(OFFSET('Sanitation Data'!$H$30,0,10*ROW('Sanitation Data'!H9))="","",OFFSET('Sanitation Data'!$H$30,0,10*ROW('Sanitation Data'!H9)))</f>
        <v/>
      </c>
      <c r="DH15" s="289" t="str">
        <f ca="true">+IF(OFFSET('Sanitation Data'!$H$31,0,10*ROW('Sanitation Data'!H9))="","",OFFSET('Sanitation Data'!$H$31,0,10*ROW('Sanitation Data'!H9)))</f>
        <v/>
      </c>
      <c r="DI15" s="289" t="str">
        <f ca="true">+IF(OFFSET('Sanitation Data'!$H$32,0,10*ROW('Sanitation Data'!H9))="","",OFFSET('Sanitation Data'!$H$32,0,10*ROW('Sanitation Data'!H9)))</f>
        <v/>
      </c>
      <c r="DJ15" s="289" t="str">
        <f ca="true">+IF(OFFSET('Sanitation Data'!$I$28,0,10*ROW('Sanitation Data'!I9))="","",OFFSET('Sanitation Data'!$I$28,0,10*ROW('Sanitation Data'!I9)))</f>
        <v>No</v>
      </c>
      <c r="DK15" s="289" t="str">
        <f ca="true">+IF(OFFSET('Sanitation Data'!$I$29,0,10*ROW('Sanitation Data'!I9))="","",OFFSET('Sanitation Data'!$I$29,0,10*ROW('Sanitation Data'!I9)))</f>
        <v/>
      </c>
      <c r="DL15" s="289" t="str">
        <f ca="true">+IF(OFFSET('Sanitation Data'!$I$30,0,10*ROW('Sanitation Data'!I9))="","",OFFSET('Sanitation Data'!$I$30,0,10*ROW('Sanitation Data'!I9)))</f>
        <v/>
      </c>
      <c r="DM15" s="289" t="str">
        <f ca="true">+IF(OFFSET('Sanitation Data'!$I$31,0,10*ROW('Sanitation Data'!I9))="","",OFFSET('Sanitation Data'!$I$31,0,10*ROW('Sanitation Data'!I9)))</f>
        <v/>
      </c>
      <c r="DN15" s="289" t="str">
        <f ca="true">+IF(OFFSET('Sanitation Data'!$I$32,0,10*ROW('Sanitation Data'!I9))="","",OFFSET('Sanitation Data'!$I$32,0,10*ROW('Sanitation Data'!I9)))</f>
        <v/>
      </c>
      <c r="DO15" s="289" t="str">
        <f ca="true">+IF(OFFSET('Hygiene Data'!$D$11,0,10*ROW('Hygiene Data'!D9))="","",OFFSET('Hygiene Data'!$D$11,0,10*ROW('Hygiene Data'!D9)))</f>
        <v/>
      </c>
      <c r="DP15" s="289" t="str">
        <f ca="true">+IF(OFFSET('Hygiene Data'!$D$12,0,10*ROW('Hygiene Data'!D9))="","",OFFSET('Hygiene Data'!$D$12,0,10*ROW('Hygiene Data'!D9)))</f>
        <v/>
      </c>
      <c r="DQ15" s="289" t="str">
        <f ca="true">+IF(OFFSET('Hygiene Data'!$D$13,0,10*ROW('Hygiene Data'!D9))="","",OFFSET('Hygiene Data'!$D$13,0,10*ROW('Hygiene Data'!D9)))</f>
        <v/>
      </c>
      <c r="DR15" s="289" t="str">
        <f ca="true">+IF(OFFSET('Hygiene Data'!$E$11,0,10*ROW('Hygiene Data'!E9))="","",OFFSET('Hygiene Data'!$E$11,0,10*ROW('Hygiene Data'!E9)))</f>
        <v/>
      </c>
      <c r="DS15" s="289" t="str">
        <f ca="true">+IF(OFFSET('Hygiene Data'!$E$12,0,10*ROW('Hygiene Data'!E9))="","",OFFSET('Hygiene Data'!$E$12,0,10*ROW('Hygiene Data'!E9)))</f>
        <v/>
      </c>
      <c r="DT15" s="289" t="str">
        <f ca="true">+IF(OFFSET('Hygiene Data'!$E$13,0,10*ROW('Hygiene Data'!E9))="","",OFFSET('Hygiene Data'!$E$13,0,10*ROW('Hygiene Data'!E9)))</f>
        <v/>
      </c>
      <c r="DU15" s="289" t="str">
        <f ca="true">+IF(OFFSET('Hygiene Data'!$F$11,0,10*ROW('Hygiene Data'!F9))="","",OFFSET('Hygiene Data'!$F$11,0,10*ROW('Hygiene Data'!F9)))</f>
        <v/>
      </c>
      <c r="DV15" s="289" t="str">
        <f ca="true">+IF(OFFSET('Hygiene Data'!$F$12,0,10*ROW('Hygiene Data'!F9))="","",OFFSET('Hygiene Data'!$F$12,0,10*ROW('Hygiene Data'!F9)))</f>
        <v/>
      </c>
      <c r="DW15" s="289" t="str">
        <f ca="true">+IF(OFFSET('Hygiene Data'!$F$13,0,10*ROW('Hygiene Data'!F9))="","",OFFSET('Hygiene Data'!$F$13,0,10*ROW('Hygiene Data'!F9)))</f>
        <v/>
      </c>
      <c r="DX15" s="289" t="str">
        <f ca="true">+IF(OFFSET('Hygiene Data'!$G$11,0,10*ROW('Hygiene Data'!G9))="","",OFFSET('Hygiene Data'!$G$11,0,10*ROW('Hygiene Data'!G9)))</f>
        <v/>
      </c>
      <c r="DY15" s="289" t="str">
        <f ca="true">+IF(OFFSET('Hygiene Data'!$G$12,0,10*ROW('Hygiene Data'!G9))="","",OFFSET('Hygiene Data'!$G$12,0,10*ROW('Hygiene Data'!G9)))</f>
        <v/>
      </c>
      <c r="DZ15" s="289" t="str">
        <f ca="true">+IF(OFFSET('Hygiene Data'!$G$13,0,10*ROW('Hygiene Data'!G9))="","",OFFSET('Hygiene Data'!$G$13,0,10*ROW('Hygiene Data'!G9)))</f>
        <v/>
      </c>
      <c r="EA15" s="289" t="str">
        <f ca="true">+IF(OFFSET('Hygiene Data'!$H$11,0,10*ROW('Hygiene Data'!H9))="","",OFFSET('Hygiene Data'!$H$11,0,10*ROW('Hygiene Data'!H9)))</f>
        <v/>
      </c>
      <c r="EB15" s="289" t="str">
        <f ca="true">+IF(OFFSET('Hygiene Data'!$H$12,0,10*ROW('Hygiene Data'!H9))="","",OFFSET('Hygiene Data'!$H$12,0,10*ROW('Hygiene Data'!H9)))</f>
        <v/>
      </c>
      <c r="EC15" s="289" t="str">
        <f ca="true">+IF(OFFSET('Hygiene Data'!$H$13,0,10*ROW('Hygiene Data'!H9))="","",OFFSET('Hygiene Data'!$H$13,0,10*ROW('Hygiene Data'!H9)))</f>
        <v/>
      </c>
      <c r="ED15" s="289" t="str">
        <f ca="true">+IF(OFFSET('Hygiene Data'!$I$11,0,10*ROW('Hygiene Data'!I9))="","",OFFSET('Hygiene Data'!$I$11,0,10*ROW('Hygiene Data'!I9)))</f>
        <v/>
      </c>
      <c r="EE15" s="289" t="str">
        <f ca="true">+IF(OFFSET('Hygiene Data'!$I$12,0,10*ROW('Hygiene Data'!I9))="","",OFFSET('Hygiene Data'!$I$12,0,10*ROW('Hygiene Data'!I9)))</f>
        <v/>
      </c>
      <c r="EF15" s="28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DJI_2015_EMIS</v>
      </c>
      <c r="B16" s="36" t="str">
        <f ca="true">+IF(OFFSET('Water Data'!$C$2,0,10*ROW('Water Data'!F10))="","",OFFSET('Water Data'!$C$2,0,10*ROW('Water Data'!F10)))</f>
        <v>EMIS</v>
      </c>
      <c r="C16" s="345">
        <f t="shared" ca="true" si="0"/>
        <v>2015</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90.047808764940243</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96.739910313901348</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71.878923766816143</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88</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93.976744186046517</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76.705179282868528</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68.197309417040358</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57.713004484304932</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81</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68.465116279069761</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9"/>
      <c r="BS16" s="289" t="str">
        <f ca="true">+IF(OFFSET('Water Data'!$D$27,0,10*ROW('Water Data'!D10))="","",OFFSET('Water Data'!$D$27,0,10*ROW('Water Data'!D10)))</f>
        <v>Yes</v>
      </c>
      <c r="BT16" s="289" t="str">
        <f ca="true">+IF(OFFSET('Water Data'!$D$28,0,10*ROW('Water Data'!D10))="","",OFFSET('Water Data'!$D$28,0,10*ROW('Water Data'!D10)))</f>
        <v/>
      </c>
      <c r="BU16" s="289" t="str">
        <f ca="true">+IF(OFFSET('Water Data'!$D$29,0,10*ROW('Water Data'!D10))="","",OFFSET('Water Data'!$D$29,0,10*ROW('Water Data'!D10)))</f>
        <v/>
      </c>
      <c r="BV16" s="289" t="str">
        <f ca="true">+IF(OFFSET('Water Data'!$E$27,0,10*ROW('Water Data'!E10))="","",OFFSET('Water Data'!$E$27,0,10*ROW('Water Data'!E10)))</f>
        <v>Yes</v>
      </c>
      <c r="BW16" s="289" t="str">
        <f ca="true">+IF(OFFSET('Water Data'!$E$28,0,10*ROW('Water Data'!E10))="","",OFFSET('Water Data'!$E$28,0,10*ROW('Water Data'!E10)))</f>
        <v/>
      </c>
      <c r="BX16" s="289" t="str">
        <f ca="true">+IF(OFFSET('Water Data'!$E$29,0,10*ROW('Water Data'!E10))="","",OFFSET('Water Data'!$E$29,0,10*ROW('Water Data'!E10)))</f>
        <v/>
      </c>
      <c r="BY16" s="289" t="str">
        <f ca="true">+IF(OFFSET('Water Data'!$F$27,0,10*ROW('Water Data'!F10))="","",OFFSET('Water Data'!$F$27,0,10*ROW('Water Data'!F10)))</f>
        <v>Yes</v>
      </c>
      <c r="BZ16" s="289" t="str">
        <f ca="true">+IF(OFFSET('Water Data'!$F$28,0,10*ROW('Water Data'!F10))="","",OFFSET('Water Data'!$F$28,0,10*ROW('Water Data'!F10)))</f>
        <v/>
      </c>
      <c r="CA16" s="289" t="str">
        <f ca="true">+IF(OFFSET('Water Data'!$F$29,0,10*ROW('Water Data'!F10))="","",OFFSET('Water Data'!$F$29,0,10*ROW('Water Data'!F10)))</f>
        <v/>
      </c>
      <c r="CB16" s="289" t="str">
        <f ca="true">+IF(OFFSET('Water Data'!$G$27,0,10*ROW('Water Data'!G10))="","",OFFSET('Water Data'!$G$27,0,10*ROW('Water Data'!G10)))</f>
        <v/>
      </c>
      <c r="CC16" s="289" t="str">
        <f ca="true">+IF(OFFSET('Water Data'!$G$28,0,10*ROW('Water Data'!G10))="","",OFFSET('Water Data'!$G$28,0,10*ROW('Water Data'!G10)))</f>
        <v/>
      </c>
      <c r="CD16" s="289" t="str">
        <f ca="true">+IF(OFFSET('Water Data'!$G$29,0,10*ROW('Water Data'!G10))="","",OFFSET('Water Data'!$G$29,0,10*ROW('Water Data'!G10)))</f>
        <v/>
      </c>
      <c r="CE16" s="289" t="str">
        <f ca="true">+IF(OFFSET('Water Data'!$H$27,0,10*ROW('Water Data'!H10))="","",OFFSET('Water Data'!$H$27,0,10*ROW('Water Data'!H10)))</f>
        <v>Yes</v>
      </c>
      <c r="CF16" s="289" t="str">
        <f ca="true">+IF(OFFSET('Water Data'!$H$28,0,10*ROW('Water Data'!H10))="","",OFFSET('Water Data'!$H$28,0,10*ROW('Water Data'!H10)))</f>
        <v/>
      </c>
      <c r="CG16" s="289" t="str">
        <f ca="true">+IF(OFFSET('Water Data'!$H$29,0,10*ROW('Water Data'!H10))="","",OFFSET('Water Data'!$H$29,0,10*ROW('Water Data'!H10)))</f>
        <v/>
      </c>
      <c r="CH16" s="289" t="str">
        <f ca="true">+IF(OFFSET('Water Data'!$I$27,0,10*ROW('Water Data'!I10))="","",OFFSET('Water Data'!$I$27,0,10*ROW('Water Data'!I10)))</f>
        <v>Yes</v>
      </c>
      <c r="CI16" s="289" t="str">
        <f ca="true">+IF(OFFSET('Water Data'!$I$28,0,10*ROW('Water Data'!I10))="","",OFFSET('Water Data'!$I$28,0,10*ROW('Water Data'!I10)))</f>
        <v/>
      </c>
      <c r="CJ16" s="289" t="str">
        <f ca="true">+IF(OFFSET('Water Data'!$I$29,0,10*ROW('Water Data'!I10))="","",OFFSET('Water Data'!$I$29,0,10*ROW('Water Data'!I10)))</f>
        <v/>
      </c>
      <c r="CK16" s="289" t="str">
        <f ca="true">+IF(OFFSET('Sanitation Data'!$D$28,0,10*ROW('Sanitation Data'!D10))="","",OFFSET('Sanitation Data'!$D$28,0,10*ROW('Sanitation Data'!D10)))</f>
        <v>Yes</v>
      </c>
      <c r="CL16" s="289" t="str">
        <f ca="true">+IF(OFFSET('Sanitation Data'!$D$29,0,10*ROW('Sanitation Data'!D10))="","",OFFSET('Sanitation Data'!$D$29,0,10*ROW('Sanitation Data'!D10)))</f>
        <v/>
      </c>
      <c r="CM16" s="289" t="str">
        <f ca="true">+IF(OFFSET('Sanitation Data'!$D$30,0,10*ROW('Sanitation Data'!D10))="","",OFFSET('Sanitation Data'!$D$30,0,10*ROW('Sanitation Data'!D10)))</f>
        <v/>
      </c>
      <c r="CN16" s="289" t="str">
        <f ca="true">+IF(OFFSET('Sanitation Data'!$D$31,0,10*ROW('Sanitation Data'!D10))="","",OFFSET('Sanitation Data'!$D$31,0,10*ROW('Sanitation Data'!D10)))</f>
        <v/>
      </c>
      <c r="CO16" s="289" t="str">
        <f ca="true">+IF(OFFSET('Sanitation Data'!$D$32,0,10*ROW('Sanitation Data'!D10))="","",OFFSET('Sanitation Data'!$D$32,0,10*ROW('Sanitation Data'!D10)))</f>
        <v/>
      </c>
      <c r="CP16" s="289" t="str">
        <f ca="true">+IF(OFFSET('Sanitation Data'!$E$28,0,10*ROW('Sanitation Data'!E10))="","",OFFSET('Sanitation Data'!$E$28,0,10*ROW('Sanitation Data'!E10)))</f>
        <v>Yes</v>
      </c>
      <c r="CQ16" s="289" t="str">
        <f ca="true">+IF(OFFSET('Sanitation Data'!$E$29,0,10*ROW('Sanitation Data'!E10))="","",OFFSET('Sanitation Data'!$E$29,0,10*ROW('Sanitation Data'!E10)))</f>
        <v/>
      </c>
      <c r="CR16" s="289" t="str">
        <f ca="true">+IF(OFFSET('Sanitation Data'!$E$30,0,10*ROW('Sanitation Data'!E10))="","",OFFSET('Sanitation Data'!$E$30,0,10*ROW('Sanitation Data'!E10)))</f>
        <v/>
      </c>
      <c r="CS16" s="289" t="str">
        <f ca="true">+IF(OFFSET('Sanitation Data'!$E$31,0,10*ROW('Sanitation Data'!E10))="","",OFFSET('Sanitation Data'!$E$31,0,10*ROW('Sanitation Data'!E10)))</f>
        <v/>
      </c>
      <c r="CT16" s="289" t="str">
        <f ca="true">+IF(OFFSET('Sanitation Data'!$E$32,0,10*ROW('Sanitation Data'!E10))="","",OFFSET('Sanitation Data'!$E$32,0,10*ROW('Sanitation Data'!E10)))</f>
        <v/>
      </c>
      <c r="CU16" s="289" t="str">
        <f ca="true">+IF(OFFSET('Sanitation Data'!$F$28,0,10*ROW('Sanitation Data'!F10))="","",OFFSET('Sanitation Data'!$F$28,0,10*ROW('Sanitation Data'!F10)))</f>
        <v>Yes</v>
      </c>
      <c r="CV16" s="289" t="str">
        <f ca="true">+IF(OFFSET('Sanitation Data'!$F$29,0,10*ROW('Sanitation Data'!F10))="","",OFFSET('Sanitation Data'!$F$29,0,10*ROW('Sanitation Data'!F10)))</f>
        <v/>
      </c>
      <c r="CW16" s="289" t="str">
        <f ca="true">+IF(OFFSET('Sanitation Data'!$F$30,0,10*ROW('Sanitation Data'!F10))="","",OFFSET('Sanitation Data'!$F$30,0,10*ROW('Sanitation Data'!F10)))</f>
        <v/>
      </c>
      <c r="CX16" s="289" t="str">
        <f ca="true">+IF(OFFSET('Sanitation Data'!$F$31,0,10*ROW('Sanitation Data'!F10))="","",OFFSET('Sanitation Data'!$F$31,0,10*ROW('Sanitation Data'!F10)))</f>
        <v/>
      </c>
      <c r="CY16" s="289" t="str">
        <f ca="true">+IF(OFFSET('Sanitation Data'!$F$32,0,10*ROW('Sanitation Data'!F10))="","",OFFSET('Sanitation Data'!$F$32,0,10*ROW('Sanitation Data'!F10)))</f>
        <v/>
      </c>
      <c r="CZ16" s="289" t="str">
        <f ca="true">+IF(OFFSET('Sanitation Data'!$G$28,0,10*ROW('Sanitation Data'!G10))="","",OFFSET('Sanitation Data'!$G$28,0,10*ROW('Sanitation Data'!G10)))</f>
        <v/>
      </c>
      <c r="DA16" s="289" t="str">
        <f ca="true">+IF(OFFSET('Sanitation Data'!$G$29,0,10*ROW('Sanitation Data'!G10))="","",OFFSET('Sanitation Data'!$G$29,0,10*ROW('Sanitation Data'!G10)))</f>
        <v/>
      </c>
      <c r="DB16" s="289" t="str">
        <f ca="true">+IF(OFFSET('Sanitation Data'!$G$30,0,10*ROW('Sanitation Data'!G10))="","",OFFSET('Sanitation Data'!$G$30,0,10*ROW('Sanitation Data'!G10)))</f>
        <v/>
      </c>
      <c r="DC16" s="289" t="str">
        <f ca="true">+IF(OFFSET('Sanitation Data'!$G$31,0,10*ROW('Sanitation Data'!G10))="","",OFFSET('Sanitation Data'!$G$31,0,10*ROW('Sanitation Data'!G10)))</f>
        <v/>
      </c>
      <c r="DD16" s="289" t="str">
        <f ca="true">+IF(OFFSET('Sanitation Data'!$G$32,0,10*ROW('Sanitation Data'!G10))="","",OFFSET('Sanitation Data'!$G$32,0,10*ROW('Sanitation Data'!G10)))</f>
        <v/>
      </c>
      <c r="DE16" s="289" t="str">
        <f ca="true">+IF(OFFSET('Sanitation Data'!$H$28,0,10*ROW('Sanitation Data'!H10))="","",OFFSET('Sanitation Data'!$H$28,0,10*ROW('Sanitation Data'!H10)))</f>
        <v>Yes</v>
      </c>
      <c r="DF16" s="289" t="str">
        <f ca="true">+IF(OFFSET('Sanitation Data'!$H$29,0,10*ROW('Sanitation Data'!H10))="","",OFFSET('Sanitation Data'!$H$29,0,10*ROW('Sanitation Data'!H10)))</f>
        <v/>
      </c>
      <c r="DG16" s="289" t="str">
        <f ca="true">+IF(OFFSET('Sanitation Data'!$H$30,0,10*ROW('Sanitation Data'!H10))="","",OFFSET('Sanitation Data'!$H$30,0,10*ROW('Sanitation Data'!H10)))</f>
        <v/>
      </c>
      <c r="DH16" s="289" t="str">
        <f ca="true">+IF(OFFSET('Sanitation Data'!$H$31,0,10*ROW('Sanitation Data'!H10))="","",OFFSET('Sanitation Data'!$H$31,0,10*ROW('Sanitation Data'!H10)))</f>
        <v/>
      </c>
      <c r="DI16" s="289" t="str">
        <f ca="true">+IF(OFFSET('Sanitation Data'!$H$32,0,10*ROW('Sanitation Data'!H10))="","",OFFSET('Sanitation Data'!$H$32,0,10*ROW('Sanitation Data'!H10)))</f>
        <v/>
      </c>
      <c r="DJ16" s="289" t="str">
        <f ca="true">+IF(OFFSET('Sanitation Data'!$I$28,0,10*ROW('Sanitation Data'!I10))="","",OFFSET('Sanitation Data'!$I$28,0,10*ROW('Sanitation Data'!I10)))</f>
        <v>Yes</v>
      </c>
      <c r="DK16" s="289" t="str">
        <f ca="true">+IF(OFFSET('Sanitation Data'!$I$29,0,10*ROW('Sanitation Data'!I10))="","",OFFSET('Sanitation Data'!$I$29,0,10*ROW('Sanitation Data'!I10)))</f>
        <v/>
      </c>
      <c r="DL16" s="289" t="str">
        <f ca="true">+IF(OFFSET('Sanitation Data'!$I$30,0,10*ROW('Sanitation Data'!I10))="","",OFFSET('Sanitation Data'!$I$30,0,10*ROW('Sanitation Data'!I10)))</f>
        <v/>
      </c>
      <c r="DM16" s="289" t="str">
        <f ca="true">+IF(OFFSET('Sanitation Data'!$I$31,0,10*ROW('Sanitation Data'!I10))="","",OFFSET('Sanitation Data'!$I$31,0,10*ROW('Sanitation Data'!I10)))</f>
        <v/>
      </c>
      <c r="DN16" s="289" t="str">
        <f ca="true">+IF(OFFSET('Sanitation Data'!$I$32,0,10*ROW('Sanitation Data'!I10))="","",OFFSET('Sanitation Data'!$I$32,0,10*ROW('Sanitation Data'!I10)))</f>
        <v/>
      </c>
      <c r="DO16" s="289" t="str">
        <f ca="true">+IF(OFFSET('Hygiene Data'!$D$11,0,10*ROW('Hygiene Data'!D10))="","",OFFSET('Hygiene Data'!$D$11,0,10*ROW('Hygiene Data'!D10)))</f>
        <v/>
      </c>
      <c r="DP16" s="289" t="str">
        <f ca="true">+IF(OFFSET('Hygiene Data'!$D$12,0,10*ROW('Hygiene Data'!D10))="","",OFFSET('Hygiene Data'!$D$12,0,10*ROW('Hygiene Data'!D10)))</f>
        <v/>
      </c>
      <c r="DQ16" s="289" t="str">
        <f ca="true">+IF(OFFSET('Hygiene Data'!$D$13,0,10*ROW('Hygiene Data'!D10))="","",OFFSET('Hygiene Data'!$D$13,0,10*ROW('Hygiene Data'!D10)))</f>
        <v/>
      </c>
      <c r="DR16" s="289" t="str">
        <f ca="true">+IF(OFFSET('Hygiene Data'!$E$11,0,10*ROW('Hygiene Data'!E10))="","",OFFSET('Hygiene Data'!$E$11,0,10*ROW('Hygiene Data'!E10)))</f>
        <v/>
      </c>
      <c r="DS16" s="289" t="str">
        <f ca="true">+IF(OFFSET('Hygiene Data'!$E$12,0,10*ROW('Hygiene Data'!E10))="","",OFFSET('Hygiene Data'!$E$12,0,10*ROW('Hygiene Data'!E10)))</f>
        <v/>
      </c>
      <c r="DT16" s="289" t="str">
        <f ca="true">+IF(OFFSET('Hygiene Data'!$E$13,0,10*ROW('Hygiene Data'!E10))="","",OFFSET('Hygiene Data'!$E$13,0,10*ROW('Hygiene Data'!E10)))</f>
        <v/>
      </c>
      <c r="DU16" s="289" t="str">
        <f ca="true">+IF(OFFSET('Hygiene Data'!$F$11,0,10*ROW('Hygiene Data'!F10))="","",OFFSET('Hygiene Data'!$F$11,0,10*ROW('Hygiene Data'!F10)))</f>
        <v/>
      </c>
      <c r="DV16" s="289" t="str">
        <f ca="true">+IF(OFFSET('Hygiene Data'!$F$12,0,10*ROW('Hygiene Data'!F10))="","",OFFSET('Hygiene Data'!$F$12,0,10*ROW('Hygiene Data'!F10)))</f>
        <v/>
      </c>
      <c r="DW16" s="289" t="str">
        <f ca="true">+IF(OFFSET('Hygiene Data'!$F$13,0,10*ROW('Hygiene Data'!F10))="","",OFFSET('Hygiene Data'!$F$13,0,10*ROW('Hygiene Data'!F10)))</f>
        <v/>
      </c>
      <c r="DX16" s="289" t="str">
        <f ca="true">+IF(OFFSET('Hygiene Data'!$G$11,0,10*ROW('Hygiene Data'!G10))="","",OFFSET('Hygiene Data'!$G$11,0,10*ROW('Hygiene Data'!G10)))</f>
        <v/>
      </c>
      <c r="DY16" s="289" t="str">
        <f ca="true">+IF(OFFSET('Hygiene Data'!$G$12,0,10*ROW('Hygiene Data'!G10))="","",OFFSET('Hygiene Data'!$G$12,0,10*ROW('Hygiene Data'!G10)))</f>
        <v/>
      </c>
      <c r="DZ16" s="289" t="str">
        <f ca="true">+IF(OFFSET('Hygiene Data'!$G$13,0,10*ROW('Hygiene Data'!G10))="","",OFFSET('Hygiene Data'!$G$13,0,10*ROW('Hygiene Data'!G10)))</f>
        <v/>
      </c>
      <c r="EA16" s="289" t="str">
        <f ca="true">+IF(OFFSET('Hygiene Data'!$H$11,0,10*ROW('Hygiene Data'!H10))="","",OFFSET('Hygiene Data'!$H$11,0,10*ROW('Hygiene Data'!H10)))</f>
        <v/>
      </c>
      <c r="EB16" s="289" t="str">
        <f ca="true">+IF(OFFSET('Hygiene Data'!$H$12,0,10*ROW('Hygiene Data'!H10))="","",OFFSET('Hygiene Data'!$H$12,0,10*ROW('Hygiene Data'!H10)))</f>
        <v/>
      </c>
      <c r="EC16" s="289" t="str">
        <f ca="true">+IF(OFFSET('Hygiene Data'!$H$13,0,10*ROW('Hygiene Data'!H10))="","",OFFSET('Hygiene Data'!$H$13,0,10*ROW('Hygiene Data'!H10)))</f>
        <v/>
      </c>
      <c r="ED16" s="289" t="str">
        <f ca="true">+IF(OFFSET('Hygiene Data'!$I$11,0,10*ROW('Hygiene Data'!I10))="","",OFFSET('Hygiene Data'!$I$11,0,10*ROW('Hygiene Data'!I10)))</f>
        <v/>
      </c>
      <c r="EE16" s="289" t="str">
        <f ca="true">+IF(OFFSET('Hygiene Data'!$I$12,0,10*ROW('Hygiene Data'!I10))="","",OFFSET('Hygiene Data'!$I$12,0,10*ROW('Hygiene Data'!I10)))</f>
        <v/>
      </c>
      <c r="EF16" s="28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DJI_2016_UIS</v>
      </c>
      <c r="B17" s="36" t="str">
        <f ca="true">+IF(OFFSET('Water Data'!$C$2,0,10*ROW('Water Data'!F11))="","",OFFSET('Water Data'!$C$2,0,10*ROW('Water Data'!F11)))</f>
        <v>Other</v>
      </c>
      <c r="C17" s="345">
        <f t="shared" ca="true" si="0"/>
        <v>2016</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[100]</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str">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[100]</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str">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str">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str">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9"/>
      <c r="BS17" s="289" t="str">
        <f ca="true">+IF(OFFSET('Water Data'!$D$27,0,10*ROW('Water Data'!D11))="","",OFFSET('Water Data'!$D$27,0,10*ROW('Water Data'!D11)))</f>
        <v/>
      </c>
      <c r="BT17" s="289" t="str">
        <f ca="true">+IF(OFFSET('Water Data'!$D$28,0,10*ROW('Water Data'!D11))="","",OFFSET('Water Data'!$D$28,0,10*ROW('Water Data'!D11)))</f>
        <v>No</v>
      </c>
      <c r="BU17" s="289" t="str">
        <f ca="true">+IF(OFFSET('Water Data'!$D$29,0,10*ROW('Water Data'!D11))="","",OFFSET('Water Data'!$D$29,0,10*ROW('Water Data'!D11)))</f>
        <v/>
      </c>
      <c r="BV17" s="289" t="str">
        <f ca="true">+IF(OFFSET('Water Data'!$E$27,0,10*ROW('Water Data'!E11))="","",OFFSET('Water Data'!$E$27,0,10*ROW('Water Data'!E11)))</f>
        <v/>
      </c>
      <c r="BW17" s="289" t="str">
        <f ca="true">+IF(OFFSET('Water Data'!$E$28,0,10*ROW('Water Data'!E11))="","",OFFSET('Water Data'!$E$28,0,10*ROW('Water Data'!E11)))</f>
        <v/>
      </c>
      <c r="BX17" s="289" t="str">
        <f ca="true">+IF(OFFSET('Water Data'!$E$29,0,10*ROW('Water Data'!E11))="","",OFFSET('Water Data'!$E$29,0,10*ROW('Water Data'!E11)))</f>
        <v/>
      </c>
      <c r="BY17" s="289" t="str">
        <f ca="true">+IF(OFFSET('Water Data'!$F$27,0,10*ROW('Water Data'!F11))="","",OFFSET('Water Data'!$F$27,0,10*ROW('Water Data'!F11)))</f>
        <v/>
      </c>
      <c r="BZ17" s="289" t="str">
        <f ca="true">+IF(OFFSET('Water Data'!$F$28,0,10*ROW('Water Data'!F11))="","",OFFSET('Water Data'!$F$28,0,10*ROW('Water Data'!F11)))</f>
        <v/>
      </c>
      <c r="CA17" s="289" t="str">
        <f ca="true">+IF(OFFSET('Water Data'!$F$29,0,10*ROW('Water Data'!F11))="","",OFFSET('Water Data'!$F$29,0,10*ROW('Water Data'!F11)))</f>
        <v/>
      </c>
      <c r="CB17" s="289" t="str">
        <f ca="true">+IF(OFFSET('Water Data'!$G$27,0,10*ROW('Water Data'!G11))="","",OFFSET('Water Data'!$G$27,0,10*ROW('Water Data'!G11)))</f>
        <v/>
      </c>
      <c r="CC17" s="289" t="str">
        <f ca="true">+IF(OFFSET('Water Data'!$G$28,0,10*ROW('Water Data'!G11))="","",OFFSET('Water Data'!$G$28,0,10*ROW('Water Data'!G11)))</f>
        <v/>
      </c>
      <c r="CD17" s="289" t="str">
        <f ca="true">+IF(OFFSET('Water Data'!$G$29,0,10*ROW('Water Data'!G11))="","",OFFSET('Water Data'!$G$29,0,10*ROW('Water Data'!G11)))</f>
        <v/>
      </c>
      <c r="CE17" s="289" t="str">
        <f ca="true">+IF(OFFSET('Water Data'!$H$27,0,10*ROW('Water Data'!H11))="","",OFFSET('Water Data'!$H$27,0,10*ROW('Water Data'!H11)))</f>
        <v/>
      </c>
      <c r="CF17" s="289" t="str">
        <f ca="true">+IF(OFFSET('Water Data'!$H$28,0,10*ROW('Water Data'!H11))="","",OFFSET('Water Data'!$H$28,0,10*ROW('Water Data'!H11)))</f>
        <v>No</v>
      </c>
      <c r="CG17" s="289" t="str">
        <f ca="true">+IF(OFFSET('Water Data'!$H$29,0,10*ROW('Water Data'!H11))="","",OFFSET('Water Data'!$H$29,0,10*ROW('Water Data'!H11)))</f>
        <v/>
      </c>
      <c r="CH17" s="289" t="str">
        <f ca="true">+IF(OFFSET('Water Data'!$I$27,0,10*ROW('Water Data'!I11))="","",OFFSET('Water Data'!$I$27,0,10*ROW('Water Data'!I11)))</f>
        <v/>
      </c>
      <c r="CI17" s="289" t="str">
        <f ca="true">+IF(OFFSET('Water Data'!$I$28,0,10*ROW('Water Data'!I11))="","",OFFSET('Water Data'!$I$28,0,10*ROW('Water Data'!I11)))</f>
        <v>No</v>
      </c>
      <c r="CJ17" s="289" t="str">
        <f ca="true">+IF(OFFSET('Water Data'!$I$29,0,10*ROW('Water Data'!I11))="","",OFFSET('Water Data'!$I$29,0,10*ROW('Water Data'!I11)))</f>
        <v/>
      </c>
      <c r="CK17" s="289" t="str">
        <f ca="true">+IF(OFFSET('Sanitation Data'!$D$28,0,10*ROW('Sanitation Data'!D11))="","",OFFSET('Sanitation Data'!$D$28,0,10*ROW('Sanitation Data'!D11)))</f>
        <v>No</v>
      </c>
      <c r="CL17" s="289" t="str">
        <f ca="true">+IF(OFFSET('Sanitation Data'!$D$29,0,10*ROW('Sanitation Data'!D11))="","",OFFSET('Sanitation Data'!$D$29,0,10*ROW('Sanitation Data'!D11)))</f>
        <v/>
      </c>
      <c r="CM17" s="289" t="str">
        <f ca="true">+IF(OFFSET('Sanitation Data'!$D$30,0,10*ROW('Sanitation Data'!D11))="","",OFFSET('Sanitation Data'!$D$30,0,10*ROW('Sanitation Data'!D11)))</f>
        <v/>
      </c>
      <c r="CN17" s="289" t="str">
        <f ca="true">+IF(OFFSET('Sanitation Data'!$D$31,0,10*ROW('Sanitation Data'!D11))="","",OFFSET('Sanitation Data'!$D$31,0,10*ROW('Sanitation Data'!D11)))</f>
        <v/>
      </c>
      <c r="CO17" s="289" t="str">
        <f ca="true">+IF(OFFSET('Sanitation Data'!$D$32,0,10*ROW('Sanitation Data'!D11))="","",OFFSET('Sanitation Data'!$D$32,0,10*ROW('Sanitation Data'!D11)))</f>
        <v/>
      </c>
      <c r="CP17" s="289" t="str">
        <f ca="true">+IF(OFFSET('Sanitation Data'!$E$28,0,10*ROW('Sanitation Data'!E11))="","",OFFSET('Sanitation Data'!$E$28,0,10*ROW('Sanitation Data'!E11)))</f>
        <v/>
      </c>
      <c r="CQ17" s="289" t="str">
        <f ca="true">+IF(OFFSET('Sanitation Data'!$E$29,0,10*ROW('Sanitation Data'!E11))="","",OFFSET('Sanitation Data'!$E$29,0,10*ROW('Sanitation Data'!E11)))</f>
        <v/>
      </c>
      <c r="CR17" s="289" t="str">
        <f ca="true">+IF(OFFSET('Sanitation Data'!$E$30,0,10*ROW('Sanitation Data'!E11))="","",OFFSET('Sanitation Data'!$E$30,0,10*ROW('Sanitation Data'!E11)))</f>
        <v/>
      </c>
      <c r="CS17" s="289" t="str">
        <f ca="true">+IF(OFFSET('Sanitation Data'!$E$31,0,10*ROW('Sanitation Data'!E11))="","",OFFSET('Sanitation Data'!$E$31,0,10*ROW('Sanitation Data'!E11)))</f>
        <v/>
      </c>
      <c r="CT17" s="289" t="str">
        <f ca="true">+IF(OFFSET('Sanitation Data'!$E$32,0,10*ROW('Sanitation Data'!E11))="","",OFFSET('Sanitation Data'!$E$32,0,10*ROW('Sanitation Data'!E11)))</f>
        <v/>
      </c>
      <c r="CU17" s="289" t="str">
        <f ca="true">+IF(OFFSET('Sanitation Data'!$F$28,0,10*ROW('Sanitation Data'!F11))="","",OFFSET('Sanitation Data'!$F$28,0,10*ROW('Sanitation Data'!F11)))</f>
        <v/>
      </c>
      <c r="CV17" s="289" t="str">
        <f ca="true">+IF(OFFSET('Sanitation Data'!$F$29,0,10*ROW('Sanitation Data'!F11))="","",OFFSET('Sanitation Data'!$F$29,0,10*ROW('Sanitation Data'!F11)))</f>
        <v/>
      </c>
      <c r="CW17" s="289" t="str">
        <f ca="true">+IF(OFFSET('Sanitation Data'!$F$30,0,10*ROW('Sanitation Data'!F11))="","",OFFSET('Sanitation Data'!$F$30,0,10*ROW('Sanitation Data'!F11)))</f>
        <v/>
      </c>
      <c r="CX17" s="289" t="str">
        <f ca="true">+IF(OFFSET('Sanitation Data'!$F$31,0,10*ROW('Sanitation Data'!F11))="","",OFFSET('Sanitation Data'!$F$31,0,10*ROW('Sanitation Data'!F11)))</f>
        <v/>
      </c>
      <c r="CY17" s="289" t="str">
        <f ca="true">+IF(OFFSET('Sanitation Data'!$F$32,0,10*ROW('Sanitation Data'!F11))="","",OFFSET('Sanitation Data'!$F$32,0,10*ROW('Sanitation Data'!F11)))</f>
        <v/>
      </c>
      <c r="CZ17" s="289" t="str">
        <f ca="true">+IF(OFFSET('Sanitation Data'!$G$28,0,10*ROW('Sanitation Data'!G11))="","",OFFSET('Sanitation Data'!$G$28,0,10*ROW('Sanitation Data'!G11)))</f>
        <v/>
      </c>
      <c r="DA17" s="289" t="str">
        <f ca="true">+IF(OFFSET('Sanitation Data'!$G$29,0,10*ROW('Sanitation Data'!G11))="","",OFFSET('Sanitation Data'!$G$29,0,10*ROW('Sanitation Data'!G11)))</f>
        <v/>
      </c>
      <c r="DB17" s="289" t="str">
        <f ca="true">+IF(OFFSET('Sanitation Data'!$G$30,0,10*ROW('Sanitation Data'!G11))="","",OFFSET('Sanitation Data'!$G$30,0,10*ROW('Sanitation Data'!G11)))</f>
        <v/>
      </c>
      <c r="DC17" s="289" t="str">
        <f ca="true">+IF(OFFSET('Sanitation Data'!$G$31,0,10*ROW('Sanitation Data'!G11))="","",OFFSET('Sanitation Data'!$G$31,0,10*ROW('Sanitation Data'!G11)))</f>
        <v/>
      </c>
      <c r="DD17" s="289" t="str">
        <f ca="true">+IF(OFFSET('Sanitation Data'!$G$32,0,10*ROW('Sanitation Data'!G11))="","",OFFSET('Sanitation Data'!$G$32,0,10*ROW('Sanitation Data'!G11)))</f>
        <v/>
      </c>
      <c r="DE17" s="289" t="str">
        <f ca="true">+IF(OFFSET('Sanitation Data'!$H$28,0,10*ROW('Sanitation Data'!H11))="","",OFFSET('Sanitation Data'!$H$28,0,10*ROW('Sanitation Data'!H11)))</f>
        <v>No</v>
      </c>
      <c r="DF17" s="289" t="str">
        <f ca="true">+IF(OFFSET('Sanitation Data'!$H$29,0,10*ROW('Sanitation Data'!H11))="","",OFFSET('Sanitation Data'!$H$29,0,10*ROW('Sanitation Data'!H11)))</f>
        <v/>
      </c>
      <c r="DG17" s="289" t="str">
        <f ca="true">+IF(OFFSET('Sanitation Data'!$H$30,0,10*ROW('Sanitation Data'!H11))="","",OFFSET('Sanitation Data'!$H$30,0,10*ROW('Sanitation Data'!H11)))</f>
        <v/>
      </c>
      <c r="DH17" s="289" t="str">
        <f ca="true">+IF(OFFSET('Sanitation Data'!$H$31,0,10*ROW('Sanitation Data'!H11))="","",OFFSET('Sanitation Data'!$H$31,0,10*ROW('Sanitation Data'!H11)))</f>
        <v/>
      </c>
      <c r="DI17" s="289" t="str">
        <f ca="true">+IF(OFFSET('Sanitation Data'!$H$32,0,10*ROW('Sanitation Data'!H11))="","",OFFSET('Sanitation Data'!$H$32,0,10*ROW('Sanitation Data'!H11)))</f>
        <v/>
      </c>
      <c r="DJ17" s="289" t="str">
        <f ca="true">+IF(OFFSET('Sanitation Data'!$I$28,0,10*ROW('Sanitation Data'!I11))="","",OFFSET('Sanitation Data'!$I$28,0,10*ROW('Sanitation Data'!I11)))</f>
        <v>No</v>
      </c>
      <c r="DK17" s="289" t="str">
        <f ca="true">+IF(OFFSET('Sanitation Data'!$I$29,0,10*ROW('Sanitation Data'!I11))="","",OFFSET('Sanitation Data'!$I$29,0,10*ROW('Sanitation Data'!I11)))</f>
        <v/>
      </c>
      <c r="DL17" s="289" t="str">
        <f ca="true">+IF(OFFSET('Sanitation Data'!$I$30,0,10*ROW('Sanitation Data'!I11))="","",OFFSET('Sanitation Data'!$I$30,0,10*ROW('Sanitation Data'!I11)))</f>
        <v/>
      </c>
      <c r="DM17" s="289" t="str">
        <f ca="true">+IF(OFFSET('Sanitation Data'!$I$31,0,10*ROW('Sanitation Data'!I11))="","",OFFSET('Sanitation Data'!$I$31,0,10*ROW('Sanitation Data'!I11)))</f>
        <v/>
      </c>
      <c r="DN17" s="289" t="str">
        <f ca="true">+IF(OFFSET('Sanitation Data'!$I$32,0,10*ROW('Sanitation Data'!I11))="","",OFFSET('Sanitation Data'!$I$32,0,10*ROW('Sanitation Data'!I11)))</f>
        <v/>
      </c>
      <c r="DO17" s="289" t="str">
        <f ca="true">+IF(OFFSET('Hygiene Data'!$D$11,0,10*ROW('Hygiene Data'!D11))="","",OFFSET('Hygiene Data'!$D$11,0,10*ROW('Hygiene Data'!D11)))</f>
        <v/>
      </c>
      <c r="DP17" s="289" t="str">
        <f ca="true">+IF(OFFSET('Hygiene Data'!$D$12,0,10*ROW('Hygiene Data'!D11))="","",OFFSET('Hygiene Data'!$D$12,0,10*ROW('Hygiene Data'!D11)))</f>
        <v/>
      </c>
      <c r="DQ17" s="289" t="str">
        <f ca="true">+IF(OFFSET('Hygiene Data'!$D$13,0,10*ROW('Hygiene Data'!D11))="","",OFFSET('Hygiene Data'!$D$13,0,10*ROW('Hygiene Data'!D11)))</f>
        <v/>
      </c>
      <c r="DR17" s="289" t="str">
        <f ca="true">+IF(OFFSET('Hygiene Data'!$E$11,0,10*ROW('Hygiene Data'!E11))="","",OFFSET('Hygiene Data'!$E$11,0,10*ROW('Hygiene Data'!E11)))</f>
        <v/>
      </c>
      <c r="DS17" s="289" t="str">
        <f ca="true">+IF(OFFSET('Hygiene Data'!$E$12,0,10*ROW('Hygiene Data'!E11))="","",OFFSET('Hygiene Data'!$E$12,0,10*ROW('Hygiene Data'!E11)))</f>
        <v/>
      </c>
      <c r="DT17" s="289" t="str">
        <f ca="true">+IF(OFFSET('Hygiene Data'!$E$13,0,10*ROW('Hygiene Data'!E11))="","",OFFSET('Hygiene Data'!$E$13,0,10*ROW('Hygiene Data'!E11)))</f>
        <v/>
      </c>
      <c r="DU17" s="289" t="str">
        <f ca="true">+IF(OFFSET('Hygiene Data'!$F$11,0,10*ROW('Hygiene Data'!F11))="","",OFFSET('Hygiene Data'!$F$11,0,10*ROW('Hygiene Data'!F11)))</f>
        <v/>
      </c>
      <c r="DV17" s="289" t="str">
        <f ca="true">+IF(OFFSET('Hygiene Data'!$F$12,0,10*ROW('Hygiene Data'!F11))="","",OFFSET('Hygiene Data'!$F$12,0,10*ROW('Hygiene Data'!F11)))</f>
        <v/>
      </c>
      <c r="DW17" s="289" t="str">
        <f ca="true">+IF(OFFSET('Hygiene Data'!$F$13,0,10*ROW('Hygiene Data'!F11))="","",OFFSET('Hygiene Data'!$F$13,0,10*ROW('Hygiene Data'!F11)))</f>
        <v/>
      </c>
      <c r="DX17" s="289" t="str">
        <f ca="true">+IF(OFFSET('Hygiene Data'!$G$11,0,10*ROW('Hygiene Data'!G11))="","",OFFSET('Hygiene Data'!$G$11,0,10*ROW('Hygiene Data'!G11)))</f>
        <v/>
      </c>
      <c r="DY17" s="289" t="str">
        <f ca="true">+IF(OFFSET('Hygiene Data'!$G$12,0,10*ROW('Hygiene Data'!G11))="","",OFFSET('Hygiene Data'!$G$12,0,10*ROW('Hygiene Data'!G11)))</f>
        <v/>
      </c>
      <c r="DZ17" s="289" t="str">
        <f ca="true">+IF(OFFSET('Hygiene Data'!$G$13,0,10*ROW('Hygiene Data'!G11))="","",OFFSET('Hygiene Data'!$G$13,0,10*ROW('Hygiene Data'!G11)))</f>
        <v/>
      </c>
      <c r="EA17" s="289" t="str">
        <f ca="true">+IF(OFFSET('Hygiene Data'!$H$11,0,10*ROW('Hygiene Data'!H11))="","",OFFSET('Hygiene Data'!$H$11,0,10*ROW('Hygiene Data'!H11)))</f>
        <v/>
      </c>
      <c r="EB17" s="289" t="str">
        <f ca="true">+IF(OFFSET('Hygiene Data'!$H$12,0,10*ROW('Hygiene Data'!H11))="","",OFFSET('Hygiene Data'!$H$12,0,10*ROW('Hygiene Data'!H11)))</f>
        <v/>
      </c>
      <c r="EC17" s="289" t="str">
        <f ca="true">+IF(OFFSET('Hygiene Data'!$H$13,0,10*ROW('Hygiene Data'!H11))="","",OFFSET('Hygiene Data'!$H$13,0,10*ROW('Hygiene Data'!H11)))</f>
        <v/>
      </c>
      <c r="ED17" s="289" t="str">
        <f ca="true">+IF(OFFSET('Hygiene Data'!$I$11,0,10*ROW('Hygiene Data'!I11))="","",OFFSET('Hygiene Data'!$I$11,0,10*ROW('Hygiene Data'!I11)))</f>
        <v/>
      </c>
      <c r="EE17" s="289" t="str">
        <f ca="true">+IF(OFFSET('Hygiene Data'!$I$12,0,10*ROW('Hygiene Data'!I11))="","",OFFSET('Hygiene Data'!$I$12,0,10*ROW('Hygiene Data'!I11)))</f>
        <v/>
      </c>
      <c r="EF17" s="28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DJI_2016_EMIS</v>
      </c>
      <c r="B18" s="36" t="str">
        <f ca="true">+IF(OFFSET('Water Data'!$C$2,0,10*ROW('Water Data'!F12))="","",OFFSET('Water Data'!$C$2,0,10*ROW('Water Data'!F12)))</f>
        <v>EMIS</v>
      </c>
      <c r="C18" s="345">
        <f t="shared" ca="true" si="0"/>
        <v>2016</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88.638211382113823</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91.247706422018354</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72.908256880733944</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89</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87.952941176470588</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88.589430894308947</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85.967889908256879</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63.389908256880737</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85</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95.388235294117649</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9"/>
      <c r="BS18" s="289" t="str">
        <f ca="true">+IF(OFFSET('Water Data'!$D$27,0,10*ROW('Water Data'!D12))="","",OFFSET('Water Data'!$D$27,0,10*ROW('Water Data'!D12)))</f>
        <v>Yes</v>
      </c>
      <c r="BT18" s="289" t="str">
        <f ca="true">+IF(OFFSET('Water Data'!$D$28,0,10*ROW('Water Data'!D12))="","",OFFSET('Water Data'!$D$28,0,10*ROW('Water Data'!D12)))</f>
        <v/>
      </c>
      <c r="BU18" s="289" t="str">
        <f ca="true">+IF(OFFSET('Water Data'!$D$29,0,10*ROW('Water Data'!D12))="","",OFFSET('Water Data'!$D$29,0,10*ROW('Water Data'!D12)))</f>
        <v/>
      </c>
      <c r="BV18" s="289" t="str">
        <f ca="true">+IF(OFFSET('Water Data'!$E$27,0,10*ROW('Water Data'!E12))="","",OFFSET('Water Data'!$E$27,0,10*ROW('Water Data'!E12)))</f>
        <v>Yes</v>
      </c>
      <c r="BW18" s="289" t="str">
        <f ca="true">+IF(OFFSET('Water Data'!$E$28,0,10*ROW('Water Data'!E12))="","",OFFSET('Water Data'!$E$28,0,10*ROW('Water Data'!E12)))</f>
        <v/>
      </c>
      <c r="BX18" s="289" t="str">
        <f ca="true">+IF(OFFSET('Water Data'!$E$29,0,10*ROW('Water Data'!E12))="","",OFFSET('Water Data'!$E$29,0,10*ROW('Water Data'!E12)))</f>
        <v/>
      </c>
      <c r="BY18" s="289" t="str">
        <f ca="true">+IF(OFFSET('Water Data'!$F$27,0,10*ROW('Water Data'!F12))="","",OFFSET('Water Data'!$F$27,0,10*ROW('Water Data'!F12)))</f>
        <v>Yes</v>
      </c>
      <c r="BZ18" s="289" t="str">
        <f ca="true">+IF(OFFSET('Water Data'!$F$28,0,10*ROW('Water Data'!F12))="","",OFFSET('Water Data'!$F$28,0,10*ROW('Water Data'!F12)))</f>
        <v/>
      </c>
      <c r="CA18" s="289" t="str">
        <f ca="true">+IF(OFFSET('Water Data'!$F$29,0,10*ROW('Water Data'!F12))="","",OFFSET('Water Data'!$F$29,0,10*ROW('Water Data'!F12)))</f>
        <v/>
      </c>
      <c r="CB18" s="289" t="str">
        <f ca="true">+IF(OFFSET('Water Data'!$G$27,0,10*ROW('Water Data'!G12))="","",OFFSET('Water Data'!$G$27,0,10*ROW('Water Data'!G12)))</f>
        <v/>
      </c>
      <c r="CC18" s="289" t="str">
        <f ca="true">+IF(OFFSET('Water Data'!$G$28,0,10*ROW('Water Data'!G12))="","",OFFSET('Water Data'!$G$28,0,10*ROW('Water Data'!G12)))</f>
        <v/>
      </c>
      <c r="CD18" s="289" t="str">
        <f ca="true">+IF(OFFSET('Water Data'!$G$29,0,10*ROW('Water Data'!G12))="","",OFFSET('Water Data'!$G$29,0,10*ROW('Water Data'!G12)))</f>
        <v/>
      </c>
      <c r="CE18" s="289" t="str">
        <f ca="true">+IF(OFFSET('Water Data'!$H$27,0,10*ROW('Water Data'!H12))="","",OFFSET('Water Data'!$H$27,0,10*ROW('Water Data'!H12)))</f>
        <v>Yes</v>
      </c>
      <c r="CF18" s="289" t="str">
        <f ca="true">+IF(OFFSET('Water Data'!$H$28,0,10*ROW('Water Data'!H12))="","",OFFSET('Water Data'!$H$28,0,10*ROW('Water Data'!H12)))</f>
        <v/>
      </c>
      <c r="CG18" s="289" t="str">
        <f ca="true">+IF(OFFSET('Water Data'!$H$29,0,10*ROW('Water Data'!H12))="","",OFFSET('Water Data'!$H$29,0,10*ROW('Water Data'!H12)))</f>
        <v/>
      </c>
      <c r="CH18" s="289" t="str">
        <f ca="true">+IF(OFFSET('Water Data'!$I$27,0,10*ROW('Water Data'!I12))="","",OFFSET('Water Data'!$I$27,0,10*ROW('Water Data'!I12)))</f>
        <v>Yes</v>
      </c>
      <c r="CI18" s="289" t="str">
        <f ca="true">+IF(OFFSET('Water Data'!$I$28,0,10*ROW('Water Data'!I12))="","",OFFSET('Water Data'!$I$28,0,10*ROW('Water Data'!I12)))</f>
        <v/>
      </c>
      <c r="CJ18" s="289" t="str">
        <f ca="true">+IF(OFFSET('Water Data'!$I$29,0,10*ROW('Water Data'!I12))="","",OFFSET('Water Data'!$I$29,0,10*ROW('Water Data'!I12)))</f>
        <v/>
      </c>
      <c r="CK18" s="289" t="str">
        <f ca="true">+IF(OFFSET('Sanitation Data'!$D$28,0,10*ROW('Sanitation Data'!D12))="","",OFFSET('Sanitation Data'!$D$28,0,10*ROW('Sanitation Data'!D12)))</f>
        <v>Yes</v>
      </c>
      <c r="CL18" s="289" t="str">
        <f ca="true">+IF(OFFSET('Sanitation Data'!$D$29,0,10*ROW('Sanitation Data'!D12))="","",OFFSET('Sanitation Data'!$D$29,0,10*ROW('Sanitation Data'!D12)))</f>
        <v/>
      </c>
      <c r="CM18" s="289" t="str">
        <f ca="true">+IF(OFFSET('Sanitation Data'!$D$30,0,10*ROW('Sanitation Data'!D12))="","",OFFSET('Sanitation Data'!$D$30,0,10*ROW('Sanitation Data'!D12)))</f>
        <v/>
      </c>
      <c r="CN18" s="289" t="str">
        <f ca="true">+IF(OFFSET('Sanitation Data'!$D$31,0,10*ROW('Sanitation Data'!D12))="","",OFFSET('Sanitation Data'!$D$31,0,10*ROW('Sanitation Data'!D12)))</f>
        <v/>
      </c>
      <c r="CO18" s="289" t="str">
        <f ca="true">+IF(OFFSET('Sanitation Data'!$D$32,0,10*ROW('Sanitation Data'!D12))="","",OFFSET('Sanitation Data'!$D$32,0,10*ROW('Sanitation Data'!D12)))</f>
        <v/>
      </c>
      <c r="CP18" s="289" t="str">
        <f ca="true">+IF(OFFSET('Sanitation Data'!$E$28,0,10*ROW('Sanitation Data'!E12))="","",OFFSET('Sanitation Data'!$E$28,0,10*ROW('Sanitation Data'!E12)))</f>
        <v>Yes</v>
      </c>
      <c r="CQ18" s="289" t="str">
        <f ca="true">+IF(OFFSET('Sanitation Data'!$E$29,0,10*ROW('Sanitation Data'!E12))="","",OFFSET('Sanitation Data'!$E$29,0,10*ROW('Sanitation Data'!E12)))</f>
        <v/>
      </c>
      <c r="CR18" s="289" t="str">
        <f ca="true">+IF(OFFSET('Sanitation Data'!$E$30,0,10*ROW('Sanitation Data'!E12))="","",OFFSET('Sanitation Data'!$E$30,0,10*ROW('Sanitation Data'!E12)))</f>
        <v/>
      </c>
      <c r="CS18" s="289" t="str">
        <f ca="true">+IF(OFFSET('Sanitation Data'!$E$31,0,10*ROW('Sanitation Data'!E12))="","",OFFSET('Sanitation Data'!$E$31,0,10*ROW('Sanitation Data'!E12)))</f>
        <v/>
      </c>
      <c r="CT18" s="289" t="str">
        <f ca="true">+IF(OFFSET('Sanitation Data'!$E$32,0,10*ROW('Sanitation Data'!E12))="","",OFFSET('Sanitation Data'!$E$32,0,10*ROW('Sanitation Data'!E12)))</f>
        <v/>
      </c>
      <c r="CU18" s="289" t="str">
        <f ca="true">+IF(OFFSET('Sanitation Data'!$F$28,0,10*ROW('Sanitation Data'!F12))="","",OFFSET('Sanitation Data'!$F$28,0,10*ROW('Sanitation Data'!F12)))</f>
        <v>Yes</v>
      </c>
      <c r="CV18" s="289" t="str">
        <f ca="true">+IF(OFFSET('Sanitation Data'!$F$29,0,10*ROW('Sanitation Data'!F12))="","",OFFSET('Sanitation Data'!$F$29,0,10*ROW('Sanitation Data'!F12)))</f>
        <v/>
      </c>
      <c r="CW18" s="289" t="str">
        <f ca="true">+IF(OFFSET('Sanitation Data'!$F$30,0,10*ROW('Sanitation Data'!F12))="","",OFFSET('Sanitation Data'!$F$30,0,10*ROW('Sanitation Data'!F12)))</f>
        <v/>
      </c>
      <c r="CX18" s="289" t="str">
        <f ca="true">+IF(OFFSET('Sanitation Data'!$F$31,0,10*ROW('Sanitation Data'!F12))="","",OFFSET('Sanitation Data'!$F$31,0,10*ROW('Sanitation Data'!F12)))</f>
        <v/>
      </c>
      <c r="CY18" s="289" t="str">
        <f ca="true">+IF(OFFSET('Sanitation Data'!$F$32,0,10*ROW('Sanitation Data'!F12))="","",OFFSET('Sanitation Data'!$F$32,0,10*ROW('Sanitation Data'!F12)))</f>
        <v/>
      </c>
      <c r="CZ18" s="289" t="str">
        <f ca="true">+IF(OFFSET('Sanitation Data'!$G$28,0,10*ROW('Sanitation Data'!G12))="","",OFFSET('Sanitation Data'!$G$28,0,10*ROW('Sanitation Data'!G12)))</f>
        <v/>
      </c>
      <c r="DA18" s="289" t="str">
        <f ca="true">+IF(OFFSET('Sanitation Data'!$G$29,0,10*ROW('Sanitation Data'!G12))="","",OFFSET('Sanitation Data'!$G$29,0,10*ROW('Sanitation Data'!G12)))</f>
        <v/>
      </c>
      <c r="DB18" s="289" t="str">
        <f ca="true">+IF(OFFSET('Sanitation Data'!$G$30,0,10*ROW('Sanitation Data'!G12))="","",OFFSET('Sanitation Data'!$G$30,0,10*ROW('Sanitation Data'!G12)))</f>
        <v/>
      </c>
      <c r="DC18" s="289" t="str">
        <f ca="true">+IF(OFFSET('Sanitation Data'!$G$31,0,10*ROW('Sanitation Data'!G12))="","",OFFSET('Sanitation Data'!$G$31,0,10*ROW('Sanitation Data'!G12)))</f>
        <v/>
      </c>
      <c r="DD18" s="289" t="str">
        <f ca="true">+IF(OFFSET('Sanitation Data'!$G$32,0,10*ROW('Sanitation Data'!G12))="","",OFFSET('Sanitation Data'!$G$32,0,10*ROW('Sanitation Data'!G12)))</f>
        <v/>
      </c>
      <c r="DE18" s="289" t="str">
        <f ca="true">+IF(OFFSET('Sanitation Data'!$H$28,0,10*ROW('Sanitation Data'!H12))="","",OFFSET('Sanitation Data'!$H$28,0,10*ROW('Sanitation Data'!H12)))</f>
        <v>Yes</v>
      </c>
      <c r="DF18" s="289" t="str">
        <f ca="true">+IF(OFFSET('Sanitation Data'!$H$29,0,10*ROW('Sanitation Data'!H12))="","",OFFSET('Sanitation Data'!$H$29,0,10*ROW('Sanitation Data'!H12)))</f>
        <v/>
      </c>
      <c r="DG18" s="289" t="str">
        <f ca="true">+IF(OFFSET('Sanitation Data'!$H$30,0,10*ROW('Sanitation Data'!H12))="","",OFFSET('Sanitation Data'!$H$30,0,10*ROW('Sanitation Data'!H12)))</f>
        <v/>
      </c>
      <c r="DH18" s="289" t="str">
        <f ca="true">+IF(OFFSET('Sanitation Data'!$H$31,0,10*ROW('Sanitation Data'!H12))="","",OFFSET('Sanitation Data'!$H$31,0,10*ROW('Sanitation Data'!H12)))</f>
        <v/>
      </c>
      <c r="DI18" s="289" t="str">
        <f ca="true">+IF(OFFSET('Sanitation Data'!$H$32,0,10*ROW('Sanitation Data'!H12))="","",OFFSET('Sanitation Data'!$H$32,0,10*ROW('Sanitation Data'!H12)))</f>
        <v/>
      </c>
      <c r="DJ18" s="289" t="str">
        <f ca="true">+IF(OFFSET('Sanitation Data'!$I$28,0,10*ROW('Sanitation Data'!I12))="","",OFFSET('Sanitation Data'!$I$28,0,10*ROW('Sanitation Data'!I12)))</f>
        <v>Yes</v>
      </c>
      <c r="DK18" s="289" t="str">
        <f ca="true">+IF(OFFSET('Sanitation Data'!$I$29,0,10*ROW('Sanitation Data'!I12))="","",OFFSET('Sanitation Data'!$I$29,0,10*ROW('Sanitation Data'!I12)))</f>
        <v/>
      </c>
      <c r="DL18" s="289" t="str">
        <f ca="true">+IF(OFFSET('Sanitation Data'!$I$30,0,10*ROW('Sanitation Data'!I12))="","",OFFSET('Sanitation Data'!$I$30,0,10*ROW('Sanitation Data'!I12)))</f>
        <v/>
      </c>
      <c r="DM18" s="289" t="str">
        <f ca="true">+IF(OFFSET('Sanitation Data'!$I$31,0,10*ROW('Sanitation Data'!I12))="","",OFFSET('Sanitation Data'!$I$31,0,10*ROW('Sanitation Data'!I12)))</f>
        <v/>
      </c>
      <c r="DN18" s="289" t="str">
        <f ca="true">+IF(OFFSET('Sanitation Data'!$I$32,0,10*ROW('Sanitation Data'!I12))="","",OFFSET('Sanitation Data'!$I$32,0,10*ROW('Sanitation Data'!I12)))</f>
        <v/>
      </c>
      <c r="DO18" s="289" t="str">
        <f ca="true">+IF(OFFSET('Hygiene Data'!$D$11,0,10*ROW('Hygiene Data'!D12))="","",OFFSET('Hygiene Data'!$D$11,0,10*ROW('Hygiene Data'!D12)))</f>
        <v/>
      </c>
      <c r="DP18" s="289" t="str">
        <f ca="true">+IF(OFFSET('Hygiene Data'!$D$12,0,10*ROW('Hygiene Data'!D12))="","",OFFSET('Hygiene Data'!$D$12,0,10*ROW('Hygiene Data'!D12)))</f>
        <v/>
      </c>
      <c r="DQ18" s="289" t="str">
        <f ca="true">+IF(OFFSET('Hygiene Data'!$D$13,0,10*ROW('Hygiene Data'!D12))="","",OFFSET('Hygiene Data'!$D$13,0,10*ROW('Hygiene Data'!D12)))</f>
        <v/>
      </c>
      <c r="DR18" s="289" t="str">
        <f ca="true">+IF(OFFSET('Hygiene Data'!$E$11,0,10*ROW('Hygiene Data'!E12))="","",OFFSET('Hygiene Data'!$E$11,0,10*ROW('Hygiene Data'!E12)))</f>
        <v/>
      </c>
      <c r="DS18" s="289" t="str">
        <f ca="true">+IF(OFFSET('Hygiene Data'!$E$12,0,10*ROW('Hygiene Data'!E12))="","",OFFSET('Hygiene Data'!$E$12,0,10*ROW('Hygiene Data'!E12)))</f>
        <v/>
      </c>
      <c r="DT18" s="289" t="str">
        <f ca="true">+IF(OFFSET('Hygiene Data'!$E$13,0,10*ROW('Hygiene Data'!E12))="","",OFFSET('Hygiene Data'!$E$13,0,10*ROW('Hygiene Data'!E12)))</f>
        <v/>
      </c>
      <c r="DU18" s="289" t="str">
        <f ca="true">+IF(OFFSET('Hygiene Data'!$F$11,0,10*ROW('Hygiene Data'!F12))="","",OFFSET('Hygiene Data'!$F$11,0,10*ROW('Hygiene Data'!F12)))</f>
        <v/>
      </c>
      <c r="DV18" s="289" t="str">
        <f ca="true">+IF(OFFSET('Hygiene Data'!$F$12,0,10*ROW('Hygiene Data'!F12))="","",OFFSET('Hygiene Data'!$F$12,0,10*ROW('Hygiene Data'!F12)))</f>
        <v/>
      </c>
      <c r="DW18" s="289" t="str">
        <f ca="true">+IF(OFFSET('Hygiene Data'!$F$13,0,10*ROW('Hygiene Data'!F12))="","",OFFSET('Hygiene Data'!$F$13,0,10*ROW('Hygiene Data'!F12)))</f>
        <v/>
      </c>
      <c r="DX18" s="289" t="str">
        <f ca="true">+IF(OFFSET('Hygiene Data'!$G$11,0,10*ROW('Hygiene Data'!G12))="","",OFFSET('Hygiene Data'!$G$11,0,10*ROW('Hygiene Data'!G12)))</f>
        <v/>
      </c>
      <c r="DY18" s="289" t="str">
        <f ca="true">+IF(OFFSET('Hygiene Data'!$G$12,0,10*ROW('Hygiene Data'!G12))="","",OFFSET('Hygiene Data'!$G$12,0,10*ROW('Hygiene Data'!G12)))</f>
        <v/>
      </c>
      <c r="DZ18" s="289" t="str">
        <f ca="true">+IF(OFFSET('Hygiene Data'!$G$13,0,10*ROW('Hygiene Data'!G12))="","",OFFSET('Hygiene Data'!$G$13,0,10*ROW('Hygiene Data'!G12)))</f>
        <v/>
      </c>
      <c r="EA18" s="289" t="str">
        <f ca="true">+IF(OFFSET('Hygiene Data'!$H$11,0,10*ROW('Hygiene Data'!H12))="","",OFFSET('Hygiene Data'!$H$11,0,10*ROW('Hygiene Data'!H12)))</f>
        <v/>
      </c>
      <c r="EB18" s="289" t="str">
        <f ca="true">+IF(OFFSET('Hygiene Data'!$H$12,0,10*ROW('Hygiene Data'!H12))="","",OFFSET('Hygiene Data'!$H$12,0,10*ROW('Hygiene Data'!H12)))</f>
        <v/>
      </c>
      <c r="EC18" s="289" t="str">
        <f ca="true">+IF(OFFSET('Hygiene Data'!$H$13,0,10*ROW('Hygiene Data'!H12))="","",OFFSET('Hygiene Data'!$H$13,0,10*ROW('Hygiene Data'!H12)))</f>
        <v/>
      </c>
      <c r="ED18" s="289" t="str">
        <f ca="true">+IF(OFFSET('Hygiene Data'!$I$11,0,10*ROW('Hygiene Data'!I12))="","",OFFSET('Hygiene Data'!$I$11,0,10*ROW('Hygiene Data'!I12)))</f>
        <v/>
      </c>
      <c r="EE18" s="289" t="str">
        <f ca="true">+IF(OFFSET('Hygiene Data'!$I$12,0,10*ROW('Hygiene Data'!I12))="","",OFFSET('Hygiene Data'!$I$12,0,10*ROW('Hygiene Data'!I12)))</f>
        <v/>
      </c>
      <c r="EF18" s="28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DJI_2017_UIS</v>
      </c>
      <c r="B19" s="36" t="str">
        <f ca="true">+IF(OFFSET('Water Data'!$C$2,0,10*ROW('Water Data'!F13))="","",OFFSET('Water Data'!$C$2,0,10*ROW('Water Data'!F13)))</f>
        <v>Other</v>
      </c>
      <c r="C19" s="345">
        <f t="shared" ca="true" si="0"/>
        <v>2017</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[94]</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str">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[88]</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str">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[97]</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str">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[98]</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str">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[98]</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str">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[97]</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9"/>
      <c r="BS19" s="289" t="str">
        <f ca="true">+IF(OFFSET('Water Data'!$D$27,0,10*ROW('Water Data'!D13))="","",OFFSET('Water Data'!$D$27,0,10*ROW('Water Data'!D13)))</f>
        <v/>
      </c>
      <c r="BT19" s="289" t="str">
        <f ca="true">+IF(OFFSET('Water Data'!$D$28,0,10*ROW('Water Data'!D13))="","",OFFSET('Water Data'!$D$28,0,10*ROW('Water Data'!D13)))</f>
        <v/>
      </c>
      <c r="BU19" s="289" t="str">
        <f ca="true">+IF(OFFSET('Water Data'!$D$29,0,10*ROW('Water Data'!D13))="","",OFFSET('Water Data'!$D$29,0,10*ROW('Water Data'!D13)))</f>
        <v>No</v>
      </c>
      <c r="BV19" s="289" t="str">
        <f ca="true">+IF(OFFSET('Water Data'!$E$27,0,10*ROW('Water Data'!E13))="","",OFFSET('Water Data'!$E$27,0,10*ROW('Water Data'!E13)))</f>
        <v/>
      </c>
      <c r="BW19" s="289" t="str">
        <f ca="true">+IF(OFFSET('Water Data'!$E$28,0,10*ROW('Water Data'!E13))="","",OFFSET('Water Data'!$E$28,0,10*ROW('Water Data'!E13)))</f>
        <v/>
      </c>
      <c r="BX19" s="289" t="str">
        <f ca="true">+IF(OFFSET('Water Data'!$E$29,0,10*ROW('Water Data'!E13))="","",OFFSET('Water Data'!$E$29,0,10*ROW('Water Data'!E13)))</f>
        <v/>
      </c>
      <c r="BY19" s="289" t="str">
        <f ca="true">+IF(OFFSET('Water Data'!$F$27,0,10*ROW('Water Data'!F13))="","",OFFSET('Water Data'!$F$27,0,10*ROW('Water Data'!F13)))</f>
        <v/>
      </c>
      <c r="BZ19" s="289" t="str">
        <f ca="true">+IF(OFFSET('Water Data'!$F$28,0,10*ROW('Water Data'!F13))="","",OFFSET('Water Data'!$F$28,0,10*ROW('Water Data'!F13)))</f>
        <v/>
      </c>
      <c r="CA19" s="289" t="str">
        <f ca="true">+IF(OFFSET('Water Data'!$F$29,0,10*ROW('Water Data'!F13))="","",OFFSET('Water Data'!$F$29,0,10*ROW('Water Data'!F13)))</f>
        <v/>
      </c>
      <c r="CB19" s="289" t="str">
        <f ca="true">+IF(OFFSET('Water Data'!$G$27,0,10*ROW('Water Data'!G13))="","",OFFSET('Water Data'!$G$27,0,10*ROW('Water Data'!G13)))</f>
        <v/>
      </c>
      <c r="CC19" s="289" t="str">
        <f ca="true">+IF(OFFSET('Water Data'!$G$28,0,10*ROW('Water Data'!G13))="","",OFFSET('Water Data'!$G$28,0,10*ROW('Water Data'!G13)))</f>
        <v/>
      </c>
      <c r="CD19" s="289" t="str">
        <f ca="true">+IF(OFFSET('Water Data'!$G$29,0,10*ROW('Water Data'!G13))="","",OFFSET('Water Data'!$G$29,0,10*ROW('Water Data'!G13)))</f>
        <v/>
      </c>
      <c r="CE19" s="289" t="str">
        <f ca="true">+IF(OFFSET('Water Data'!$H$27,0,10*ROW('Water Data'!H13))="","",OFFSET('Water Data'!$H$27,0,10*ROW('Water Data'!H13)))</f>
        <v/>
      </c>
      <c r="CF19" s="289" t="str">
        <f ca="true">+IF(OFFSET('Water Data'!$H$28,0,10*ROW('Water Data'!H13))="","",OFFSET('Water Data'!$H$28,0,10*ROW('Water Data'!H13)))</f>
        <v/>
      </c>
      <c r="CG19" s="289" t="str">
        <f ca="true">+IF(OFFSET('Water Data'!$H$29,0,10*ROW('Water Data'!H13))="","",OFFSET('Water Data'!$H$29,0,10*ROW('Water Data'!H13)))</f>
        <v>No</v>
      </c>
      <c r="CH19" s="289" t="str">
        <f ca="true">+IF(OFFSET('Water Data'!$I$27,0,10*ROW('Water Data'!I13))="","",OFFSET('Water Data'!$I$27,0,10*ROW('Water Data'!I13)))</f>
        <v/>
      </c>
      <c r="CI19" s="289" t="str">
        <f ca="true">+IF(OFFSET('Water Data'!$I$28,0,10*ROW('Water Data'!I13))="","",OFFSET('Water Data'!$I$28,0,10*ROW('Water Data'!I13)))</f>
        <v/>
      </c>
      <c r="CJ19" s="289" t="str">
        <f ca="true">+IF(OFFSET('Water Data'!$I$29,0,10*ROW('Water Data'!I13))="","",OFFSET('Water Data'!$I$29,0,10*ROW('Water Data'!I13)))</f>
        <v>No</v>
      </c>
      <c r="CK19" s="289" t="str">
        <f ca="true">+IF(OFFSET('Sanitation Data'!$D$28,0,10*ROW('Sanitation Data'!D13))="","",OFFSET('Sanitation Data'!$D$28,0,10*ROW('Sanitation Data'!D13)))</f>
        <v/>
      </c>
      <c r="CL19" s="289" t="str">
        <f ca="true">+IF(OFFSET('Sanitation Data'!$D$29,0,10*ROW('Sanitation Data'!D13))="","",OFFSET('Sanitation Data'!$D$29,0,10*ROW('Sanitation Data'!D13)))</f>
        <v/>
      </c>
      <c r="CM19" s="289" t="str">
        <f ca="true">+IF(OFFSET('Sanitation Data'!$D$30,0,10*ROW('Sanitation Data'!D13))="","",OFFSET('Sanitation Data'!$D$30,0,10*ROW('Sanitation Data'!D13)))</f>
        <v/>
      </c>
      <c r="CN19" s="289" t="str">
        <f ca="true">+IF(OFFSET('Sanitation Data'!$D$31,0,10*ROW('Sanitation Data'!D13))="","",OFFSET('Sanitation Data'!$D$31,0,10*ROW('Sanitation Data'!D13)))</f>
        <v/>
      </c>
      <c r="CO19" s="289" t="str">
        <f ca="true">+IF(OFFSET('Sanitation Data'!$D$32,0,10*ROW('Sanitation Data'!D13))="","",OFFSET('Sanitation Data'!$D$32,0,10*ROW('Sanitation Data'!D13)))</f>
        <v>No</v>
      </c>
      <c r="CP19" s="289" t="str">
        <f ca="true">+IF(OFFSET('Sanitation Data'!$E$28,0,10*ROW('Sanitation Data'!E13))="","",OFFSET('Sanitation Data'!$E$28,0,10*ROW('Sanitation Data'!E13)))</f>
        <v/>
      </c>
      <c r="CQ19" s="289" t="str">
        <f ca="true">+IF(OFFSET('Sanitation Data'!$E$29,0,10*ROW('Sanitation Data'!E13))="","",OFFSET('Sanitation Data'!$E$29,0,10*ROW('Sanitation Data'!E13)))</f>
        <v/>
      </c>
      <c r="CR19" s="289" t="str">
        <f ca="true">+IF(OFFSET('Sanitation Data'!$E$30,0,10*ROW('Sanitation Data'!E13))="","",OFFSET('Sanitation Data'!$E$30,0,10*ROW('Sanitation Data'!E13)))</f>
        <v/>
      </c>
      <c r="CS19" s="289" t="str">
        <f ca="true">+IF(OFFSET('Sanitation Data'!$E$31,0,10*ROW('Sanitation Data'!E13))="","",OFFSET('Sanitation Data'!$E$31,0,10*ROW('Sanitation Data'!E13)))</f>
        <v/>
      </c>
      <c r="CT19" s="289" t="str">
        <f ca="true">+IF(OFFSET('Sanitation Data'!$E$32,0,10*ROW('Sanitation Data'!E13))="","",OFFSET('Sanitation Data'!$E$32,0,10*ROW('Sanitation Data'!E13)))</f>
        <v/>
      </c>
      <c r="CU19" s="289" t="str">
        <f ca="true">+IF(OFFSET('Sanitation Data'!$F$28,0,10*ROW('Sanitation Data'!F13))="","",OFFSET('Sanitation Data'!$F$28,0,10*ROW('Sanitation Data'!F13)))</f>
        <v/>
      </c>
      <c r="CV19" s="289" t="str">
        <f ca="true">+IF(OFFSET('Sanitation Data'!$F$29,0,10*ROW('Sanitation Data'!F13))="","",OFFSET('Sanitation Data'!$F$29,0,10*ROW('Sanitation Data'!F13)))</f>
        <v/>
      </c>
      <c r="CW19" s="289" t="str">
        <f ca="true">+IF(OFFSET('Sanitation Data'!$F$30,0,10*ROW('Sanitation Data'!F13))="","",OFFSET('Sanitation Data'!$F$30,0,10*ROW('Sanitation Data'!F13)))</f>
        <v/>
      </c>
      <c r="CX19" s="289" t="str">
        <f ca="true">+IF(OFFSET('Sanitation Data'!$F$31,0,10*ROW('Sanitation Data'!F13))="","",OFFSET('Sanitation Data'!$F$31,0,10*ROW('Sanitation Data'!F13)))</f>
        <v/>
      </c>
      <c r="CY19" s="289" t="str">
        <f ca="true">+IF(OFFSET('Sanitation Data'!$F$32,0,10*ROW('Sanitation Data'!F13))="","",OFFSET('Sanitation Data'!$F$32,0,10*ROW('Sanitation Data'!F13)))</f>
        <v/>
      </c>
      <c r="CZ19" s="289" t="str">
        <f ca="true">+IF(OFFSET('Sanitation Data'!$G$28,0,10*ROW('Sanitation Data'!G13))="","",OFFSET('Sanitation Data'!$G$28,0,10*ROW('Sanitation Data'!G13)))</f>
        <v/>
      </c>
      <c r="DA19" s="289" t="str">
        <f ca="true">+IF(OFFSET('Sanitation Data'!$G$29,0,10*ROW('Sanitation Data'!G13))="","",OFFSET('Sanitation Data'!$G$29,0,10*ROW('Sanitation Data'!G13)))</f>
        <v/>
      </c>
      <c r="DB19" s="289" t="str">
        <f ca="true">+IF(OFFSET('Sanitation Data'!$G$30,0,10*ROW('Sanitation Data'!G13))="","",OFFSET('Sanitation Data'!$G$30,0,10*ROW('Sanitation Data'!G13)))</f>
        <v/>
      </c>
      <c r="DC19" s="289" t="str">
        <f ca="true">+IF(OFFSET('Sanitation Data'!$G$31,0,10*ROW('Sanitation Data'!G13))="","",OFFSET('Sanitation Data'!$G$31,0,10*ROW('Sanitation Data'!G13)))</f>
        <v/>
      </c>
      <c r="DD19" s="289" t="str">
        <f ca="true">+IF(OFFSET('Sanitation Data'!$G$32,0,10*ROW('Sanitation Data'!G13))="","",OFFSET('Sanitation Data'!$G$32,0,10*ROW('Sanitation Data'!G13)))</f>
        <v/>
      </c>
      <c r="DE19" s="289" t="str">
        <f ca="true">+IF(OFFSET('Sanitation Data'!$H$28,0,10*ROW('Sanitation Data'!H13))="","",OFFSET('Sanitation Data'!$H$28,0,10*ROW('Sanitation Data'!H13)))</f>
        <v/>
      </c>
      <c r="DF19" s="289" t="str">
        <f ca="true">+IF(OFFSET('Sanitation Data'!$H$29,0,10*ROW('Sanitation Data'!H13))="","",OFFSET('Sanitation Data'!$H$29,0,10*ROW('Sanitation Data'!H13)))</f>
        <v/>
      </c>
      <c r="DG19" s="289" t="str">
        <f ca="true">+IF(OFFSET('Sanitation Data'!$H$30,0,10*ROW('Sanitation Data'!H13))="","",OFFSET('Sanitation Data'!$H$30,0,10*ROW('Sanitation Data'!H13)))</f>
        <v/>
      </c>
      <c r="DH19" s="289" t="str">
        <f ca="true">+IF(OFFSET('Sanitation Data'!$H$31,0,10*ROW('Sanitation Data'!H13))="","",OFFSET('Sanitation Data'!$H$31,0,10*ROW('Sanitation Data'!H13)))</f>
        <v/>
      </c>
      <c r="DI19" s="289" t="str">
        <f ca="true">+IF(OFFSET('Sanitation Data'!$H$32,0,10*ROW('Sanitation Data'!H13))="","",OFFSET('Sanitation Data'!$H$32,0,10*ROW('Sanitation Data'!H13)))</f>
        <v>No</v>
      </c>
      <c r="DJ19" s="289" t="str">
        <f ca="true">+IF(OFFSET('Sanitation Data'!$I$28,0,10*ROW('Sanitation Data'!I13))="","",OFFSET('Sanitation Data'!$I$28,0,10*ROW('Sanitation Data'!I13)))</f>
        <v/>
      </c>
      <c r="DK19" s="289" t="str">
        <f ca="true">+IF(OFFSET('Sanitation Data'!$I$29,0,10*ROW('Sanitation Data'!I13))="","",OFFSET('Sanitation Data'!$I$29,0,10*ROW('Sanitation Data'!I13)))</f>
        <v/>
      </c>
      <c r="DL19" s="289" t="str">
        <f ca="true">+IF(OFFSET('Sanitation Data'!$I$30,0,10*ROW('Sanitation Data'!I13))="","",OFFSET('Sanitation Data'!$I$30,0,10*ROW('Sanitation Data'!I13)))</f>
        <v/>
      </c>
      <c r="DM19" s="289" t="str">
        <f ca="true">+IF(OFFSET('Sanitation Data'!$I$31,0,10*ROW('Sanitation Data'!I13))="","",OFFSET('Sanitation Data'!$I$31,0,10*ROW('Sanitation Data'!I13)))</f>
        <v/>
      </c>
      <c r="DN19" s="289" t="str">
        <f ca="true">+IF(OFFSET('Sanitation Data'!$I$32,0,10*ROW('Sanitation Data'!I13))="","",OFFSET('Sanitation Data'!$I$32,0,10*ROW('Sanitation Data'!I13)))</f>
        <v>No</v>
      </c>
      <c r="DO19" s="289" t="str">
        <f ca="true">+IF(OFFSET('Hygiene Data'!$D$11,0,10*ROW('Hygiene Data'!D13))="","",OFFSET('Hygiene Data'!$D$11,0,10*ROW('Hygiene Data'!D13)))</f>
        <v/>
      </c>
      <c r="DP19" s="289" t="str">
        <f ca="true">+IF(OFFSET('Hygiene Data'!$D$12,0,10*ROW('Hygiene Data'!D13))="","",OFFSET('Hygiene Data'!$D$12,0,10*ROW('Hygiene Data'!D13)))</f>
        <v/>
      </c>
      <c r="DQ19" s="289" t="str">
        <f ca="true">+IF(OFFSET('Hygiene Data'!$D$13,0,10*ROW('Hygiene Data'!D13))="","",OFFSET('Hygiene Data'!$D$13,0,10*ROW('Hygiene Data'!D13)))</f>
        <v/>
      </c>
      <c r="DR19" s="289" t="str">
        <f ca="true">+IF(OFFSET('Hygiene Data'!$E$11,0,10*ROW('Hygiene Data'!E13))="","",OFFSET('Hygiene Data'!$E$11,0,10*ROW('Hygiene Data'!E13)))</f>
        <v/>
      </c>
      <c r="DS19" s="289" t="str">
        <f ca="true">+IF(OFFSET('Hygiene Data'!$E$12,0,10*ROW('Hygiene Data'!E13))="","",OFFSET('Hygiene Data'!$E$12,0,10*ROW('Hygiene Data'!E13)))</f>
        <v/>
      </c>
      <c r="DT19" s="289" t="str">
        <f ca="true">+IF(OFFSET('Hygiene Data'!$E$13,0,10*ROW('Hygiene Data'!E13))="","",OFFSET('Hygiene Data'!$E$13,0,10*ROW('Hygiene Data'!E13)))</f>
        <v/>
      </c>
      <c r="DU19" s="289" t="str">
        <f ca="true">+IF(OFFSET('Hygiene Data'!$F$11,0,10*ROW('Hygiene Data'!F13))="","",OFFSET('Hygiene Data'!$F$11,0,10*ROW('Hygiene Data'!F13)))</f>
        <v/>
      </c>
      <c r="DV19" s="289" t="str">
        <f ca="true">+IF(OFFSET('Hygiene Data'!$F$12,0,10*ROW('Hygiene Data'!F13))="","",OFFSET('Hygiene Data'!$F$12,0,10*ROW('Hygiene Data'!F13)))</f>
        <v/>
      </c>
      <c r="DW19" s="289" t="str">
        <f ca="true">+IF(OFFSET('Hygiene Data'!$F$13,0,10*ROW('Hygiene Data'!F13))="","",OFFSET('Hygiene Data'!$F$13,0,10*ROW('Hygiene Data'!F13)))</f>
        <v/>
      </c>
      <c r="DX19" s="289" t="str">
        <f ca="true">+IF(OFFSET('Hygiene Data'!$G$11,0,10*ROW('Hygiene Data'!G13))="","",OFFSET('Hygiene Data'!$G$11,0,10*ROW('Hygiene Data'!G13)))</f>
        <v/>
      </c>
      <c r="DY19" s="289" t="str">
        <f ca="true">+IF(OFFSET('Hygiene Data'!$G$12,0,10*ROW('Hygiene Data'!G13))="","",OFFSET('Hygiene Data'!$G$12,0,10*ROW('Hygiene Data'!G13)))</f>
        <v/>
      </c>
      <c r="DZ19" s="289" t="str">
        <f ca="true">+IF(OFFSET('Hygiene Data'!$G$13,0,10*ROW('Hygiene Data'!G13))="","",OFFSET('Hygiene Data'!$G$13,0,10*ROW('Hygiene Data'!G13)))</f>
        <v/>
      </c>
      <c r="EA19" s="289" t="str">
        <f ca="true">+IF(OFFSET('Hygiene Data'!$H$11,0,10*ROW('Hygiene Data'!H13))="","",OFFSET('Hygiene Data'!$H$11,0,10*ROW('Hygiene Data'!H13)))</f>
        <v/>
      </c>
      <c r="EB19" s="289" t="str">
        <f ca="true">+IF(OFFSET('Hygiene Data'!$H$12,0,10*ROW('Hygiene Data'!H13))="","",OFFSET('Hygiene Data'!$H$12,0,10*ROW('Hygiene Data'!H13)))</f>
        <v/>
      </c>
      <c r="EC19" s="289" t="str">
        <f ca="true">+IF(OFFSET('Hygiene Data'!$H$13,0,10*ROW('Hygiene Data'!H13))="","",OFFSET('Hygiene Data'!$H$13,0,10*ROW('Hygiene Data'!H13)))</f>
        <v/>
      </c>
      <c r="ED19" s="289" t="str">
        <f ca="true">+IF(OFFSET('Hygiene Data'!$I$11,0,10*ROW('Hygiene Data'!I13))="","",OFFSET('Hygiene Data'!$I$11,0,10*ROW('Hygiene Data'!I13)))</f>
        <v/>
      </c>
      <c r="EE19" s="289" t="str">
        <f ca="true">+IF(OFFSET('Hygiene Data'!$I$12,0,10*ROW('Hygiene Data'!I13))="","",OFFSET('Hygiene Data'!$I$12,0,10*ROW('Hygiene Data'!I13)))</f>
        <v/>
      </c>
      <c r="EF19" s="28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DJI_2017_EMIS</v>
      </c>
      <c r="B20" s="36" t="str">
        <f ca="true">+IF(OFFSET('Water Data'!$C$2,0,10*ROW('Water Data'!F14))="","",OFFSET('Water Data'!$C$2,0,10*ROW('Water Data'!F14)))</f>
        <v>EMIS</v>
      </c>
      <c r="C20" s="345">
        <f t="shared" ca="true" si="0"/>
        <v>2017</v>
      </c>
      <c r="D20" s="96">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90.689243027888452</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96.479820627802695</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76.919282511210767</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89</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93.930232558139537</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98.223107569721122</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94.765919282511206</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75.331838565022423</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98</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98.651162790697668</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9"/>
      <c r="BS20" s="289" t="str">
        <f ca="true">+IF(OFFSET('Water Data'!$D$27,0,10*ROW('Water Data'!D14))="","",OFFSET('Water Data'!$D$27,0,10*ROW('Water Data'!D14)))</f>
        <v>Yes</v>
      </c>
      <c r="BT20" s="289" t="str">
        <f ca="true">+IF(OFFSET('Water Data'!$D$28,0,10*ROW('Water Data'!D14))="","",OFFSET('Water Data'!$D$28,0,10*ROW('Water Data'!D14)))</f>
        <v/>
      </c>
      <c r="BU20" s="289" t="str">
        <f ca="true">+IF(OFFSET('Water Data'!$D$29,0,10*ROW('Water Data'!D14))="","",OFFSET('Water Data'!$D$29,0,10*ROW('Water Data'!D14)))</f>
        <v/>
      </c>
      <c r="BV20" s="289" t="str">
        <f ca="true">+IF(OFFSET('Water Data'!$E$27,0,10*ROW('Water Data'!E14))="","",OFFSET('Water Data'!$E$27,0,10*ROW('Water Data'!E14)))</f>
        <v>Yes</v>
      </c>
      <c r="BW20" s="289" t="str">
        <f ca="true">+IF(OFFSET('Water Data'!$E$28,0,10*ROW('Water Data'!E14))="","",OFFSET('Water Data'!$E$28,0,10*ROW('Water Data'!E14)))</f>
        <v/>
      </c>
      <c r="BX20" s="289" t="str">
        <f ca="true">+IF(OFFSET('Water Data'!$E$29,0,10*ROW('Water Data'!E14))="","",OFFSET('Water Data'!$E$29,0,10*ROW('Water Data'!E14)))</f>
        <v/>
      </c>
      <c r="BY20" s="289" t="str">
        <f ca="true">+IF(OFFSET('Water Data'!$F$27,0,10*ROW('Water Data'!F14))="","",OFFSET('Water Data'!$F$27,0,10*ROW('Water Data'!F14)))</f>
        <v>Yes</v>
      </c>
      <c r="BZ20" s="289" t="str">
        <f ca="true">+IF(OFFSET('Water Data'!$F$28,0,10*ROW('Water Data'!F14))="","",OFFSET('Water Data'!$F$28,0,10*ROW('Water Data'!F14)))</f>
        <v/>
      </c>
      <c r="CA20" s="289" t="str">
        <f ca="true">+IF(OFFSET('Water Data'!$F$29,0,10*ROW('Water Data'!F14))="","",OFFSET('Water Data'!$F$29,0,10*ROW('Water Data'!F14)))</f>
        <v/>
      </c>
      <c r="CB20" s="289" t="str">
        <f ca="true">+IF(OFFSET('Water Data'!$G$27,0,10*ROW('Water Data'!G14))="","",OFFSET('Water Data'!$G$27,0,10*ROW('Water Data'!G14)))</f>
        <v/>
      </c>
      <c r="CC20" s="289" t="str">
        <f ca="true">+IF(OFFSET('Water Data'!$G$28,0,10*ROW('Water Data'!G14))="","",OFFSET('Water Data'!$G$28,0,10*ROW('Water Data'!G14)))</f>
        <v/>
      </c>
      <c r="CD20" s="289" t="str">
        <f ca="true">+IF(OFFSET('Water Data'!$G$29,0,10*ROW('Water Data'!G14))="","",OFFSET('Water Data'!$G$29,0,10*ROW('Water Data'!G14)))</f>
        <v/>
      </c>
      <c r="CE20" s="289" t="str">
        <f ca="true">+IF(OFFSET('Water Data'!$H$27,0,10*ROW('Water Data'!H14))="","",OFFSET('Water Data'!$H$27,0,10*ROW('Water Data'!H14)))</f>
        <v>Yes</v>
      </c>
      <c r="CF20" s="289" t="str">
        <f ca="true">+IF(OFFSET('Water Data'!$H$28,0,10*ROW('Water Data'!H14))="","",OFFSET('Water Data'!$H$28,0,10*ROW('Water Data'!H14)))</f>
        <v/>
      </c>
      <c r="CG20" s="289" t="str">
        <f ca="true">+IF(OFFSET('Water Data'!$H$29,0,10*ROW('Water Data'!H14))="","",OFFSET('Water Data'!$H$29,0,10*ROW('Water Data'!H14)))</f>
        <v/>
      </c>
      <c r="CH20" s="289" t="str">
        <f ca="true">+IF(OFFSET('Water Data'!$I$27,0,10*ROW('Water Data'!I14))="","",OFFSET('Water Data'!$I$27,0,10*ROW('Water Data'!I14)))</f>
        <v>Yes</v>
      </c>
      <c r="CI20" s="289" t="str">
        <f ca="true">+IF(OFFSET('Water Data'!$I$28,0,10*ROW('Water Data'!I14))="","",OFFSET('Water Data'!$I$28,0,10*ROW('Water Data'!I14)))</f>
        <v/>
      </c>
      <c r="CJ20" s="289" t="str">
        <f ca="true">+IF(OFFSET('Water Data'!$I$29,0,10*ROW('Water Data'!I14))="","",OFFSET('Water Data'!$I$29,0,10*ROW('Water Data'!I14)))</f>
        <v/>
      </c>
      <c r="CK20" s="289" t="str">
        <f ca="true">+IF(OFFSET('Sanitation Data'!$D$28,0,10*ROW('Sanitation Data'!D14))="","",OFFSET('Sanitation Data'!$D$28,0,10*ROW('Sanitation Data'!D14)))</f>
        <v>Yes</v>
      </c>
      <c r="CL20" s="289" t="str">
        <f ca="true">+IF(OFFSET('Sanitation Data'!$D$29,0,10*ROW('Sanitation Data'!D14))="","",OFFSET('Sanitation Data'!$D$29,0,10*ROW('Sanitation Data'!D14)))</f>
        <v/>
      </c>
      <c r="CM20" s="289" t="str">
        <f ca="true">+IF(OFFSET('Sanitation Data'!$D$30,0,10*ROW('Sanitation Data'!D14))="","",OFFSET('Sanitation Data'!$D$30,0,10*ROW('Sanitation Data'!D14)))</f>
        <v/>
      </c>
      <c r="CN20" s="289" t="str">
        <f ca="true">+IF(OFFSET('Sanitation Data'!$D$31,0,10*ROW('Sanitation Data'!D14))="","",OFFSET('Sanitation Data'!$D$31,0,10*ROW('Sanitation Data'!D14)))</f>
        <v/>
      </c>
      <c r="CO20" s="289" t="str">
        <f ca="true">+IF(OFFSET('Sanitation Data'!$D$32,0,10*ROW('Sanitation Data'!D14))="","",OFFSET('Sanitation Data'!$D$32,0,10*ROW('Sanitation Data'!D14)))</f>
        <v/>
      </c>
      <c r="CP20" s="289" t="str">
        <f ca="true">+IF(OFFSET('Sanitation Data'!$E$28,0,10*ROW('Sanitation Data'!E14))="","",OFFSET('Sanitation Data'!$E$28,0,10*ROW('Sanitation Data'!E14)))</f>
        <v>Yes</v>
      </c>
      <c r="CQ20" s="289" t="str">
        <f ca="true">+IF(OFFSET('Sanitation Data'!$E$29,0,10*ROW('Sanitation Data'!E14))="","",OFFSET('Sanitation Data'!$E$29,0,10*ROW('Sanitation Data'!E14)))</f>
        <v/>
      </c>
      <c r="CR20" s="289" t="str">
        <f ca="true">+IF(OFFSET('Sanitation Data'!$E$30,0,10*ROW('Sanitation Data'!E14))="","",OFFSET('Sanitation Data'!$E$30,0,10*ROW('Sanitation Data'!E14)))</f>
        <v/>
      </c>
      <c r="CS20" s="289" t="str">
        <f ca="true">+IF(OFFSET('Sanitation Data'!$E$31,0,10*ROW('Sanitation Data'!E14))="","",OFFSET('Sanitation Data'!$E$31,0,10*ROW('Sanitation Data'!E14)))</f>
        <v/>
      </c>
      <c r="CT20" s="289" t="str">
        <f ca="true">+IF(OFFSET('Sanitation Data'!$E$32,0,10*ROW('Sanitation Data'!E14))="","",OFFSET('Sanitation Data'!$E$32,0,10*ROW('Sanitation Data'!E14)))</f>
        <v/>
      </c>
      <c r="CU20" s="289" t="str">
        <f ca="true">+IF(OFFSET('Sanitation Data'!$F$28,0,10*ROW('Sanitation Data'!F14))="","",OFFSET('Sanitation Data'!$F$28,0,10*ROW('Sanitation Data'!F14)))</f>
        <v>Yes</v>
      </c>
      <c r="CV20" s="289" t="str">
        <f ca="true">+IF(OFFSET('Sanitation Data'!$F$29,0,10*ROW('Sanitation Data'!F14))="","",OFFSET('Sanitation Data'!$F$29,0,10*ROW('Sanitation Data'!F14)))</f>
        <v/>
      </c>
      <c r="CW20" s="289" t="str">
        <f ca="true">+IF(OFFSET('Sanitation Data'!$F$30,0,10*ROW('Sanitation Data'!F14))="","",OFFSET('Sanitation Data'!$F$30,0,10*ROW('Sanitation Data'!F14)))</f>
        <v/>
      </c>
      <c r="CX20" s="289" t="str">
        <f ca="true">+IF(OFFSET('Sanitation Data'!$F$31,0,10*ROW('Sanitation Data'!F14))="","",OFFSET('Sanitation Data'!$F$31,0,10*ROW('Sanitation Data'!F14)))</f>
        <v/>
      </c>
      <c r="CY20" s="289" t="str">
        <f ca="true">+IF(OFFSET('Sanitation Data'!$F$32,0,10*ROW('Sanitation Data'!F14))="","",OFFSET('Sanitation Data'!$F$32,0,10*ROW('Sanitation Data'!F14)))</f>
        <v/>
      </c>
      <c r="CZ20" s="289" t="str">
        <f ca="true">+IF(OFFSET('Sanitation Data'!$G$28,0,10*ROW('Sanitation Data'!G14))="","",OFFSET('Sanitation Data'!$G$28,0,10*ROW('Sanitation Data'!G14)))</f>
        <v/>
      </c>
      <c r="DA20" s="289" t="str">
        <f ca="true">+IF(OFFSET('Sanitation Data'!$G$29,0,10*ROW('Sanitation Data'!G14))="","",OFFSET('Sanitation Data'!$G$29,0,10*ROW('Sanitation Data'!G14)))</f>
        <v/>
      </c>
      <c r="DB20" s="289" t="str">
        <f ca="true">+IF(OFFSET('Sanitation Data'!$G$30,0,10*ROW('Sanitation Data'!G14))="","",OFFSET('Sanitation Data'!$G$30,0,10*ROW('Sanitation Data'!G14)))</f>
        <v/>
      </c>
      <c r="DC20" s="289" t="str">
        <f ca="true">+IF(OFFSET('Sanitation Data'!$G$31,0,10*ROW('Sanitation Data'!G14))="","",OFFSET('Sanitation Data'!$G$31,0,10*ROW('Sanitation Data'!G14)))</f>
        <v/>
      </c>
      <c r="DD20" s="289" t="str">
        <f ca="true">+IF(OFFSET('Sanitation Data'!$G$32,0,10*ROW('Sanitation Data'!G14))="","",OFFSET('Sanitation Data'!$G$32,0,10*ROW('Sanitation Data'!G14)))</f>
        <v/>
      </c>
      <c r="DE20" s="289" t="str">
        <f ca="true">+IF(OFFSET('Sanitation Data'!$H$28,0,10*ROW('Sanitation Data'!H14))="","",OFFSET('Sanitation Data'!$H$28,0,10*ROW('Sanitation Data'!H14)))</f>
        <v>Yes</v>
      </c>
      <c r="DF20" s="289" t="str">
        <f ca="true">+IF(OFFSET('Sanitation Data'!$H$29,0,10*ROW('Sanitation Data'!H14))="","",OFFSET('Sanitation Data'!$H$29,0,10*ROW('Sanitation Data'!H14)))</f>
        <v/>
      </c>
      <c r="DG20" s="289" t="str">
        <f ca="true">+IF(OFFSET('Sanitation Data'!$H$30,0,10*ROW('Sanitation Data'!H14))="","",OFFSET('Sanitation Data'!$H$30,0,10*ROW('Sanitation Data'!H14)))</f>
        <v/>
      </c>
      <c r="DH20" s="289" t="str">
        <f ca="true">+IF(OFFSET('Sanitation Data'!$H$31,0,10*ROW('Sanitation Data'!H14))="","",OFFSET('Sanitation Data'!$H$31,0,10*ROW('Sanitation Data'!H14)))</f>
        <v/>
      </c>
      <c r="DI20" s="289" t="str">
        <f ca="true">+IF(OFFSET('Sanitation Data'!$H$32,0,10*ROW('Sanitation Data'!H14))="","",OFFSET('Sanitation Data'!$H$32,0,10*ROW('Sanitation Data'!H14)))</f>
        <v/>
      </c>
      <c r="DJ20" s="289" t="str">
        <f ca="true">+IF(OFFSET('Sanitation Data'!$I$28,0,10*ROW('Sanitation Data'!I14))="","",OFFSET('Sanitation Data'!$I$28,0,10*ROW('Sanitation Data'!I14)))</f>
        <v>Yes</v>
      </c>
      <c r="DK20" s="289" t="str">
        <f ca="true">+IF(OFFSET('Sanitation Data'!$I$29,0,10*ROW('Sanitation Data'!I14))="","",OFFSET('Sanitation Data'!$I$29,0,10*ROW('Sanitation Data'!I14)))</f>
        <v/>
      </c>
      <c r="DL20" s="289" t="str">
        <f ca="true">+IF(OFFSET('Sanitation Data'!$I$30,0,10*ROW('Sanitation Data'!I14))="","",OFFSET('Sanitation Data'!$I$30,0,10*ROW('Sanitation Data'!I14)))</f>
        <v/>
      </c>
      <c r="DM20" s="289" t="str">
        <f ca="true">+IF(OFFSET('Sanitation Data'!$I$31,0,10*ROW('Sanitation Data'!I14))="","",OFFSET('Sanitation Data'!$I$31,0,10*ROW('Sanitation Data'!I14)))</f>
        <v/>
      </c>
      <c r="DN20" s="289" t="str">
        <f ca="true">+IF(OFFSET('Sanitation Data'!$I$32,0,10*ROW('Sanitation Data'!I14))="","",OFFSET('Sanitation Data'!$I$32,0,10*ROW('Sanitation Data'!I14)))</f>
        <v/>
      </c>
      <c r="DO20" s="289" t="str">
        <f ca="true">+IF(OFFSET('Hygiene Data'!$D$11,0,10*ROW('Hygiene Data'!D14))="","",OFFSET('Hygiene Data'!$D$11,0,10*ROW('Hygiene Data'!D14)))</f>
        <v/>
      </c>
      <c r="DP20" s="289" t="str">
        <f ca="true">+IF(OFFSET('Hygiene Data'!$D$12,0,10*ROW('Hygiene Data'!D14))="","",OFFSET('Hygiene Data'!$D$12,0,10*ROW('Hygiene Data'!D14)))</f>
        <v/>
      </c>
      <c r="DQ20" s="289" t="str">
        <f ca="true">+IF(OFFSET('Hygiene Data'!$D$13,0,10*ROW('Hygiene Data'!D14))="","",OFFSET('Hygiene Data'!$D$13,0,10*ROW('Hygiene Data'!D14)))</f>
        <v/>
      </c>
      <c r="DR20" s="289" t="str">
        <f ca="true">+IF(OFFSET('Hygiene Data'!$E$11,0,10*ROW('Hygiene Data'!E14))="","",OFFSET('Hygiene Data'!$E$11,0,10*ROW('Hygiene Data'!E14)))</f>
        <v/>
      </c>
      <c r="DS20" s="289" t="str">
        <f ca="true">+IF(OFFSET('Hygiene Data'!$E$12,0,10*ROW('Hygiene Data'!E14))="","",OFFSET('Hygiene Data'!$E$12,0,10*ROW('Hygiene Data'!E14)))</f>
        <v/>
      </c>
      <c r="DT20" s="289" t="str">
        <f ca="true">+IF(OFFSET('Hygiene Data'!$E$13,0,10*ROW('Hygiene Data'!E14))="","",OFFSET('Hygiene Data'!$E$13,0,10*ROW('Hygiene Data'!E14)))</f>
        <v/>
      </c>
      <c r="DU20" s="289" t="str">
        <f ca="true">+IF(OFFSET('Hygiene Data'!$F$11,0,10*ROW('Hygiene Data'!F14))="","",OFFSET('Hygiene Data'!$F$11,0,10*ROW('Hygiene Data'!F14)))</f>
        <v/>
      </c>
      <c r="DV20" s="289" t="str">
        <f ca="true">+IF(OFFSET('Hygiene Data'!$F$12,0,10*ROW('Hygiene Data'!F14))="","",OFFSET('Hygiene Data'!$F$12,0,10*ROW('Hygiene Data'!F14)))</f>
        <v/>
      </c>
      <c r="DW20" s="289" t="str">
        <f ca="true">+IF(OFFSET('Hygiene Data'!$F$13,0,10*ROW('Hygiene Data'!F14))="","",OFFSET('Hygiene Data'!$F$13,0,10*ROW('Hygiene Data'!F14)))</f>
        <v/>
      </c>
      <c r="DX20" s="289" t="str">
        <f ca="true">+IF(OFFSET('Hygiene Data'!$G$11,0,10*ROW('Hygiene Data'!G14))="","",OFFSET('Hygiene Data'!$G$11,0,10*ROW('Hygiene Data'!G14)))</f>
        <v/>
      </c>
      <c r="DY20" s="289" t="str">
        <f ca="true">+IF(OFFSET('Hygiene Data'!$G$12,0,10*ROW('Hygiene Data'!G14))="","",OFFSET('Hygiene Data'!$G$12,0,10*ROW('Hygiene Data'!G14)))</f>
        <v/>
      </c>
      <c r="DZ20" s="289" t="str">
        <f ca="true">+IF(OFFSET('Hygiene Data'!$G$13,0,10*ROW('Hygiene Data'!G14))="","",OFFSET('Hygiene Data'!$G$13,0,10*ROW('Hygiene Data'!G14)))</f>
        <v/>
      </c>
      <c r="EA20" s="289" t="str">
        <f ca="true">+IF(OFFSET('Hygiene Data'!$H$11,0,10*ROW('Hygiene Data'!H14))="","",OFFSET('Hygiene Data'!$H$11,0,10*ROW('Hygiene Data'!H14)))</f>
        <v/>
      </c>
      <c r="EB20" s="289" t="str">
        <f ca="true">+IF(OFFSET('Hygiene Data'!$H$12,0,10*ROW('Hygiene Data'!H14))="","",OFFSET('Hygiene Data'!$H$12,0,10*ROW('Hygiene Data'!H14)))</f>
        <v/>
      </c>
      <c r="EC20" s="289" t="str">
        <f ca="true">+IF(OFFSET('Hygiene Data'!$H$13,0,10*ROW('Hygiene Data'!H14))="","",OFFSET('Hygiene Data'!$H$13,0,10*ROW('Hygiene Data'!H14)))</f>
        <v/>
      </c>
      <c r="ED20" s="289" t="str">
        <f ca="true">+IF(OFFSET('Hygiene Data'!$I$11,0,10*ROW('Hygiene Data'!I14))="","",OFFSET('Hygiene Data'!$I$11,0,10*ROW('Hygiene Data'!I14)))</f>
        <v/>
      </c>
      <c r="EE20" s="289" t="str">
        <f ca="true">+IF(OFFSET('Hygiene Data'!$I$12,0,10*ROW('Hygiene Data'!I14))="","",OFFSET('Hygiene Data'!$I$12,0,10*ROW('Hygiene Data'!I14)))</f>
        <v/>
      </c>
      <c r="EF20" s="28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DJI_2018_EMIS</v>
      </c>
      <c r="B21" s="36" t="str">
        <f ca="true">+IF(OFFSET('Water Data'!$C$2,0,10*ROW('Water Data'!F15))="","",OFFSET('Water Data'!$C$2,0,10*ROW('Water Data'!F15)))</f>
        <v>EMIS</v>
      </c>
      <c r="C21" s="345">
        <f t="shared" ca="true" si="0"/>
        <v>2018</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92.588235294117652</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95.933333333333337</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86.13333333333334</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92</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93.666666666666671</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92.294117647058826</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94.933333333333337</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82.266666666666666</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97</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83.666666666666671</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9"/>
      <c r="BS21" s="289" t="str">
        <f ca="true">+IF(OFFSET('Water Data'!$D$27,0,10*ROW('Water Data'!D15))="","",OFFSET('Water Data'!$D$27,0,10*ROW('Water Data'!D15)))</f>
        <v>Yes</v>
      </c>
      <c r="BT21" s="289" t="str">
        <f ca="true">+IF(OFFSET('Water Data'!$D$28,0,10*ROW('Water Data'!D15))="","",OFFSET('Water Data'!$D$28,0,10*ROW('Water Data'!D15)))</f>
        <v/>
      </c>
      <c r="BU21" s="289" t="str">
        <f ca="true">+IF(OFFSET('Water Data'!$D$29,0,10*ROW('Water Data'!D15))="","",OFFSET('Water Data'!$D$29,0,10*ROW('Water Data'!D15)))</f>
        <v/>
      </c>
      <c r="BV21" s="289" t="str">
        <f ca="true">+IF(OFFSET('Water Data'!$E$27,0,10*ROW('Water Data'!E15))="","",OFFSET('Water Data'!$E$27,0,10*ROW('Water Data'!E15)))</f>
        <v>Yes</v>
      </c>
      <c r="BW21" s="289" t="str">
        <f ca="true">+IF(OFFSET('Water Data'!$E$28,0,10*ROW('Water Data'!E15))="","",OFFSET('Water Data'!$E$28,0,10*ROW('Water Data'!E15)))</f>
        <v/>
      </c>
      <c r="BX21" s="289" t="str">
        <f ca="true">+IF(OFFSET('Water Data'!$E$29,0,10*ROW('Water Data'!E15))="","",OFFSET('Water Data'!$E$29,0,10*ROW('Water Data'!E15)))</f>
        <v/>
      </c>
      <c r="BY21" s="289" t="str">
        <f ca="true">+IF(OFFSET('Water Data'!$F$27,0,10*ROW('Water Data'!F15))="","",OFFSET('Water Data'!$F$27,0,10*ROW('Water Data'!F15)))</f>
        <v>Yes</v>
      </c>
      <c r="BZ21" s="289" t="str">
        <f ca="true">+IF(OFFSET('Water Data'!$F$28,0,10*ROW('Water Data'!F15))="","",OFFSET('Water Data'!$F$28,0,10*ROW('Water Data'!F15)))</f>
        <v/>
      </c>
      <c r="CA21" s="289" t="str">
        <f ca="true">+IF(OFFSET('Water Data'!$F$29,0,10*ROW('Water Data'!F15))="","",OFFSET('Water Data'!$F$29,0,10*ROW('Water Data'!F15)))</f>
        <v/>
      </c>
      <c r="CB21" s="289" t="str">
        <f ca="true">+IF(OFFSET('Water Data'!$G$27,0,10*ROW('Water Data'!G15))="","",OFFSET('Water Data'!$G$27,0,10*ROW('Water Data'!G15)))</f>
        <v/>
      </c>
      <c r="CC21" s="289" t="str">
        <f ca="true">+IF(OFFSET('Water Data'!$G$28,0,10*ROW('Water Data'!G15))="","",OFFSET('Water Data'!$G$28,0,10*ROW('Water Data'!G15)))</f>
        <v/>
      </c>
      <c r="CD21" s="289" t="str">
        <f ca="true">+IF(OFFSET('Water Data'!$G$29,0,10*ROW('Water Data'!G15))="","",OFFSET('Water Data'!$G$29,0,10*ROW('Water Data'!G15)))</f>
        <v/>
      </c>
      <c r="CE21" s="289" t="str">
        <f ca="true">+IF(OFFSET('Water Data'!$H$27,0,10*ROW('Water Data'!H15))="","",OFFSET('Water Data'!$H$27,0,10*ROW('Water Data'!H15)))</f>
        <v>Yes</v>
      </c>
      <c r="CF21" s="289" t="str">
        <f ca="true">+IF(OFFSET('Water Data'!$H$28,0,10*ROW('Water Data'!H15))="","",OFFSET('Water Data'!$H$28,0,10*ROW('Water Data'!H15)))</f>
        <v/>
      </c>
      <c r="CG21" s="289" t="str">
        <f ca="true">+IF(OFFSET('Water Data'!$H$29,0,10*ROW('Water Data'!H15))="","",OFFSET('Water Data'!$H$29,0,10*ROW('Water Data'!H15)))</f>
        <v/>
      </c>
      <c r="CH21" s="289" t="str">
        <f ca="true">+IF(OFFSET('Water Data'!$I$27,0,10*ROW('Water Data'!I15))="","",OFFSET('Water Data'!$I$27,0,10*ROW('Water Data'!I15)))</f>
        <v>Yes</v>
      </c>
      <c r="CI21" s="289" t="str">
        <f ca="true">+IF(OFFSET('Water Data'!$I$28,0,10*ROW('Water Data'!I15))="","",OFFSET('Water Data'!$I$28,0,10*ROW('Water Data'!I15)))</f>
        <v/>
      </c>
      <c r="CJ21" s="289" t="str">
        <f ca="true">+IF(OFFSET('Water Data'!$I$29,0,10*ROW('Water Data'!I15))="","",OFFSET('Water Data'!$I$29,0,10*ROW('Water Data'!I15)))</f>
        <v/>
      </c>
      <c r="CK21" s="289" t="str">
        <f ca="true">+IF(OFFSET('Sanitation Data'!$D$28,0,10*ROW('Sanitation Data'!D15))="","",OFFSET('Sanitation Data'!$D$28,0,10*ROW('Sanitation Data'!D15)))</f>
        <v>Yes</v>
      </c>
      <c r="CL21" s="289" t="str">
        <f ca="true">+IF(OFFSET('Sanitation Data'!$D$29,0,10*ROW('Sanitation Data'!D15))="","",OFFSET('Sanitation Data'!$D$29,0,10*ROW('Sanitation Data'!D15)))</f>
        <v/>
      </c>
      <c r="CM21" s="289" t="str">
        <f ca="true">+IF(OFFSET('Sanitation Data'!$D$30,0,10*ROW('Sanitation Data'!D15))="","",OFFSET('Sanitation Data'!$D$30,0,10*ROW('Sanitation Data'!D15)))</f>
        <v/>
      </c>
      <c r="CN21" s="289" t="str">
        <f ca="true">+IF(OFFSET('Sanitation Data'!$D$31,0,10*ROW('Sanitation Data'!D15))="","",OFFSET('Sanitation Data'!$D$31,0,10*ROW('Sanitation Data'!D15)))</f>
        <v/>
      </c>
      <c r="CO21" s="289" t="str">
        <f ca="true">+IF(OFFSET('Sanitation Data'!$D$32,0,10*ROW('Sanitation Data'!D15))="","",OFFSET('Sanitation Data'!$D$32,0,10*ROW('Sanitation Data'!D15)))</f>
        <v/>
      </c>
      <c r="CP21" s="289" t="str">
        <f ca="true">+IF(OFFSET('Sanitation Data'!$E$28,0,10*ROW('Sanitation Data'!E15))="","",OFFSET('Sanitation Data'!$E$28,0,10*ROW('Sanitation Data'!E15)))</f>
        <v>Yes</v>
      </c>
      <c r="CQ21" s="289" t="str">
        <f ca="true">+IF(OFFSET('Sanitation Data'!$E$29,0,10*ROW('Sanitation Data'!E15))="","",OFFSET('Sanitation Data'!$E$29,0,10*ROW('Sanitation Data'!E15)))</f>
        <v/>
      </c>
      <c r="CR21" s="289" t="str">
        <f ca="true">+IF(OFFSET('Sanitation Data'!$E$30,0,10*ROW('Sanitation Data'!E15))="","",OFFSET('Sanitation Data'!$E$30,0,10*ROW('Sanitation Data'!E15)))</f>
        <v/>
      </c>
      <c r="CS21" s="289" t="str">
        <f ca="true">+IF(OFFSET('Sanitation Data'!$E$31,0,10*ROW('Sanitation Data'!E15))="","",OFFSET('Sanitation Data'!$E$31,0,10*ROW('Sanitation Data'!E15)))</f>
        <v/>
      </c>
      <c r="CT21" s="289" t="str">
        <f ca="true">+IF(OFFSET('Sanitation Data'!$E$32,0,10*ROW('Sanitation Data'!E15))="","",OFFSET('Sanitation Data'!$E$32,0,10*ROW('Sanitation Data'!E15)))</f>
        <v/>
      </c>
      <c r="CU21" s="289" t="str">
        <f ca="true">+IF(OFFSET('Sanitation Data'!$F$28,0,10*ROW('Sanitation Data'!F15))="","",OFFSET('Sanitation Data'!$F$28,0,10*ROW('Sanitation Data'!F15)))</f>
        <v>Yes</v>
      </c>
      <c r="CV21" s="289" t="str">
        <f ca="true">+IF(OFFSET('Sanitation Data'!$F$29,0,10*ROW('Sanitation Data'!F15))="","",OFFSET('Sanitation Data'!$F$29,0,10*ROW('Sanitation Data'!F15)))</f>
        <v/>
      </c>
      <c r="CW21" s="289" t="str">
        <f ca="true">+IF(OFFSET('Sanitation Data'!$F$30,0,10*ROW('Sanitation Data'!F15))="","",OFFSET('Sanitation Data'!$F$30,0,10*ROW('Sanitation Data'!F15)))</f>
        <v/>
      </c>
      <c r="CX21" s="289" t="str">
        <f ca="true">+IF(OFFSET('Sanitation Data'!$F$31,0,10*ROW('Sanitation Data'!F15))="","",OFFSET('Sanitation Data'!$F$31,0,10*ROW('Sanitation Data'!F15)))</f>
        <v/>
      </c>
      <c r="CY21" s="289" t="str">
        <f ca="true">+IF(OFFSET('Sanitation Data'!$F$32,0,10*ROW('Sanitation Data'!F15))="","",OFFSET('Sanitation Data'!$F$32,0,10*ROW('Sanitation Data'!F15)))</f>
        <v/>
      </c>
      <c r="CZ21" s="289" t="str">
        <f ca="true">+IF(OFFSET('Sanitation Data'!$G$28,0,10*ROW('Sanitation Data'!G15))="","",OFFSET('Sanitation Data'!$G$28,0,10*ROW('Sanitation Data'!G15)))</f>
        <v/>
      </c>
      <c r="DA21" s="289" t="str">
        <f ca="true">+IF(OFFSET('Sanitation Data'!$G$29,0,10*ROW('Sanitation Data'!G15))="","",OFFSET('Sanitation Data'!$G$29,0,10*ROW('Sanitation Data'!G15)))</f>
        <v/>
      </c>
      <c r="DB21" s="289" t="str">
        <f ca="true">+IF(OFFSET('Sanitation Data'!$G$30,0,10*ROW('Sanitation Data'!G15))="","",OFFSET('Sanitation Data'!$G$30,0,10*ROW('Sanitation Data'!G15)))</f>
        <v/>
      </c>
      <c r="DC21" s="289" t="str">
        <f ca="true">+IF(OFFSET('Sanitation Data'!$G$31,0,10*ROW('Sanitation Data'!G15))="","",OFFSET('Sanitation Data'!$G$31,0,10*ROW('Sanitation Data'!G15)))</f>
        <v/>
      </c>
      <c r="DD21" s="289" t="str">
        <f ca="true">+IF(OFFSET('Sanitation Data'!$G$32,0,10*ROW('Sanitation Data'!G15))="","",OFFSET('Sanitation Data'!$G$32,0,10*ROW('Sanitation Data'!G15)))</f>
        <v/>
      </c>
      <c r="DE21" s="289" t="str">
        <f ca="true">+IF(OFFSET('Sanitation Data'!$H$28,0,10*ROW('Sanitation Data'!H15))="","",OFFSET('Sanitation Data'!$H$28,0,10*ROW('Sanitation Data'!H15)))</f>
        <v>Yes</v>
      </c>
      <c r="DF21" s="289" t="str">
        <f ca="true">+IF(OFFSET('Sanitation Data'!$H$29,0,10*ROW('Sanitation Data'!H15))="","",OFFSET('Sanitation Data'!$H$29,0,10*ROW('Sanitation Data'!H15)))</f>
        <v/>
      </c>
      <c r="DG21" s="289" t="str">
        <f ca="true">+IF(OFFSET('Sanitation Data'!$H$30,0,10*ROW('Sanitation Data'!H15))="","",OFFSET('Sanitation Data'!$H$30,0,10*ROW('Sanitation Data'!H15)))</f>
        <v/>
      </c>
      <c r="DH21" s="289" t="str">
        <f ca="true">+IF(OFFSET('Sanitation Data'!$H$31,0,10*ROW('Sanitation Data'!H15))="","",OFFSET('Sanitation Data'!$H$31,0,10*ROW('Sanitation Data'!H15)))</f>
        <v/>
      </c>
      <c r="DI21" s="289" t="str">
        <f ca="true">+IF(OFFSET('Sanitation Data'!$H$32,0,10*ROW('Sanitation Data'!H15))="","",OFFSET('Sanitation Data'!$H$32,0,10*ROW('Sanitation Data'!H15)))</f>
        <v/>
      </c>
      <c r="DJ21" s="289" t="str">
        <f ca="true">+IF(OFFSET('Sanitation Data'!$I$28,0,10*ROW('Sanitation Data'!I15))="","",OFFSET('Sanitation Data'!$I$28,0,10*ROW('Sanitation Data'!I15)))</f>
        <v>Yes</v>
      </c>
      <c r="DK21" s="289" t="str">
        <f ca="true">+IF(OFFSET('Sanitation Data'!$I$29,0,10*ROW('Sanitation Data'!I15))="","",OFFSET('Sanitation Data'!$I$29,0,10*ROW('Sanitation Data'!I15)))</f>
        <v/>
      </c>
      <c r="DL21" s="289" t="str">
        <f ca="true">+IF(OFFSET('Sanitation Data'!$I$30,0,10*ROW('Sanitation Data'!I15))="","",OFFSET('Sanitation Data'!$I$30,0,10*ROW('Sanitation Data'!I15)))</f>
        <v/>
      </c>
      <c r="DM21" s="289" t="str">
        <f ca="true">+IF(OFFSET('Sanitation Data'!$I$31,0,10*ROW('Sanitation Data'!I15))="","",OFFSET('Sanitation Data'!$I$31,0,10*ROW('Sanitation Data'!I15)))</f>
        <v/>
      </c>
      <c r="DN21" s="289" t="str">
        <f ca="true">+IF(OFFSET('Sanitation Data'!$I$32,0,10*ROW('Sanitation Data'!I15))="","",OFFSET('Sanitation Data'!$I$32,0,10*ROW('Sanitation Data'!I15)))</f>
        <v/>
      </c>
      <c r="DO21" s="289" t="str">
        <f ca="true">+IF(OFFSET('Hygiene Data'!$D$11,0,10*ROW('Hygiene Data'!D15))="","",OFFSET('Hygiene Data'!$D$11,0,10*ROW('Hygiene Data'!D15)))</f>
        <v/>
      </c>
      <c r="DP21" s="289" t="str">
        <f ca="true">+IF(OFFSET('Hygiene Data'!$D$12,0,10*ROW('Hygiene Data'!D15))="","",OFFSET('Hygiene Data'!$D$12,0,10*ROW('Hygiene Data'!D15)))</f>
        <v/>
      </c>
      <c r="DQ21" s="289" t="str">
        <f ca="true">+IF(OFFSET('Hygiene Data'!$D$13,0,10*ROW('Hygiene Data'!D15))="","",OFFSET('Hygiene Data'!$D$13,0,10*ROW('Hygiene Data'!D15)))</f>
        <v/>
      </c>
      <c r="DR21" s="289" t="str">
        <f ca="true">+IF(OFFSET('Hygiene Data'!$E$11,0,10*ROW('Hygiene Data'!E15))="","",OFFSET('Hygiene Data'!$E$11,0,10*ROW('Hygiene Data'!E15)))</f>
        <v/>
      </c>
      <c r="DS21" s="289" t="str">
        <f ca="true">+IF(OFFSET('Hygiene Data'!$E$12,0,10*ROW('Hygiene Data'!E15))="","",OFFSET('Hygiene Data'!$E$12,0,10*ROW('Hygiene Data'!E15)))</f>
        <v/>
      </c>
      <c r="DT21" s="289" t="str">
        <f ca="true">+IF(OFFSET('Hygiene Data'!$E$13,0,10*ROW('Hygiene Data'!E15))="","",OFFSET('Hygiene Data'!$E$13,0,10*ROW('Hygiene Data'!E15)))</f>
        <v/>
      </c>
      <c r="DU21" s="289" t="str">
        <f ca="true">+IF(OFFSET('Hygiene Data'!$F$11,0,10*ROW('Hygiene Data'!F15))="","",OFFSET('Hygiene Data'!$F$11,0,10*ROW('Hygiene Data'!F15)))</f>
        <v/>
      </c>
      <c r="DV21" s="289" t="str">
        <f ca="true">+IF(OFFSET('Hygiene Data'!$F$12,0,10*ROW('Hygiene Data'!F15))="","",OFFSET('Hygiene Data'!$F$12,0,10*ROW('Hygiene Data'!F15)))</f>
        <v/>
      </c>
      <c r="DW21" s="289" t="str">
        <f ca="true">+IF(OFFSET('Hygiene Data'!$F$13,0,10*ROW('Hygiene Data'!F15))="","",OFFSET('Hygiene Data'!$F$13,0,10*ROW('Hygiene Data'!F15)))</f>
        <v/>
      </c>
      <c r="DX21" s="289" t="str">
        <f ca="true">+IF(OFFSET('Hygiene Data'!$G$11,0,10*ROW('Hygiene Data'!G15))="","",OFFSET('Hygiene Data'!$G$11,0,10*ROW('Hygiene Data'!G15)))</f>
        <v/>
      </c>
      <c r="DY21" s="289" t="str">
        <f ca="true">+IF(OFFSET('Hygiene Data'!$G$12,0,10*ROW('Hygiene Data'!G15))="","",OFFSET('Hygiene Data'!$G$12,0,10*ROW('Hygiene Data'!G15)))</f>
        <v/>
      </c>
      <c r="DZ21" s="289" t="str">
        <f ca="true">+IF(OFFSET('Hygiene Data'!$G$13,0,10*ROW('Hygiene Data'!G15))="","",OFFSET('Hygiene Data'!$G$13,0,10*ROW('Hygiene Data'!G15)))</f>
        <v/>
      </c>
      <c r="EA21" s="289" t="str">
        <f ca="true">+IF(OFFSET('Hygiene Data'!$H$11,0,10*ROW('Hygiene Data'!H15))="","",OFFSET('Hygiene Data'!$H$11,0,10*ROW('Hygiene Data'!H15)))</f>
        <v/>
      </c>
      <c r="EB21" s="289" t="str">
        <f ca="true">+IF(OFFSET('Hygiene Data'!$H$12,0,10*ROW('Hygiene Data'!H15))="","",OFFSET('Hygiene Data'!$H$12,0,10*ROW('Hygiene Data'!H15)))</f>
        <v/>
      </c>
      <c r="EC21" s="289" t="str">
        <f ca="true">+IF(OFFSET('Hygiene Data'!$H$13,0,10*ROW('Hygiene Data'!H15))="","",OFFSET('Hygiene Data'!$H$13,0,10*ROW('Hygiene Data'!H15)))</f>
        <v/>
      </c>
      <c r="ED21" s="289" t="str">
        <f ca="true">+IF(OFFSET('Hygiene Data'!$I$11,0,10*ROW('Hygiene Data'!I15))="","",OFFSET('Hygiene Data'!$I$11,0,10*ROW('Hygiene Data'!I15)))</f>
        <v/>
      </c>
      <c r="EE21" s="289" t="str">
        <f ca="true">+IF(OFFSET('Hygiene Data'!$I$12,0,10*ROW('Hygiene Data'!I15))="","",OFFSET('Hygiene Data'!$I$12,0,10*ROW('Hygiene Data'!I15)))</f>
        <v/>
      </c>
      <c r="EF21" s="28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DJI_2019_EMIS</v>
      </c>
      <c r="B22" s="36" t="str">
        <f ca="true">+IF(OFFSET('Water Data'!$C$2,0,10*ROW('Water Data'!F16))="","",OFFSET('Water Data'!$C$2,0,10*ROW('Water Data'!F16)))</f>
        <v>EMIS</v>
      </c>
      <c r="C22" s="345">
        <f t="shared" ca="true" si="0"/>
        <v>2019</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91.809364548494983</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96</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82.63358778625954</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89</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97</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95.913043478260875</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98.961832061068705</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87.732824427480921</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98</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92.057142857142864</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9"/>
      <c r="BS22" s="289" t="str">
        <f ca="true">+IF(OFFSET('Water Data'!$D$27,0,10*ROW('Water Data'!D16))="","",OFFSET('Water Data'!$D$27,0,10*ROW('Water Data'!D16)))</f>
        <v>Yes</v>
      </c>
      <c r="BT22" s="289" t="str">
        <f ca="true">+IF(OFFSET('Water Data'!$D$28,0,10*ROW('Water Data'!D16))="","",OFFSET('Water Data'!$D$28,0,10*ROW('Water Data'!D16)))</f>
        <v/>
      </c>
      <c r="BU22" s="289" t="str">
        <f ca="true">+IF(OFFSET('Water Data'!$D$29,0,10*ROW('Water Data'!D16))="","",OFFSET('Water Data'!$D$29,0,10*ROW('Water Data'!D16)))</f>
        <v/>
      </c>
      <c r="BV22" s="289" t="str">
        <f ca="true">+IF(OFFSET('Water Data'!$E$27,0,10*ROW('Water Data'!E16))="","",OFFSET('Water Data'!$E$27,0,10*ROW('Water Data'!E16)))</f>
        <v>Yes</v>
      </c>
      <c r="BW22" s="289" t="str">
        <f ca="true">+IF(OFFSET('Water Data'!$E$28,0,10*ROW('Water Data'!E16))="","",OFFSET('Water Data'!$E$28,0,10*ROW('Water Data'!E16)))</f>
        <v/>
      </c>
      <c r="BX22" s="289" t="str">
        <f ca="true">+IF(OFFSET('Water Data'!$E$29,0,10*ROW('Water Data'!E16))="","",OFFSET('Water Data'!$E$29,0,10*ROW('Water Data'!E16)))</f>
        <v/>
      </c>
      <c r="BY22" s="289" t="str">
        <f ca="true">+IF(OFFSET('Water Data'!$F$27,0,10*ROW('Water Data'!F16))="","",OFFSET('Water Data'!$F$27,0,10*ROW('Water Data'!F16)))</f>
        <v>Yes</v>
      </c>
      <c r="BZ22" s="289" t="str">
        <f ca="true">+IF(OFFSET('Water Data'!$F$28,0,10*ROW('Water Data'!F16))="","",OFFSET('Water Data'!$F$28,0,10*ROW('Water Data'!F16)))</f>
        <v/>
      </c>
      <c r="CA22" s="289" t="str">
        <f ca="true">+IF(OFFSET('Water Data'!$F$29,0,10*ROW('Water Data'!F16))="","",OFFSET('Water Data'!$F$29,0,10*ROW('Water Data'!F16)))</f>
        <v/>
      </c>
      <c r="CB22" s="289" t="str">
        <f ca="true">+IF(OFFSET('Water Data'!$G$27,0,10*ROW('Water Data'!G16))="","",OFFSET('Water Data'!$G$27,0,10*ROW('Water Data'!G16)))</f>
        <v/>
      </c>
      <c r="CC22" s="289" t="str">
        <f ca="true">+IF(OFFSET('Water Data'!$G$28,0,10*ROW('Water Data'!G16))="","",OFFSET('Water Data'!$G$28,0,10*ROW('Water Data'!G16)))</f>
        <v/>
      </c>
      <c r="CD22" s="289" t="str">
        <f ca="true">+IF(OFFSET('Water Data'!$G$29,0,10*ROW('Water Data'!G16))="","",OFFSET('Water Data'!$G$29,0,10*ROW('Water Data'!G16)))</f>
        <v/>
      </c>
      <c r="CE22" s="289" t="str">
        <f ca="true">+IF(OFFSET('Water Data'!$H$27,0,10*ROW('Water Data'!H16))="","",OFFSET('Water Data'!$H$27,0,10*ROW('Water Data'!H16)))</f>
        <v>Yes</v>
      </c>
      <c r="CF22" s="289" t="str">
        <f ca="true">+IF(OFFSET('Water Data'!$H$28,0,10*ROW('Water Data'!H16))="","",OFFSET('Water Data'!$H$28,0,10*ROW('Water Data'!H16)))</f>
        <v/>
      </c>
      <c r="CG22" s="289" t="str">
        <f ca="true">+IF(OFFSET('Water Data'!$H$29,0,10*ROW('Water Data'!H16))="","",OFFSET('Water Data'!$H$29,0,10*ROW('Water Data'!H16)))</f>
        <v/>
      </c>
      <c r="CH22" s="289" t="str">
        <f ca="true">+IF(OFFSET('Water Data'!$I$27,0,10*ROW('Water Data'!I16))="","",OFFSET('Water Data'!$I$27,0,10*ROW('Water Data'!I16)))</f>
        <v>Yes</v>
      </c>
      <c r="CI22" s="289" t="str">
        <f ca="true">+IF(OFFSET('Water Data'!$I$28,0,10*ROW('Water Data'!I16))="","",OFFSET('Water Data'!$I$28,0,10*ROW('Water Data'!I16)))</f>
        <v/>
      </c>
      <c r="CJ22" s="289" t="str">
        <f ca="true">+IF(OFFSET('Water Data'!$I$29,0,10*ROW('Water Data'!I16))="","",OFFSET('Water Data'!$I$29,0,10*ROW('Water Data'!I16)))</f>
        <v/>
      </c>
      <c r="CK22" s="289" t="str">
        <f ca="true">+IF(OFFSET('Sanitation Data'!$D$28,0,10*ROW('Sanitation Data'!D16))="","",OFFSET('Sanitation Data'!$D$28,0,10*ROW('Sanitation Data'!D16)))</f>
        <v>Yes</v>
      </c>
      <c r="CL22" s="289" t="str">
        <f ca="true">+IF(OFFSET('Sanitation Data'!$D$29,0,10*ROW('Sanitation Data'!D16))="","",OFFSET('Sanitation Data'!$D$29,0,10*ROW('Sanitation Data'!D16)))</f>
        <v/>
      </c>
      <c r="CM22" s="289" t="str">
        <f ca="true">+IF(OFFSET('Sanitation Data'!$D$30,0,10*ROW('Sanitation Data'!D16))="","",OFFSET('Sanitation Data'!$D$30,0,10*ROW('Sanitation Data'!D16)))</f>
        <v/>
      </c>
      <c r="CN22" s="289" t="str">
        <f ca="true">+IF(OFFSET('Sanitation Data'!$D$31,0,10*ROW('Sanitation Data'!D16))="","",OFFSET('Sanitation Data'!$D$31,0,10*ROW('Sanitation Data'!D16)))</f>
        <v/>
      </c>
      <c r="CO22" s="289" t="str">
        <f ca="true">+IF(OFFSET('Sanitation Data'!$D$32,0,10*ROW('Sanitation Data'!D16))="","",OFFSET('Sanitation Data'!$D$32,0,10*ROW('Sanitation Data'!D16)))</f>
        <v/>
      </c>
      <c r="CP22" s="289" t="str">
        <f ca="true">+IF(OFFSET('Sanitation Data'!$E$28,0,10*ROW('Sanitation Data'!E16))="","",OFFSET('Sanitation Data'!$E$28,0,10*ROW('Sanitation Data'!E16)))</f>
        <v>Yes</v>
      </c>
      <c r="CQ22" s="289" t="str">
        <f ca="true">+IF(OFFSET('Sanitation Data'!$E$29,0,10*ROW('Sanitation Data'!E16))="","",OFFSET('Sanitation Data'!$E$29,0,10*ROW('Sanitation Data'!E16)))</f>
        <v/>
      </c>
      <c r="CR22" s="289" t="str">
        <f ca="true">+IF(OFFSET('Sanitation Data'!$E$30,0,10*ROW('Sanitation Data'!E16))="","",OFFSET('Sanitation Data'!$E$30,0,10*ROW('Sanitation Data'!E16)))</f>
        <v/>
      </c>
      <c r="CS22" s="289" t="str">
        <f ca="true">+IF(OFFSET('Sanitation Data'!$E$31,0,10*ROW('Sanitation Data'!E16))="","",OFFSET('Sanitation Data'!$E$31,0,10*ROW('Sanitation Data'!E16)))</f>
        <v/>
      </c>
      <c r="CT22" s="289" t="str">
        <f ca="true">+IF(OFFSET('Sanitation Data'!$E$32,0,10*ROW('Sanitation Data'!E16))="","",OFFSET('Sanitation Data'!$E$32,0,10*ROW('Sanitation Data'!E16)))</f>
        <v/>
      </c>
      <c r="CU22" s="289" t="str">
        <f ca="true">+IF(OFFSET('Sanitation Data'!$F$28,0,10*ROW('Sanitation Data'!F16))="","",OFFSET('Sanitation Data'!$F$28,0,10*ROW('Sanitation Data'!F16)))</f>
        <v>Yes</v>
      </c>
      <c r="CV22" s="289" t="str">
        <f ca="true">+IF(OFFSET('Sanitation Data'!$F$29,0,10*ROW('Sanitation Data'!F16))="","",OFFSET('Sanitation Data'!$F$29,0,10*ROW('Sanitation Data'!F16)))</f>
        <v/>
      </c>
      <c r="CW22" s="289" t="str">
        <f ca="true">+IF(OFFSET('Sanitation Data'!$F$30,0,10*ROW('Sanitation Data'!F16))="","",OFFSET('Sanitation Data'!$F$30,0,10*ROW('Sanitation Data'!F16)))</f>
        <v/>
      </c>
      <c r="CX22" s="289" t="str">
        <f ca="true">+IF(OFFSET('Sanitation Data'!$F$31,0,10*ROW('Sanitation Data'!F16))="","",OFFSET('Sanitation Data'!$F$31,0,10*ROW('Sanitation Data'!F16)))</f>
        <v/>
      </c>
      <c r="CY22" s="289" t="str">
        <f ca="true">+IF(OFFSET('Sanitation Data'!$F$32,0,10*ROW('Sanitation Data'!F16))="","",OFFSET('Sanitation Data'!$F$32,0,10*ROW('Sanitation Data'!F16)))</f>
        <v/>
      </c>
      <c r="CZ22" s="289" t="str">
        <f ca="true">+IF(OFFSET('Sanitation Data'!$G$28,0,10*ROW('Sanitation Data'!G16))="","",OFFSET('Sanitation Data'!$G$28,0,10*ROW('Sanitation Data'!G16)))</f>
        <v/>
      </c>
      <c r="DA22" s="289" t="str">
        <f ca="true">+IF(OFFSET('Sanitation Data'!$G$29,0,10*ROW('Sanitation Data'!G16))="","",OFFSET('Sanitation Data'!$G$29,0,10*ROW('Sanitation Data'!G16)))</f>
        <v/>
      </c>
      <c r="DB22" s="289" t="str">
        <f ca="true">+IF(OFFSET('Sanitation Data'!$G$30,0,10*ROW('Sanitation Data'!G16))="","",OFFSET('Sanitation Data'!$G$30,0,10*ROW('Sanitation Data'!G16)))</f>
        <v/>
      </c>
      <c r="DC22" s="289" t="str">
        <f ca="true">+IF(OFFSET('Sanitation Data'!$G$31,0,10*ROW('Sanitation Data'!G16))="","",OFFSET('Sanitation Data'!$G$31,0,10*ROW('Sanitation Data'!G16)))</f>
        <v/>
      </c>
      <c r="DD22" s="289" t="str">
        <f ca="true">+IF(OFFSET('Sanitation Data'!$G$32,0,10*ROW('Sanitation Data'!G16))="","",OFFSET('Sanitation Data'!$G$32,0,10*ROW('Sanitation Data'!G16)))</f>
        <v/>
      </c>
      <c r="DE22" s="289" t="str">
        <f ca="true">+IF(OFFSET('Sanitation Data'!$H$28,0,10*ROW('Sanitation Data'!H16))="","",OFFSET('Sanitation Data'!$H$28,0,10*ROW('Sanitation Data'!H16)))</f>
        <v>Yes</v>
      </c>
      <c r="DF22" s="289" t="str">
        <f ca="true">+IF(OFFSET('Sanitation Data'!$H$29,0,10*ROW('Sanitation Data'!H16))="","",OFFSET('Sanitation Data'!$H$29,0,10*ROW('Sanitation Data'!H16)))</f>
        <v/>
      </c>
      <c r="DG22" s="289" t="str">
        <f ca="true">+IF(OFFSET('Sanitation Data'!$H$30,0,10*ROW('Sanitation Data'!H16))="","",OFFSET('Sanitation Data'!$H$30,0,10*ROW('Sanitation Data'!H16)))</f>
        <v/>
      </c>
      <c r="DH22" s="289" t="str">
        <f ca="true">+IF(OFFSET('Sanitation Data'!$H$31,0,10*ROW('Sanitation Data'!H16))="","",OFFSET('Sanitation Data'!$H$31,0,10*ROW('Sanitation Data'!H16)))</f>
        <v/>
      </c>
      <c r="DI22" s="289" t="str">
        <f ca="true">+IF(OFFSET('Sanitation Data'!$H$32,0,10*ROW('Sanitation Data'!H16))="","",OFFSET('Sanitation Data'!$H$32,0,10*ROW('Sanitation Data'!H16)))</f>
        <v/>
      </c>
      <c r="DJ22" s="289" t="str">
        <f ca="true">+IF(OFFSET('Sanitation Data'!$I$28,0,10*ROW('Sanitation Data'!I16))="","",OFFSET('Sanitation Data'!$I$28,0,10*ROW('Sanitation Data'!I16)))</f>
        <v>Yes</v>
      </c>
      <c r="DK22" s="289" t="str">
        <f ca="true">+IF(OFFSET('Sanitation Data'!$I$29,0,10*ROW('Sanitation Data'!I16))="","",OFFSET('Sanitation Data'!$I$29,0,10*ROW('Sanitation Data'!I16)))</f>
        <v/>
      </c>
      <c r="DL22" s="289" t="str">
        <f ca="true">+IF(OFFSET('Sanitation Data'!$I$30,0,10*ROW('Sanitation Data'!I16))="","",OFFSET('Sanitation Data'!$I$30,0,10*ROW('Sanitation Data'!I16)))</f>
        <v/>
      </c>
      <c r="DM22" s="289" t="str">
        <f ca="true">+IF(OFFSET('Sanitation Data'!$I$31,0,10*ROW('Sanitation Data'!I16))="","",OFFSET('Sanitation Data'!$I$31,0,10*ROW('Sanitation Data'!I16)))</f>
        <v/>
      </c>
      <c r="DN22" s="289" t="str">
        <f ca="true">+IF(OFFSET('Sanitation Data'!$I$32,0,10*ROW('Sanitation Data'!I16))="","",OFFSET('Sanitation Data'!$I$32,0,10*ROW('Sanitation Data'!I16)))</f>
        <v/>
      </c>
      <c r="DO22" s="289" t="str">
        <f ca="true">+IF(OFFSET('Hygiene Data'!$D$11,0,10*ROW('Hygiene Data'!D16))="","",OFFSET('Hygiene Data'!$D$11,0,10*ROW('Hygiene Data'!D16)))</f>
        <v/>
      </c>
      <c r="DP22" s="289" t="str">
        <f ca="true">+IF(OFFSET('Hygiene Data'!$D$12,0,10*ROW('Hygiene Data'!D16))="","",OFFSET('Hygiene Data'!$D$12,0,10*ROW('Hygiene Data'!D16)))</f>
        <v/>
      </c>
      <c r="DQ22" s="289" t="str">
        <f ca="true">+IF(OFFSET('Hygiene Data'!$D$13,0,10*ROW('Hygiene Data'!D16))="","",OFFSET('Hygiene Data'!$D$13,0,10*ROW('Hygiene Data'!D16)))</f>
        <v/>
      </c>
      <c r="DR22" s="289" t="str">
        <f ca="true">+IF(OFFSET('Hygiene Data'!$E$11,0,10*ROW('Hygiene Data'!E16))="","",OFFSET('Hygiene Data'!$E$11,0,10*ROW('Hygiene Data'!E16)))</f>
        <v/>
      </c>
      <c r="DS22" s="289" t="str">
        <f ca="true">+IF(OFFSET('Hygiene Data'!$E$12,0,10*ROW('Hygiene Data'!E16))="","",OFFSET('Hygiene Data'!$E$12,0,10*ROW('Hygiene Data'!E16)))</f>
        <v/>
      </c>
      <c r="DT22" s="289" t="str">
        <f ca="true">+IF(OFFSET('Hygiene Data'!$E$13,0,10*ROW('Hygiene Data'!E16))="","",OFFSET('Hygiene Data'!$E$13,0,10*ROW('Hygiene Data'!E16)))</f>
        <v/>
      </c>
      <c r="DU22" s="289" t="str">
        <f ca="true">+IF(OFFSET('Hygiene Data'!$F$11,0,10*ROW('Hygiene Data'!F16))="","",OFFSET('Hygiene Data'!$F$11,0,10*ROW('Hygiene Data'!F16)))</f>
        <v/>
      </c>
      <c r="DV22" s="289" t="str">
        <f ca="true">+IF(OFFSET('Hygiene Data'!$F$12,0,10*ROW('Hygiene Data'!F16))="","",OFFSET('Hygiene Data'!$F$12,0,10*ROW('Hygiene Data'!F16)))</f>
        <v/>
      </c>
      <c r="DW22" s="289" t="str">
        <f ca="true">+IF(OFFSET('Hygiene Data'!$F$13,0,10*ROW('Hygiene Data'!F16))="","",OFFSET('Hygiene Data'!$F$13,0,10*ROW('Hygiene Data'!F16)))</f>
        <v/>
      </c>
      <c r="DX22" s="289" t="str">
        <f ca="true">+IF(OFFSET('Hygiene Data'!$G$11,0,10*ROW('Hygiene Data'!G16))="","",OFFSET('Hygiene Data'!$G$11,0,10*ROW('Hygiene Data'!G16)))</f>
        <v/>
      </c>
      <c r="DY22" s="289" t="str">
        <f ca="true">+IF(OFFSET('Hygiene Data'!$G$12,0,10*ROW('Hygiene Data'!G16))="","",OFFSET('Hygiene Data'!$G$12,0,10*ROW('Hygiene Data'!G16)))</f>
        <v/>
      </c>
      <c r="DZ22" s="289" t="str">
        <f ca="true">+IF(OFFSET('Hygiene Data'!$G$13,0,10*ROW('Hygiene Data'!G16))="","",OFFSET('Hygiene Data'!$G$13,0,10*ROW('Hygiene Data'!G16)))</f>
        <v/>
      </c>
      <c r="EA22" s="289" t="str">
        <f ca="true">+IF(OFFSET('Hygiene Data'!$H$11,0,10*ROW('Hygiene Data'!H16))="","",OFFSET('Hygiene Data'!$H$11,0,10*ROW('Hygiene Data'!H16)))</f>
        <v/>
      </c>
      <c r="EB22" s="289" t="str">
        <f ca="true">+IF(OFFSET('Hygiene Data'!$H$12,0,10*ROW('Hygiene Data'!H16))="","",OFFSET('Hygiene Data'!$H$12,0,10*ROW('Hygiene Data'!H16)))</f>
        <v/>
      </c>
      <c r="EC22" s="289" t="str">
        <f ca="true">+IF(OFFSET('Hygiene Data'!$H$13,0,10*ROW('Hygiene Data'!H16))="","",OFFSET('Hygiene Data'!$H$13,0,10*ROW('Hygiene Data'!H16)))</f>
        <v/>
      </c>
      <c r="ED22" s="289" t="str">
        <f ca="true">+IF(OFFSET('Hygiene Data'!$I$11,0,10*ROW('Hygiene Data'!I16))="","",OFFSET('Hygiene Data'!$I$11,0,10*ROW('Hygiene Data'!I16)))</f>
        <v/>
      </c>
      <c r="EE22" s="289" t="str">
        <f ca="true">+IF(OFFSET('Hygiene Data'!$I$12,0,10*ROW('Hygiene Data'!I16))="","",OFFSET('Hygiene Data'!$I$12,0,10*ROW('Hygiene Data'!I16)))</f>
        <v/>
      </c>
      <c r="EF22" s="28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DJI_2020_EMIS</v>
      </c>
      <c r="B23" s="36" t="str">
        <f ca="true">+IF(OFFSET('Water Data'!$C$2,0,10*ROW('Water Data'!F17))="","",OFFSET('Water Data'!$C$2,0,10*ROW('Water Data'!F17)))</f>
        <v>EMIS</v>
      </c>
      <c r="C23" s="345">
        <f t="shared" ca="true" si="0"/>
        <v>2020</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93.026229508196721</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90.721649484536087</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97.054054054054049</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91.4</v>
      </c>
      <c r="W23" s="97">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91.4</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95</v>
      </c>
      <c r="AQ23" s="97">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95</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85.108108108108112</v>
      </c>
      <c r="AV23" s="97">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85.108108108108112</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9"/>
      <c r="BS23" s="289" t="str">
        <f ca="true">+IF(OFFSET('Water Data'!$D$27,0,10*ROW('Water Data'!D17))="","",OFFSET('Water Data'!$D$27,0,10*ROW('Water Data'!D17)))</f>
        <v/>
      </c>
      <c r="BT23" s="289" t="str">
        <f ca="true">+IF(OFFSET('Water Data'!$D$28,0,10*ROW('Water Data'!D17))="","",OFFSET('Water Data'!$D$28,0,10*ROW('Water Data'!D17)))</f>
        <v>Yes</v>
      </c>
      <c r="BU23" s="289" t="str">
        <f ca="true">+IF(OFFSET('Water Data'!$D$29,0,10*ROW('Water Data'!D17))="","",OFFSET('Water Data'!$D$29,0,10*ROW('Water Data'!D17)))</f>
        <v/>
      </c>
      <c r="BV23" s="289" t="str">
        <f ca="true">+IF(OFFSET('Water Data'!$E$27,0,10*ROW('Water Data'!E17))="","",OFFSET('Water Data'!$E$27,0,10*ROW('Water Data'!E17)))</f>
        <v/>
      </c>
      <c r="BW23" s="289" t="str">
        <f ca="true">+IF(OFFSET('Water Data'!$E$28,0,10*ROW('Water Data'!E17))="","",OFFSET('Water Data'!$E$28,0,10*ROW('Water Data'!E17)))</f>
        <v/>
      </c>
      <c r="BX23" s="289" t="str">
        <f ca="true">+IF(OFFSET('Water Data'!$E$29,0,10*ROW('Water Data'!E17))="","",OFFSET('Water Data'!$E$29,0,10*ROW('Water Data'!E17)))</f>
        <v/>
      </c>
      <c r="BY23" s="289" t="str">
        <f ca="true">+IF(OFFSET('Water Data'!$F$27,0,10*ROW('Water Data'!F17))="","",OFFSET('Water Data'!$F$27,0,10*ROW('Water Data'!F17)))</f>
        <v/>
      </c>
      <c r="BZ23" s="289" t="str">
        <f ca="true">+IF(OFFSET('Water Data'!$F$28,0,10*ROW('Water Data'!F17))="","",OFFSET('Water Data'!$F$28,0,10*ROW('Water Data'!F17)))</f>
        <v/>
      </c>
      <c r="CA23" s="289" t="str">
        <f ca="true">+IF(OFFSET('Water Data'!$F$29,0,10*ROW('Water Data'!F17))="","",OFFSET('Water Data'!$F$29,0,10*ROW('Water Data'!F17)))</f>
        <v/>
      </c>
      <c r="CB23" s="289" t="str">
        <f ca="true">+IF(OFFSET('Water Data'!$G$27,0,10*ROW('Water Data'!G17))="","",OFFSET('Water Data'!$G$27,0,10*ROW('Water Data'!G17)))</f>
        <v/>
      </c>
      <c r="CC23" s="289" t="str">
        <f ca="true">+IF(OFFSET('Water Data'!$G$28,0,10*ROW('Water Data'!G17))="","",OFFSET('Water Data'!$G$28,0,10*ROW('Water Data'!G17)))</f>
        <v/>
      </c>
      <c r="CD23" s="289" t="str">
        <f ca="true">+IF(OFFSET('Water Data'!$G$29,0,10*ROW('Water Data'!G17))="","",OFFSET('Water Data'!$G$29,0,10*ROW('Water Data'!G17)))</f>
        <v/>
      </c>
      <c r="CE23" s="289" t="str">
        <f ca="true">+IF(OFFSET('Water Data'!$H$27,0,10*ROW('Water Data'!H17))="","",OFFSET('Water Data'!$H$27,0,10*ROW('Water Data'!H17)))</f>
        <v/>
      </c>
      <c r="CF23" s="289" t="str">
        <f ca="true">+IF(OFFSET('Water Data'!$H$28,0,10*ROW('Water Data'!H17))="","",OFFSET('Water Data'!$H$28,0,10*ROW('Water Data'!H17)))</f>
        <v>Yes</v>
      </c>
      <c r="CG23" s="289" t="str">
        <f ca="true">+IF(OFFSET('Water Data'!$H$29,0,10*ROW('Water Data'!H17))="","",OFFSET('Water Data'!$H$29,0,10*ROW('Water Data'!H17)))</f>
        <v/>
      </c>
      <c r="CH23" s="289" t="str">
        <f ca="true">+IF(OFFSET('Water Data'!$I$27,0,10*ROW('Water Data'!I17))="","",OFFSET('Water Data'!$I$27,0,10*ROW('Water Data'!I17)))</f>
        <v/>
      </c>
      <c r="CI23" s="289" t="str">
        <f ca="true">+IF(OFFSET('Water Data'!$I$28,0,10*ROW('Water Data'!I17))="","",OFFSET('Water Data'!$I$28,0,10*ROW('Water Data'!I17)))</f>
        <v>Yes</v>
      </c>
      <c r="CJ23" s="289" t="str">
        <f ca="true">+IF(OFFSET('Water Data'!$I$29,0,10*ROW('Water Data'!I17))="","",OFFSET('Water Data'!$I$29,0,10*ROW('Water Data'!I17)))</f>
        <v/>
      </c>
      <c r="CK23" s="289" t="str">
        <f ca="true">+IF(OFFSET('Sanitation Data'!$D$28,0,10*ROW('Sanitation Data'!D17))="","",OFFSET('Sanitation Data'!$D$28,0,10*ROW('Sanitation Data'!D17)))</f>
        <v>Yes</v>
      </c>
      <c r="CL23" s="289" t="str">
        <f ca="true">+IF(OFFSET('Sanitation Data'!$D$29,0,10*ROW('Sanitation Data'!D17))="","",OFFSET('Sanitation Data'!$D$29,0,10*ROW('Sanitation Data'!D17)))</f>
        <v>Yes</v>
      </c>
      <c r="CM23" s="289" t="str">
        <f ca="true">+IF(OFFSET('Sanitation Data'!$D$30,0,10*ROW('Sanitation Data'!D17))="","",OFFSET('Sanitation Data'!$D$30,0,10*ROW('Sanitation Data'!D17)))</f>
        <v/>
      </c>
      <c r="CN23" s="289" t="str">
        <f ca="true">+IF(OFFSET('Sanitation Data'!$D$31,0,10*ROW('Sanitation Data'!D17))="","",OFFSET('Sanitation Data'!$D$31,0,10*ROW('Sanitation Data'!D17)))</f>
        <v/>
      </c>
      <c r="CO23" s="289" t="str">
        <f ca="true">+IF(OFFSET('Sanitation Data'!$D$32,0,10*ROW('Sanitation Data'!D17))="","",OFFSET('Sanitation Data'!$D$32,0,10*ROW('Sanitation Data'!D17)))</f>
        <v/>
      </c>
      <c r="CP23" s="289" t="str">
        <f ca="true">+IF(OFFSET('Sanitation Data'!$E$28,0,10*ROW('Sanitation Data'!E17))="","",OFFSET('Sanitation Data'!$E$28,0,10*ROW('Sanitation Data'!E17)))</f>
        <v/>
      </c>
      <c r="CQ23" s="289" t="str">
        <f ca="true">+IF(OFFSET('Sanitation Data'!$E$29,0,10*ROW('Sanitation Data'!E17))="","",OFFSET('Sanitation Data'!$E$29,0,10*ROW('Sanitation Data'!E17)))</f>
        <v/>
      </c>
      <c r="CR23" s="289" t="str">
        <f ca="true">+IF(OFFSET('Sanitation Data'!$E$30,0,10*ROW('Sanitation Data'!E17))="","",OFFSET('Sanitation Data'!$E$30,0,10*ROW('Sanitation Data'!E17)))</f>
        <v/>
      </c>
      <c r="CS23" s="289" t="str">
        <f ca="true">+IF(OFFSET('Sanitation Data'!$E$31,0,10*ROW('Sanitation Data'!E17))="","",OFFSET('Sanitation Data'!$E$31,0,10*ROW('Sanitation Data'!E17)))</f>
        <v/>
      </c>
      <c r="CT23" s="289" t="str">
        <f ca="true">+IF(OFFSET('Sanitation Data'!$E$32,0,10*ROW('Sanitation Data'!E17))="","",OFFSET('Sanitation Data'!$E$32,0,10*ROW('Sanitation Data'!E17)))</f>
        <v/>
      </c>
      <c r="CU23" s="289" t="str">
        <f ca="true">+IF(OFFSET('Sanitation Data'!$F$28,0,10*ROW('Sanitation Data'!F17))="","",OFFSET('Sanitation Data'!$F$28,0,10*ROW('Sanitation Data'!F17)))</f>
        <v/>
      </c>
      <c r="CV23" s="289" t="str">
        <f ca="true">+IF(OFFSET('Sanitation Data'!$F$29,0,10*ROW('Sanitation Data'!F17))="","",OFFSET('Sanitation Data'!$F$29,0,10*ROW('Sanitation Data'!F17)))</f>
        <v/>
      </c>
      <c r="CW23" s="289" t="str">
        <f ca="true">+IF(OFFSET('Sanitation Data'!$F$30,0,10*ROW('Sanitation Data'!F17))="","",OFFSET('Sanitation Data'!$F$30,0,10*ROW('Sanitation Data'!F17)))</f>
        <v/>
      </c>
      <c r="CX23" s="289" t="str">
        <f ca="true">+IF(OFFSET('Sanitation Data'!$F$31,0,10*ROW('Sanitation Data'!F17))="","",OFFSET('Sanitation Data'!$F$31,0,10*ROW('Sanitation Data'!F17)))</f>
        <v/>
      </c>
      <c r="CY23" s="289" t="str">
        <f ca="true">+IF(OFFSET('Sanitation Data'!$F$32,0,10*ROW('Sanitation Data'!F17))="","",OFFSET('Sanitation Data'!$F$32,0,10*ROW('Sanitation Data'!F17)))</f>
        <v/>
      </c>
      <c r="CZ23" s="289" t="str">
        <f ca="true">+IF(OFFSET('Sanitation Data'!$G$28,0,10*ROW('Sanitation Data'!G17))="","",OFFSET('Sanitation Data'!$G$28,0,10*ROW('Sanitation Data'!G17)))</f>
        <v/>
      </c>
      <c r="DA23" s="289" t="str">
        <f ca="true">+IF(OFFSET('Sanitation Data'!$G$29,0,10*ROW('Sanitation Data'!G17))="","",OFFSET('Sanitation Data'!$G$29,0,10*ROW('Sanitation Data'!G17)))</f>
        <v/>
      </c>
      <c r="DB23" s="289" t="str">
        <f ca="true">+IF(OFFSET('Sanitation Data'!$G$30,0,10*ROW('Sanitation Data'!G17))="","",OFFSET('Sanitation Data'!$G$30,0,10*ROW('Sanitation Data'!G17)))</f>
        <v/>
      </c>
      <c r="DC23" s="289" t="str">
        <f ca="true">+IF(OFFSET('Sanitation Data'!$G$31,0,10*ROW('Sanitation Data'!G17))="","",OFFSET('Sanitation Data'!$G$31,0,10*ROW('Sanitation Data'!G17)))</f>
        <v/>
      </c>
      <c r="DD23" s="289" t="str">
        <f ca="true">+IF(OFFSET('Sanitation Data'!$G$32,0,10*ROW('Sanitation Data'!G17))="","",OFFSET('Sanitation Data'!$G$32,0,10*ROW('Sanitation Data'!G17)))</f>
        <v/>
      </c>
      <c r="DE23" s="289" t="str">
        <f ca="true">+IF(OFFSET('Sanitation Data'!$H$28,0,10*ROW('Sanitation Data'!H17))="","",OFFSET('Sanitation Data'!$H$28,0,10*ROW('Sanitation Data'!H17)))</f>
        <v>Yes</v>
      </c>
      <c r="DF23" s="289" t="str">
        <f ca="true">+IF(OFFSET('Sanitation Data'!$H$29,0,10*ROW('Sanitation Data'!H17))="","",OFFSET('Sanitation Data'!$H$29,0,10*ROW('Sanitation Data'!H17)))</f>
        <v>Yes</v>
      </c>
      <c r="DG23" s="289" t="str">
        <f ca="true">+IF(OFFSET('Sanitation Data'!$H$30,0,10*ROW('Sanitation Data'!H17))="","",OFFSET('Sanitation Data'!$H$30,0,10*ROW('Sanitation Data'!H17)))</f>
        <v/>
      </c>
      <c r="DH23" s="289" t="str">
        <f ca="true">+IF(OFFSET('Sanitation Data'!$H$31,0,10*ROW('Sanitation Data'!H17))="","",OFFSET('Sanitation Data'!$H$31,0,10*ROW('Sanitation Data'!H17)))</f>
        <v/>
      </c>
      <c r="DI23" s="289" t="str">
        <f ca="true">+IF(OFFSET('Sanitation Data'!$H$32,0,10*ROW('Sanitation Data'!H17))="","",OFFSET('Sanitation Data'!$H$32,0,10*ROW('Sanitation Data'!H17)))</f>
        <v/>
      </c>
      <c r="DJ23" s="289" t="str">
        <f ca="true">+IF(OFFSET('Sanitation Data'!$I$28,0,10*ROW('Sanitation Data'!I17))="","",OFFSET('Sanitation Data'!$I$28,0,10*ROW('Sanitation Data'!I17)))</f>
        <v>Yes</v>
      </c>
      <c r="DK23" s="289" t="str">
        <f ca="true">+IF(OFFSET('Sanitation Data'!$I$29,0,10*ROW('Sanitation Data'!I17))="","",OFFSET('Sanitation Data'!$I$29,0,10*ROW('Sanitation Data'!I17)))</f>
        <v>Yes</v>
      </c>
      <c r="DL23" s="289" t="str">
        <f ca="true">+IF(OFFSET('Sanitation Data'!$I$30,0,10*ROW('Sanitation Data'!I17))="","",OFFSET('Sanitation Data'!$I$30,0,10*ROW('Sanitation Data'!I17)))</f>
        <v/>
      </c>
      <c r="DM23" s="289" t="str">
        <f ca="true">+IF(OFFSET('Sanitation Data'!$I$31,0,10*ROW('Sanitation Data'!I17))="","",OFFSET('Sanitation Data'!$I$31,0,10*ROW('Sanitation Data'!I17)))</f>
        <v/>
      </c>
      <c r="DN23" s="289" t="str">
        <f ca="true">+IF(OFFSET('Sanitation Data'!$I$32,0,10*ROW('Sanitation Data'!I17))="","",OFFSET('Sanitation Data'!$I$32,0,10*ROW('Sanitation Data'!I17)))</f>
        <v/>
      </c>
      <c r="DO23" s="289" t="str">
        <f ca="true">+IF(OFFSET('Hygiene Data'!$D$11,0,10*ROW('Hygiene Data'!D17))="","",OFFSET('Hygiene Data'!$D$11,0,10*ROW('Hygiene Data'!D17)))</f>
        <v/>
      </c>
      <c r="DP23" s="289" t="str">
        <f ca="true">+IF(OFFSET('Hygiene Data'!$D$12,0,10*ROW('Hygiene Data'!D17))="","",OFFSET('Hygiene Data'!$D$12,0,10*ROW('Hygiene Data'!D17)))</f>
        <v/>
      </c>
      <c r="DQ23" s="289" t="str">
        <f ca="true">+IF(OFFSET('Hygiene Data'!$D$13,0,10*ROW('Hygiene Data'!D17))="","",OFFSET('Hygiene Data'!$D$13,0,10*ROW('Hygiene Data'!D17)))</f>
        <v/>
      </c>
      <c r="DR23" s="289" t="str">
        <f ca="true">+IF(OFFSET('Hygiene Data'!$E$11,0,10*ROW('Hygiene Data'!E17))="","",OFFSET('Hygiene Data'!$E$11,0,10*ROW('Hygiene Data'!E17)))</f>
        <v/>
      </c>
      <c r="DS23" s="289" t="str">
        <f ca="true">+IF(OFFSET('Hygiene Data'!$E$12,0,10*ROW('Hygiene Data'!E17))="","",OFFSET('Hygiene Data'!$E$12,0,10*ROW('Hygiene Data'!E17)))</f>
        <v/>
      </c>
      <c r="DT23" s="289" t="str">
        <f ca="true">+IF(OFFSET('Hygiene Data'!$E$13,0,10*ROW('Hygiene Data'!E17))="","",OFFSET('Hygiene Data'!$E$13,0,10*ROW('Hygiene Data'!E17)))</f>
        <v/>
      </c>
      <c r="DU23" s="289" t="str">
        <f ca="true">+IF(OFFSET('Hygiene Data'!$F$11,0,10*ROW('Hygiene Data'!F17))="","",OFFSET('Hygiene Data'!$F$11,0,10*ROW('Hygiene Data'!F17)))</f>
        <v/>
      </c>
      <c r="DV23" s="289" t="str">
        <f ca="true">+IF(OFFSET('Hygiene Data'!$F$12,0,10*ROW('Hygiene Data'!F17))="","",OFFSET('Hygiene Data'!$F$12,0,10*ROW('Hygiene Data'!F17)))</f>
        <v/>
      </c>
      <c r="DW23" s="289" t="str">
        <f ca="true">+IF(OFFSET('Hygiene Data'!$F$13,0,10*ROW('Hygiene Data'!F17))="","",OFFSET('Hygiene Data'!$F$13,0,10*ROW('Hygiene Data'!F17)))</f>
        <v/>
      </c>
      <c r="DX23" s="289" t="str">
        <f ca="true">+IF(OFFSET('Hygiene Data'!$G$11,0,10*ROW('Hygiene Data'!G17))="","",OFFSET('Hygiene Data'!$G$11,0,10*ROW('Hygiene Data'!G17)))</f>
        <v/>
      </c>
      <c r="DY23" s="289" t="str">
        <f ca="true">+IF(OFFSET('Hygiene Data'!$G$12,0,10*ROW('Hygiene Data'!G17))="","",OFFSET('Hygiene Data'!$G$12,0,10*ROW('Hygiene Data'!G17)))</f>
        <v/>
      </c>
      <c r="DZ23" s="289" t="str">
        <f ca="true">+IF(OFFSET('Hygiene Data'!$G$13,0,10*ROW('Hygiene Data'!G17))="","",OFFSET('Hygiene Data'!$G$13,0,10*ROW('Hygiene Data'!G17)))</f>
        <v/>
      </c>
      <c r="EA23" s="289" t="str">
        <f ca="true">+IF(OFFSET('Hygiene Data'!$H$11,0,10*ROW('Hygiene Data'!H17))="","",OFFSET('Hygiene Data'!$H$11,0,10*ROW('Hygiene Data'!H17)))</f>
        <v/>
      </c>
      <c r="EB23" s="289" t="str">
        <f ca="true">+IF(OFFSET('Hygiene Data'!$H$12,0,10*ROW('Hygiene Data'!H17))="","",OFFSET('Hygiene Data'!$H$12,0,10*ROW('Hygiene Data'!H17)))</f>
        <v/>
      </c>
      <c r="EC23" s="289" t="str">
        <f ca="true">+IF(OFFSET('Hygiene Data'!$H$13,0,10*ROW('Hygiene Data'!H17))="","",OFFSET('Hygiene Data'!$H$13,0,10*ROW('Hygiene Data'!H17)))</f>
        <v/>
      </c>
      <c r="ED23" s="289" t="str">
        <f ca="true">+IF(OFFSET('Hygiene Data'!$I$11,0,10*ROW('Hygiene Data'!I17))="","",OFFSET('Hygiene Data'!$I$11,0,10*ROW('Hygiene Data'!I17)))</f>
        <v/>
      </c>
      <c r="EE23" s="289" t="str">
        <f ca="true">+IF(OFFSET('Hygiene Data'!$I$12,0,10*ROW('Hygiene Data'!I17))="","",OFFSET('Hygiene Data'!$I$12,0,10*ROW('Hygiene Data'!I17)))</f>
        <v/>
      </c>
      <c r="EF23" s="28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DJI_2020_UIS</v>
      </c>
      <c r="B24" s="36" t="str">
        <f ca="true">+IF(OFFSET('Water Data'!$C$2,0,10*ROW('Water Data'!F18))="","",OFFSET('Water Data'!$C$2,0,10*ROW('Water Data'!F18)))</f>
        <v>Other</v>
      </c>
      <c r="C24" s="345">
        <f t="shared" ca="true" si="0"/>
        <v>2020</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[93]</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str">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[91]</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str">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[97]</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str">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[95]</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str">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[96]</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str">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[94]</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94.335311774828099</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91.09</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96.761843648703675</v>
      </c>
      <c r="BR24" s="289"/>
      <c r="BS24" s="289" t="str">
        <f ca="true">+IF(OFFSET('Water Data'!$D$27,0,10*ROW('Water Data'!D18))="","",OFFSET('Water Data'!$D$27,0,10*ROW('Water Data'!D18)))</f>
        <v/>
      </c>
      <c r="BT24" s="289" t="str">
        <f ca="true">+IF(OFFSET('Water Data'!$D$28,0,10*ROW('Water Data'!D18))="","",OFFSET('Water Data'!$D$28,0,10*ROW('Water Data'!D18)))</f>
        <v>No</v>
      </c>
      <c r="BU24" s="289" t="str">
        <f ca="true">+IF(OFFSET('Water Data'!$D$29,0,10*ROW('Water Data'!D18))="","",OFFSET('Water Data'!$D$29,0,10*ROW('Water Data'!D18)))</f>
        <v/>
      </c>
      <c r="BV24" s="289" t="str">
        <f ca="true">+IF(OFFSET('Water Data'!$E$27,0,10*ROW('Water Data'!E18))="","",OFFSET('Water Data'!$E$27,0,10*ROW('Water Data'!E18)))</f>
        <v/>
      </c>
      <c r="BW24" s="289" t="str">
        <f ca="true">+IF(OFFSET('Water Data'!$E$28,0,10*ROW('Water Data'!E18))="","",OFFSET('Water Data'!$E$28,0,10*ROW('Water Data'!E18)))</f>
        <v/>
      </c>
      <c r="BX24" s="289" t="str">
        <f ca="true">+IF(OFFSET('Water Data'!$E$29,0,10*ROW('Water Data'!E18))="","",OFFSET('Water Data'!$E$29,0,10*ROW('Water Data'!E18)))</f>
        <v/>
      </c>
      <c r="BY24" s="289" t="str">
        <f ca="true">+IF(OFFSET('Water Data'!$F$27,0,10*ROW('Water Data'!F18))="","",OFFSET('Water Data'!$F$27,0,10*ROW('Water Data'!F18)))</f>
        <v/>
      </c>
      <c r="BZ24" s="289" t="str">
        <f ca="true">+IF(OFFSET('Water Data'!$F$28,0,10*ROW('Water Data'!F18))="","",OFFSET('Water Data'!$F$28,0,10*ROW('Water Data'!F18)))</f>
        <v/>
      </c>
      <c r="CA24" s="289" t="str">
        <f ca="true">+IF(OFFSET('Water Data'!$F$29,0,10*ROW('Water Data'!F18))="","",OFFSET('Water Data'!$F$29,0,10*ROW('Water Data'!F18)))</f>
        <v/>
      </c>
      <c r="CB24" s="289" t="str">
        <f ca="true">+IF(OFFSET('Water Data'!$G$27,0,10*ROW('Water Data'!G18))="","",OFFSET('Water Data'!$G$27,0,10*ROW('Water Data'!G18)))</f>
        <v/>
      </c>
      <c r="CC24" s="289" t="str">
        <f ca="true">+IF(OFFSET('Water Data'!$G$28,0,10*ROW('Water Data'!G18))="","",OFFSET('Water Data'!$G$28,0,10*ROW('Water Data'!G18)))</f>
        <v/>
      </c>
      <c r="CD24" s="289" t="str">
        <f ca="true">+IF(OFFSET('Water Data'!$G$29,0,10*ROW('Water Data'!G18))="","",OFFSET('Water Data'!$G$29,0,10*ROW('Water Data'!G18)))</f>
        <v/>
      </c>
      <c r="CE24" s="289" t="str">
        <f ca="true">+IF(OFFSET('Water Data'!$H$27,0,10*ROW('Water Data'!H18))="","",OFFSET('Water Data'!$H$27,0,10*ROW('Water Data'!H18)))</f>
        <v/>
      </c>
      <c r="CF24" s="289" t="str">
        <f ca="true">+IF(OFFSET('Water Data'!$H$28,0,10*ROW('Water Data'!H18))="","",OFFSET('Water Data'!$H$28,0,10*ROW('Water Data'!H18)))</f>
        <v>No</v>
      </c>
      <c r="CG24" s="289" t="str">
        <f ca="true">+IF(OFFSET('Water Data'!$H$29,0,10*ROW('Water Data'!H18))="","",OFFSET('Water Data'!$H$29,0,10*ROW('Water Data'!H18)))</f>
        <v/>
      </c>
      <c r="CH24" s="289" t="str">
        <f ca="true">+IF(OFFSET('Water Data'!$I$27,0,10*ROW('Water Data'!I18))="","",OFFSET('Water Data'!$I$27,0,10*ROW('Water Data'!I18)))</f>
        <v/>
      </c>
      <c r="CI24" s="289" t="str">
        <f ca="true">+IF(OFFSET('Water Data'!$I$28,0,10*ROW('Water Data'!I18))="","",OFFSET('Water Data'!$I$28,0,10*ROW('Water Data'!I18)))</f>
        <v>No</v>
      </c>
      <c r="CJ24" s="289" t="str">
        <f ca="true">+IF(OFFSET('Water Data'!$I$29,0,10*ROW('Water Data'!I18))="","",OFFSET('Water Data'!$I$29,0,10*ROW('Water Data'!I18)))</f>
        <v/>
      </c>
      <c r="CK24" s="289" t="str">
        <f ca="true">+IF(OFFSET('Sanitation Data'!$D$28,0,10*ROW('Sanitation Data'!D18))="","",OFFSET('Sanitation Data'!$D$28,0,10*ROW('Sanitation Data'!D18)))</f>
        <v/>
      </c>
      <c r="CL24" s="289" t="str">
        <f ca="true">+IF(OFFSET('Sanitation Data'!$D$29,0,10*ROW('Sanitation Data'!D18))="","",OFFSET('Sanitation Data'!$D$29,0,10*ROW('Sanitation Data'!D18)))</f>
        <v>No</v>
      </c>
      <c r="CM24" s="289" t="str">
        <f ca="true">+IF(OFFSET('Sanitation Data'!$D$30,0,10*ROW('Sanitation Data'!D18))="","",OFFSET('Sanitation Data'!$D$30,0,10*ROW('Sanitation Data'!D18)))</f>
        <v/>
      </c>
      <c r="CN24" s="289" t="str">
        <f ca="true">+IF(OFFSET('Sanitation Data'!$D$31,0,10*ROW('Sanitation Data'!D18))="","",OFFSET('Sanitation Data'!$D$31,0,10*ROW('Sanitation Data'!D18)))</f>
        <v/>
      </c>
      <c r="CO24" s="289" t="str">
        <f ca="true">+IF(OFFSET('Sanitation Data'!$D$32,0,10*ROW('Sanitation Data'!D18))="","",OFFSET('Sanitation Data'!$D$32,0,10*ROW('Sanitation Data'!D18)))</f>
        <v/>
      </c>
      <c r="CP24" s="289" t="str">
        <f ca="true">+IF(OFFSET('Sanitation Data'!$E$28,0,10*ROW('Sanitation Data'!E18))="","",OFFSET('Sanitation Data'!$E$28,0,10*ROW('Sanitation Data'!E18)))</f>
        <v/>
      </c>
      <c r="CQ24" s="289" t="str">
        <f ca="true">+IF(OFFSET('Sanitation Data'!$E$29,0,10*ROW('Sanitation Data'!E18))="","",OFFSET('Sanitation Data'!$E$29,0,10*ROW('Sanitation Data'!E18)))</f>
        <v/>
      </c>
      <c r="CR24" s="289" t="str">
        <f ca="true">+IF(OFFSET('Sanitation Data'!$E$30,0,10*ROW('Sanitation Data'!E18))="","",OFFSET('Sanitation Data'!$E$30,0,10*ROW('Sanitation Data'!E18)))</f>
        <v/>
      </c>
      <c r="CS24" s="289" t="str">
        <f ca="true">+IF(OFFSET('Sanitation Data'!$E$31,0,10*ROW('Sanitation Data'!E18))="","",OFFSET('Sanitation Data'!$E$31,0,10*ROW('Sanitation Data'!E18)))</f>
        <v/>
      </c>
      <c r="CT24" s="289" t="str">
        <f ca="true">+IF(OFFSET('Sanitation Data'!$E$32,0,10*ROW('Sanitation Data'!E18))="","",OFFSET('Sanitation Data'!$E$32,0,10*ROW('Sanitation Data'!E18)))</f>
        <v/>
      </c>
      <c r="CU24" s="289" t="str">
        <f ca="true">+IF(OFFSET('Sanitation Data'!$F$28,0,10*ROW('Sanitation Data'!F18))="","",OFFSET('Sanitation Data'!$F$28,0,10*ROW('Sanitation Data'!F18)))</f>
        <v/>
      </c>
      <c r="CV24" s="289" t="str">
        <f ca="true">+IF(OFFSET('Sanitation Data'!$F$29,0,10*ROW('Sanitation Data'!F18))="","",OFFSET('Sanitation Data'!$F$29,0,10*ROW('Sanitation Data'!F18)))</f>
        <v/>
      </c>
      <c r="CW24" s="289" t="str">
        <f ca="true">+IF(OFFSET('Sanitation Data'!$F$30,0,10*ROW('Sanitation Data'!F18))="","",OFFSET('Sanitation Data'!$F$30,0,10*ROW('Sanitation Data'!F18)))</f>
        <v/>
      </c>
      <c r="CX24" s="289" t="str">
        <f ca="true">+IF(OFFSET('Sanitation Data'!$F$31,0,10*ROW('Sanitation Data'!F18))="","",OFFSET('Sanitation Data'!$F$31,0,10*ROW('Sanitation Data'!F18)))</f>
        <v/>
      </c>
      <c r="CY24" s="289" t="str">
        <f ca="true">+IF(OFFSET('Sanitation Data'!$F$32,0,10*ROW('Sanitation Data'!F18))="","",OFFSET('Sanitation Data'!$F$32,0,10*ROW('Sanitation Data'!F18)))</f>
        <v/>
      </c>
      <c r="CZ24" s="289" t="str">
        <f ca="true">+IF(OFFSET('Sanitation Data'!$G$28,0,10*ROW('Sanitation Data'!G18))="","",OFFSET('Sanitation Data'!$G$28,0,10*ROW('Sanitation Data'!G18)))</f>
        <v/>
      </c>
      <c r="DA24" s="289" t="str">
        <f ca="true">+IF(OFFSET('Sanitation Data'!$G$29,0,10*ROW('Sanitation Data'!G18))="","",OFFSET('Sanitation Data'!$G$29,0,10*ROW('Sanitation Data'!G18)))</f>
        <v/>
      </c>
      <c r="DB24" s="289" t="str">
        <f ca="true">+IF(OFFSET('Sanitation Data'!$G$30,0,10*ROW('Sanitation Data'!G18))="","",OFFSET('Sanitation Data'!$G$30,0,10*ROW('Sanitation Data'!G18)))</f>
        <v/>
      </c>
      <c r="DC24" s="289" t="str">
        <f ca="true">+IF(OFFSET('Sanitation Data'!$G$31,0,10*ROW('Sanitation Data'!G18))="","",OFFSET('Sanitation Data'!$G$31,0,10*ROW('Sanitation Data'!G18)))</f>
        <v/>
      </c>
      <c r="DD24" s="289" t="str">
        <f ca="true">+IF(OFFSET('Sanitation Data'!$G$32,0,10*ROW('Sanitation Data'!G18))="","",OFFSET('Sanitation Data'!$G$32,0,10*ROW('Sanitation Data'!G18)))</f>
        <v/>
      </c>
      <c r="DE24" s="289" t="str">
        <f ca="true">+IF(OFFSET('Sanitation Data'!$H$28,0,10*ROW('Sanitation Data'!H18))="","",OFFSET('Sanitation Data'!$H$28,0,10*ROW('Sanitation Data'!H18)))</f>
        <v/>
      </c>
      <c r="DF24" s="289" t="str">
        <f ca="true">+IF(OFFSET('Sanitation Data'!$H$29,0,10*ROW('Sanitation Data'!H18))="","",OFFSET('Sanitation Data'!$H$29,0,10*ROW('Sanitation Data'!H18)))</f>
        <v>No</v>
      </c>
      <c r="DG24" s="289" t="str">
        <f ca="true">+IF(OFFSET('Sanitation Data'!$H$30,0,10*ROW('Sanitation Data'!H18))="","",OFFSET('Sanitation Data'!$H$30,0,10*ROW('Sanitation Data'!H18)))</f>
        <v/>
      </c>
      <c r="DH24" s="289" t="str">
        <f ca="true">+IF(OFFSET('Sanitation Data'!$H$31,0,10*ROW('Sanitation Data'!H18))="","",OFFSET('Sanitation Data'!$H$31,0,10*ROW('Sanitation Data'!H18)))</f>
        <v/>
      </c>
      <c r="DI24" s="289" t="str">
        <f ca="true">+IF(OFFSET('Sanitation Data'!$H$32,0,10*ROW('Sanitation Data'!H18))="","",OFFSET('Sanitation Data'!$H$32,0,10*ROW('Sanitation Data'!H18)))</f>
        <v/>
      </c>
      <c r="DJ24" s="289" t="str">
        <f ca="true">+IF(OFFSET('Sanitation Data'!$I$28,0,10*ROW('Sanitation Data'!I18))="","",OFFSET('Sanitation Data'!$I$28,0,10*ROW('Sanitation Data'!I18)))</f>
        <v/>
      </c>
      <c r="DK24" s="289" t="str">
        <f ca="true">+IF(OFFSET('Sanitation Data'!$I$29,0,10*ROW('Sanitation Data'!I18))="","",OFFSET('Sanitation Data'!$I$29,0,10*ROW('Sanitation Data'!I18)))</f>
        <v>No</v>
      </c>
      <c r="DL24" s="289" t="str">
        <f ca="true">+IF(OFFSET('Sanitation Data'!$I$30,0,10*ROW('Sanitation Data'!I18))="","",OFFSET('Sanitation Data'!$I$30,0,10*ROW('Sanitation Data'!I18)))</f>
        <v/>
      </c>
      <c r="DM24" s="289" t="str">
        <f ca="true">+IF(OFFSET('Sanitation Data'!$I$31,0,10*ROW('Sanitation Data'!I18))="","",OFFSET('Sanitation Data'!$I$31,0,10*ROW('Sanitation Data'!I18)))</f>
        <v/>
      </c>
      <c r="DN24" s="289" t="str">
        <f ca="true">+IF(OFFSET('Sanitation Data'!$I$32,0,10*ROW('Sanitation Data'!I18))="","",OFFSET('Sanitation Data'!$I$32,0,10*ROW('Sanitation Data'!I18)))</f>
        <v/>
      </c>
      <c r="DO24" s="289" t="str">
        <f ca="true">+IF(OFFSET('Hygiene Data'!$D$11,0,10*ROW('Hygiene Data'!D18))="","",OFFSET('Hygiene Data'!$D$11,0,10*ROW('Hygiene Data'!D18)))</f>
        <v/>
      </c>
      <c r="DP24" s="289" t="str">
        <f ca="true">+IF(OFFSET('Hygiene Data'!$D$12,0,10*ROW('Hygiene Data'!D18))="","",OFFSET('Hygiene Data'!$D$12,0,10*ROW('Hygiene Data'!D18)))</f>
        <v/>
      </c>
      <c r="DQ24" s="289" t="str">
        <f ca="true">+IF(OFFSET('Hygiene Data'!$D$13,0,10*ROW('Hygiene Data'!D18))="","",OFFSET('Hygiene Data'!$D$13,0,10*ROW('Hygiene Data'!D18)))</f>
        <v>Yes</v>
      </c>
      <c r="DR24" s="289" t="str">
        <f ca="true">+IF(OFFSET('Hygiene Data'!$E$11,0,10*ROW('Hygiene Data'!E18))="","",OFFSET('Hygiene Data'!$E$11,0,10*ROW('Hygiene Data'!E18)))</f>
        <v/>
      </c>
      <c r="DS24" s="289" t="str">
        <f ca="true">+IF(OFFSET('Hygiene Data'!$E$12,0,10*ROW('Hygiene Data'!E18))="","",OFFSET('Hygiene Data'!$E$12,0,10*ROW('Hygiene Data'!E18)))</f>
        <v/>
      </c>
      <c r="DT24" s="289" t="str">
        <f ca="true">+IF(OFFSET('Hygiene Data'!$E$13,0,10*ROW('Hygiene Data'!E18))="","",OFFSET('Hygiene Data'!$E$13,0,10*ROW('Hygiene Data'!E18)))</f>
        <v/>
      </c>
      <c r="DU24" s="289" t="str">
        <f ca="true">+IF(OFFSET('Hygiene Data'!$F$11,0,10*ROW('Hygiene Data'!F18))="","",OFFSET('Hygiene Data'!$F$11,0,10*ROW('Hygiene Data'!F18)))</f>
        <v/>
      </c>
      <c r="DV24" s="289" t="str">
        <f ca="true">+IF(OFFSET('Hygiene Data'!$F$12,0,10*ROW('Hygiene Data'!F18))="","",OFFSET('Hygiene Data'!$F$12,0,10*ROW('Hygiene Data'!F18)))</f>
        <v/>
      </c>
      <c r="DW24" s="289" t="str">
        <f ca="true">+IF(OFFSET('Hygiene Data'!$F$13,0,10*ROW('Hygiene Data'!F18))="","",OFFSET('Hygiene Data'!$F$13,0,10*ROW('Hygiene Data'!F18)))</f>
        <v/>
      </c>
      <c r="DX24" s="289" t="str">
        <f ca="true">+IF(OFFSET('Hygiene Data'!$G$11,0,10*ROW('Hygiene Data'!G18))="","",OFFSET('Hygiene Data'!$G$11,0,10*ROW('Hygiene Data'!G18)))</f>
        <v/>
      </c>
      <c r="DY24" s="289" t="str">
        <f ca="true">+IF(OFFSET('Hygiene Data'!$G$12,0,10*ROW('Hygiene Data'!G18))="","",OFFSET('Hygiene Data'!$G$12,0,10*ROW('Hygiene Data'!G18)))</f>
        <v/>
      </c>
      <c r="DZ24" s="289" t="str">
        <f ca="true">+IF(OFFSET('Hygiene Data'!$G$13,0,10*ROW('Hygiene Data'!G18))="","",OFFSET('Hygiene Data'!$G$13,0,10*ROW('Hygiene Data'!G18)))</f>
        <v/>
      </c>
      <c r="EA24" s="289" t="str">
        <f ca="true">+IF(OFFSET('Hygiene Data'!$H$11,0,10*ROW('Hygiene Data'!H18))="","",OFFSET('Hygiene Data'!$H$11,0,10*ROW('Hygiene Data'!H18)))</f>
        <v/>
      </c>
      <c r="EB24" s="289" t="str">
        <f ca="true">+IF(OFFSET('Hygiene Data'!$H$12,0,10*ROW('Hygiene Data'!H18))="","",OFFSET('Hygiene Data'!$H$12,0,10*ROW('Hygiene Data'!H18)))</f>
        <v/>
      </c>
      <c r="EC24" s="289" t="str">
        <f ca="true">+IF(OFFSET('Hygiene Data'!$H$13,0,10*ROW('Hygiene Data'!H18))="","",OFFSET('Hygiene Data'!$H$13,0,10*ROW('Hygiene Data'!H18)))</f>
        <v>Yes</v>
      </c>
      <c r="ED24" s="289" t="str">
        <f ca="true">+IF(OFFSET('Hygiene Data'!$I$11,0,10*ROW('Hygiene Data'!I18))="","",OFFSET('Hygiene Data'!$I$11,0,10*ROW('Hygiene Data'!I18)))</f>
        <v/>
      </c>
      <c r="EE24" s="289" t="str">
        <f ca="true">+IF(OFFSET('Hygiene Data'!$I$12,0,10*ROW('Hygiene Data'!I18))="","",OFFSET('Hygiene Data'!$I$12,0,10*ROW('Hygiene Data'!I18)))</f>
        <v/>
      </c>
      <c r="EF24" s="289" t="str">
        <f ca="true">+IF(OFFSET('Hygiene Data'!$I$13,0,10*ROW('Hygiene Data'!I18))="","",OFFSET('Hygiene Data'!$I$13,0,10*ROW('Hygiene Data'!I18)))</f>
        <v>Yes</v>
      </c>
    </row>
    <row xmlns:x14ac="http://schemas.microsoft.com/office/spreadsheetml/2009/9/ac" r="25" x14ac:dyDescent="0.2">
      <c r="A25" s="36" t="str">
        <f ca="true">+IF(OFFSET('Water Data'!$B$2,0,10*ROW('Water Data'!E19))="","",OFFSET('Water Data'!$B$2,0,10*ROW('Water Data'!E19)))</f>
        <v>DJI_2021_UIS</v>
      </c>
      <c r="B25" s="36" t="str">
        <f ca="true">+IF(OFFSET('Water Data'!$C$2,0,10*ROW('Water Data'!F19))="","",OFFSET('Water Data'!$C$2,0,10*ROW('Water Data'!F19)))</f>
        <v>Other</v>
      </c>
      <c r="C25" s="345">
        <f t="shared" ca="true" si="0"/>
        <v>2021</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95.7314090204152</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92.16</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98.486405815728176</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97.024496512819596</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96.08</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97.753084263796296</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95.7314090204152</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92.16</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98.486405815728176</v>
      </c>
      <c r="BR25" s="289"/>
      <c r="BS25" s="289" t="str">
        <f ca="true">+IF(OFFSET('Water Data'!$D$27,0,10*ROW('Water Data'!D19))="","",OFFSET('Water Data'!$D$27,0,10*ROW('Water Data'!D19)))</f>
        <v/>
      </c>
      <c r="BT25" s="289" t="str">
        <f ca="true">+IF(OFFSET('Water Data'!$D$28,0,10*ROW('Water Data'!D19))="","",OFFSET('Water Data'!$D$28,0,10*ROW('Water Data'!D19)))</f>
        <v>Yes</v>
      </c>
      <c r="BU25" s="289" t="str">
        <f ca="true">+IF(OFFSET('Water Data'!$D$29,0,10*ROW('Water Data'!D19))="","",OFFSET('Water Data'!$D$29,0,10*ROW('Water Data'!D19)))</f>
        <v/>
      </c>
      <c r="BV25" s="289" t="str">
        <f ca="true">+IF(OFFSET('Water Data'!$E$27,0,10*ROW('Water Data'!E19))="","",OFFSET('Water Data'!$E$27,0,10*ROW('Water Data'!E19)))</f>
        <v/>
      </c>
      <c r="BW25" s="289" t="str">
        <f ca="true">+IF(OFFSET('Water Data'!$E$28,0,10*ROW('Water Data'!E19))="","",OFFSET('Water Data'!$E$28,0,10*ROW('Water Data'!E19)))</f>
        <v/>
      </c>
      <c r="BX25" s="289" t="str">
        <f ca="true">+IF(OFFSET('Water Data'!$E$29,0,10*ROW('Water Data'!E19))="","",OFFSET('Water Data'!$E$29,0,10*ROW('Water Data'!E19)))</f>
        <v/>
      </c>
      <c r="BY25" s="289" t="str">
        <f ca="true">+IF(OFFSET('Water Data'!$F$27,0,10*ROW('Water Data'!F19))="","",OFFSET('Water Data'!$F$27,0,10*ROW('Water Data'!F19)))</f>
        <v/>
      </c>
      <c r="BZ25" s="289" t="str">
        <f ca="true">+IF(OFFSET('Water Data'!$F$28,0,10*ROW('Water Data'!F19))="","",OFFSET('Water Data'!$F$28,0,10*ROW('Water Data'!F19)))</f>
        <v/>
      </c>
      <c r="CA25" s="289" t="str">
        <f ca="true">+IF(OFFSET('Water Data'!$F$29,0,10*ROW('Water Data'!F19))="","",OFFSET('Water Data'!$F$29,0,10*ROW('Water Data'!F19)))</f>
        <v/>
      </c>
      <c r="CB25" s="289" t="str">
        <f ca="true">+IF(OFFSET('Water Data'!$G$27,0,10*ROW('Water Data'!G19))="","",OFFSET('Water Data'!$G$27,0,10*ROW('Water Data'!G19)))</f>
        <v/>
      </c>
      <c r="CC25" s="289" t="str">
        <f ca="true">+IF(OFFSET('Water Data'!$G$28,0,10*ROW('Water Data'!G19))="","",OFFSET('Water Data'!$G$28,0,10*ROW('Water Data'!G19)))</f>
        <v/>
      </c>
      <c r="CD25" s="289" t="str">
        <f ca="true">+IF(OFFSET('Water Data'!$G$29,0,10*ROW('Water Data'!G19))="","",OFFSET('Water Data'!$G$29,0,10*ROW('Water Data'!G19)))</f>
        <v/>
      </c>
      <c r="CE25" s="289" t="str">
        <f ca="true">+IF(OFFSET('Water Data'!$H$27,0,10*ROW('Water Data'!H19))="","",OFFSET('Water Data'!$H$27,0,10*ROW('Water Data'!H19)))</f>
        <v/>
      </c>
      <c r="CF25" s="289" t="str">
        <f ca="true">+IF(OFFSET('Water Data'!$H$28,0,10*ROW('Water Data'!H19))="","",OFFSET('Water Data'!$H$28,0,10*ROW('Water Data'!H19)))</f>
        <v>Yes</v>
      </c>
      <c r="CG25" s="289" t="str">
        <f ca="true">+IF(OFFSET('Water Data'!$H$29,0,10*ROW('Water Data'!H19))="","",OFFSET('Water Data'!$H$29,0,10*ROW('Water Data'!H19)))</f>
        <v/>
      </c>
      <c r="CH25" s="289" t="str">
        <f ca="true">+IF(OFFSET('Water Data'!$I$27,0,10*ROW('Water Data'!I19))="","",OFFSET('Water Data'!$I$27,0,10*ROW('Water Data'!I19)))</f>
        <v/>
      </c>
      <c r="CI25" s="289" t="str">
        <f ca="true">+IF(OFFSET('Water Data'!$I$28,0,10*ROW('Water Data'!I19))="","",OFFSET('Water Data'!$I$28,0,10*ROW('Water Data'!I19)))</f>
        <v>Yes</v>
      </c>
      <c r="CJ25" s="289" t="str">
        <f ca="true">+IF(OFFSET('Water Data'!$I$29,0,10*ROW('Water Data'!I19))="","",OFFSET('Water Data'!$I$29,0,10*ROW('Water Data'!I19)))</f>
        <v/>
      </c>
      <c r="CK25" s="289" t="str">
        <f ca="true">+IF(OFFSET('Sanitation Data'!$D$28,0,10*ROW('Sanitation Data'!D19))="","",OFFSET('Sanitation Data'!$D$28,0,10*ROW('Sanitation Data'!D19)))</f>
        <v/>
      </c>
      <c r="CL25" s="289" t="str">
        <f ca="true">+IF(OFFSET('Sanitation Data'!$D$29,0,10*ROW('Sanitation Data'!D19))="","",OFFSET('Sanitation Data'!$D$29,0,10*ROW('Sanitation Data'!D19)))</f>
        <v>Yes</v>
      </c>
      <c r="CM25" s="289" t="str">
        <f ca="true">+IF(OFFSET('Sanitation Data'!$D$30,0,10*ROW('Sanitation Data'!D19))="","",OFFSET('Sanitation Data'!$D$30,0,10*ROW('Sanitation Data'!D19)))</f>
        <v/>
      </c>
      <c r="CN25" s="289" t="str">
        <f ca="true">+IF(OFFSET('Sanitation Data'!$D$31,0,10*ROW('Sanitation Data'!D19))="","",OFFSET('Sanitation Data'!$D$31,0,10*ROW('Sanitation Data'!D19)))</f>
        <v/>
      </c>
      <c r="CO25" s="289" t="str">
        <f ca="true">+IF(OFFSET('Sanitation Data'!$D$32,0,10*ROW('Sanitation Data'!D19))="","",OFFSET('Sanitation Data'!$D$32,0,10*ROW('Sanitation Data'!D19)))</f>
        <v/>
      </c>
      <c r="CP25" s="289" t="str">
        <f ca="true">+IF(OFFSET('Sanitation Data'!$E$28,0,10*ROW('Sanitation Data'!E19))="","",OFFSET('Sanitation Data'!$E$28,0,10*ROW('Sanitation Data'!E19)))</f>
        <v/>
      </c>
      <c r="CQ25" s="289" t="str">
        <f ca="true">+IF(OFFSET('Sanitation Data'!$E$29,0,10*ROW('Sanitation Data'!E19))="","",OFFSET('Sanitation Data'!$E$29,0,10*ROW('Sanitation Data'!E19)))</f>
        <v/>
      </c>
      <c r="CR25" s="289" t="str">
        <f ca="true">+IF(OFFSET('Sanitation Data'!$E$30,0,10*ROW('Sanitation Data'!E19))="","",OFFSET('Sanitation Data'!$E$30,0,10*ROW('Sanitation Data'!E19)))</f>
        <v/>
      </c>
      <c r="CS25" s="289" t="str">
        <f ca="true">+IF(OFFSET('Sanitation Data'!$E$31,0,10*ROW('Sanitation Data'!E19))="","",OFFSET('Sanitation Data'!$E$31,0,10*ROW('Sanitation Data'!E19)))</f>
        <v/>
      </c>
      <c r="CT25" s="289" t="str">
        <f ca="true">+IF(OFFSET('Sanitation Data'!$E$32,0,10*ROW('Sanitation Data'!E19))="","",OFFSET('Sanitation Data'!$E$32,0,10*ROW('Sanitation Data'!E19)))</f>
        <v/>
      </c>
      <c r="CU25" s="289" t="str">
        <f ca="true">+IF(OFFSET('Sanitation Data'!$F$28,0,10*ROW('Sanitation Data'!F19))="","",OFFSET('Sanitation Data'!$F$28,0,10*ROW('Sanitation Data'!F19)))</f>
        <v/>
      </c>
      <c r="CV25" s="289" t="str">
        <f ca="true">+IF(OFFSET('Sanitation Data'!$F$29,0,10*ROW('Sanitation Data'!F19))="","",OFFSET('Sanitation Data'!$F$29,0,10*ROW('Sanitation Data'!F19)))</f>
        <v/>
      </c>
      <c r="CW25" s="289" t="str">
        <f ca="true">+IF(OFFSET('Sanitation Data'!$F$30,0,10*ROW('Sanitation Data'!F19))="","",OFFSET('Sanitation Data'!$F$30,0,10*ROW('Sanitation Data'!F19)))</f>
        <v/>
      </c>
      <c r="CX25" s="289" t="str">
        <f ca="true">+IF(OFFSET('Sanitation Data'!$F$31,0,10*ROW('Sanitation Data'!F19))="","",OFFSET('Sanitation Data'!$F$31,0,10*ROW('Sanitation Data'!F19)))</f>
        <v/>
      </c>
      <c r="CY25" s="289" t="str">
        <f ca="true">+IF(OFFSET('Sanitation Data'!$F$32,0,10*ROW('Sanitation Data'!F19))="","",OFFSET('Sanitation Data'!$F$32,0,10*ROW('Sanitation Data'!F19)))</f>
        <v/>
      </c>
      <c r="CZ25" s="289" t="str">
        <f ca="true">+IF(OFFSET('Sanitation Data'!$G$28,0,10*ROW('Sanitation Data'!G19))="","",OFFSET('Sanitation Data'!$G$28,0,10*ROW('Sanitation Data'!G19)))</f>
        <v/>
      </c>
      <c r="DA25" s="289" t="str">
        <f ca="true">+IF(OFFSET('Sanitation Data'!$G$29,0,10*ROW('Sanitation Data'!G19))="","",OFFSET('Sanitation Data'!$G$29,0,10*ROW('Sanitation Data'!G19)))</f>
        <v/>
      </c>
      <c r="DB25" s="289" t="str">
        <f ca="true">+IF(OFFSET('Sanitation Data'!$G$30,0,10*ROW('Sanitation Data'!G19))="","",OFFSET('Sanitation Data'!$G$30,0,10*ROW('Sanitation Data'!G19)))</f>
        <v/>
      </c>
      <c r="DC25" s="289" t="str">
        <f ca="true">+IF(OFFSET('Sanitation Data'!$G$31,0,10*ROW('Sanitation Data'!G19))="","",OFFSET('Sanitation Data'!$G$31,0,10*ROW('Sanitation Data'!G19)))</f>
        <v/>
      </c>
      <c r="DD25" s="289" t="str">
        <f ca="true">+IF(OFFSET('Sanitation Data'!$G$32,0,10*ROW('Sanitation Data'!G19))="","",OFFSET('Sanitation Data'!$G$32,0,10*ROW('Sanitation Data'!G19)))</f>
        <v/>
      </c>
      <c r="DE25" s="289" t="str">
        <f ca="true">+IF(OFFSET('Sanitation Data'!$H$28,0,10*ROW('Sanitation Data'!H19))="","",OFFSET('Sanitation Data'!$H$28,0,10*ROW('Sanitation Data'!H19)))</f>
        <v/>
      </c>
      <c r="DF25" s="289" t="str">
        <f ca="true">+IF(OFFSET('Sanitation Data'!$H$29,0,10*ROW('Sanitation Data'!H19))="","",OFFSET('Sanitation Data'!$H$29,0,10*ROW('Sanitation Data'!H19)))</f>
        <v>Yes</v>
      </c>
      <c r="DG25" s="289" t="str">
        <f ca="true">+IF(OFFSET('Sanitation Data'!$H$30,0,10*ROW('Sanitation Data'!H19))="","",OFFSET('Sanitation Data'!$H$30,0,10*ROW('Sanitation Data'!H19)))</f>
        <v/>
      </c>
      <c r="DH25" s="289" t="str">
        <f ca="true">+IF(OFFSET('Sanitation Data'!$H$31,0,10*ROW('Sanitation Data'!H19))="","",OFFSET('Sanitation Data'!$H$31,0,10*ROW('Sanitation Data'!H19)))</f>
        <v/>
      </c>
      <c r="DI25" s="289" t="str">
        <f ca="true">+IF(OFFSET('Sanitation Data'!$H$32,0,10*ROW('Sanitation Data'!H19))="","",OFFSET('Sanitation Data'!$H$32,0,10*ROW('Sanitation Data'!H19)))</f>
        <v/>
      </c>
      <c r="DJ25" s="289" t="str">
        <f ca="true">+IF(OFFSET('Sanitation Data'!$I$28,0,10*ROW('Sanitation Data'!I19))="","",OFFSET('Sanitation Data'!$I$28,0,10*ROW('Sanitation Data'!I19)))</f>
        <v/>
      </c>
      <c r="DK25" s="289" t="str">
        <f ca="true">+IF(OFFSET('Sanitation Data'!$I$29,0,10*ROW('Sanitation Data'!I19))="","",OFFSET('Sanitation Data'!$I$29,0,10*ROW('Sanitation Data'!I19)))</f>
        <v>Yes</v>
      </c>
      <c r="DL25" s="289" t="str">
        <f ca="true">+IF(OFFSET('Sanitation Data'!$I$30,0,10*ROW('Sanitation Data'!I19))="","",OFFSET('Sanitation Data'!$I$30,0,10*ROW('Sanitation Data'!I19)))</f>
        <v/>
      </c>
      <c r="DM25" s="289" t="str">
        <f ca="true">+IF(OFFSET('Sanitation Data'!$I$31,0,10*ROW('Sanitation Data'!I19))="","",OFFSET('Sanitation Data'!$I$31,0,10*ROW('Sanitation Data'!I19)))</f>
        <v/>
      </c>
      <c r="DN25" s="289" t="str">
        <f ca="true">+IF(OFFSET('Sanitation Data'!$I$32,0,10*ROW('Sanitation Data'!I19))="","",OFFSET('Sanitation Data'!$I$32,0,10*ROW('Sanitation Data'!I19)))</f>
        <v/>
      </c>
      <c r="DO25" s="289" t="str">
        <f ca="true">+IF(OFFSET('Hygiene Data'!$D$11,0,10*ROW('Hygiene Data'!D19))="","",OFFSET('Hygiene Data'!$D$11,0,10*ROW('Hygiene Data'!D19)))</f>
        <v/>
      </c>
      <c r="DP25" s="289" t="str">
        <f ca="true">+IF(OFFSET('Hygiene Data'!$D$12,0,10*ROW('Hygiene Data'!D19))="","",OFFSET('Hygiene Data'!$D$12,0,10*ROW('Hygiene Data'!D19)))</f>
        <v/>
      </c>
      <c r="DQ25" s="289" t="str">
        <f ca="true">+IF(OFFSET('Hygiene Data'!$D$13,0,10*ROW('Hygiene Data'!D19))="","",OFFSET('Hygiene Data'!$D$13,0,10*ROW('Hygiene Data'!D19)))</f>
        <v>Yes</v>
      </c>
      <c r="DR25" s="289" t="str">
        <f ca="true">+IF(OFFSET('Hygiene Data'!$E$11,0,10*ROW('Hygiene Data'!E19))="","",OFFSET('Hygiene Data'!$E$11,0,10*ROW('Hygiene Data'!E19)))</f>
        <v/>
      </c>
      <c r="DS25" s="289" t="str">
        <f ca="true">+IF(OFFSET('Hygiene Data'!$E$12,0,10*ROW('Hygiene Data'!E19))="","",OFFSET('Hygiene Data'!$E$12,0,10*ROW('Hygiene Data'!E19)))</f>
        <v/>
      </c>
      <c r="DT25" s="289" t="str">
        <f ca="true">+IF(OFFSET('Hygiene Data'!$E$13,0,10*ROW('Hygiene Data'!E19))="","",OFFSET('Hygiene Data'!$E$13,0,10*ROW('Hygiene Data'!E19)))</f>
        <v/>
      </c>
      <c r="DU25" s="289" t="str">
        <f ca="true">+IF(OFFSET('Hygiene Data'!$F$11,0,10*ROW('Hygiene Data'!F19))="","",OFFSET('Hygiene Data'!$F$11,0,10*ROW('Hygiene Data'!F19)))</f>
        <v/>
      </c>
      <c r="DV25" s="289" t="str">
        <f ca="true">+IF(OFFSET('Hygiene Data'!$F$12,0,10*ROW('Hygiene Data'!F19))="","",OFFSET('Hygiene Data'!$F$12,0,10*ROW('Hygiene Data'!F19)))</f>
        <v/>
      </c>
      <c r="DW25" s="289" t="str">
        <f ca="true">+IF(OFFSET('Hygiene Data'!$F$13,0,10*ROW('Hygiene Data'!F19))="","",OFFSET('Hygiene Data'!$F$13,0,10*ROW('Hygiene Data'!F19)))</f>
        <v/>
      </c>
      <c r="DX25" s="289" t="str">
        <f ca="true">+IF(OFFSET('Hygiene Data'!$G$11,0,10*ROW('Hygiene Data'!G19))="","",OFFSET('Hygiene Data'!$G$11,0,10*ROW('Hygiene Data'!G19)))</f>
        <v/>
      </c>
      <c r="DY25" s="289" t="str">
        <f ca="true">+IF(OFFSET('Hygiene Data'!$G$12,0,10*ROW('Hygiene Data'!G19))="","",OFFSET('Hygiene Data'!$G$12,0,10*ROW('Hygiene Data'!G19)))</f>
        <v/>
      </c>
      <c r="DZ25" s="289" t="str">
        <f ca="true">+IF(OFFSET('Hygiene Data'!$G$13,0,10*ROW('Hygiene Data'!G19))="","",OFFSET('Hygiene Data'!$G$13,0,10*ROW('Hygiene Data'!G19)))</f>
        <v/>
      </c>
      <c r="EA25" s="289" t="str">
        <f ca="true">+IF(OFFSET('Hygiene Data'!$H$11,0,10*ROW('Hygiene Data'!H19))="","",OFFSET('Hygiene Data'!$H$11,0,10*ROW('Hygiene Data'!H19)))</f>
        <v/>
      </c>
      <c r="EB25" s="289" t="str">
        <f ca="true">+IF(OFFSET('Hygiene Data'!$H$12,0,10*ROW('Hygiene Data'!H19))="","",OFFSET('Hygiene Data'!$H$12,0,10*ROW('Hygiene Data'!H19)))</f>
        <v/>
      </c>
      <c r="EC25" s="289" t="str">
        <f ca="true">+IF(OFFSET('Hygiene Data'!$H$13,0,10*ROW('Hygiene Data'!H19))="","",OFFSET('Hygiene Data'!$H$13,0,10*ROW('Hygiene Data'!H19)))</f>
        <v>Yes</v>
      </c>
      <c r="ED25" s="289" t="str">
        <f ca="true">+IF(OFFSET('Hygiene Data'!$I$11,0,10*ROW('Hygiene Data'!I19))="","",OFFSET('Hygiene Data'!$I$11,0,10*ROW('Hygiene Data'!I19)))</f>
        <v/>
      </c>
      <c r="EE25" s="289" t="str">
        <f ca="true">+IF(OFFSET('Hygiene Data'!$I$12,0,10*ROW('Hygiene Data'!I19))="","",OFFSET('Hygiene Data'!$I$12,0,10*ROW('Hygiene Data'!I19)))</f>
        <v/>
      </c>
      <c r="EF25" s="289" t="str">
        <f ca="true">+IF(OFFSET('Hygiene Data'!$I$13,0,10*ROW('Hygiene Data'!I19))="","",OFFSET('Hygiene Data'!$I$13,0,10*ROW('Hygiene Data'!I19)))</f>
        <v>Yes</v>
      </c>
    </row>
    <row xmlns:x14ac="http://schemas.microsoft.com/office/spreadsheetml/2009/9/ac" r="26" x14ac:dyDescent="0.2">
      <c r="A26" s="36" t="str">
        <f ca="true">+IF(OFFSET('Water Data'!$B$2,0,10*ROW('Water Data'!E20))="","",OFFSET('Water Data'!$B$2,0,10*ROW('Water Data'!E20)))</f>
        <v>DJI_2022_UIS</v>
      </c>
      <c r="B26" s="36" t="str">
        <f ca="true">+IF(OFFSET('Water Data'!$C$2,0,10*ROW('Water Data'!F20))="","",OFFSET('Water Data'!$C$2,0,10*ROW('Water Data'!F20)))</f>
        <v>Other</v>
      </c>
      <c r="C26" s="345">
        <f t="shared" ca="true" si="0"/>
        <v>2022</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94.782016618756742</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90</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98.538931859741425</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96.050438645346745</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93.81</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97.810603605915759</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94.782016618756742</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90</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98.538931859741425</v>
      </c>
      <c r="BR26" s="289"/>
      <c r="BS26" s="289" t="str">
        <f ca="true">+IF(OFFSET('Water Data'!$D$27,0,10*ROW('Water Data'!D20))="","",OFFSET('Water Data'!$D$27,0,10*ROW('Water Data'!D20)))</f>
        <v/>
      </c>
      <c r="BT26" s="289" t="str">
        <f ca="true">+IF(OFFSET('Water Data'!$D$28,0,10*ROW('Water Data'!D20))="","",OFFSET('Water Data'!$D$28,0,10*ROW('Water Data'!D20)))</f>
        <v>Yes</v>
      </c>
      <c r="BU26" s="289" t="str">
        <f ca="true">+IF(OFFSET('Water Data'!$D$29,0,10*ROW('Water Data'!D20))="","",OFFSET('Water Data'!$D$29,0,10*ROW('Water Data'!D20)))</f>
        <v/>
      </c>
      <c r="BV26" s="289" t="str">
        <f ca="true">+IF(OFFSET('Water Data'!$E$27,0,10*ROW('Water Data'!E20))="","",OFFSET('Water Data'!$E$27,0,10*ROW('Water Data'!E20)))</f>
        <v/>
      </c>
      <c r="BW26" s="289" t="str">
        <f ca="true">+IF(OFFSET('Water Data'!$E$28,0,10*ROW('Water Data'!E20))="","",OFFSET('Water Data'!$E$28,0,10*ROW('Water Data'!E20)))</f>
        <v/>
      </c>
      <c r="BX26" s="289" t="str">
        <f ca="true">+IF(OFFSET('Water Data'!$E$29,0,10*ROW('Water Data'!E20))="","",OFFSET('Water Data'!$E$29,0,10*ROW('Water Data'!E20)))</f>
        <v/>
      </c>
      <c r="BY26" s="289" t="str">
        <f ca="true">+IF(OFFSET('Water Data'!$F$27,0,10*ROW('Water Data'!F20))="","",OFFSET('Water Data'!$F$27,0,10*ROW('Water Data'!F20)))</f>
        <v/>
      </c>
      <c r="BZ26" s="289" t="str">
        <f ca="true">+IF(OFFSET('Water Data'!$F$28,0,10*ROW('Water Data'!F20))="","",OFFSET('Water Data'!$F$28,0,10*ROW('Water Data'!F20)))</f>
        <v/>
      </c>
      <c r="CA26" s="289" t="str">
        <f ca="true">+IF(OFFSET('Water Data'!$F$29,0,10*ROW('Water Data'!F20))="","",OFFSET('Water Data'!$F$29,0,10*ROW('Water Data'!F20)))</f>
        <v/>
      </c>
      <c r="CB26" s="289" t="str">
        <f ca="true">+IF(OFFSET('Water Data'!$G$27,0,10*ROW('Water Data'!G20))="","",OFFSET('Water Data'!$G$27,0,10*ROW('Water Data'!G20)))</f>
        <v/>
      </c>
      <c r="CC26" s="289" t="str">
        <f ca="true">+IF(OFFSET('Water Data'!$G$28,0,10*ROW('Water Data'!G20))="","",OFFSET('Water Data'!$G$28,0,10*ROW('Water Data'!G20)))</f>
        <v/>
      </c>
      <c r="CD26" s="289" t="str">
        <f ca="true">+IF(OFFSET('Water Data'!$G$29,0,10*ROW('Water Data'!G20))="","",OFFSET('Water Data'!$G$29,0,10*ROW('Water Data'!G20)))</f>
        <v/>
      </c>
      <c r="CE26" s="289" t="str">
        <f ca="true">+IF(OFFSET('Water Data'!$H$27,0,10*ROW('Water Data'!H20))="","",OFFSET('Water Data'!$H$27,0,10*ROW('Water Data'!H20)))</f>
        <v/>
      </c>
      <c r="CF26" s="289" t="str">
        <f ca="true">+IF(OFFSET('Water Data'!$H$28,0,10*ROW('Water Data'!H20))="","",OFFSET('Water Data'!$H$28,0,10*ROW('Water Data'!H20)))</f>
        <v>Yes</v>
      </c>
      <c r="CG26" s="289" t="str">
        <f ca="true">+IF(OFFSET('Water Data'!$H$29,0,10*ROW('Water Data'!H20))="","",OFFSET('Water Data'!$H$29,0,10*ROW('Water Data'!H20)))</f>
        <v/>
      </c>
      <c r="CH26" s="289" t="str">
        <f ca="true">+IF(OFFSET('Water Data'!$I$27,0,10*ROW('Water Data'!I20))="","",OFFSET('Water Data'!$I$27,0,10*ROW('Water Data'!I20)))</f>
        <v/>
      </c>
      <c r="CI26" s="289" t="str">
        <f ca="true">+IF(OFFSET('Water Data'!$I$28,0,10*ROW('Water Data'!I20))="","",OFFSET('Water Data'!$I$28,0,10*ROW('Water Data'!I20)))</f>
        <v>Yes</v>
      </c>
      <c r="CJ26" s="289" t="str">
        <f ca="true">+IF(OFFSET('Water Data'!$I$29,0,10*ROW('Water Data'!I20))="","",OFFSET('Water Data'!$I$29,0,10*ROW('Water Data'!I20)))</f>
        <v/>
      </c>
      <c r="CK26" s="289" t="str">
        <f ca="true">+IF(OFFSET('Sanitation Data'!$D$28,0,10*ROW('Sanitation Data'!D20))="","",OFFSET('Sanitation Data'!$D$28,0,10*ROW('Sanitation Data'!D20)))</f>
        <v/>
      </c>
      <c r="CL26" s="289" t="str">
        <f ca="true">+IF(OFFSET('Sanitation Data'!$D$29,0,10*ROW('Sanitation Data'!D20))="","",OFFSET('Sanitation Data'!$D$29,0,10*ROW('Sanitation Data'!D20)))</f>
        <v>Yes</v>
      </c>
      <c r="CM26" s="289" t="str">
        <f ca="true">+IF(OFFSET('Sanitation Data'!$D$30,0,10*ROW('Sanitation Data'!D20))="","",OFFSET('Sanitation Data'!$D$30,0,10*ROW('Sanitation Data'!D20)))</f>
        <v/>
      </c>
      <c r="CN26" s="289" t="str">
        <f ca="true">+IF(OFFSET('Sanitation Data'!$D$31,0,10*ROW('Sanitation Data'!D20))="","",OFFSET('Sanitation Data'!$D$31,0,10*ROW('Sanitation Data'!D20)))</f>
        <v/>
      </c>
      <c r="CO26" s="289" t="str">
        <f ca="true">+IF(OFFSET('Sanitation Data'!$D$32,0,10*ROW('Sanitation Data'!D20))="","",OFFSET('Sanitation Data'!$D$32,0,10*ROW('Sanitation Data'!D20)))</f>
        <v/>
      </c>
      <c r="CP26" s="289" t="str">
        <f ca="true">+IF(OFFSET('Sanitation Data'!$E$28,0,10*ROW('Sanitation Data'!E20))="","",OFFSET('Sanitation Data'!$E$28,0,10*ROW('Sanitation Data'!E20)))</f>
        <v/>
      </c>
      <c r="CQ26" s="289" t="str">
        <f ca="true">+IF(OFFSET('Sanitation Data'!$E$29,0,10*ROW('Sanitation Data'!E20))="","",OFFSET('Sanitation Data'!$E$29,0,10*ROW('Sanitation Data'!E20)))</f>
        <v/>
      </c>
      <c r="CR26" s="289" t="str">
        <f ca="true">+IF(OFFSET('Sanitation Data'!$E$30,0,10*ROW('Sanitation Data'!E20))="","",OFFSET('Sanitation Data'!$E$30,0,10*ROW('Sanitation Data'!E20)))</f>
        <v/>
      </c>
      <c r="CS26" s="289" t="str">
        <f ca="true">+IF(OFFSET('Sanitation Data'!$E$31,0,10*ROW('Sanitation Data'!E20))="","",OFFSET('Sanitation Data'!$E$31,0,10*ROW('Sanitation Data'!E20)))</f>
        <v/>
      </c>
      <c r="CT26" s="289" t="str">
        <f ca="true">+IF(OFFSET('Sanitation Data'!$E$32,0,10*ROW('Sanitation Data'!E20))="","",OFFSET('Sanitation Data'!$E$32,0,10*ROW('Sanitation Data'!E20)))</f>
        <v/>
      </c>
      <c r="CU26" s="289" t="str">
        <f ca="true">+IF(OFFSET('Sanitation Data'!$F$28,0,10*ROW('Sanitation Data'!F20))="","",OFFSET('Sanitation Data'!$F$28,0,10*ROW('Sanitation Data'!F20)))</f>
        <v/>
      </c>
      <c r="CV26" s="289" t="str">
        <f ca="true">+IF(OFFSET('Sanitation Data'!$F$29,0,10*ROW('Sanitation Data'!F20))="","",OFFSET('Sanitation Data'!$F$29,0,10*ROW('Sanitation Data'!F20)))</f>
        <v/>
      </c>
      <c r="CW26" s="289" t="str">
        <f ca="true">+IF(OFFSET('Sanitation Data'!$F$30,0,10*ROW('Sanitation Data'!F20))="","",OFFSET('Sanitation Data'!$F$30,0,10*ROW('Sanitation Data'!F20)))</f>
        <v/>
      </c>
      <c r="CX26" s="289" t="str">
        <f ca="true">+IF(OFFSET('Sanitation Data'!$F$31,0,10*ROW('Sanitation Data'!F20))="","",OFFSET('Sanitation Data'!$F$31,0,10*ROW('Sanitation Data'!F20)))</f>
        <v/>
      </c>
      <c r="CY26" s="289" t="str">
        <f ca="true">+IF(OFFSET('Sanitation Data'!$F$32,0,10*ROW('Sanitation Data'!F20))="","",OFFSET('Sanitation Data'!$F$32,0,10*ROW('Sanitation Data'!F20)))</f>
        <v/>
      </c>
      <c r="CZ26" s="289" t="str">
        <f ca="true">+IF(OFFSET('Sanitation Data'!$G$28,0,10*ROW('Sanitation Data'!G20))="","",OFFSET('Sanitation Data'!$G$28,0,10*ROW('Sanitation Data'!G20)))</f>
        <v/>
      </c>
      <c r="DA26" s="289" t="str">
        <f ca="true">+IF(OFFSET('Sanitation Data'!$G$29,0,10*ROW('Sanitation Data'!G20))="","",OFFSET('Sanitation Data'!$G$29,0,10*ROW('Sanitation Data'!G20)))</f>
        <v/>
      </c>
      <c r="DB26" s="289" t="str">
        <f ca="true">+IF(OFFSET('Sanitation Data'!$G$30,0,10*ROW('Sanitation Data'!G20))="","",OFFSET('Sanitation Data'!$G$30,0,10*ROW('Sanitation Data'!G20)))</f>
        <v/>
      </c>
      <c r="DC26" s="289" t="str">
        <f ca="true">+IF(OFFSET('Sanitation Data'!$G$31,0,10*ROW('Sanitation Data'!G20))="","",OFFSET('Sanitation Data'!$G$31,0,10*ROW('Sanitation Data'!G20)))</f>
        <v/>
      </c>
      <c r="DD26" s="289" t="str">
        <f ca="true">+IF(OFFSET('Sanitation Data'!$G$32,0,10*ROW('Sanitation Data'!G20))="","",OFFSET('Sanitation Data'!$G$32,0,10*ROW('Sanitation Data'!G20)))</f>
        <v/>
      </c>
      <c r="DE26" s="289" t="str">
        <f ca="true">+IF(OFFSET('Sanitation Data'!$H$28,0,10*ROW('Sanitation Data'!H20))="","",OFFSET('Sanitation Data'!$H$28,0,10*ROW('Sanitation Data'!H20)))</f>
        <v/>
      </c>
      <c r="DF26" s="289" t="str">
        <f ca="true">+IF(OFFSET('Sanitation Data'!$H$29,0,10*ROW('Sanitation Data'!H20))="","",OFFSET('Sanitation Data'!$H$29,0,10*ROW('Sanitation Data'!H20)))</f>
        <v>Yes</v>
      </c>
      <c r="DG26" s="289" t="str">
        <f ca="true">+IF(OFFSET('Sanitation Data'!$H$30,0,10*ROW('Sanitation Data'!H20))="","",OFFSET('Sanitation Data'!$H$30,0,10*ROW('Sanitation Data'!H20)))</f>
        <v/>
      </c>
      <c r="DH26" s="289" t="str">
        <f ca="true">+IF(OFFSET('Sanitation Data'!$H$31,0,10*ROW('Sanitation Data'!H20))="","",OFFSET('Sanitation Data'!$H$31,0,10*ROW('Sanitation Data'!H20)))</f>
        <v/>
      </c>
      <c r="DI26" s="289" t="str">
        <f ca="true">+IF(OFFSET('Sanitation Data'!$H$32,0,10*ROW('Sanitation Data'!H20))="","",OFFSET('Sanitation Data'!$H$32,0,10*ROW('Sanitation Data'!H20)))</f>
        <v/>
      </c>
      <c r="DJ26" s="289" t="str">
        <f ca="true">+IF(OFFSET('Sanitation Data'!$I$28,0,10*ROW('Sanitation Data'!I20))="","",OFFSET('Sanitation Data'!$I$28,0,10*ROW('Sanitation Data'!I20)))</f>
        <v/>
      </c>
      <c r="DK26" s="289" t="str">
        <f ca="true">+IF(OFFSET('Sanitation Data'!$I$29,0,10*ROW('Sanitation Data'!I20))="","",OFFSET('Sanitation Data'!$I$29,0,10*ROW('Sanitation Data'!I20)))</f>
        <v>Yes</v>
      </c>
      <c r="DL26" s="289" t="str">
        <f ca="true">+IF(OFFSET('Sanitation Data'!$I$30,0,10*ROW('Sanitation Data'!I20))="","",OFFSET('Sanitation Data'!$I$30,0,10*ROW('Sanitation Data'!I20)))</f>
        <v/>
      </c>
      <c r="DM26" s="289" t="str">
        <f ca="true">+IF(OFFSET('Sanitation Data'!$I$31,0,10*ROW('Sanitation Data'!I20))="","",OFFSET('Sanitation Data'!$I$31,0,10*ROW('Sanitation Data'!I20)))</f>
        <v/>
      </c>
      <c r="DN26" s="289" t="str">
        <f ca="true">+IF(OFFSET('Sanitation Data'!$I$32,0,10*ROW('Sanitation Data'!I20))="","",OFFSET('Sanitation Data'!$I$32,0,10*ROW('Sanitation Data'!I20)))</f>
        <v/>
      </c>
      <c r="DO26" s="289" t="str">
        <f ca="true">+IF(OFFSET('Hygiene Data'!$D$11,0,10*ROW('Hygiene Data'!D20))="","",OFFSET('Hygiene Data'!$D$11,0,10*ROW('Hygiene Data'!D20)))</f>
        <v/>
      </c>
      <c r="DP26" s="289" t="str">
        <f ca="true">+IF(OFFSET('Hygiene Data'!$D$12,0,10*ROW('Hygiene Data'!D20))="","",OFFSET('Hygiene Data'!$D$12,0,10*ROW('Hygiene Data'!D20)))</f>
        <v/>
      </c>
      <c r="DQ26" s="289" t="str">
        <f ca="true">+IF(OFFSET('Hygiene Data'!$D$13,0,10*ROW('Hygiene Data'!D20))="","",OFFSET('Hygiene Data'!$D$13,0,10*ROW('Hygiene Data'!D20)))</f>
        <v>Yes</v>
      </c>
      <c r="DR26" s="289" t="str">
        <f ca="true">+IF(OFFSET('Hygiene Data'!$E$11,0,10*ROW('Hygiene Data'!E20))="","",OFFSET('Hygiene Data'!$E$11,0,10*ROW('Hygiene Data'!E20)))</f>
        <v/>
      </c>
      <c r="DS26" s="289" t="str">
        <f ca="true">+IF(OFFSET('Hygiene Data'!$E$12,0,10*ROW('Hygiene Data'!E20))="","",OFFSET('Hygiene Data'!$E$12,0,10*ROW('Hygiene Data'!E20)))</f>
        <v/>
      </c>
      <c r="DT26" s="289" t="str">
        <f ca="true">+IF(OFFSET('Hygiene Data'!$E$13,0,10*ROW('Hygiene Data'!E20))="","",OFFSET('Hygiene Data'!$E$13,0,10*ROW('Hygiene Data'!E20)))</f>
        <v/>
      </c>
      <c r="DU26" s="289" t="str">
        <f ca="true">+IF(OFFSET('Hygiene Data'!$F$11,0,10*ROW('Hygiene Data'!F20))="","",OFFSET('Hygiene Data'!$F$11,0,10*ROW('Hygiene Data'!F20)))</f>
        <v/>
      </c>
      <c r="DV26" s="289" t="str">
        <f ca="true">+IF(OFFSET('Hygiene Data'!$F$12,0,10*ROW('Hygiene Data'!F20))="","",OFFSET('Hygiene Data'!$F$12,0,10*ROW('Hygiene Data'!F20)))</f>
        <v/>
      </c>
      <c r="DW26" s="289" t="str">
        <f ca="true">+IF(OFFSET('Hygiene Data'!$F$13,0,10*ROW('Hygiene Data'!F20))="","",OFFSET('Hygiene Data'!$F$13,0,10*ROW('Hygiene Data'!F20)))</f>
        <v/>
      </c>
      <c r="DX26" s="289" t="str">
        <f ca="true">+IF(OFFSET('Hygiene Data'!$G$11,0,10*ROW('Hygiene Data'!G20))="","",OFFSET('Hygiene Data'!$G$11,0,10*ROW('Hygiene Data'!G20)))</f>
        <v/>
      </c>
      <c r="DY26" s="289" t="str">
        <f ca="true">+IF(OFFSET('Hygiene Data'!$G$12,0,10*ROW('Hygiene Data'!G20))="","",OFFSET('Hygiene Data'!$G$12,0,10*ROW('Hygiene Data'!G20)))</f>
        <v/>
      </c>
      <c r="DZ26" s="289" t="str">
        <f ca="true">+IF(OFFSET('Hygiene Data'!$G$13,0,10*ROW('Hygiene Data'!G20))="","",OFFSET('Hygiene Data'!$G$13,0,10*ROW('Hygiene Data'!G20)))</f>
        <v/>
      </c>
      <c r="EA26" s="289" t="str">
        <f ca="true">+IF(OFFSET('Hygiene Data'!$H$11,0,10*ROW('Hygiene Data'!H20))="","",OFFSET('Hygiene Data'!$H$11,0,10*ROW('Hygiene Data'!H20)))</f>
        <v/>
      </c>
      <c r="EB26" s="289" t="str">
        <f ca="true">+IF(OFFSET('Hygiene Data'!$H$12,0,10*ROW('Hygiene Data'!H20))="","",OFFSET('Hygiene Data'!$H$12,0,10*ROW('Hygiene Data'!H20)))</f>
        <v/>
      </c>
      <c r="EC26" s="289" t="str">
        <f ca="true">+IF(OFFSET('Hygiene Data'!$H$13,0,10*ROW('Hygiene Data'!H20))="","",OFFSET('Hygiene Data'!$H$13,0,10*ROW('Hygiene Data'!H20)))</f>
        <v>Yes</v>
      </c>
      <c r="ED26" s="289" t="str">
        <f ca="true">+IF(OFFSET('Hygiene Data'!$I$11,0,10*ROW('Hygiene Data'!I20))="","",OFFSET('Hygiene Data'!$I$11,0,10*ROW('Hygiene Data'!I20)))</f>
        <v/>
      </c>
      <c r="EE26" s="289" t="str">
        <f ca="true">+IF(OFFSET('Hygiene Data'!$I$12,0,10*ROW('Hygiene Data'!I20))="","",OFFSET('Hygiene Data'!$I$12,0,10*ROW('Hygiene Data'!I20)))</f>
        <v/>
      </c>
      <c r="EF26" s="289" t="str">
        <f ca="true">+IF(OFFSET('Hygiene Data'!$I$13,0,10*ROW('Hygiene Data'!I20))="","",OFFSET('Hygiene Data'!$I$13,0,10*ROW('Hygiene Data'!I20)))</f>
        <v>Yes</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5"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9"/>
      <c r="BS27" s="289" t="str">
        <f ca="true">+IF(OFFSET('Water Data'!$D$27,0,10*ROW('Water Data'!D21))="","",OFFSET('Water Data'!$D$27,0,10*ROW('Water Data'!D21)))</f>
        <v/>
      </c>
      <c r="BT27" s="289" t="str">
        <f ca="true">+IF(OFFSET('Water Data'!$D$28,0,10*ROW('Water Data'!D21))="","",OFFSET('Water Data'!$D$28,0,10*ROW('Water Data'!D21)))</f>
        <v/>
      </c>
      <c r="BU27" s="289" t="str">
        <f ca="true">+IF(OFFSET('Water Data'!$D$29,0,10*ROW('Water Data'!D21))="","",OFFSET('Water Data'!$D$29,0,10*ROW('Water Data'!D21)))</f>
        <v/>
      </c>
      <c r="BV27" s="289" t="str">
        <f ca="true">+IF(OFFSET('Water Data'!$E$27,0,10*ROW('Water Data'!E21))="","",OFFSET('Water Data'!$E$27,0,10*ROW('Water Data'!E21)))</f>
        <v/>
      </c>
      <c r="BW27" s="289" t="str">
        <f ca="true">+IF(OFFSET('Water Data'!$E$28,0,10*ROW('Water Data'!E21))="","",OFFSET('Water Data'!$E$28,0,10*ROW('Water Data'!E21)))</f>
        <v/>
      </c>
      <c r="BX27" s="289" t="str">
        <f ca="true">+IF(OFFSET('Water Data'!$E$29,0,10*ROW('Water Data'!E21))="","",OFFSET('Water Data'!$E$29,0,10*ROW('Water Data'!E21)))</f>
        <v/>
      </c>
      <c r="BY27" s="289" t="str">
        <f ca="true">+IF(OFFSET('Water Data'!$F$27,0,10*ROW('Water Data'!F21))="","",OFFSET('Water Data'!$F$27,0,10*ROW('Water Data'!F21)))</f>
        <v/>
      </c>
      <c r="BZ27" s="289" t="str">
        <f ca="true">+IF(OFFSET('Water Data'!$F$28,0,10*ROW('Water Data'!F21))="","",OFFSET('Water Data'!$F$28,0,10*ROW('Water Data'!F21)))</f>
        <v/>
      </c>
      <c r="CA27" s="289" t="str">
        <f ca="true">+IF(OFFSET('Water Data'!$F$29,0,10*ROW('Water Data'!F21))="","",OFFSET('Water Data'!$F$29,0,10*ROW('Water Data'!F21)))</f>
        <v/>
      </c>
      <c r="CB27" s="289" t="str">
        <f ca="true">+IF(OFFSET('Water Data'!$G$27,0,10*ROW('Water Data'!G21))="","",OFFSET('Water Data'!$G$27,0,10*ROW('Water Data'!G21)))</f>
        <v/>
      </c>
      <c r="CC27" s="289" t="str">
        <f ca="true">+IF(OFFSET('Water Data'!$G$28,0,10*ROW('Water Data'!G21))="","",OFFSET('Water Data'!$G$28,0,10*ROW('Water Data'!G21)))</f>
        <v/>
      </c>
      <c r="CD27" s="289" t="str">
        <f ca="true">+IF(OFFSET('Water Data'!$G$29,0,10*ROW('Water Data'!G21))="","",OFFSET('Water Data'!$G$29,0,10*ROW('Water Data'!G21)))</f>
        <v/>
      </c>
      <c r="CE27" s="289" t="str">
        <f ca="true">+IF(OFFSET('Water Data'!$H$27,0,10*ROW('Water Data'!H21))="","",OFFSET('Water Data'!$H$27,0,10*ROW('Water Data'!H21)))</f>
        <v/>
      </c>
      <c r="CF27" s="289" t="str">
        <f ca="true">+IF(OFFSET('Water Data'!$H$28,0,10*ROW('Water Data'!H21))="","",OFFSET('Water Data'!$H$28,0,10*ROW('Water Data'!H21)))</f>
        <v/>
      </c>
      <c r="CG27" s="289" t="str">
        <f ca="true">+IF(OFFSET('Water Data'!$H$29,0,10*ROW('Water Data'!H21))="","",OFFSET('Water Data'!$H$29,0,10*ROW('Water Data'!H21)))</f>
        <v/>
      </c>
      <c r="CH27" s="289" t="str">
        <f ca="true">+IF(OFFSET('Water Data'!$I$27,0,10*ROW('Water Data'!I21))="","",OFFSET('Water Data'!$I$27,0,10*ROW('Water Data'!I21)))</f>
        <v/>
      </c>
      <c r="CI27" s="289" t="str">
        <f ca="true">+IF(OFFSET('Water Data'!$I$28,0,10*ROW('Water Data'!I21))="","",OFFSET('Water Data'!$I$28,0,10*ROW('Water Data'!I21)))</f>
        <v/>
      </c>
      <c r="CJ27" s="289" t="str">
        <f ca="true">+IF(OFFSET('Water Data'!$I$29,0,10*ROW('Water Data'!I21))="","",OFFSET('Water Data'!$I$29,0,10*ROW('Water Data'!I21)))</f>
        <v/>
      </c>
      <c r="CK27" s="289" t="str">
        <f ca="true">+IF(OFFSET('Sanitation Data'!$D$28,0,10*ROW('Sanitation Data'!D21))="","",OFFSET('Sanitation Data'!$D$28,0,10*ROW('Sanitation Data'!D21)))</f>
        <v/>
      </c>
      <c r="CL27" s="289" t="str">
        <f ca="true">+IF(OFFSET('Sanitation Data'!$D$29,0,10*ROW('Sanitation Data'!D21))="","",OFFSET('Sanitation Data'!$D$29,0,10*ROW('Sanitation Data'!D21)))</f>
        <v/>
      </c>
      <c r="CM27" s="289" t="str">
        <f ca="true">+IF(OFFSET('Sanitation Data'!$D$30,0,10*ROW('Sanitation Data'!D21))="","",OFFSET('Sanitation Data'!$D$30,0,10*ROW('Sanitation Data'!D21)))</f>
        <v/>
      </c>
      <c r="CN27" s="289" t="str">
        <f ca="true">+IF(OFFSET('Sanitation Data'!$D$31,0,10*ROW('Sanitation Data'!D21))="","",OFFSET('Sanitation Data'!$D$31,0,10*ROW('Sanitation Data'!D21)))</f>
        <v/>
      </c>
      <c r="CO27" s="289" t="str">
        <f ca="true">+IF(OFFSET('Sanitation Data'!$D$32,0,10*ROW('Sanitation Data'!D21))="","",OFFSET('Sanitation Data'!$D$32,0,10*ROW('Sanitation Data'!D21)))</f>
        <v/>
      </c>
      <c r="CP27" s="289" t="str">
        <f ca="true">+IF(OFFSET('Sanitation Data'!$E$28,0,10*ROW('Sanitation Data'!E21))="","",OFFSET('Sanitation Data'!$E$28,0,10*ROW('Sanitation Data'!E21)))</f>
        <v/>
      </c>
      <c r="CQ27" s="289" t="str">
        <f ca="true">+IF(OFFSET('Sanitation Data'!$E$29,0,10*ROW('Sanitation Data'!E21))="","",OFFSET('Sanitation Data'!$E$29,0,10*ROW('Sanitation Data'!E21)))</f>
        <v/>
      </c>
      <c r="CR27" s="289" t="str">
        <f ca="true">+IF(OFFSET('Sanitation Data'!$E$30,0,10*ROW('Sanitation Data'!E21))="","",OFFSET('Sanitation Data'!$E$30,0,10*ROW('Sanitation Data'!E21)))</f>
        <v/>
      </c>
      <c r="CS27" s="289" t="str">
        <f ca="true">+IF(OFFSET('Sanitation Data'!$E$31,0,10*ROW('Sanitation Data'!E21))="","",OFFSET('Sanitation Data'!$E$31,0,10*ROW('Sanitation Data'!E21)))</f>
        <v/>
      </c>
      <c r="CT27" s="289" t="str">
        <f ca="true">+IF(OFFSET('Sanitation Data'!$E$32,0,10*ROW('Sanitation Data'!E21))="","",OFFSET('Sanitation Data'!$E$32,0,10*ROW('Sanitation Data'!E21)))</f>
        <v/>
      </c>
      <c r="CU27" s="289" t="str">
        <f ca="true">+IF(OFFSET('Sanitation Data'!$F$28,0,10*ROW('Sanitation Data'!F21))="","",OFFSET('Sanitation Data'!$F$28,0,10*ROW('Sanitation Data'!F21)))</f>
        <v/>
      </c>
      <c r="CV27" s="289" t="str">
        <f ca="true">+IF(OFFSET('Sanitation Data'!$F$29,0,10*ROW('Sanitation Data'!F21))="","",OFFSET('Sanitation Data'!$F$29,0,10*ROW('Sanitation Data'!F21)))</f>
        <v/>
      </c>
      <c r="CW27" s="289" t="str">
        <f ca="true">+IF(OFFSET('Sanitation Data'!$F$30,0,10*ROW('Sanitation Data'!F21))="","",OFFSET('Sanitation Data'!$F$30,0,10*ROW('Sanitation Data'!F21)))</f>
        <v/>
      </c>
      <c r="CX27" s="289" t="str">
        <f ca="true">+IF(OFFSET('Sanitation Data'!$F$31,0,10*ROW('Sanitation Data'!F21))="","",OFFSET('Sanitation Data'!$F$31,0,10*ROW('Sanitation Data'!F21)))</f>
        <v/>
      </c>
      <c r="CY27" s="289" t="str">
        <f ca="true">+IF(OFFSET('Sanitation Data'!$F$32,0,10*ROW('Sanitation Data'!F21))="","",OFFSET('Sanitation Data'!$F$32,0,10*ROW('Sanitation Data'!F21)))</f>
        <v/>
      </c>
      <c r="CZ27" s="289" t="str">
        <f ca="true">+IF(OFFSET('Sanitation Data'!$G$28,0,10*ROW('Sanitation Data'!G21))="","",OFFSET('Sanitation Data'!$G$28,0,10*ROW('Sanitation Data'!G21)))</f>
        <v/>
      </c>
      <c r="DA27" s="289" t="str">
        <f ca="true">+IF(OFFSET('Sanitation Data'!$G$29,0,10*ROW('Sanitation Data'!G21))="","",OFFSET('Sanitation Data'!$G$29,0,10*ROW('Sanitation Data'!G21)))</f>
        <v/>
      </c>
      <c r="DB27" s="289" t="str">
        <f ca="true">+IF(OFFSET('Sanitation Data'!$G$30,0,10*ROW('Sanitation Data'!G21))="","",OFFSET('Sanitation Data'!$G$30,0,10*ROW('Sanitation Data'!G21)))</f>
        <v/>
      </c>
      <c r="DC27" s="289" t="str">
        <f ca="true">+IF(OFFSET('Sanitation Data'!$G$31,0,10*ROW('Sanitation Data'!G21))="","",OFFSET('Sanitation Data'!$G$31,0,10*ROW('Sanitation Data'!G21)))</f>
        <v/>
      </c>
      <c r="DD27" s="289" t="str">
        <f ca="true">+IF(OFFSET('Sanitation Data'!$G$32,0,10*ROW('Sanitation Data'!G21))="","",OFFSET('Sanitation Data'!$G$32,0,10*ROW('Sanitation Data'!G21)))</f>
        <v/>
      </c>
      <c r="DE27" s="289" t="str">
        <f ca="true">+IF(OFFSET('Sanitation Data'!$H$28,0,10*ROW('Sanitation Data'!H21))="","",OFFSET('Sanitation Data'!$H$28,0,10*ROW('Sanitation Data'!H21)))</f>
        <v/>
      </c>
      <c r="DF27" s="289" t="str">
        <f ca="true">+IF(OFFSET('Sanitation Data'!$H$29,0,10*ROW('Sanitation Data'!H21))="","",OFFSET('Sanitation Data'!$H$29,0,10*ROW('Sanitation Data'!H21)))</f>
        <v/>
      </c>
      <c r="DG27" s="289" t="str">
        <f ca="true">+IF(OFFSET('Sanitation Data'!$H$30,0,10*ROW('Sanitation Data'!H21))="","",OFFSET('Sanitation Data'!$H$30,0,10*ROW('Sanitation Data'!H21)))</f>
        <v/>
      </c>
      <c r="DH27" s="289" t="str">
        <f ca="true">+IF(OFFSET('Sanitation Data'!$H$31,0,10*ROW('Sanitation Data'!H21))="","",OFFSET('Sanitation Data'!$H$31,0,10*ROW('Sanitation Data'!H21)))</f>
        <v/>
      </c>
      <c r="DI27" s="289" t="str">
        <f ca="true">+IF(OFFSET('Sanitation Data'!$H$32,0,10*ROW('Sanitation Data'!H21))="","",OFFSET('Sanitation Data'!$H$32,0,10*ROW('Sanitation Data'!H21)))</f>
        <v/>
      </c>
      <c r="DJ27" s="289" t="str">
        <f ca="true">+IF(OFFSET('Sanitation Data'!$I$28,0,10*ROW('Sanitation Data'!I21))="","",OFFSET('Sanitation Data'!$I$28,0,10*ROW('Sanitation Data'!I21)))</f>
        <v/>
      </c>
      <c r="DK27" s="289" t="str">
        <f ca="true">+IF(OFFSET('Sanitation Data'!$I$29,0,10*ROW('Sanitation Data'!I21))="","",OFFSET('Sanitation Data'!$I$29,0,10*ROW('Sanitation Data'!I21)))</f>
        <v/>
      </c>
      <c r="DL27" s="289" t="str">
        <f ca="true">+IF(OFFSET('Sanitation Data'!$I$30,0,10*ROW('Sanitation Data'!I21))="","",OFFSET('Sanitation Data'!$I$30,0,10*ROW('Sanitation Data'!I21)))</f>
        <v/>
      </c>
      <c r="DM27" s="289" t="str">
        <f ca="true">+IF(OFFSET('Sanitation Data'!$I$31,0,10*ROW('Sanitation Data'!I21))="","",OFFSET('Sanitation Data'!$I$31,0,10*ROW('Sanitation Data'!I21)))</f>
        <v/>
      </c>
      <c r="DN27" s="289" t="str">
        <f ca="true">+IF(OFFSET('Sanitation Data'!$I$32,0,10*ROW('Sanitation Data'!I21))="","",OFFSET('Sanitation Data'!$I$32,0,10*ROW('Sanitation Data'!I21)))</f>
        <v/>
      </c>
      <c r="DO27" s="289" t="str">
        <f ca="true">+IF(OFFSET('Hygiene Data'!$D$11,0,10*ROW('Hygiene Data'!D21))="","",OFFSET('Hygiene Data'!$D$11,0,10*ROW('Hygiene Data'!D21)))</f>
        <v/>
      </c>
      <c r="DP27" s="289" t="str">
        <f ca="true">+IF(OFFSET('Hygiene Data'!$D$12,0,10*ROW('Hygiene Data'!D21))="","",OFFSET('Hygiene Data'!$D$12,0,10*ROW('Hygiene Data'!D21)))</f>
        <v/>
      </c>
      <c r="DQ27" s="289" t="str">
        <f ca="true">+IF(OFFSET('Hygiene Data'!$D$13,0,10*ROW('Hygiene Data'!D21))="","",OFFSET('Hygiene Data'!$D$13,0,10*ROW('Hygiene Data'!D21)))</f>
        <v/>
      </c>
      <c r="DR27" s="289" t="str">
        <f ca="true">+IF(OFFSET('Hygiene Data'!$E$11,0,10*ROW('Hygiene Data'!E21))="","",OFFSET('Hygiene Data'!$E$11,0,10*ROW('Hygiene Data'!E21)))</f>
        <v/>
      </c>
      <c r="DS27" s="289" t="str">
        <f ca="true">+IF(OFFSET('Hygiene Data'!$E$12,0,10*ROW('Hygiene Data'!E21))="","",OFFSET('Hygiene Data'!$E$12,0,10*ROW('Hygiene Data'!E21)))</f>
        <v/>
      </c>
      <c r="DT27" s="289" t="str">
        <f ca="true">+IF(OFFSET('Hygiene Data'!$E$13,0,10*ROW('Hygiene Data'!E21))="","",OFFSET('Hygiene Data'!$E$13,0,10*ROW('Hygiene Data'!E21)))</f>
        <v/>
      </c>
      <c r="DU27" s="289" t="str">
        <f ca="true">+IF(OFFSET('Hygiene Data'!$F$11,0,10*ROW('Hygiene Data'!F21))="","",OFFSET('Hygiene Data'!$F$11,0,10*ROW('Hygiene Data'!F21)))</f>
        <v/>
      </c>
      <c r="DV27" s="289" t="str">
        <f ca="true">+IF(OFFSET('Hygiene Data'!$F$12,0,10*ROW('Hygiene Data'!F21))="","",OFFSET('Hygiene Data'!$F$12,0,10*ROW('Hygiene Data'!F21)))</f>
        <v/>
      </c>
      <c r="DW27" s="289" t="str">
        <f ca="true">+IF(OFFSET('Hygiene Data'!$F$13,0,10*ROW('Hygiene Data'!F21))="","",OFFSET('Hygiene Data'!$F$13,0,10*ROW('Hygiene Data'!F21)))</f>
        <v/>
      </c>
      <c r="DX27" s="289" t="str">
        <f ca="true">+IF(OFFSET('Hygiene Data'!$G$11,0,10*ROW('Hygiene Data'!G21))="","",OFFSET('Hygiene Data'!$G$11,0,10*ROW('Hygiene Data'!G21)))</f>
        <v/>
      </c>
      <c r="DY27" s="289" t="str">
        <f ca="true">+IF(OFFSET('Hygiene Data'!$G$12,0,10*ROW('Hygiene Data'!G21))="","",OFFSET('Hygiene Data'!$G$12,0,10*ROW('Hygiene Data'!G21)))</f>
        <v/>
      </c>
      <c r="DZ27" s="289" t="str">
        <f ca="true">+IF(OFFSET('Hygiene Data'!$G$13,0,10*ROW('Hygiene Data'!G21))="","",OFFSET('Hygiene Data'!$G$13,0,10*ROW('Hygiene Data'!G21)))</f>
        <v/>
      </c>
      <c r="EA27" s="289" t="str">
        <f ca="true">+IF(OFFSET('Hygiene Data'!$H$11,0,10*ROW('Hygiene Data'!H21))="","",OFFSET('Hygiene Data'!$H$11,0,10*ROW('Hygiene Data'!H21)))</f>
        <v/>
      </c>
      <c r="EB27" s="289" t="str">
        <f ca="true">+IF(OFFSET('Hygiene Data'!$H$12,0,10*ROW('Hygiene Data'!H21))="","",OFFSET('Hygiene Data'!$H$12,0,10*ROW('Hygiene Data'!H21)))</f>
        <v/>
      </c>
      <c r="EC27" s="289" t="str">
        <f ca="true">+IF(OFFSET('Hygiene Data'!$H$13,0,10*ROW('Hygiene Data'!H21))="","",OFFSET('Hygiene Data'!$H$13,0,10*ROW('Hygiene Data'!H21)))</f>
        <v/>
      </c>
      <c r="ED27" s="289" t="str">
        <f ca="true">+IF(OFFSET('Hygiene Data'!$I$11,0,10*ROW('Hygiene Data'!I21))="","",OFFSET('Hygiene Data'!$I$11,0,10*ROW('Hygiene Data'!I21)))</f>
        <v/>
      </c>
      <c r="EE27" s="289" t="str">
        <f ca="true">+IF(OFFSET('Hygiene Data'!$I$12,0,10*ROW('Hygiene Data'!I21))="","",OFFSET('Hygiene Data'!$I$12,0,10*ROW('Hygiene Data'!I21)))</f>
        <v/>
      </c>
      <c r="EF27" s="28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5"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9"/>
      <c r="BS28" s="289" t="str">
        <f ca="true">+IF(OFFSET('Water Data'!$D$27,0,10*ROW('Water Data'!D22))="","",OFFSET('Water Data'!$D$27,0,10*ROW('Water Data'!D22)))</f>
        <v/>
      </c>
      <c r="BT28" s="289" t="str">
        <f ca="true">+IF(OFFSET('Water Data'!$D$28,0,10*ROW('Water Data'!D22))="","",OFFSET('Water Data'!$D$28,0,10*ROW('Water Data'!D22)))</f>
        <v/>
      </c>
      <c r="BU28" s="289" t="str">
        <f ca="true">+IF(OFFSET('Water Data'!$D$29,0,10*ROW('Water Data'!D22))="","",OFFSET('Water Data'!$D$29,0,10*ROW('Water Data'!D22)))</f>
        <v/>
      </c>
      <c r="BV28" s="289" t="str">
        <f ca="true">+IF(OFFSET('Water Data'!$E$27,0,10*ROW('Water Data'!E22))="","",OFFSET('Water Data'!$E$27,0,10*ROW('Water Data'!E22)))</f>
        <v/>
      </c>
      <c r="BW28" s="289" t="str">
        <f ca="true">+IF(OFFSET('Water Data'!$E$28,0,10*ROW('Water Data'!E22))="","",OFFSET('Water Data'!$E$28,0,10*ROW('Water Data'!E22)))</f>
        <v/>
      </c>
      <c r="BX28" s="289" t="str">
        <f ca="true">+IF(OFFSET('Water Data'!$E$29,0,10*ROW('Water Data'!E22))="","",OFFSET('Water Data'!$E$29,0,10*ROW('Water Data'!E22)))</f>
        <v/>
      </c>
      <c r="BY28" s="289" t="str">
        <f ca="true">+IF(OFFSET('Water Data'!$F$27,0,10*ROW('Water Data'!F22))="","",OFFSET('Water Data'!$F$27,0,10*ROW('Water Data'!F22)))</f>
        <v/>
      </c>
      <c r="BZ28" s="289" t="str">
        <f ca="true">+IF(OFFSET('Water Data'!$F$28,0,10*ROW('Water Data'!F22))="","",OFFSET('Water Data'!$F$28,0,10*ROW('Water Data'!F22)))</f>
        <v/>
      </c>
      <c r="CA28" s="289" t="str">
        <f ca="true">+IF(OFFSET('Water Data'!$F$29,0,10*ROW('Water Data'!F22))="","",OFFSET('Water Data'!$F$29,0,10*ROW('Water Data'!F22)))</f>
        <v/>
      </c>
      <c r="CB28" s="289" t="str">
        <f ca="true">+IF(OFFSET('Water Data'!$G$27,0,10*ROW('Water Data'!G22))="","",OFFSET('Water Data'!$G$27,0,10*ROW('Water Data'!G22)))</f>
        <v/>
      </c>
      <c r="CC28" s="289" t="str">
        <f ca="true">+IF(OFFSET('Water Data'!$G$28,0,10*ROW('Water Data'!G22))="","",OFFSET('Water Data'!$G$28,0,10*ROW('Water Data'!G22)))</f>
        <v/>
      </c>
      <c r="CD28" s="289" t="str">
        <f ca="true">+IF(OFFSET('Water Data'!$G$29,0,10*ROW('Water Data'!G22))="","",OFFSET('Water Data'!$G$29,0,10*ROW('Water Data'!G22)))</f>
        <v/>
      </c>
      <c r="CE28" s="289" t="str">
        <f ca="true">+IF(OFFSET('Water Data'!$H$27,0,10*ROW('Water Data'!H22))="","",OFFSET('Water Data'!$H$27,0,10*ROW('Water Data'!H22)))</f>
        <v/>
      </c>
      <c r="CF28" s="289" t="str">
        <f ca="true">+IF(OFFSET('Water Data'!$H$28,0,10*ROW('Water Data'!H22))="","",OFFSET('Water Data'!$H$28,0,10*ROW('Water Data'!H22)))</f>
        <v/>
      </c>
      <c r="CG28" s="289" t="str">
        <f ca="true">+IF(OFFSET('Water Data'!$H$29,0,10*ROW('Water Data'!H22))="","",OFFSET('Water Data'!$H$29,0,10*ROW('Water Data'!H22)))</f>
        <v/>
      </c>
      <c r="CH28" s="289" t="str">
        <f ca="true">+IF(OFFSET('Water Data'!$I$27,0,10*ROW('Water Data'!I22))="","",OFFSET('Water Data'!$I$27,0,10*ROW('Water Data'!I22)))</f>
        <v/>
      </c>
      <c r="CI28" s="289" t="str">
        <f ca="true">+IF(OFFSET('Water Data'!$I$28,0,10*ROW('Water Data'!I22))="","",OFFSET('Water Data'!$I$28,0,10*ROW('Water Data'!I22)))</f>
        <v/>
      </c>
      <c r="CJ28" s="289" t="str">
        <f ca="true">+IF(OFFSET('Water Data'!$I$29,0,10*ROW('Water Data'!I22))="","",OFFSET('Water Data'!$I$29,0,10*ROW('Water Data'!I22)))</f>
        <v/>
      </c>
      <c r="CK28" s="289" t="str">
        <f ca="true">+IF(OFFSET('Sanitation Data'!$D$28,0,10*ROW('Sanitation Data'!D22))="","",OFFSET('Sanitation Data'!$D$28,0,10*ROW('Sanitation Data'!D22)))</f>
        <v/>
      </c>
      <c r="CL28" s="289" t="str">
        <f ca="true">+IF(OFFSET('Sanitation Data'!$D$29,0,10*ROW('Sanitation Data'!D22))="","",OFFSET('Sanitation Data'!$D$29,0,10*ROW('Sanitation Data'!D22)))</f>
        <v/>
      </c>
      <c r="CM28" s="289" t="str">
        <f ca="true">+IF(OFFSET('Sanitation Data'!$D$30,0,10*ROW('Sanitation Data'!D22))="","",OFFSET('Sanitation Data'!$D$30,0,10*ROW('Sanitation Data'!D22)))</f>
        <v/>
      </c>
      <c r="CN28" s="289" t="str">
        <f ca="true">+IF(OFFSET('Sanitation Data'!$D$31,0,10*ROW('Sanitation Data'!D22))="","",OFFSET('Sanitation Data'!$D$31,0,10*ROW('Sanitation Data'!D22)))</f>
        <v/>
      </c>
      <c r="CO28" s="289" t="str">
        <f ca="true">+IF(OFFSET('Sanitation Data'!$D$32,0,10*ROW('Sanitation Data'!D22))="","",OFFSET('Sanitation Data'!$D$32,0,10*ROW('Sanitation Data'!D22)))</f>
        <v/>
      </c>
      <c r="CP28" s="289" t="str">
        <f ca="true">+IF(OFFSET('Sanitation Data'!$E$28,0,10*ROW('Sanitation Data'!E22))="","",OFFSET('Sanitation Data'!$E$28,0,10*ROW('Sanitation Data'!E22)))</f>
        <v/>
      </c>
      <c r="CQ28" s="289" t="str">
        <f ca="true">+IF(OFFSET('Sanitation Data'!$E$29,0,10*ROW('Sanitation Data'!E22))="","",OFFSET('Sanitation Data'!$E$29,0,10*ROW('Sanitation Data'!E22)))</f>
        <v/>
      </c>
      <c r="CR28" s="289" t="str">
        <f ca="true">+IF(OFFSET('Sanitation Data'!$E$30,0,10*ROW('Sanitation Data'!E22))="","",OFFSET('Sanitation Data'!$E$30,0,10*ROW('Sanitation Data'!E22)))</f>
        <v/>
      </c>
      <c r="CS28" s="289" t="str">
        <f ca="true">+IF(OFFSET('Sanitation Data'!$E$31,0,10*ROW('Sanitation Data'!E22))="","",OFFSET('Sanitation Data'!$E$31,0,10*ROW('Sanitation Data'!E22)))</f>
        <v/>
      </c>
      <c r="CT28" s="289" t="str">
        <f ca="true">+IF(OFFSET('Sanitation Data'!$E$32,0,10*ROW('Sanitation Data'!E22))="","",OFFSET('Sanitation Data'!$E$32,0,10*ROW('Sanitation Data'!E22)))</f>
        <v/>
      </c>
      <c r="CU28" s="289" t="str">
        <f ca="true">+IF(OFFSET('Sanitation Data'!$F$28,0,10*ROW('Sanitation Data'!F22))="","",OFFSET('Sanitation Data'!$F$28,0,10*ROW('Sanitation Data'!F22)))</f>
        <v/>
      </c>
      <c r="CV28" s="289" t="str">
        <f ca="true">+IF(OFFSET('Sanitation Data'!$F$29,0,10*ROW('Sanitation Data'!F22))="","",OFFSET('Sanitation Data'!$F$29,0,10*ROW('Sanitation Data'!F22)))</f>
        <v/>
      </c>
      <c r="CW28" s="289" t="str">
        <f ca="true">+IF(OFFSET('Sanitation Data'!$F$30,0,10*ROW('Sanitation Data'!F22))="","",OFFSET('Sanitation Data'!$F$30,0,10*ROW('Sanitation Data'!F22)))</f>
        <v/>
      </c>
      <c r="CX28" s="289" t="str">
        <f ca="true">+IF(OFFSET('Sanitation Data'!$F$31,0,10*ROW('Sanitation Data'!F22))="","",OFFSET('Sanitation Data'!$F$31,0,10*ROW('Sanitation Data'!F22)))</f>
        <v/>
      </c>
      <c r="CY28" s="289" t="str">
        <f ca="true">+IF(OFFSET('Sanitation Data'!$F$32,0,10*ROW('Sanitation Data'!F22))="","",OFFSET('Sanitation Data'!$F$32,0,10*ROW('Sanitation Data'!F22)))</f>
        <v/>
      </c>
      <c r="CZ28" s="289" t="str">
        <f ca="true">+IF(OFFSET('Sanitation Data'!$G$28,0,10*ROW('Sanitation Data'!G22))="","",OFFSET('Sanitation Data'!$G$28,0,10*ROW('Sanitation Data'!G22)))</f>
        <v/>
      </c>
      <c r="DA28" s="289" t="str">
        <f ca="true">+IF(OFFSET('Sanitation Data'!$G$29,0,10*ROW('Sanitation Data'!G22))="","",OFFSET('Sanitation Data'!$G$29,0,10*ROW('Sanitation Data'!G22)))</f>
        <v/>
      </c>
      <c r="DB28" s="289" t="str">
        <f ca="true">+IF(OFFSET('Sanitation Data'!$G$30,0,10*ROW('Sanitation Data'!G22))="","",OFFSET('Sanitation Data'!$G$30,0,10*ROW('Sanitation Data'!G22)))</f>
        <v/>
      </c>
      <c r="DC28" s="289" t="str">
        <f ca="true">+IF(OFFSET('Sanitation Data'!$G$31,0,10*ROW('Sanitation Data'!G22))="","",OFFSET('Sanitation Data'!$G$31,0,10*ROW('Sanitation Data'!G22)))</f>
        <v/>
      </c>
      <c r="DD28" s="289" t="str">
        <f ca="true">+IF(OFFSET('Sanitation Data'!$G$32,0,10*ROW('Sanitation Data'!G22))="","",OFFSET('Sanitation Data'!$G$32,0,10*ROW('Sanitation Data'!G22)))</f>
        <v/>
      </c>
      <c r="DE28" s="289" t="str">
        <f ca="true">+IF(OFFSET('Sanitation Data'!$H$28,0,10*ROW('Sanitation Data'!H22))="","",OFFSET('Sanitation Data'!$H$28,0,10*ROW('Sanitation Data'!H22)))</f>
        <v/>
      </c>
      <c r="DF28" s="289" t="str">
        <f ca="true">+IF(OFFSET('Sanitation Data'!$H$29,0,10*ROW('Sanitation Data'!H22))="","",OFFSET('Sanitation Data'!$H$29,0,10*ROW('Sanitation Data'!H22)))</f>
        <v/>
      </c>
      <c r="DG28" s="289" t="str">
        <f ca="true">+IF(OFFSET('Sanitation Data'!$H$30,0,10*ROW('Sanitation Data'!H22))="","",OFFSET('Sanitation Data'!$H$30,0,10*ROW('Sanitation Data'!H22)))</f>
        <v/>
      </c>
      <c r="DH28" s="289" t="str">
        <f ca="true">+IF(OFFSET('Sanitation Data'!$H$31,0,10*ROW('Sanitation Data'!H22))="","",OFFSET('Sanitation Data'!$H$31,0,10*ROW('Sanitation Data'!H22)))</f>
        <v/>
      </c>
      <c r="DI28" s="289" t="str">
        <f ca="true">+IF(OFFSET('Sanitation Data'!$H$32,0,10*ROW('Sanitation Data'!H22))="","",OFFSET('Sanitation Data'!$H$32,0,10*ROW('Sanitation Data'!H22)))</f>
        <v/>
      </c>
      <c r="DJ28" s="289" t="str">
        <f ca="true">+IF(OFFSET('Sanitation Data'!$I$28,0,10*ROW('Sanitation Data'!I22))="","",OFFSET('Sanitation Data'!$I$28,0,10*ROW('Sanitation Data'!I22)))</f>
        <v/>
      </c>
      <c r="DK28" s="289" t="str">
        <f ca="true">+IF(OFFSET('Sanitation Data'!$I$29,0,10*ROW('Sanitation Data'!I22))="","",OFFSET('Sanitation Data'!$I$29,0,10*ROW('Sanitation Data'!I22)))</f>
        <v/>
      </c>
      <c r="DL28" s="289" t="str">
        <f ca="true">+IF(OFFSET('Sanitation Data'!$I$30,0,10*ROW('Sanitation Data'!I22))="","",OFFSET('Sanitation Data'!$I$30,0,10*ROW('Sanitation Data'!I22)))</f>
        <v/>
      </c>
      <c r="DM28" s="289" t="str">
        <f ca="true">+IF(OFFSET('Sanitation Data'!$I$31,0,10*ROW('Sanitation Data'!I22))="","",OFFSET('Sanitation Data'!$I$31,0,10*ROW('Sanitation Data'!I22)))</f>
        <v/>
      </c>
      <c r="DN28" s="289" t="str">
        <f ca="true">+IF(OFFSET('Sanitation Data'!$I$32,0,10*ROW('Sanitation Data'!I22))="","",OFFSET('Sanitation Data'!$I$32,0,10*ROW('Sanitation Data'!I22)))</f>
        <v/>
      </c>
      <c r="DO28" s="289" t="str">
        <f ca="true">+IF(OFFSET('Hygiene Data'!$D$11,0,10*ROW('Hygiene Data'!D22))="","",OFFSET('Hygiene Data'!$D$11,0,10*ROW('Hygiene Data'!D22)))</f>
        <v/>
      </c>
      <c r="DP28" s="289" t="str">
        <f ca="true">+IF(OFFSET('Hygiene Data'!$D$12,0,10*ROW('Hygiene Data'!D22))="","",OFFSET('Hygiene Data'!$D$12,0,10*ROW('Hygiene Data'!D22)))</f>
        <v/>
      </c>
      <c r="DQ28" s="289" t="str">
        <f ca="true">+IF(OFFSET('Hygiene Data'!$D$13,0,10*ROW('Hygiene Data'!D22))="","",OFFSET('Hygiene Data'!$D$13,0,10*ROW('Hygiene Data'!D22)))</f>
        <v/>
      </c>
      <c r="DR28" s="289" t="str">
        <f ca="true">+IF(OFFSET('Hygiene Data'!$E$11,0,10*ROW('Hygiene Data'!E22))="","",OFFSET('Hygiene Data'!$E$11,0,10*ROW('Hygiene Data'!E22)))</f>
        <v/>
      </c>
      <c r="DS28" s="289" t="str">
        <f ca="true">+IF(OFFSET('Hygiene Data'!$E$12,0,10*ROW('Hygiene Data'!E22))="","",OFFSET('Hygiene Data'!$E$12,0,10*ROW('Hygiene Data'!E22)))</f>
        <v/>
      </c>
      <c r="DT28" s="289" t="str">
        <f ca="true">+IF(OFFSET('Hygiene Data'!$E$13,0,10*ROW('Hygiene Data'!E22))="","",OFFSET('Hygiene Data'!$E$13,0,10*ROW('Hygiene Data'!E22)))</f>
        <v/>
      </c>
      <c r="DU28" s="289" t="str">
        <f ca="true">+IF(OFFSET('Hygiene Data'!$F$11,0,10*ROW('Hygiene Data'!F22))="","",OFFSET('Hygiene Data'!$F$11,0,10*ROW('Hygiene Data'!F22)))</f>
        <v/>
      </c>
      <c r="DV28" s="289" t="str">
        <f ca="true">+IF(OFFSET('Hygiene Data'!$F$12,0,10*ROW('Hygiene Data'!F22))="","",OFFSET('Hygiene Data'!$F$12,0,10*ROW('Hygiene Data'!F22)))</f>
        <v/>
      </c>
      <c r="DW28" s="289" t="str">
        <f ca="true">+IF(OFFSET('Hygiene Data'!$F$13,0,10*ROW('Hygiene Data'!F22))="","",OFFSET('Hygiene Data'!$F$13,0,10*ROW('Hygiene Data'!F22)))</f>
        <v/>
      </c>
      <c r="DX28" s="289" t="str">
        <f ca="true">+IF(OFFSET('Hygiene Data'!$G$11,0,10*ROW('Hygiene Data'!G22))="","",OFFSET('Hygiene Data'!$G$11,0,10*ROW('Hygiene Data'!G22)))</f>
        <v/>
      </c>
      <c r="DY28" s="289" t="str">
        <f ca="true">+IF(OFFSET('Hygiene Data'!$G$12,0,10*ROW('Hygiene Data'!G22))="","",OFFSET('Hygiene Data'!$G$12,0,10*ROW('Hygiene Data'!G22)))</f>
        <v/>
      </c>
      <c r="DZ28" s="289" t="str">
        <f ca="true">+IF(OFFSET('Hygiene Data'!$G$13,0,10*ROW('Hygiene Data'!G22))="","",OFFSET('Hygiene Data'!$G$13,0,10*ROW('Hygiene Data'!G22)))</f>
        <v/>
      </c>
      <c r="EA28" s="289" t="str">
        <f ca="true">+IF(OFFSET('Hygiene Data'!$H$11,0,10*ROW('Hygiene Data'!H22))="","",OFFSET('Hygiene Data'!$H$11,0,10*ROW('Hygiene Data'!H22)))</f>
        <v/>
      </c>
      <c r="EB28" s="289" t="str">
        <f ca="true">+IF(OFFSET('Hygiene Data'!$H$12,0,10*ROW('Hygiene Data'!H22))="","",OFFSET('Hygiene Data'!$H$12,0,10*ROW('Hygiene Data'!H22)))</f>
        <v/>
      </c>
      <c r="EC28" s="289" t="str">
        <f ca="true">+IF(OFFSET('Hygiene Data'!$H$13,0,10*ROW('Hygiene Data'!H22))="","",OFFSET('Hygiene Data'!$H$13,0,10*ROW('Hygiene Data'!H22)))</f>
        <v/>
      </c>
      <c r="ED28" s="289" t="str">
        <f ca="true">+IF(OFFSET('Hygiene Data'!$I$11,0,10*ROW('Hygiene Data'!I22))="","",OFFSET('Hygiene Data'!$I$11,0,10*ROW('Hygiene Data'!I22)))</f>
        <v/>
      </c>
      <c r="EE28" s="289" t="str">
        <f ca="true">+IF(OFFSET('Hygiene Data'!$I$12,0,10*ROW('Hygiene Data'!I22))="","",OFFSET('Hygiene Data'!$I$12,0,10*ROW('Hygiene Data'!I22)))</f>
        <v/>
      </c>
      <c r="EF28" s="28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5"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9"/>
      <c r="BS29" s="289" t="str">
        <f ca="true">+IF(OFFSET('Water Data'!$D$27,0,10*ROW('Water Data'!D23))="","",OFFSET('Water Data'!$D$27,0,10*ROW('Water Data'!D23)))</f>
        <v/>
      </c>
      <c r="BT29" s="289" t="str">
        <f ca="true">+IF(OFFSET('Water Data'!$D$28,0,10*ROW('Water Data'!D23))="","",OFFSET('Water Data'!$D$28,0,10*ROW('Water Data'!D23)))</f>
        <v/>
      </c>
      <c r="BU29" s="289" t="str">
        <f ca="true">+IF(OFFSET('Water Data'!$D$29,0,10*ROW('Water Data'!D23))="","",OFFSET('Water Data'!$D$29,0,10*ROW('Water Data'!D23)))</f>
        <v/>
      </c>
      <c r="BV29" s="289" t="str">
        <f ca="true">+IF(OFFSET('Water Data'!$E$27,0,10*ROW('Water Data'!E23))="","",OFFSET('Water Data'!$E$27,0,10*ROW('Water Data'!E23)))</f>
        <v/>
      </c>
      <c r="BW29" s="289" t="str">
        <f ca="true">+IF(OFFSET('Water Data'!$E$28,0,10*ROW('Water Data'!E23))="","",OFFSET('Water Data'!$E$28,0,10*ROW('Water Data'!E23)))</f>
        <v/>
      </c>
      <c r="BX29" s="289" t="str">
        <f ca="true">+IF(OFFSET('Water Data'!$E$29,0,10*ROW('Water Data'!E23))="","",OFFSET('Water Data'!$E$29,0,10*ROW('Water Data'!E23)))</f>
        <v/>
      </c>
      <c r="BY29" s="289" t="str">
        <f ca="true">+IF(OFFSET('Water Data'!$F$27,0,10*ROW('Water Data'!F23))="","",OFFSET('Water Data'!$F$27,0,10*ROW('Water Data'!F23)))</f>
        <v/>
      </c>
      <c r="BZ29" s="289" t="str">
        <f ca="true">+IF(OFFSET('Water Data'!$F$28,0,10*ROW('Water Data'!F23))="","",OFFSET('Water Data'!$F$28,0,10*ROW('Water Data'!F23)))</f>
        <v/>
      </c>
      <c r="CA29" s="289" t="str">
        <f ca="true">+IF(OFFSET('Water Data'!$F$29,0,10*ROW('Water Data'!F23))="","",OFFSET('Water Data'!$F$29,0,10*ROW('Water Data'!F23)))</f>
        <v/>
      </c>
      <c r="CB29" s="289" t="str">
        <f ca="true">+IF(OFFSET('Water Data'!$G$27,0,10*ROW('Water Data'!G23))="","",OFFSET('Water Data'!$G$27,0,10*ROW('Water Data'!G23)))</f>
        <v/>
      </c>
      <c r="CC29" s="289" t="str">
        <f ca="true">+IF(OFFSET('Water Data'!$G$28,0,10*ROW('Water Data'!G23))="","",OFFSET('Water Data'!$G$28,0,10*ROW('Water Data'!G23)))</f>
        <v/>
      </c>
      <c r="CD29" s="289" t="str">
        <f ca="true">+IF(OFFSET('Water Data'!$G$29,0,10*ROW('Water Data'!G23))="","",OFFSET('Water Data'!$G$29,0,10*ROW('Water Data'!G23)))</f>
        <v/>
      </c>
      <c r="CE29" s="289" t="str">
        <f ca="true">+IF(OFFSET('Water Data'!$H$27,0,10*ROW('Water Data'!H23))="","",OFFSET('Water Data'!$H$27,0,10*ROW('Water Data'!H23)))</f>
        <v/>
      </c>
      <c r="CF29" s="289" t="str">
        <f ca="true">+IF(OFFSET('Water Data'!$H$28,0,10*ROW('Water Data'!H23))="","",OFFSET('Water Data'!$H$28,0,10*ROW('Water Data'!H23)))</f>
        <v/>
      </c>
      <c r="CG29" s="289" t="str">
        <f ca="true">+IF(OFFSET('Water Data'!$H$29,0,10*ROW('Water Data'!H23))="","",OFFSET('Water Data'!$H$29,0,10*ROW('Water Data'!H23)))</f>
        <v/>
      </c>
      <c r="CH29" s="289" t="str">
        <f ca="true">+IF(OFFSET('Water Data'!$I$27,0,10*ROW('Water Data'!I23))="","",OFFSET('Water Data'!$I$27,0,10*ROW('Water Data'!I23)))</f>
        <v/>
      </c>
      <c r="CI29" s="289" t="str">
        <f ca="true">+IF(OFFSET('Water Data'!$I$28,0,10*ROW('Water Data'!I23))="","",OFFSET('Water Data'!$I$28,0,10*ROW('Water Data'!I23)))</f>
        <v/>
      </c>
      <c r="CJ29" s="289" t="str">
        <f ca="true">+IF(OFFSET('Water Data'!$I$29,0,10*ROW('Water Data'!I23))="","",OFFSET('Water Data'!$I$29,0,10*ROW('Water Data'!I23)))</f>
        <v/>
      </c>
      <c r="CK29" s="289" t="str">
        <f ca="true">+IF(OFFSET('Sanitation Data'!$D$28,0,10*ROW('Sanitation Data'!D23))="","",OFFSET('Sanitation Data'!$D$28,0,10*ROW('Sanitation Data'!D23)))</f>
        <v/>
      </c>
      <c r="CL29" s="289" t="str">
        <f ca="true">+IF(OFFSET('Sanitation Data'!$D$29,0,10*ROW('Sanitation Data'!D23))="","",OFFSET('Sanitation Data'!$D$29,0,10*ROW('Sanitation Data'!D23)))</f>
        <v/>
      </c>
      <c r="CM29" s="289" t="str">
        <f ca="true">+IF(OFFSET('Sanitation Data'!$D$30,0,10*ROW('Sanitation Data'!D23))="","",OFFSET('Sanitation Data'!$D$30,0,10*ROW('Sanitation Data'!D23)))</f>
        <v/>
      </c>
      <c r="CN29" s="289" t="str">
        <f ca="true">+IF(OFFSET('Sanitation Data'!$D$31,0,10*ROW('Sanitation Data'!D23))="","",OFFSET('Sanitation Data'!$D$31,0,10*ROW('Sanitation Data'!D23)))</f>
        <v/>
      </c>
      <c r="CO29" s="289" t="str">
        <f ca="true">+IF(OFFSET('Sanitation Data'!$D$32,0,10*ROW('Sanitation Data'!D23))="","",OFFSET('Sanitation Data'!$D$32,0,10*ROW('Sanitation Data'!D23)))</f>
        <v/>
      </c>
      <c r="CP29" s="289" t="str">
        <f ca="true">+IF(OFFSET('Sanitation Data'!$E$28,0,10*ROW('Sanitation Data'!E23))="","",OFFSET('Sanitation Data'!$E$28,0,10*ROW('Sanitation Data'!E23)))</f>
        <v/>
      </c>
      <c r="CQ29" s="289" t="str">
        <f ca="true">+IF(OFFSET('Sanitation Data'!$E$29,0,10*ROW('Sanitation Data'!E23))="","",OFFSET('Sanitation Data'!$E$29,0,10*ROW('Sanitation Data'!E23)))</f>
        <v/>
      </c>
      <c r="CR29" s="289" t="str">
        <f ca="true">+IF(OFFSET('Sanitation Data'!$E$30,0,10*ROW('Sanitation Data'!E23))="","",OFFSET('Sanitation Data'!$E$30,0,10*ROW('Sanitation Data'!E23)))</f>
        <v/>
      </c>
      <c r="CS29" s="289" t="str">
        <f ca="true">+IF(OFFSET('Sanitation Data'!$E$31,0,10*ROW('Sanitation Data'!E23))="","",OFFSET('Sanitation Data'!$E$31,0,10*ROW('Sanitation Data'!E23)))</f>
        <v/>
      </c>
      <c r="CT29" s="289" t="str">
        <f ca="true">+IF(OFFSET('Sanitation Data'!$E$32,0,10*ROW('Sanitation Data'!E23))="","",OFFSET('Sanitation Data'!$E$32,0,10*ROW('Sanitation Data'!E23)))</f>
        <v/>
      </c>
      <c r="CU29" s="289" t="str">
        <f ca="true">+IF(OFFSET('Sanitation Data'!$F$28,0,10*ROW('Sanitation Data'!F23))="","",OFFSET('Sanitation Data'!$F$28,0,10*ROW('Sanitation Data'!F23)))</f>
        <v/>
      </c>
      <c r="CV29" s="289" t="str">
        <f ca="true">+IF(OFFSET('Sanitation Data'!$F$29,0,10*ROW('Sanitation Data'!F23))="","",OFFSET('Sanitation Data'!$F$29,0,10*ROW('Sanitation Data'!F23)))</f>
        <v/>
      </c>
      <c r="CW29" s="289" t="str">
        <f ca="true">+IF(OFFSET('Sanitation Data'!$F$30,0,10*ROW('Sanitation Data'!F23))="","",OFFSET('Sanitation Data'!$F$30,0,10*ROW('Sanitation Data'!F23)))</f>
        <v/>
      </c>
      <c r="CX29" s="289" t="str">
        <f ca="true">+IF(OFFSET('Sanitation Data'!$F$31,0,10*ROW('Sanitation Data'!F23))="","",OFFSET('Sanitation Data'!$F$31,0,10*ROW('Sanitation Data'!F23)))</f>
        <v/>
      </c>
      <c r="CY29" s="289" t="str">
        <f ca="true">+IF(OFFSET('Sanitation Data'!$F$32,0,10*ROW('Sanitation Data'!F23))="","",OFFSET('Sanitation Data'!$F$32,0,10*ROW('Sanitation Data'!F23)))</f>
        <v/>
      </c>
      <c r="CZ29" s="289" t="str">
        <f ca="true">+IF(OFFSET('Sanitation Data'!$G$28,0,10*ROW('Sanitation Data'!G23))="","",OFFSET('Sanitation Data'!$G$28,0,10*ROW('Sanitation Data'!G23)))</f>
        <v/>
      </c>
      <c r="DA29" s="289" t="str">
        <f ca="true">+IF(OFFSET('Sanitation Data'!$G$29,0,10*ROW('Sanitation Data'!G23))="","",OFFSET('Sanitation Data'!$G$29,0,10*ROW('Sanitation Data'!G23)))</f>
        <v/>
      </c>
      <c r="DB29" s="289" t="str">
        <f ca="true">+IF(OFFSET('Sanitation Data'!$G$30,0,10*ROW('Sanitation Data'!G23))="","",OFFSET('Sanitation Data'!$G$30,0,10*ROW('Sanitation Data'!G23)))</f>
        <v/>
      </c>
      <c r="DC29" s="289" t="str">
        <f ca="true">+IF(OFFSET('Sanitation Data'!$G$31,0,10*ROW('Sanitation Data'!G23))="","",OFFSET('Sanitation Data'!$G$31,0,10*ROW('Sanitation Data'!G23)))</f>
        <v/>
      </c>
      <c r="DD29" s="289" t="str">
        <f ca="true">+IF(OFFSET('Sanitation Data'!$G$32,0,10*ROW('Sanitation Data'!G23))="","",OFFSET('Sanitation Data'!$G$32,0,10*ROW('Sanitation Data'!G23)))</f>
        <v/>
      </c>
      <c r="DE29" s="289" t="str">
        <f ca="true">+IF(OFFSET('Sanitation Data'!$H$28,0,10*ROW('Sanitation Data'!H23))="","",OFFSET('Sanitation Data'!$H$28,0,10*ROW('Sanitation Data'!H23)))</f>
        <v/>
      </c>
      <c r="DF29" s="289" t="str">
        <f ca="true">+IF(OFFSET('Sanitation Data'!$H$29,0,10*ROW('Sanitation Data'!H23))="","",OFFSET('Sanitation Data'!$H$29,0,10*ROW('Sanitation Data'!H23)))</f>
        <v/>
      </c>
      <c r="DG29" s="289" t="str">
        <f ca="true">+IF(OFFSET('Sanitation Data'!$H$30,0,10*ROW('Sanitation Data'!H23))="","",OFFSET('Sanitation Data'!$H$30,0,10*ROW('Sanitation Data'!H23)))</f>
        <v/>
      </c>
      <c r="DH29" s="289" t="str">
        <f ca="true">+IF(OFFSET('Sanitation Data'!$H$31,0,10*ROW('Sanitation Data'!H23))="","",OFFSET('Sanitation Data'!$H$31,0,10*ROW('Sanitation Data'!H23)))</f>
        <v/>
      </c>
      <c r="DI29" s="289" t="str">
        <f ca="true">+IF(OFFSET('Sanitation Data'!$H$32,0,10*ROW('Sanitation Data'!H23))="","",OFFSET('Sanitation Data'!$H$32,0,10*ROW('Sanitation Data'!H23)))</f>
        <v/>
      </c>
      <c r="DJ29" s="289" t="str">
        <f ca="true">+IF(OFFSET('Sanitation Data'!$I$28,0,10*ROW('Sanitation Data'!I23))="","",OFFSET('Sanitation Data'!$I$28,0,10*ROW('Sanitation Data'!I23)))</f>
        <v/>
      </c>
      <c r="DK29" s="289" t="str">
        <f ca="true">+IF(OFFSET('Sanitation Data'!$I$29,0,10*ROW('Sanitation Data'!I23))="","",OFFSET('Sanitation Data'!$I$29,0,10*ROW('Sanitation Data'!I23)))</f>
        <v/>
      </c>
      <c r="DL29" s="289" t="str">
        <f ca="true">+IF(OFFSET('Sanitation Data'!$I$30,0,10*ROW('Sanitation Data'!I23))="","",OFFSET('Sanitation Data'!$I$30,0,10*ROW('Sanitation Data'!I23)))</f>
        <v/>
      </c>
      <c r="DM29" s="289" t="str">
        <f ca="true">+IF(OFFSET('Sanitation Data'!$I$31,0,10*ROW('Sanitation Data'!I23))="","",OFFSET('Sanitation Data'!$I$31,0,10*ROW('Sanitation Data'!I23)))</f>
        <v/>
      </c>
      <c r="DN29" s="289" t="str">
        <f ca="true">+IF(OFFSET('Sanitation Data'!$I$32,0,10*ROW('Sanitation Data'!I23))="","",OFFSET('Sanitation Data'!$I$32,0,10*ROW('Sanitation Data'!I23)))</f>
        <v/>
      </c>
      <c r="DO29" s="289" t="str">
        <f ca="true">+IF(OFFSET('Hygiene Data'!$D$11,0,10*ROW('Hygiene Data'!D23))="","",OFFSET('Hygiene Data'!$D$11,0,10*ROW('Hygiene Data'!D23)))</f>
        <v/>
      </c>
      <c r="DP29" s="289" t="str">
        <f ca="true">+IF(OFFSET('Hygiene Data'!$D$12,0,10*ROW('Hygiene Data'!D23))="","",OFFSET('Hygiene Data'!$D$12,0,10*ROW('Hygiene Data'!D23)))</f>
        <v/>
      </c>
      <c r="DQ29" s="289" t="str">
        <f ca="true">+IF(OFFSET('Hygiene Data'!$D$13,0,10*ROW('Hygiene Data'!D23))="","",OFFSET('Hygiene Data'!$D$13,0,10*ROW('Hygiene Data'!D23)))</f>
        <v/>
      </c>
      <c r="DR29" s="289" t="str">
        <f ca="true">+IF(OFFSET('Hygiene Data'!$E$11,0,10*ROW('Hygiene Data'!E23))="","",OFFSET('Hygiene Data'!$E$11,0,10*ROW('Hygiene Data'!E23)))</f>
        <v/>
      </c>
      <c r="DS29" s="289" t="str">
        <f ca="true">+IF(OFFSET('Hygiene Data'!$E$12,0,10*ROW('Hygiene Data'!E23))="","",OFFSET('Hygiene Data'!$E$12,0,10*ROW('Hygiene Data'!E23)))</f>
        <v/>
      </c>
      <c r="DT29" s="289" t="str">
        <f ca="true">+IF(OFFSET('Hygiene Data'!$E$13,0,10*ROW('Hygiene Data'!E23))="","",OFFSET('Hygiene Data'!$E$13,0,10*ROW('Hygiene Data'!E23)))</f>
        <v/>
      </c>
      <c r="DU29" s="289" t="str">
        <f ca="true">+IF(OFFSET('Hygiene Data'!$F$11,0,10*ROW('Hygiene Data'!F23))="","",OFFSET('Hygiene Data'!$F$11,0,10*ROW('Hygiene Data'!F23)))</f>
        <v/>
      </c>
      <c r="DV29" s="289" t="str">
        <f ca="true">+IF(OFFSET('Hygiene Data'!$F$12,0,10*ROW('Hygiene Data'!F23))="","",OFFSET('Hygiene Data'!$F$12,0,10*ROW('Hygiene Data'!F23)))</f>
        <v/>
      </c>
      <c r="DW29" s="289" t="str">
        <f ca="true">+IF(OFFSET('Hygiene Data'!$F$13,0,10*ROW('Hygiene Data'!F23))="","",OFFSET('Hygiene Data'!$F$13,0,10*ROW('Hygiene Data'!F23)))</f>
        <v/>
      </c>
      <c r="DX29" s="289" t="str">
        <f ca="true">+IF(OFFSET('Hygiene Data'!$G$11,0,10*ROW('Hygiene Data'!G23))="","",OFFSET('Hygiene Data'!$G$11,0,10*ROW('Hygiene Data'!G23)))</f>
        <v/>
      </c>
      <c r="DY29" s="289" t="str">
        <f ca="true">+IF(OFFSET('Hygiene Data'!$G$12,0,10*ROW('Hygiene Data'!G23))="","",OFFSET('Hygiene Data'!$G$12,0,10*ROW('Hygiene Data'!G23)))</f>
        <v/>
      </c>
      <c r="DZ29" s="289" t="str">
        <f ca="true">+IF(OFFSET('Hygiene Data'!$G$13,0,10*ROW('Hygiene Data'!G23))="","",OFFSET('Hygiene Data'!$G$13,0,10*ROW('Hygiene Data'!G23)))</f>
        <v/>
      </c>
      <c r="EA29" s="289" t="str">
        <f ca="true">+IF(OFFSET('Hygiene Data'!$H$11,0,10*ROW('Hygiene Data'!H23))="","",OFFSET('Hygiene Data'!$H$11,0,10*ROW('Hygiene Data'!H23)))</f>
        <v/>
      </c>
      <c r="EB29" s="289" t="str">
        <f ca="true">+IF(OFFSET('Hygiene Data'!$H$12,0,10*ROW('Hygiene Data'!H23))="","",OFFSET('Hygiene Data'!$H$12,0,10*ROW('Hygiene Data'!H23)))</f>
        <v/>
      </c>
      <c r="EC29" s="289" t="str">
        <f ca="true">+IF(OFFSET('Hygiene Data'!$H$13,0,10*ROW('Hygiene Data'!H23))="","",OFFSET('Hygiene Data'!$H$13,0,10*ROW('Hygiene Data'!H23)))</f>
        <v/>
      </c>
      <c r="ED29" s="289" t="str">
        <f ca="true">+IF(OFFSET('Hygiene Data'!$I$11,0,10*ROW('Hygiene Data'!I23))="","",OFFSET('Hygiene Data'!$I$11,0,10*ROW('Hygiene Data'!I23)))</f>
        <v/>
      </c>
      <c r="EE29" s="289" t="str">
        <f ca="true">+IF(OFFSET('Hygiene Data'!$I$12,0,10*ROW('Hygiene Data'!I23))="","",OFFSET('Hygiene Data'!$I$12,0,10*ROW('Hygiene Data'!I23)))</f>
        <v/>
      </c>
      <c r="EF29" s="28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5"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9"/>
      <c r="BS30" s="289" t="str">
        <f ca="true">+IF(OFFSET('Water Data'!$D$27,0,10*ROW('Water Data'!D24))="","",OFFSET('Water Data'!$D$27,0,10*ROW('Water Data'!D24)))</f>
        <v/>
      </c>
      <c r="BT30" s="289" t="str">
        <f ca="true">+IF(OFFSET('Water Data'!$D$28,0,10*ROW('Water Data'!D24))="","",OFFSET('Water Data'!$D$28,0,10*ROW('Water Data'!D24)))</f>
        <v/>
      </c>
      <c r="BU30" s="289" t="str">
        <f ca="true">+IF(OFFSET('Water Data'!$D$29,0,10*ROW('Water Data'!D24))="","",OFFSET('Water Data'!$D$29,0,10*ROW('Water Data'!D24)))</f>
        <v/>
      </c>
      <c r="BV30" s="289" t="str">
        <f ca="true">+IF(OFFSET('Water Data'!$E$27,0,10*ROW('Water Data'!E24))="","",OFFSET('Water Data'!$E$27,0,10*ROW('Water Data'!E24)))</f>
        <v/>
      </c>
      <c r="BW30" s="289" t="str">
        <f ca="true">+IF(OFFSET('Water Data'!$E$28,0,10*ROW('Water Data'!E24))="","",OFFSET('Water Data'!$E$28,0,10*ROW('Water Data'!E24)))</f>
        <v/>
      </c>
      <c r="BX30" s="289" t="str">
        <f ca="true">+IF(OFFSET('Water Data'!$E$29,0,10*ROW('Water Data'!E24))="","",OFFSET('Water Data'!$E$29,0,10*ROW('Water Data'!E24)))</f>
        <v/>
      </c>
      <c r="BY30" s="289" t="str">
        <f ca="true">+IF(OFFSET('Water Data'!$F$27,0,10*ROW('Water Data'!F24))="","",OFFSET('Water Data'!$F$27,0,10*ROW('Water Data'!F24)))</f>
        <v/>
      </c>
      <c r="BZ30" s="289" t="str">
        <f ca="true">+IF(OFFSET('Water Data'!$F$28,0,10*ROW('Water Data'!F24))="","",OFFSET('Water Data'!$F$28,0,10*ROW('Water Data'!F24)))</f>
        <v/>
      </c>
      <c r="CA30" s="289" t="str">
        <f ca="true">+IF(OFFSET('Water Data'!$F$29,0,10*ROW('Water Data'!F24))="","",OFFSET('Water Data'!$F$29,0,10*ROW('Water Data'!F24)))</f>
        <v/>
      </c>
      <c r="CB30" s="289" t="str">
        <f ca="true">+IF(OFFSET('Water Data'!$G$27,0,10*ROW('Water Data'!G24))="","",OFFSET('Water Data'!$G$27,0,10*ROW('Water Data'!G24)))</f>
        <v/>
      </c>
      <c r="CC30" s="289" t="str">
        <f ca="true">+IF(OFFSET('Water Data'!$G$28,0,10*ROW('Water Data'!G24))="","",OFFSET('Water Data'!$G$28,0,10*ROW('Water Data'!G24)))</f>
        <v/>
      </c>
      <c r="CD30" s="289" t="str">
        <f ca="true">+IF(OFFSET('Water Data'!$G$29,0,10*ROW('Water Data'!G24))="","",OFFSET('Water Data'!$G$29,0,10*ROW('Water Data'!G24)))</f>
        <v/>
      </c>
      <c r="CE30" s="289" t="str">
        <f ca="true">+IF(OFFSET('Water Data'!$H$27,0,10*ROW('Water Data'!H24))="","",OFFSET('Water Data'!$H$27,0,10*ROW('Water Data'!H24)))</f>
        <v/>
      </c>
      <c r="CF30" s="289" t="str">
        <f ca="true">+IF(OFFSET('Water Data'!$H$28,0,10*ROW('Water Data'!H24))="","",OFFSET('Water Data'!$H$28,0,10*ROW('Water Data'!H24)))</f>
        <v/>
      </c>
      <c r="CG30" s="289" t="str">
        <f ca="true">+IF(OFFSET('Water Data'!$H$29,0,10*ROW('Water Data'!H24))="","",OFFSET('Water Data'!$H$29,0,10*ROW('Water Data'!H24)))</f>
        <v/>
      </c>
      <c r="CH30" s="289" t="str">
        <f ca="true">+IF(OFFSET('Water Data'!$I$27,0,10*ROW('Water Data'!I24))="","",OFFSET('Water Data'!$I$27,0,10*ROW('Water Data'!I24)))</f>
        <v/>
      </c>
      <c r="CI30" s="289" t="str">
        <f ca="true">+IF(OFFSET('Water Data'!$I$28,0,10*ROW('Water Data'!I24))="","",OFFSET('Water Data'!$I$28,0,10*ROW('Water Data'!I24)))</f>
        <v/>
      </c>
      <c r="CJ30" s="289" t="str">
        <f ca="true">+IF(OFFSET('Water Data'!$I$29,0,10*ROW('Water Data'!I24))="","",OFFSET('Water Data'!$I$29,0,10*ROW('Water Data'!I24)))</f>
        <v/>
      </c>
      <c r="CK30" s="289" t="str">
        <f ca="true">+IF(OFFSET('Sanitation Data'!$D$28,0,10*ROW('Sanitation Data'!D24))="","",OFFSET('Sanitation Data'!$D$28,0,10*ROW('Sanitation Data'!D24)))</f>
        <v/>
      </c>
      <c r="CL30" s="289" t="str">
        <f ca="true">+IF(OFFSET('Sanitation Data'!$D$29,0,10*ROW('Sanitation Data'!D24))="","",OFFSET('Sanitation Data'!$D$29,0,10*ROW('Sanitation Data'!D24)))</f>
        <v/>
      </c>
      <c r="CM30" s="289" t="str">
        <f ca="true">+IF(OFFSET('Sanitation Data'!$D$30,0,10*ROW('Sanitation Data'!D24))="","",OFFSET('Sanitation Data'!$D$30,0,10*ROW('Sanitation Data'!D24)))</f>
        <v/>
      </c>
      <c r="CN30" s="289" t="str">
        <f ca="true">+IF(OFFSET('Sanitation Data'!$D$31,0,10*ROW('Sanitation Data'!D24))="","",OFFSET('Sanitation Data'!$D$31,0,10*ROW('Sanitation Data'!D24)))</f>
        <v/>
      </c>
      <c r="CO30" s="289" t="str">
        <f ca="true">+IF(OFFSET('Sanitation Data'!$D$32,0,10*ROW('Sanitation Data'!D24))="","",OFFSET('Sanitation Data'!$D$32,0,10*ROW('Sanitation Data'!D24)))</f>
        <v/>
      </c>
      <c r="CP30" s="289" t="str">
        <f ca="true">+IF(OFFSET('Sanitation Data'!$E$28,0,10*ROW('Sanitation Data'!E24))="","",OFFSET('Sanitation Data'!$E$28,0,10*ROW('Sanitation Data'!E24)))</f>
        <v/>
      </c>
      <c r="CQ30" s="289" t="str">
        <f ca="true">+IF(OFFSET('Sanitation Data'!$E$29,0,10*ROW('Sanitation Data'!E24))="","",OFFSET('Sanitation Data'!$E$29,0,10*ROW('Sanitation Data'!E24)))</f>
        <v/>
      </c>
      <c r="CR30" s="289" t="str">
        <f ca="true">+IF(OFFSET('Sanitation Data'!$E$30,0,10*ROW('Sanitation Data'!E24))="","",OFFSET('Sanitation Data'!$E$30,0,10*ROW('Sanitation Data'!E24)))</f>
        <v/>
      </c>
      <c r="CS30" s="289" t="str">
        <f ca="true">+IF(OFFSET('Sanitation Data'!$E$31,0,10*ROW('Sanitation Data'!E24))="","",OFFSET('Sanitation Data'!$E$31,0,10*ROW('Sanitation Data'!E24)))</f>
        <v/>
      </c>
      <c r="CT30" s="289" t="str">
        <f ca="true">+IF(OFFSET('Sanitation Data'!$E$32,0,10*ROW('Sanitation Data'!E24))="","",OFFSET('Sanitation Data'!$E$32,0,10*ROW('Sanitation Data'!E24)))</f>
        <v/>
      </c>
      <c r="CU30" s="289" t="str">
        <f ca="true">+IF(OFFSET('Sanitation Data'!$F$28,0,10*ROW('Sanitation Data'!F24))="","",OFFSET('Sanitation Data'!$F$28,0,10*ROW('Sanitation Data'!F24)))</f>
        <v/>
      </c>
      <c r="CV30" s="289" t="str">
        <f ca="true">+IF(OFFSET('Sanitation Data'!$F$29,0,10*ROW('Sanitation Data'!F24))="","",OFFSET('Sanitation Data'!$F$29,0,10*ROW('Sanitation Data'!F24)))</f>
        <v/>
      </c>
      <c r="CW30" s="289" t="str">
        <f ca="true">+IF(OFFSET('Sanitation Data'!$F$30,0,10*ROW('Sanitation Data'!F24))="","",OFFSET('Sanitation Data'!$F$30,0,10*ROW('Sanitation Data'!F24)))</f>
        <v/>
      </c>
      <c r="CX30" s="289" t="str">
        <f ca="true">+IF(OFFSET('Sanitation Data'!$F$31,0,10*ROW('Sanitation Data'!F24))="","",OFFSET('Sanitation Data'!$F$31,0,10*ROW('Sanitation Data'!F24)))</f>
        <v/>
      </c>
      <c r="CY30" s="289" t="str">
        <f ca="true">+IF(OFFSET('Sanitation Data'!$F$32,0,10*ROW('Sanitation Data'!F24))="","",OFFSET('Sanitation Data'!$F$32,0,10*ROW('Sanitation Data'!F24)))</f>
        <v/>
      </c>
      <c r="CZ30" s="289" t="str">
        <f ca="true">+IF(OFFSET('Sanitation Data'!$G$28,0,10*ROW('Sanitation Data'!G24))="","",OFFSET('Sanitation Data'!$G$28,0,10*ROW('Sanitation Data'!G24)))</f>
        <v/>
      </c>
      <c r="DA30" s="289" t="str">
        <f ca="true">+IF(OFFSET('Sanitation Data'!$G$29,0,10*ROW('Sanitation Data'!G24))="","",OFFSET('Sanitation Data'!$G$29,0,10*ROW('Sanitation Data'!G24)))</f>
        <v/>
      </c>
      <c r="DB30" s="289" t="str">
        <f ca="true">+IF(OFFSET('Sanitation Data'!$G$30,0,10*ROW('Sanitation Data'!G24))="","",OFFSET('Sanitation Data'!$G$30,0,10*ROW('Sanitation Data'!G24)))</f>
        <v/>
      </c>
      <c r="DC30" s="289" t="str">
        <f ca="true">+IF(OFFSET('Sanitation Data'!$G$31,0,10*ROW('Sanitation Data'!G24))="","",OFFSET('Sanitation Data'!$G$31,0,10*ROW('Sanitation Data'!G24)))</f>
        <v/>
      </c>
      <c r="DD30" s="289" t="str">
        <f ca="true">+IF(OFFSET('Sanitation Data'!$G$32,0,10*ROW('Sanitation Data'!G24))="","",OFFSET('Sanitation Data'!$G$32,0,10*ROW('Sanitation Data'!G24)))</f>
        <v/>
      </c>
      <c r="DE30" s="289" t="str">
        <f ca="true">+IF(OFFSET('Sanitation Data'!$H$28,0,10*ROW('Sanitation Data'!H24))="","",OFFSET('Sanitation Data'!$H$28,0,10*ROW('Sanitation Data'!H24)))</f>
        <v/>
      </c>
      <c r="DF30" s="289" t="str">
        <f ca="true">+IF(OFFSET('Sanitation Data'!$H$29,0,10*ROW('Sanitation Data'!H24))="","",OFFSET('Sanitation Data'!$H$29,0,10*ROW('Sanitation Data'!H24)))</f>
        <v/>
      </c>
      <c r="DG30" s="289" t="str">
        <f ca="true">+IF(OFFSET('Sanitation Data'!$H$30,0,10*ROW('Sanitation Data'!H24))="","",OFFSET('Sanitation Data'!$H$30,0,10*ROW('Sanitation Data'!H24)))</f>
        <v/>
      </c>
      <c r="DH30" s="289" t="str">
        <f ca="true">+IF(OFFSET('Sanitation Data'!$H$31,0,10*ROW('Sanitation Data'!H24))="","",OFFSET('Sanitation Data'!$H$31,0,10*ROW('Sanitation Data'!H24)))</f>
        <v/>
      </c>
      <c r="DI30" s="289" t="str">
        <f ca="true">+IF(OFFSET('Sanitation Data'!$H$32,0,10*ROW('Sanitation Data'!H24))="","",OFFSET('Sanitation Data'!$H$32,0,10*ROW('Sanitation Data'!H24)))</f>
        <v/>
      </c>
      <c r="DJ30" s="289" t="str">
        <f ca="true">+IF(OFFSET('Sanitation Data'!$I$28,0,10*ROW('Sanitation Data'!I24))="","",OFFSET('Sanitation Data'!$I$28,0,10*ROW('Sanitation Data'!I24)))</f>
        <v/>
      </c>
      <c r="DK30" s="289" t="str">
        <f ca="true">+IF(OFFSET('Sanitation Data'!$I$29,0,10*ROW('Sanitation Data'!I24))="","",OFFSET('Sanitation Data'!$I$29,0,10*ROW('Sanitation Data'!I24)))</f>
        <v/>
      </c>
      <c r="DL30" s="289" t="str">
        <f ca="true">+IF(OFFSET('Sanitation Data'!$I$30,0,10*ROW('Sanitation Data'!I24))="","",OFFSET('Sanitation Data'!$I$30,0,10*ROW('Sanitation Data'!I24)))</f>
        <v/>
      </c>
      <c r="DM30" s="289" t="str">
        <f ca="true">+IF(OFFSET('Sanitation Data'!$I$31,0,10*ROW('Sanitation Data'!I24))="","",OFFSET('Sanitation Data'!$I$31,0,10*ROW('Sanitation Data'!I24)))</f>
        <v/>
      </c>
      <c r="DN30" s="289" t="str">
        <f ca="true">+IF(OFFSET('Sanitation Data'!$I$32,0,10*ROW('Sanitation Data'!I24))="","",OFFSET('Sanitation Data'!$I$32,0,10*ROW('Sanitation Data'!I24)))</f>
        <v/>
      </c>
      <c r="DO30" s="289" t="str">
        <f ca="true">+IF(OFFSET('Hygiene Data'!$D$11,0,10*ROW('Hygiene Data'!D24))="","",OFFSET('Hygiene Data'!$D$11,0,10*ROW('Hygiene Data'!D24)))</f>
        <v/>
      </c>
      <c r="DP30" s="289" t="str">
        <f ca="true">+IF(OFFSET('Hygiene Data'!$D$12,0,10*ROW('Hygiene Data'!D24))="","",OFFSET('Hygiene Data'!$D$12,0,10*ROW('Hygiene Data'!D24)))</f>
        <v/>
      </c>
      <c r="DQ30" s="289" t="str">
        <f ca="true">+IF(OFFSET('Hygiene Data'!$D$13,0,10*ROW('Hygiene Data'!D24))="","",OFFSET('Hygiene Data'!$D$13,0,10*ROW('Hygiene Data'!D24)))</f>
        <v/>
      </c>
      <c r="DR30" s="289" t="str">
        <f ca="true">+IF(OFFSET('Hygiene Data'!$E$11,0,10*ROW('Hygiene Data'!E24))="","",OFFSET('Hygiene Data'!$E$11,0,10*ROW('Hygiene Data'!E24)))</f>
        <v/>
      </c>
      <c r="DS30" s="289" t="str">
        <f ca="true">+IF(OFFSET('Hygiene Data'!$E$12,0,10*ROW('Hygiene Data'!E24))="","",OFFSET('Hygiene Data'!$E$12,0,10*ROW('Hygiene Data'!E24)))</f>
        <v/>
      </c>
      <c r="DT30" s="289" t="str">
        <f ca="true">+IF(OFFSET('Hygiene Data'!$E$13,0,10*ROW('Hygiene Data'!E24))="","",OFFSET('Hygiene Data'!$E$13,0,10*ROW('Hygiene Data'!E24)))</f>
        <v/>
      </c>
      <c r="DU30" s="289" t="str">
        <f ca="true">+IF(OFFSET('Hygiene Data'!$F$11,0,10*ROW('Hygiene Data'!F24))="","",OFFSET('Hygiene Data'!$F$11,0,10*ROW('Hygiene Data'!F24)))</f>
        <v/>
      </c>
      <c r="DV30" s="289" t="str">
        <f ca="true">+IF(OFFSET('Hygiene Data'!$F$12,0,10*ROW('Hygiene Data'!F24))="","",OFFSET('Hygiene Data'!$F$12,0,10*ROW('Hygiene Data'!F24)))</f>
        <v/>
      </c>
      <c r="DW30" s="289" t="str">
        <f ca="true">+IF(OFFSET('Hygiene Data'!$F$13,0,10*ROW('Hygiene Data'!F24))="","",OFFSET('Hygiene Data'!$F$13,0,10*ROW('Hygiene Data'!F24)))</f>
        <v/>
      </c>
      <c r="DX30" s="289" t="str">
        <f ca="true">+IF(OFFSET('Hygiene Data'!$G$11,0,10*ROW('Hygiene Data'!G24))="","",OFFSET('Hygiene Data'!$G$11,0,10*ROW('Hygiene Data'!G24)))</f>
        <v/>
      </c>
      <c r="DY30" s="289" t="str">
        <f ca="true">+IF(OFFSET('Hygiene Data'!$G$12,0,10*ROW('Hygiene Data'!G24))="","",OFFSET('Hygiene Data'!$G$12,0,10*ROW('Hygiene Data'!G24)))</f>
        <v/>
      </c>
      <c r="DZ30" s="289" t="str">
        <f ca="true">+IF(OFFSET('Hygiene Data'!$G$13,0,10*ROW('Hygiene Data'!G24))="","",OFFSET('Hygiene Data'!$G$13,0,10*ROW('Hygiene Data'!G24)))</f>
        <v/>
      </c>
      <c r="EA30" s="289" t="str">
        <f ca="true">+IF(OFFSET('Hygiene Data'!$H$11,0,10*ROW('Hygiene Data'!H24))="","",OFFSET('Hygiene Data'!$H$11,0,10*ROW('Hygiene Data'!H24)))</f>
        <v/>
      </c>
      <c r="EB30" s="289" t="str">
        <f ca="true">+IF(OFFSET('Hygiene Data'!$H$12,0,10*ROW('Hygiene Data'!H24))="","",OFFSET('Hygiene Data'!$H$12,0,10*ROW('Hygiene Data'!H24)))</f>
        <v/>
      </c>
      <c r="EC30" s="289" t="str">
        <f ca="true">+IF(OFFSET('Hygiene Data'!$H$13,0,10*ROW('Hygiene Data'!H24))="","",OFFSET('Hygiene Data'!$H$13,0,10*ROW('Hygiene Data'!H24)))</f>
        <v/>
      </c>
      <c r="ED30" s="289" t="str">
        <f ca="true">+IF(OFFSET('Hygiene Data'!$I$11,0,10*ROW('Hygiene Data'!I24))="","",OFFSET('Hygiene Data'!$I$11,0,10*ROW('Hygiene Data'!I24)))</f>
        <v/>
      </c>
      <c r="EE30" s="289" t="str">
        <f ca="true">+IF(OFFSET('Hygiene Data'!$I$12,0,10*ROW('Hygiene Data'!I24))="","",OFFSET('Hygiene Data'!$I$12,0,10*ROW('Hygiene Data'!I24)))</f>
        <v/>
      </c>
      <c r="EF30" s="28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5"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9"/>
      <c r="BS31" s="289" t="str">
        <f ca="true">+IF(OFFSET('Water Data'!$D$27,0,10*ROW('Water Data'!D25))="","",OFFSET('Water Data'!$D$27,0,10*ROW('Water Data'!D25)))</f>
        <v/>
      </c>
      <c r="BT31" s="289" t="str">
        <f ca="true">+IF(OFFSET('Water Data'!$D$28,0,10*ROW('Water Data'!D25))="","",OFFSET('Water Data'!$D$28,0,10*ROW('Water Data'!D25)))</f>
        <v/>
      </c>
      <c r="BU31" s="289" t="str">
        <f ca="true">+IF(OFFSET('Water Data'!$D$29,0,10*ROW('Water Data'!D25))="","",OFFSET('Water Data'!$D$29,0,10*ROW('Water Data'!D25)))</f>
        <v/>
      </c>
      <c r="BV31" s="289" t="str">
        <f ca="true">+IF(OFFSET('Water Data'!$E$27,0,10*ROW('Water Data'!E25))="","",OFFSET('Water Data'!$E$27,0,10*ROW('Water Data'!E25)))</f>
        <v/>
      </c>
      <c r="BW31" s="289" t="str">
        <f ca="true">+IF(OFFSET('Water Data'!$E$28,0,10*ROW('Water Data'!E25))="","",OFFSET('Water Data'!$E$28,0,10*ROW('Water Data'!E25)))</f>
        <v/>
      </c>
      <c r="BX31" s="289" t="str">
        <f ca="true">+IF(OFFSET('Water Data'!$E$29,0,10*ROW('Water Data'!E25))="","",OFFSET('Water Data'!$E$29,0,10*ROW('Water Data'!E25)))</f>
        <v/>
      </c>
      <c r="BY31" s="289" t="str">
        <f ca="true">+IF(OFFSET('Water Data'!$F$27,0,10*ROW('Water Data'!F25))="","",OFFSET('Water Data'!$F$27,0,10*ROW('Water Data'!F25)))</f>
        <v/>
      </c>
      <c r="BZ31" s="289" t="str">
        <f ca="true">+IF(OFFSET('Water Data'!$F$28,0,10*ROW('Water Data'!F25))="","",OFFSET('Water Data'!$F$28,0,10*ROW('Water Data'!F25)))</f>
        <v/>
      </c>
      <c r="CA31" s="289" t="str">
        <f ca="true">+IF(OFFSET('Water Data'!$F$29,0,10*ROW('Water Data'!F25))="","",OFFSET('Water Data'!$F$29,0,10*ROW('Water Data'!F25)))</f>
        <v/>
      </c>
      <c r="CB31" s="289" t="str">
        <f ca="true">+IF(OFFSET('Water Data'!$G$27,0,10*ROW('Water Data'!G25))="","",OFFSET('Water Data'!$G$27,0,10*ROW('Water Data'!G25)))</f>
        <v/>
      </c>
      <c r="CC31" s="289" t="str">
        <f ca="true">+IF(OFFSET('Water Data'!$G$28,0,10*ROW('Water Data'!G25))="","",OFFSET('Water Data'!$G$28,0,10*ROW('Water Data'!G25)))</f>
        <v/>
      </c>
      <c r="CD31" s="289" t="str">
        <f ca="true">+IF(OFFSET('Water Data'!$G$29,0,10*ROW('Water Data'!G25))="","",OFFSET('Water Data'!$G$29,0,10*ROW('Water Data'!G25)))</f>
        <v/>
      </c>
      <c r="CE31" s="289" t="str">
        <f ca="true">+IF(OFFSET('Water Data'!$H$27,0,10*ROW('Water Data'!H25))="","",OFFSET('Water Data'!$H$27,0,10*ROW('Water Data'!H25)))</f>
        <v/>
      </c>
      <c r="CF31" s="289" t="str">
        <f ca="true">+IF(OFFSET('Water Data'!$H$28,0,10*ROW('Water Data'!H25))="","",OFFSET('Water Data'!$H$28,0,10*ROW('Water Data'!H25)))</f>
        <v/>
      </c>
      <c r="CG31" s="289" t="str">
        <f ca="true">+IF(OFFSET('Water Data'!$H$29,0,10*ROW('Water Data'!H25))="","",OFFSET('Water Data'!$H$29,0,10*ROW('Water Data'!H25)))</f>
        <v/>
      </c>
      <c r="CH31" s="289" t="str">
        <f ca="true">+IF(OFFSET('Water Data'!$I$27,0,10*ROW('Water Data'!I25))="","",OFFSET('Water Data'!$I$27,0,10*ROW('Water Data'!I25)))</f>
        <v/>
      </c>
      <c r="CI31" s="289" t="str">
        <f ca="true">+IF(OFFSET('Water Data'!$I$28,0,10*ROW('Water Data'!I25))="","",OFFSET('Water Data'!$I$28,0,10*ROW('Water Data'!I25)))</f>
        <v/>
      </c>
      <c r="CJ31" s="289" t="str">
        <f ca="true">+IF(OFFSET('Water Data'!$I$29,0,10*ROW('Water Data'!I25))="","",OFFSET('Water Data'!$I$29,0,10*ROW('Water Data'!I25)))</f>
        <v/>
      </c>
      <c r="CK31" s="289" t="str">
        <f ca="true">+IF(OFFSET('Sanitation Data'!$D$28,0,10*ROW('Sanitation Data'!D25))="","",OFFSET('Sanitation Data'!$D$28,0,10*ROW('Sanitation Data'!D25)))</f>
        <v/>
      </c>
      <c r="CL31" s="289" t="str">
        <f ca="true">+IF(OFFSET('Sanitation Data'!$D$29,0,10*ROW('Sanitation Data'!D25))="","",OFFSET('Sanitation Data'!$D$29,0,10*ROW('Sanitation Data'!D25)))</f>
        <v/>
      </c>
      <c r="CM31" s="289" t="str">
        <f ca="true">+IF(OFFSET('Sanitation Data'!$D$30,0,10*ROW('Sanitation Data'!D25))="","",OFFSET('Sanitation Data'!$D$30,0,10*ROW('Sanitation Data'!D25)))</f>
        <v/>
      </c>
      <c r="CN31" s="289" t="str">
        <f ca="true">+IF(OFFSET('Sanitation Data'!$D$31,0,10*ROW('Sanitation Data'!D25))="","",OFFSET('Sanitation Data'!$D$31,0,10*ROW('Sanitation Data'!D25)))</f>
        <v/>
      </c>
      <c r="CO31" s="289" t="str">
        <f ca="true">+IF(OFFSET('Sanitation Data'!$D$32,0,10*ROW('Sanitation Data'!D25))="","",OFFSET('Sanitation Data'!$D$32,0,10*ROW('Sanitation Data'!D25)))</f>
        <v/>
      </c>
      <c r="CP31" s="289" t="str">
        <f ca="true">+IF(OFFSET('Sanitation Data'!$E$28,0,10*ROW('Sanitation Data'!E25))="","",OFFSET('Sanitation Data'!$E$28,0,10*ROW('Sanitation Data'!E25)))</f>
        <v/>
      </c>
      <c r="CQ31" s="289" t="str">
        <f ca="true">+IF(OFFSET('Sanitation Data'!$E$29,0,10*ROW('Sanitation Data'!E25))="","",OFFSET('Sanitation Data'!$E$29,0,10*ROW('Sanitation Data'!E25)))</f>
        <v/>
      </c>
      <c r="CR31" s="289" t="str">
        <f ca="true">+IF(OFFSET('Sanitation Data'!$E$30,0,10*ROW('Sanitation Data'!E25))="","",OFFSET('Sanitation Data'!$E$30,0,10*ROW('Sanitation Data'!E25)))</f>
        <v/>
      </c>
      <c r="CS31" s="289" t="str">
        <f ca="true">+IF(OFFSET('Sanitation Data'!$E$31,0,10*ROW('Sanitation Data'!E25))="","",OFFSET('Sanitation Data'!$E$31,0,10*ROW('Sanitation Data'!E25)))</f>
        <v/>
      </c>
      <c r="CT31" s="289" t="str">
        <f ca="true">+IF(OFFSET('Sanitation Data'!$E$32,0,10*ROW('Sanitation Data'!E25))="","",OFFSET('Sanitation Data'!$E$32,0,10*ROW('Sanitation Data'!E25)))</f>
        <v/>
      </c>
      <c r="CU31" s="289" t="str">
        <f ca="true">+IF(OFFSET('Sanitation Data'!$F$28,0,10*ROW('Sanitation Data'!F25))="","",OFFSET('Sanitation Data'!$F$28,0,10*ROW('Sanitation Data'!F25)))</f>
        <v/>
      </c>
      <c r="CV31" s="289" t="str">
        <f ca="true">+IF(OFFSET('Sanitation Data'!$F$29,0,10*ROW('Sanitation Data'!F25))="","",OFFSET('Sanitation Data'!$F$29,0,10*ROW('Sanitation Data'!F25)))</f>
        <v/>
      </c>
      <c r="CW31" s="289" t="str">
        <f ca="true">+IF(OFFSET('Sanitation Data'!$F$30,0,10*ROW('Sanitation Data'!F25))="","",OFFSET('Sanitation Data'!$F$30,0,10*ROW('Sanitation Data'!F25)))</f>
        <v/>
      </c>
      <c r="CX31" s="289" t="str">
        <f ca="true">+IF(OFFSET('Sanitation Data'!$F$31,0,10*ROW('Sanitation Data'!F25))="","",OFFSET('Sanitation Data'!$F$31,0,10*ROW('Sanitation Data'!F25)))</f>
        <v/>
      </c>
      <c r="CY31" s="289" t="str">
        <f ca="true">+IF(OFFSET('Sanitation Data'!$F$32,0,10*ROW('Sanitation Data'!F25))="","",OFFSET('Sanitation Data'!$F$32,0,10*ROW('Sanitation Data'!F25)))</f>
        <v/>
      </c>
      <c r="CZ31" s="289" t="str">
        <f ca="true">+IF(OFFSET('Sanitation Data'!$G$28,0,10*ROW('Sanitation Data'!G25))="","",OFFSET('Sanitation Data'!$G$28,0,10*ROW('Sanitation Data'!G25)))</f>
        <v/>
      </c>
      <c r="DA31" s="289" t="str">
        <f ca="true">+IF(OFFSET('Sanitation Data'!$G$29,0,10*ROW('Sanitation Data'!G25))="","",OFFSET('Sanitation Data'!$G$29,0,10*ROW('Sanitation Data'!G25)))</f>
        <v/>
      </c>
      <c r="DB31" s="289" t="str">
        <f ca="true">+IF(OFFSET('Sanitation Data'!$G$30,0,10*ROW('Sanitation Data'!G25))="","",OFFSET('Sanitation Data'!$G$30,0,10*ROW('Sanitation Data'!G25)))</f>
        <v/>
      </c>
      <c r="DC31" s="289" t="str">
        <f ca="true">+IF(OFFSET('Sanitation Data'!$G$31,0,10*ROW('Sanitation Data'!G25))="","",OFFSET('Sanitation Data'!$G$31,0,10*ROW('Sanitation Data'!G25)))</f>
        <v/>
      </c>
      <c r="DD31" s="289" t="str">
        <f ca="true">+IF(OFFSET('Sanitation Data'!$G$32,0,10*ROW('Sanitation Data'!G25))="","",OFFSET('Sanitation Data'!$G$32,0,10*ROW('Sanitation Data'!G25)))</f>
        <v/>
      </c>
      <c r="DE31" s="289" t="str">
        <f ca="true">+IF(OFFSET('Sanitation Data'!$H$28,0,10*ROW('Sanitation Data'!H25))="","",OFFSET('Sanitation Data'!$H$28,0,10*ROW('Sanitation Data'!H25)))</f>
        <v/>
      </c>
      <c r="DF31" s="289" t="str">
        <f ca="true">+IF(OFFSET('Sanitation Data'!$H$29,0,10*ROW('Sanitation Data'!H25))="","",OFFSET('Sanitation Data'!$H$29,0,10*ROW('Sanitation Data'!H25)))</f>
        <v/>
      </c>
      <c r="DG31" s="289" t="str">
        <f ca="true">+IF(OFFSET('Sanitation Data'!$H$30,0,10*ROW('Sanitation Data'!H25))="","",OFFSET('Sanitation Data'!$H$30,0,10*ROW('Sanitation Data'!H25)))</f>
        <v/>
      </c>
      <c r="DH31" s="289" t="str">
        <f ca="true">+IF(OFFSET('Sanitation Data'!$H$31,0,10*ROW('Sanitation Data'!H25))="","",OFFSET('Sanitation Data'!$H$31,0,10*ROW('Sanitation Data'!H25)))</f>
        <v/>
      </c>
      <c r="DI31" s="289" t="str">
        <f ca="true">+IF(OFFSET('Sanitation Data'!$H$32,0,10*ROW('Sanitation Data'!H25))="","",OFFSET('Sanitation Data'!$H$32,0,10*ROW('Sanitation Data'!H25)))</f>
        <v/>
      </c>
      <c r="DJ31" s="289" t="str">
        <f ca="true">+IF(OFFSET('Sanitation Data'!$I$28,0,10*ROW('Sanitation Data'!I25))="","",OFFSET('Sanitation Data'!$I$28,0,10*ROW('Sanitation Data'!I25)))</f>
        <v/>
      </c>
      <c r="DK31" s="289" t="str">
        <f ca="true">+IF(OFFSET('Sanitation Data'!$I$29,0,10*ROW('Sanitation Data'!I25))="","",OFFSET('Sanitation Data'!$I$29,0,10*ROW('Sanitation Data'!I25)))</f>
        <v/>
      </c>
      <c r="DL31" s="289" t="str">
        <f ca="true">+IF(OFFSET('Sanitation Data'!$I$30,0,10*ROW('Sanitation Data'!I25))="","",OFFSET('Sanitation Data'!$I$30,0,10*ROW('Sanitation Data'!I25)))</f>
        <v/>
      </c>
      <c r="DM31" s="289" t="str">
        <f ca="true">+IF(OFFSET('Sanitation Data'!$I$31,0,10*ROW('Sanitation Data'!I25))="","",OFFSET('Sanitation Data'!$I$31,0,10*ROW('Sanitation Data'!I25)))</f>
        <v/>
      </c>
      <c r="DN31" s="289" t="str">
        <f ca="true">+IF(OFFSET('Sanitation Data'!$I$32,0,10*ROW('Sanitation Data'!I25))="","",OFFSET('Sanitation Data'!$I$32,0,10*ROW('Sanitation Data'!I25)))</f>
        <v/>
      </c>
      <c r="DO31" s="289" t="str">
        <f ca="true">+IF(OFFSET('Hygiene Data'!$D$11,0,10*ROW('Hygiene Data'!D25))="","",OFFSET('Hygiene Data'!$D$11,0,10*ROW('Hygiene Data'!D25)))</f>
        <v/>
      </c>
      <c r="DP31" s="289" t="str">
        <f ca="true">+IF(OFFSET('Hygiene Data'!$D$12,0,10*ROW('Hygiene Data'!D25))="","",OFFSET('Hygiene Data'!$D$12,0,10*ROW('Hygiene Data'!D25)))</f>
        <v/>
      </c>
      <c r="DQ31" s="289" t="str">
        <f ca="true">+IF(OFFSET('Hygiene Data'!$D$13,0,10*ROW('Hygiene Data'!D25))="","",OFFSET('Hygiene Data'!$D$13,0,10*ROW('Hygiene Data'!D25)))</f>
        <v/>
      </c>
      <c r="DR31" s="289" t="str">
        <f ca="true">+IF(OFFSET('Hygiene Data'!$E$11,0,10*ROW('Hygiene Data'!E25))="","",OFFSET('Hygiene Data'!$E$11,0,10*ROW('Hygiene Data'!E25)))</f>
        <v/>
      </c>
      <c r="DS31" s="289" t="str">
        <f ca="true">+IF(OFFSET('Hygiene Data'!$E$12,0,10*ROW('Hygiene Data'!E25))="","",OFFSET('Hygiene Data'!$E$12,0,10*ROW('Hygiene Data'!E25)))</f>
        <v/>
      </c>
      <c r="DT31" s="289" t="str">
        <f ca="true">+IF(OFFSET('Hygiene Data'!$E$13,0,10*ROW('Hygiene Data'!E25))="","",OFFSET('Hygiene Data'!$E$13,0,10*ROW('Hygiene Data'!E25)))</f>
        <v/>
      </c>
      <c r="DU31" s="289" t="str">
        <f ca="true">+IF(OFFSET('Hygiene Data'!$F$11,0,10*ROW('Hygiene Data'!F25))="","",OFFSET('Hygiene Data'!$F$11,0,10*ROW('Hygiene Data'!F25)))</f>
        <v/>
      </c>
      <c r="DV31" s="289" t="str">
        <f ca="true">+IF(OFFSET('Hygiene Data'!$F$12,0,10*ROW('Hygiene Data'!F25))="","",OFFSET('Hygiene Data'!$F$12,0,10*ROW('Hygiene Data'!F25)))</f>
        <v/>
      </c>
      <c r="DW31" s="289" t="str">
        <f ca="true">+IF(OFFSET('Hygiene Data'!$F$13,0,10*ROW('Hygiene Data'!F25))="","",OFFSET('Hygiene Data'!$F$13,0,10*ROW('Hygiene Data'!F25)))</f>
        <v/>
      </c>
      <c r="DX31" s="289" t="str">
        <f ca="true">+IF(OFFSET('Hygiene Data'!$G$11,0,10*ROW('Hygiene Data'!G25))="","",OFFSET('Hygiene Data'!$G$11,0,10*ROW('Hygiene Data'!G25)))</f>
        <v/>
      </c>
      <c r="DY31" s="289" t="str">
        <f ca="true">+IF(OFFSET('Hygiene Data'!$G$12,0,10*ROW('Hygiene Data'!G25))="","",OFFSET('Hygiene Data'!$G$12,0,10*ROW('Hygiene Data'!G25)))</f>
        <v/>
      </c>
      <c r="DZ31" s="289" t="str">
        <f ca="true">+IF(OFFSET('Hygiene Data'!$G$13,0,10*ROW('Hygiene Data'!G25))="","",OFFSET('Hygiene Data'!$G$13,0,10*ROW('Hygiene Data'!G25)))</f>
        <v/>
      </c>
      <c r="EA31" s="289" t="str">
        <f ca="true">+IF(OFFSET('Hygiene Data'!$H$11,0,10*ROW('Hygiene Data'!H25))="","",OFFSET('Hygiene Data'!$H$11,0,10*ROW('Hygiene Data'!H25)))</f>
        <v/>
      </c>
      <c r="EB31" s="289" t="str">
        <f ca="true">+IF(OFFSET('Hygiene Data'!$H$12,0,10*ROW('Hygiene Data'!H25))="","",OFFSET('Hygiene Data'!$H$12,0,10*ROW('Hygiene Data'!H25)))</f>
        <v/>
      </c>
      <c r="EC31" s="289" t="str">
        <f ca="true">+IF(OFFSET('Hygiene Data'!$H$13,0,10*ROW('Hygiene Data'!H25))="","",OFFSET('Hygiene Data'!$H$13,0,10*ROW('Hygiene Data'!H25)))</f>
        <v/>
      </c>
      <c r="ED31" s="289" t="str">
        <f ca="true">+IF(OFFSET('Hygiene Data'!$I$11,0,10*ROW('Hygiene Data'!I25))="","",OFFSET('Hygiene Data'!$I$11,0,10*ROW('Hygiene Data'!I25)))</f>
        <v/>
      </c>
      <c r="EE31" s="289" t="str">
        <f ca="true">+IF(OFFSET('Hygiene Data'!$I$12,0,10*ROW('Hygiene Data'!I25))="","",OFFSET('Hygiene Data'!$I$12,0,10*ROW('Hygiene Data'!I25)))</f>
        <v/>
      </c>
      <c r="EF31" s="28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9"/>
      <c r="BS32" s="289" t="str">
        <f ca="true">+IF(OFFSET('Water Data'!$D$27,0,10*ROW('Water Data'!D26))="","",OFFSET('Water Data'!$D$27,0,10*ROW('Water Data'!D26)))</f>
        <v/>
      </c>
      <c r="BT32" s="289" t="str">
        <f ca="true">+IF(OFFSET('Water Data'!$D$28,0,10*ROW('Water Data'!D26))="","",OFFSET('Water Data'!$D$28,0,10*ROW('Water Data'!D26)))</f>
        <v/>
      </c>
      <c r="BU32" s="289" t="str">
        <f ca="true">+IF(OFFSET('Water Data'!$D$29,0,10*ROW('Water Data'!D26))="","",OFFSET('Water Data'!$D$29,0,10*ROW('Water Data'!D26)))</f>
        <v/>
      </c>
      <c r="BV32" s="289" t="str">
        <f ca="true">+IF(OFFSET('Water Data'!$E$27,0,10*ROW('Water Data'!E26))="","",OFFSET('Water Data'!$E$27,0,10*ROW('Water Data'!E26)))</f>
        <v/>
      </c>
      <c r="BW32" s="289" t="str">
        <f ca="true">+IF(OFFSET('Water Data'!$E$28,0,10*ROW('Water Data'!E26))="","",OFFSET('Water Data'!$E$28,0,10*ROW('Water Data'!E26)))</f>
        <v/>
      </c>
      <c r="BX32" s="289" t="str">
        <f ca="true">+IF(OFFSET('Water Data'!$E$29,0,10*ROW('Water Data'!E26))="","",OFFSET('Water Data'!$E$29,0,10*ROW('Water Data'!E26)))</f>
        <v/>
      </c>
      <c r="BY32" s="289" t="str">
        <f ca="true">+IF(OFFSET('Water Data'!$F$27,0,10*ROW('Water Data'!F26))="","",OFFSET('Water Data'!$F$27,0,10*ROW('Water Data'!F26)))</f>
        <v/>
      </c>
      <c r="BZ32" s="289" t="str">
        <f ca="true">+IF(OFFSET('Water Data'!$F$28,0,10*ROW('Water Data'!F26))="","",OFFSET('Water Data'!$F$28,0,10*ROW('Water Data'!F26)))</f>
        <v/>
      </c>
      <c r="CA32" s="289" t="str">
        <f ca="true">+IF(OFFSET('Water Data'!$F$29,0,10*ROW('Water Data'!F26))="","",OFFSET('Water Data'!$F$29,0,10*ROW('Water Data'!F26)))</f>
        <v/>
      </c>
      <c r="CB32" s="289" t="str">
        <f ca="true">+IF(OFFSET('Water Data'!$G$27,0,10*ROW('Water Data'!G26))="","",OFFSET('Water Data'!$G$27,0,10*ROW('Water Data'!G26)))</f>
        <v/>
      </c>
      <c r="CC32" s="289" t="str">
        <f ca="true">+IF(OFFSET('Water Data'!$G$28,0,10*ROW('Water Data'!G26))="","",OFFSET('Water Data'!$G$28,0,10*ROW('Water Data'!G26)))</f>
        <v/>
      </c>
      <c r="CD32" s="289" t="str">
        <f ca="true">+IF(OFFSET('Water Data'!$G$29,0,10*ROW('Water Data'!G26))="","",OFFSET('Water Data'!$G$29,0,10*ROW('Water Data'!G26)))</f>
        <v/>
      </c>
      <c r="CE32" s="289" t="str">
        <f ca="true">+IF(OFFSET('Water Data'!$H$27,0,10*ROW('Water Data'!H26))="","",OFFSET('Water Data'!$H$27,0,10*ROW('Water Data'!H26)))</f>
        <v/>
      </c>
      <c r="CF32" s="289" t="str">
        <f ca="true">+IF(OFFSET('Water Data'!$H$28,0,10*ROW('Water Data'!H26))="","",OFFSET('Water Data'!$H$28,0,10*ROW('Water Data'!H26)))</f>
        <v/>
      </c>
      <c r="CG32" s="289" t="str">
        <f ca="true">+IF(OFFSET('Water Data'!$H$29,0,10*ROW('Water Data'!H26))="","",OFFSET('Water Data'!$H$29,0,10*ROW('Water Data'!H26)))</f>
        <v/>
      </c>
      <c r="CH32" s="289" t="str">
        <f ca="true">+IF(OFFSET('Water Data'!$I$27,0,10*ROW('Water Data'!I26))="","",OFFSET('Water Data'!$I$27,0,10*ROW('Water Data'!I26)))</f>
        <v/>
      </c>
      <c r="CI32" s="289" t="str">
        <f ca="true">+IF(OFFSET('Water Data'!$I$28,0,10*ROW('Water Data'!I26))="","",OFFSET('Water Data'!$I$28,0,10*ROW('Water Data'!I26)))</f>
        <v/>
      </c>
      <c r="CJ32" s="289" t="str">
        <f ca="true">+IF(OFFSET('Water Data'!$I$29,0,10*ROW('Water Data'!I26))="","",OFFSET('Water Data'!$I$29,0,10*ROW('Water Data'!I26)))</f>
        <v/>
      </c>
      <c r="CK32" s="289" t="str">
        <f ca="true">+IF(OFFSET('Sanitation Data'!$D$28,0,10*ROW('Sanitation Data'!D26))="","",OFFSET('Sanitation Data'!$D$28,0,10*ROW('Sanitation Data'!D26)))</f>
        <v/>
      </c>
      <c r="CL32" s="289" t="str">
        <f ca="true">+IF(OFFSET('Sanitation Data'!$D$29,0,10*ROW('Sanitation Data'!D26))="","",OFFSET('Sanitation Data'!$D$29,0,10*ROW('Sanitation Data'!D26)))</f>
        <v/>
      </c>
      <c r="CM32" s="289" t="str">
        <f ca="true">+IF(OFFSET('Sanitation Data'!$D$30,0,10*ROW('Sanitation Data'!D26))="","",OFFSET('Sanitation Data'!$D$30,0,10*ROW('Sanitation Data'!D26)))</f>
        <v/>
      </c>
      <c r="CN32" s="289" t="str">
        <f ca="true">+IF(OFFSET('Sanitation Data'!$D$31,0,10*ROW('Sanitation Data'!D26))="","",OFFSET('Sanitation Data'!$D$31,0,10*ROW('Sanitation Data'!D26)))</f>
        <v/>
      </c>
      <c r="CO32" s="289" t="str">
        <f ca="true">+IF(OFFSET('Sanitation Data'!$D$32,0,10*ROW('Sanitation Data'!D26))="","",OFFSET('Sanitation Data'!$D$32,0,10*ROW('Sanitation Data'!D26)))</f>
        <v/>
      </c>
      <c r="CP32" s="289" t="str">
        <f ca="true">+IF(OFFSET('Sanitation Data'!$E$28,0,10*ROW('Sanitation Data'!E26))="","",OFFSET('Sanitation Data'!$E$28,0,10*ROW('Sanitation Data'!E26)))</f>
        <v/>
      </c>
      <c r="CQ32" s="289" t="str">
        <f ca="true">+IF(OFFSET('Sanitation Data'!$E$29,0,10*ROW('Sanitation Data'!E26))="","",OFFSET('Sanitation Data'!$E$29,0,10*ROW('Sanitation Data'!E26)))</f>
        <v/>
      </c>
      <c r="CR32" s="289" t="str">
        <f ca="true">+IF(OFFSET('Sanitation Data'!$E$30,0,10*ROW('Sanitation Data'!E26))="","",OFFSET('Sanitation Data'!$E$30,0,10*ROW('Sanitation Data'!E26)))</f>
        <v/>
      </c>
      <c r="CS32" s="289" t="str">
        <f ca="true">+IF(OFFSET('Sanitation Data'!$E$31,0,10*ROW('Sanitation Data'!E26))="","",OFFSET('Sanitation Data'!$E$31,0,10*ROW('Sanitation Data'!E26)))</f>
        <v/>
      </c>
      <c r="CT32" s="289" t="str">
        <f ca="true">+IF(OFFSET('Sanitation Data'!$E$32,0,10*ROW('Sanitation Data'!E26))="","",OFFSET('Sanitation Data'!$E$32,0,10*ROW('Sanitation Data'!E26)))</f>
        <v/>
      </c>
      <c r="CU32" s="289" t="str">
        <f ca="true">+IF(OFFSET('Sanitation Data'!$F$28,0,10*ROW('Sanitation Data'!F26))="","",OFFSET('Sanitation Data'!$F$28,0,10*ROW('Sanitation Data'!F26)))</f>
        <v/>
      </c>
      <c r="CV32" s="289" t="str">
        <f ca="true">+IF(OFFSET('Sanitation Data'!$F$29,0,10*ROW('Sanitation Data'!F26))="","",OFFSET('Sanitation Data'!$F$29,0,10*ROW('Sanitation Data'!F26)))</f>
        <v/>
      </c>
      <c r="CW32" s="289" t="str">
        <f ca="true">+IF(OFFSET('Sanitation Data'!$F$30,0,10*ROW('Sanitation Data'!F26))="","",OFFSET('Sanitation Data'!$F$30,0,10*ROW('Sanitation Data'!F26)))</f>
        <v/>
      </c>
      <c r="CX32" s="289" t="str">
        <f ca="true">+IF(OFFSET('Sanitation Data'!$F$31,0,10*ROW('Sanitation Data'!F26))="","",OFFSET('Sanitation Data'!$F$31,0,10*ROW('Sanitation Data'!F26)))</f>
        <v/>
      </c>
      <c r="CY32" s="289" t="str">
        <f ca="true">+IF(OFFSET('Sanitation Data'!$F$32,0,10*ROW('Sanitation Data'!F26))="","",OFFSET('Sanitation Data'!$F$32,0,10*ROW('Sanitation Data'!F26)))</f>
        <v/>
      </c>
      <c r="CZ32" s="289" t="str">
        <f ca="true">+IF(OFFSET('Sanitation Data'!$G$28,0,10*ROW('Sanitation Data'!G26))="","",OFFSET('Sanitation Data'!$G$28,0,10*ROW('Sanitation Data'!G26)))</f>
        <v/>
      </c>
      <c r="DA32" s="289" t="str">
        <f ca="true">+IF(OFFSET('Sanitation Data'!$G$29,0,10*ROW('Sanitation Data'!G26))="","",OFFSET('Sanitation Data'!$G$29,0,10*ROW('Sanitation Data'!G26)))</f>
        <v/>
      </c>
      <c r="DB32" s="289" t="str">
        <f ca="true">+IF(OFFSET('Sanitation Data'!$G$30,0,10*ROW('Sanitation Data'!G26))="","",OFFSET('Sanitation Data'!$G$30,0,10*ROW('Sanitation Data'!G26)))</f>
        <v/>
      </c>
      <c r="DC32" s="289" t="str">
        <f ca="true">+IF(OFFSET('Sanitation Data'!$G$31,0,10*ROW('Sanitation Data'!G26))="","",OFFSET('Sanitation Data'!$G$31,0,10*ROW('Sanitation Data'!G26)))</f>
        <v/>
      </c>
      <c r="DD32" s="289" t="str">
        <f ca="true">+IF(OFFSET('Sanitation Data'!$G$32,0,10*ROW('Sanitation Data'!G26))="","",OFFSET('Sanitation Data'!$G$32,0,10*ROW('Sanitation Data'!G26)))</f>
        <v/>
      </c>
      <c r="DE32" s="289" t="str">
        <f ca="true">+IF(OFFSET('Sanitation Data'!$H$28,0,10*ROW('Sanitation Data'!H26))="","",OFFSET('Sanitation Data'!$H$28,0,10*ROW('Sanitation Data'!H26)))</f>
        <v/>
      </c>
      <c r="DF32" s="289" t="str">
        <f ca="true">+IF(OFFSET('Sanitation Data'!$H$29,0,10*ROW('Sanitation Data'!H26))="","",OFFSET('Sanitation Data'!$H$29,0,10*ROW('Sanitation Data'!H26)))</f>
        <v/>
      </c>
      <c r="DG32" s="289" t="str">
        <f ca="true">+IF(OFFSET('Sanitation Data'!$H$30,0,10*ROW('Sanitation Data'!H26))="","",OFFSET('Sanitation Data'!$H$30,0,10*ROW('Sanitation Data'!H26)))</f>
        <v/>
      </c>
      <c r="DH32" s="289" t="str">
        <f ca="true">+IF(OFFSET('Sanitation Data'!$H$31,0,10*ROW('Sanitation Data'!H26))="","",OFFSET('Sanitation Data'!$H$31,0,10*ROW('Sanitation Data'!H26)))</f>
        <v/>
      </c>
      <c r="DI32" s="289" t="str">
        <f ca="true">+IF(OFFSET('Sanitation Data'!$H$32,0,10*ROW('Sanitation Data'!H26))="","",OFFSET('Sanitation Data'!$H$32,0,10*ROW('Sanitation Data'!H26)))</f>
        <v/>
      </c>
      <c r="DJ32" s="289" t="str">
        <f ca="true">+IF(OFFSET('Sanitation Data'!$I$28,0,10*ROW('Sanitation Data'!I26))="","",OFFSET('Sanitation Data'!$I$28,0,10*ROW('Sanitation Data'!I26)))</f>
        <v/>
      </c>
      <c r="DK32" s="289" t="str">
        <f ca="true">+IF(OFFSET('Sanitation Data'!$I$29,0,10*ROW('Sanitation Data'!I26))="","",OFFSET('Sanitation Data'!$I$29,0,10*ROW('Sanitation Data'!I26)))</f>
        <v/>
      </c>
      <c r="DL32" s="289" t="str">
        <f ca="true">+IF(OFFSET('Sanitation Data'!$I$30,0,10*ROW('Sanitation Data'!I26))="","",OFFSET('Sanitation Data'!$I$30,0,10*ROW('Sanitation Data'!I26)))</f>
        <v/>
      </c>
      <c r="DM32" s="289" t="str">
        <f ca="true">+IF(OFFSET('Sanitation Data'!$I$31,0,10*ROW('Sanitation Data'!I26))="","",OFFSET('Sanitation Data'!$I$31,0,10*ROW('Sanitation Data'!I26)))</f>
        <v/>
      </c>
      <c r="DN32" s="289" t="str">
        <f ca="true">+IF(OFFSET('Sanitation Data'!$I$32,0,10*ROW('Sanitation Data'!I26))="","",OFFSET('Sanitation Data'!$I$32,0,10*ROW('Sanitation Data'!I26)))</f>
        <v/>
      </c>
      <c r="DO32" s="289" t="str">
        <f ca="true">+IF(OFFSET('Hygiene Data'!$D$11,0,10*ROW('Hygiene Data'!D26))="","",OFFSET('Hygiene Data'!$D$11,0,10*ROW('Hygiene Data'!D26)))</f>
        <v/>
      </c>
      <c r="DP32" s="289" t="str">
        <f ca="true">+IF(OFFSET('Hygiene Data'!$D$12,0,10*ROW('Hygiene Data'!D26))="","",OFFSET('Hygiene Data'!$D$12,0,10*ROW('Hygiene Data'!D26)))</f>
        <v/>
      </c>
      <c r="DQ32" s="289" t="str">
        <f ca="true">+IF(OFFSET('Hygiene Data'!$D$13,0,10*ROW('Hygiene Data'!D26))="","",OFFSET('Hygiene Data'!$D$13,0,10*ROW('Hygiene Data'!D26)))</f>
        <v/>
      </c>
      <c r="DR32" s="289" t="str">
        <f ca="true">+IF(OFFSET('Hygiene Data'!$E$11,0,10*ROW('Hygiene Data'!E26))="","",OFFSET('Hygiene Data'!$E$11,0,10*ROW('Hygiene Data'!E26)))</f>
        <v/>
      </c>
      <c r="DS32" s="289" t="str">
        <f ca="true">+IF(OFFSET('Hygiene Data'!$E$12,0,10*ROW('Hygiene Data'!E26))="","",OFFSET('Hygiene Data'!$E$12,0,10*ROW('Hygiene Data'!E26)))</f>
        <v/>
      </c>
      <c r="DT32" s="289" t="str">
        <f ca="true">+IF(OFFSET('Hygiene Data'!$E$13,0,10*ROW('Hygiene Data'!E26))="","",OFFSET('Hygiene Data'!$E$13,0,10*ROW('Hygiene Data'!E26)))</f>
        <v/>
      </c>
      <c r="DU32" s="289" t="str">
        <f ca="true">+IF(OFFSET('Hygiene Data'!$F$11,0,10*ROW('Hygiene Data'!F26))="","",OFFSET('Hygiene Data'!$F$11,0,10*ROW('Hygiene Data'!F26)))</f>
        <v/>
      </c>
      <c r="DV32" s="289" t="str">
        <f ca="true">+IF(OFFSET('Hygiene Data'!$F$12,0,10*ROW('Hygiene Data'!F26))="","",OFFSET('Hygiene Data'!$F$12,0,10*ROW('Hygiene Data'!F26)))</f>
        <v/>
      </c>
      <c r="DW32" s="289" t="str">
        <f ca="true">+IF(OFFSET('Hygiene Data'!$F$13,0,10*ROW('Hygiene Data'!F26))="","",OFFSET('Hygiene Data'!$F$13,0,10*ROW('Hygiene Data'!F26)))</f>
        <v/>
      </c>
      <c r="DX32" s="289" t="str">
        <f ca="true">+IF(OFFSET('Hygiene Data'!$G$11,0,10*ROW('Hygiene Data'!G26))="","",OFFSET('Hygiene Data'!$G$11,0,10*ROW('Hygiene Data'!G26)))</f>
        <v/>
      </c>
      <c r="DY32" s="289" t="str">
        <f ca="true">+IF(OFFSET('Hygiene Data'!$G$12,0,10*ROW('Hygiene Data'!G26))="","",OFFSET('Hygiene Data'!$G$12,0,10*ROW('Hygiene Data'!G26)))</f>
        <v/>
      </c>
      <c r="DZ32" s="289" t="str">
        <f ca="true">+IF(OFFSET('Hygiene Data'!$G$13,0,10*ROW('Hygiene Data'!G26))="","",OFFSET('Hygiene Data'!$G$13,0,10*ROW('Hygiene Data'!G26)))</f>
        <v/>
      </c>
      <c r="EA32" s="289" t="str">
        <f ca="true">+IF(OFFSET('Hygiene Data'!$H$11,0,10*ROW('Hygiene Data'!H26))="","",OFFSET('Hygiene Data'!$H$11,0,10*ROW('Hygiene Data'!H26)))</f>
        <v/>
      </c>
      <c r="EB32" s="289" t="str">
        <f ca="true">+IF(OFFSET('Hygiene Data'!$H$12,0,10*ROW('Hygiene Data'!H26))="","",OFFSET('Hygiene Data'!$H$12,0,10*ROW('Hygiene Data'!H26)))</f>
        <v/>
      </c>
      <c r="EC32" s="289" t="str">
        <f ca="true">+IF(OFFSET('Hygiene Data'!$H$13,0,10*ROW('Hygiene Data'!H26))="","",OFFSET('Hygiene Data'!$H$13,0,10*ROW('Hygiene Data'!H26)))</f>
        <v/>
      </c>
      <c r="ED32" s="289" t="str">
        <f ca="true">+IF(OFFSET('Hygiene Data'!$I$11,0,10*ROW('Hygiene Data'!I26))="","",OFFSET('Hygiene Data'!$I$11,0,10*ROW('Hygiene Data'!I26)))</f>
        <v/>
      </c>
      <c r="EE32" s="289" t="str">
        <f ca="true">+IF(OFFSET('Hygiene Data'!$I$12,0,10*ROW('Hygiene Data'!I26))="","",OFFSET('Hygiene Data'!$I$12,0,10*ROW('Hygiene Data'!I26)))</f>
        <v/>
      </c>
      <c r="EF32" s="28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9"/>
      <c r="BS33" s="289" t="str">
        <f ca="true">+IF(OFFSET('Water Data'!$D$27,0,10*ROW('Water Data'!D27))="","",OFFSET('Water Data'!$D$27,0,10*ROW('Water Data'!D27)))</f>
        <v/>
      </c>
      <c r="BT33" s="289" t="str">
        <f ca="true">+IF(OFFSET('Water Data'!$D$28,0,10*ROW('Water Data'!D27))="","",OFFSET('Water Data'!$D$28,0,10*ROW('Water Data'!D27)))</f>
        <v/>
      </c>
      <c r="BU33" s="289" t="str">
        <f ca="true">+IF(OFFSET('Water Data'!$D$29,0,10*ROW('Water Data'!D27))="","",OFFSET('Water Data'!$D$29,0,10*ROW('Water Data'!D27)))</f>
        <v/>
      </c>
      <c r="BV33" s="289" t="str">
        <f ca="true">+IF(OFFSET('Water Data'!$E$27,0,10*ROW('Water Data'!E27))="","",OFFSET('Water Data'!$E$27,0,10*ROW('Water Data'!E27)))</f>
        <v/>
      </c>
      <c r="BW33" s="289" t="str">
        <f ca="true">+IF(OFFSET('Water Data'!$E$28,0,10*ROW('Water Data'!E27))="","",OFFSET('Water Data'!$E$28,0,10*ROW('Water Data'!E27)))</f>
        <v/>
      </c>
      <c r="BX33" s="289" t="str">
        <f ca="true">+IF(OFFSET('Water Data'!$E$29,0,10*ROW('Water Data'!E27))="","",OFFSET('Water Data'!$E$29,0,10*ROW('Water Data'!E27)))</f>
        <v/>
      </c>
      <c r="BY33" s="289" t="str">
        <f ca="true">+IF(OFFSET('Water Data'!$F$27,0,10*ROW('Water Data'!F27))="","",OFFSET('Water Data'!$F$27,0,10*ROW('Water Data'!F27)))</f>
        <v/>
      </c>
      <c r="BZ33" s="289" t="str">
        <f ca="true">+IF(OFFSET('Water Data'!$F$28,0,10*ROW('Water Data'!F27))="","",OFFSET('Water Data'!$F$28,0,10*ROW('Water Data'!F27)))</f>
        <v/>
      </c>
      <c r="CA33" s="289" t="str">
        <f ca="true">+IF(OFFSET('Water Data'!$F$29,0,10*ROW('Water Data'!F27))="","",OFFSET('Water Data'!$F$29,0,10*ROW('Water Data'!F27)))</f>
        <v/>
      </c>
      <c r="CB33" s="289" t="str">
        <f ca="true">+IF(OFFSET('Water Data'!$G$27,0,10*ROW('Water Data'!G27))="","",OFFSET('Water Data'!$G$27,0,10*ROW('Water Data'!G27)))</f>
        <v/>
      </c>
      <c r="CC33" s="289" t="str">
        <f ca="true">+IF(OFFSET('Water Data'!$G$28,0,10*ROW('Water Data'!G27))="","",OFFSET('Water Data'!$G$28,0,10*ROW('Water Data'!G27)))</f>
        <v/>
      </c>
      <c r="CD33" s="289" t="str">
        <f ca="true">+IF(OFFSET('Water Data'!$G$29,0,10*ROW('Water Data'!G27))="","",OFFSET('Water Data'!$G$29,0,10*ROW('Water Data'!G27)))</f>
        <v/>
      </c>
      <c r="CE33" s="289" t="str">
        <f ca="true">+IF(OFFSET('Water Data'!$H$27,0,10*ROW('Water Data'!H27))="","",OFFSET('Water Data'!$H$27,0,10*ROW('Water Data'!H27)))</f>
        <v/>
      </c>
      <c r="CF33" s="289" t="str">
        <f ca="true">+IF(OFFSET('Water Data'!$H$28,0,10*ROW('Water Data'!H27))="","",OFFSET('Water Data'!$H$28,0,10*ROW('Water Data'!H27)))</f>
        <v/>
      </c>
      <c r="CG33" s="289" t="str">
        <f ca="true">+IF(OFFSET('Water Data'!$H$29,0,10*ROW('Water Data'!H27))="","",OFFSET('Water Data'!$H$29,0,10*ROW('Water Data'!H27)))</f>
        <v/>
      </c>
      <c r="CH33" s="289" t="str">
        <f ca="true">+IF(OFFSET('Water Data'!$I$27,0,10*ROW('Water Data'!I27))="","",OFFSET('Water Data'!$I$27,0,10*ROW('Water Data'!I27)))</f>
        <v/>
      </c>
      <c r="CI33" s="289" t="str">
        <f ca="true">+IF(OFFSET('Water Data'!$I$28,0,10*ROW('Water Data'!I27))="","",OFFSET('Water Data'!$I$28,0,10*ROW('Water Data'!I27)))</f>
        <v/>
      </c>
      <c r="CJ33" s="289" t="str">
        <f ca="true">+IF(OFFSET('Water Data'!$I$29,0,10*ROW('Water Data'!I27))="","",OFFSET('Water Data'!$I$29,0,10*ROW('Water Data'!I27)))</f>
        <v/>
      </c>
      <c r="CK33" s="289" t="str">
        <f ca="true">+IF(OFFSET('Sanitation Data'!$D$28,0,10*ROW('Sanitation Data'!D27))="","",OFFSET('Sanitation Data'!$D$28,0,10*ROW('Sanitation Data'!D27)))</f>
        <v/>
      </c>
      <c r="CL33" s="289" t="str">
        <f ca="true">+IF(OFFSET('Sanitation Data'!$D$29,0,10*ROW('Sanitation Data'!D27))="","",OFFSET('Sanitation Data'!$D$29,0,10*ROW('Sanitation Data'!D27)))</f>
        <v/>
      </c>
      <c r="CM33" s="289" t="str">
        <f ca="true">+IF(OFFSET('Sanitation Data'!$D$30,0,10*ROW('Sanitation Data'!D27))="","",OFFSET('Sanitation Data'!$D$30,0,10*ROW('Sanitation Data'!D27)))</f>
        <v/>
      </c>
      <c r="CN33" s="289" t="str">
        <f ca="true">+IF(OFFSET('Sanitation Data'!$D$31,0,10*ROW('Sanitation Data'!D27))="","",OFFSET('Sanitation Data'!$D$31,0,10*ROW('Sanitation Data'!D27)))</f>
        <v/>
      </c>
      <c r="CO33" s="289" t="str">
        <f ca="true">+IF(OFFSET('Sanitation Data'!$D$32,0,10*ROW('Sanitation Data'!D27))="","",OFFSET('Sanitation Data'!$D$32,0,10*ROW('Sanitation Data'!D27)))</f>
        <v/>
      </c>
      <c r="CP33" s="289" t="str">
        <f ca="true">+IF(OFFSET('Sanitation Data'!$E$28,0,10*ROW('Sanitation Data'!E27))="","",OFFSET('Sanitation Data'!$E$28,0,10*ROW('Sanitation Data'!E27)))</f>
        <v/>
      </c>
      <c r="CQ33" s="289" t="str">
        <f ca="true">+IF(OFFSET('Sanitation Data'!$E$29,0,10*ROW('Sanitation Data'!E27))="","",OFFSET('Sanitation Data'!$E$29,0,10*ROW('Sanitation Data'!E27)))</f>
        <v/>
      </c>
      <c r="CR33" s="289" t="str">
        <f ca="true">+IF(OFFSET('Sanitation Data'!$E$30,0,10*ROW('Sanitation Data'!E27))="","",OFFSET('Sanitation Data'!$E$30,0,10*ROW('Sanitation Data'!E27)))</f>
        <v/>
      </c>
      <c r="CS33" s="289" t="str">
        <f ca="true">+IF(OFFSET('Sanitation Data'!$E$31,0,10*ROW('Sanitation Data'!E27))="","",OFFSET('Sanitation Data'!$E$31,0,10*ROW('Sanitation Data'!E27)))</f>
        <v/>
      </c>
      <c r="CT33" s="289" t="str">
        <f ca="true">+IF(OFFSET('Sanitation Data'!$E$32,0,10*ROW('Sanitation Data'!E27))="","",OFFSET('Sanitation Data'!$E$32,0,10*ROW('Sanitation Data'!E27)))</f>
        <v/>
      </c>
      <c r="CU33" s="289" t="str">
        <f ca="true">+IF(OFFSET('Sanitation Data'!$F$28,0,10*ROW('Sanitation Data'!F27))="","",OFFSET('Sanitation Data'!$F$28,0,10*ROW('Sanitation Data'!F27)))</f>
        <v/>
      </c>
      <c r="CV33" s="289" t="str">
        <f ca="true">+IF(OFFSET('Sanitation Data'!$F$29,0,10*ROW('Sanitation Data'!F27))="","",OFFSET('Sanitation Data'!$F$29,0,10*ROW('Sanitation Data'!F27)))</f>
        <v/>
      </c>
      <c r="CW33" s="289" t="str">
        <f ca="true">+IF(OFFSET('Sanitation Data'!$F$30,0,10*ROW('Sanitation Data'!F27))="","",OFFSET('Sanitation Data'!$F$30,0,10*ROW('Sanitation Data'!F27)))</f>
        <v/>
      </c>
      <c r="CX33" s="289" t="str">
        <f ca="true">+IF(OFFSET('Sanitation Data'!$F$31,0,10*ROW('Sanitation Data'!F27))="","",OFFSET('Sanitation Data'!$F$31,0,10*ROW('Sanitation Data'!F27)))</f>
        <v/>
      </c>
      <c r="CY33" s="289" t="str">
        <f ca="true">+IF(OFFSET('Sanitation Data'!$F$32,0,10*ROW('Sanitation Data'!F27))="","",OFFSET('Sanitation Data'!$F$32,0,10*ROW('Sanitation Data'!F27)))</f>
        <v/>
      </c>
      <c r="CZ33" s="289" t="str">
        <f ca="true">+IF(OFFSET('Sanitation Data'!$G$28,0,10*ROW('Sanitation Data'!G27))="","",OFFSET('Sanitation Data'!$G$28,0,10*ROW('Sanitation Data'!G27)))</f>
        <v/>
      </c>
      <c r="DA33" s="289" t="str">
        <f ca="true">+IF(OFFSET('Sanitation Data'!$G$29,0,10*ROW('Sanitation Data'!G27))="","",OFFSET('Sanitation Data'!$G$29,0,10*ROW('Sanitation Data'!G27)))</f>
        <v/>
      </c>
      <c r="DB33" s="289" t="str">
        <f ca="true">+IF(OFFSET('Sanitation Data'!$G$30,0,10*ROW('Sanitation Data'!G27))="","",OFFSET('Sanitation Data'!$G$30,0,10*ROW('Sanitation Data'!G27)))</f>
        <v/>
      </c>
      <c r="DC33" s="289" t="str">
        <f ca="true">+IF(OFFSET('Sanitation Data'!$G$31,0,10*ROW('Sanitation Data'!G27))="","",OFFSET('Sanitation Data'!$G$31,0,10*ROW('Sanitation Data'!G27)))</f>
        <v/>
      </c>
      <c r="DD33" s="289" t="str">
        <f ca="true">+IF(OFFSET('Sanitation Data'!$G$32,0,10*ROW('Sanitation Data'!G27))="","",OFFSET('Sanitation Data'!$G$32,0,10*ROW('Sanitation Data'!G27)))</f>
        <v/>
      </c>
      <c r="DE33" s="289" t="str">
        <f ca="true">+IF(OFFSET('Sanitation Data'!$H$28,0,10*ROW('Sanitation Data'!H27))="","",OFFSET('Sanitation Data'!$H$28,0,10*ROW('Sanitation Data'!H27)))</f>
        <v/>
      </c>
      <c r="DF33" s="289" t="str">
        <f ca="true">+IF(OFFSET('Sanitation Data'!$H$29,0,10*ROW('Sanitation Data'!H27))="","",OFFSET('Sanitation Data'!$H$29,0,10*ROW('Sanitation Data'!H27)))</f>
        <v/>
      </c>
      <c r="DG33" s="289" t="str">
        <f ca="true">+IF(OFFSET('Sanitation Data'!$H$30,0,10*ROW('Sanitation Data'!H27))="","",OFFSET('Sanitation Data'!$H$30,0,10*ROW('Sanitation Data'!H27)))</f>
        <v/>
      </c>
      <c r="DH33" s="289" t="str">
        <f ca="true">+IF(OFFSET('Sanitation Data'!$H$31,0,10*ROW('Sanitation Data'!H27))="","",OFFSET('Sanitation Data'!$H$31,0,10*ROW('Sanitation Data'!H27)))</f>
        <v/>
      </c>
      <c r="DI33" s="289" t="str">
        <f ca="true">+IF(OFFSET('Sanitation Data'!$H$32,0,10*ROW('Sanitation Data'!H27))="","",OFFSET('Sanitation Data'!$H$32,0,10*ROW('Sanitation Data'!H27)))</f>
        <v/>
      </c>
      <c r="DJ33" s="289" t="str">
        <f ca="true">+IF(OFFSET('Sanitation Data'!$I$28,0,10*ROW('Sanitation Data'!I27))="","",OFFSET('Sanitation Data'!$I$28,0,10*ROW('Sanitation Data'!I27)))</f>
        <v/>
      </c>
      <c r="DK33" s="289" t="str">
        <f ca="true">+IF(OFFSET('Sanitation Data'!$I$29,0,10*ROW('Sanitation Data'!I27))="","",OFFSET('Sanitation Data'!$I$29,0,10*ROW('Sanitation Data'!I27)))</f>
        <v/>
      </c>
      <c r="DL33" s="289" t="str">
        <f ca="true">+IF(OFFSET('Sanitation Data'!$I$30,0,10*ROW('Sanitation Data'!I27))="","",OFFSET('Sanitation Data'!$I$30,0,10*ROW('Sanitation Data'!I27)))</f>
        <v/>
      </c>
      <c r="DM33" s="289" t="str">
        <f ca="true">+IF(OFFSET('Sanitation Data'!$I$31,0,10*ROW('Sanitation Data'!I27))="","",OFFSET('Sanitation Data'!$I$31,0,10*ROW('Sanitation Data'!I27)))</f>
        <v/>
      </c>
      <c r="DN33" s="289" t="str">
        <f ca="true">+IF(OFFSET('Sanitation Data'!$I$32,0,10*ROW('Sanitation Data'!I27))="","",OFFSET('Sanitation Data'!$I$32,0,10*ROW('Sanitation Data'!I27)))</f>
        <v/>
      </c>
      <c r="DO33" s="289" t="str">
        <f ca="true">+IF(OFFSET('Hygiene Data'!$D$11,0,10*ROW('Hygiene Data'!D27))="","",OFFSET('Hygiene Data'!$D$11,0,10*ROW('Hygiene Data'!D27)))</f>
        <v/>
      </c>
      <c r="DP33" s="289" t="str">
        <f ca="true">+IF(OFFSET('Hygiene Data'!$D$12,0,10*ROW('Hygiene Data'!D27))="","",OFFSET('Hygiene Data'!$D$12,0,10*ROW('Hygiene Data'!D27)))</f>
        <v/>
      </c>
      <c r="DQ33" s="289" t="str">
        <f ca="true">+IF(OFFSET('Hygiene Data'!$D$13,0,10*ROW('Hygiene Data'!D27))="","",OFFSET('Hygiene Data'!$D$13,0,10*ROW('Hygiene Data'!D27)))</f>
        <v/>
      </c>
      <c r="DR33" s="289" t="str">
        <f ca="true">+IF(OFFSET('Hygiene Data'!$E$11,0,10*ROW('Hygiene Data'!E27))="","",OFFSET('Hygiene Data'!$E$11,0,10*ROW('Hygiene Data'!E27)))</f>
        <v/>
      </c>
      <c r="DS33" s="289" t="str">
        <f ca="true">+IF(OFFSET('Hygiene Data'!$E$12,0,10*ROW('Hygiene Data'!E27))="","",OFFSET('Hygiene Data'!$E$12,0,10*ROW('Hygiene Data'!E27)))</f>
        <v/>
      </c>
      <c r="DT33" s="289" t="str">
        <f ca="true">+IF(OFFSET('Hygiene Data'!$E$13,0,10*ROW('Hygiene Data'!E27))="","",OFFSET('Hygiene Data'!$E$13,0,10*ROW('Hygiene Data'!E27)))</f>
        <v/>
      </c>
      <c r="DU33" s="289" t="str">
        <f ca="true">+IF(OFFSET('Hygiene Data'!$F$11,0,10*ROW('Hygiene Data'!F27))="","",OFFSET('Hygiene Data'!$F$11,0,10*ROW('Hygiene Data'!F27)))</f>
        <v/>
      </c>
      <c r="DV33" s="289" t="str">
        <f ca="true">+IF(OFFSET('Hygiene Data'!$F$12,0,10*ROW('Hygiene Data'!F27))="","",OFFSET('Hygiene Data'!$F$12,0,10*ROW('Hygiene Data'!F27)))</f>
        <v/>
      </c>
      <c r="DW33" s="289" t="str">
        <f ca="true">+IF(OFFSET('Hygiene Data'!$F$13,0,10*ROW('Hygiene Data'!F27))="","",OFFSET('Hygiene Data'!$F$13,0,10*ROW('Hygiene Data'!F27)))</f>
        <v/>
      </c>
      <c r="DX33" s="289" t="str">
        <f ca="true">+IF(OFFSET('Hygiene Data'!$G$11,0,10*ROW('Hygiene Data'!G27))="","",OFFSET('Hygiene Data'!$G$11,0,10*ROW('Hygiene Data'!G27)))</f>
        <v/>
      </c>
      <c r="DY33" s="289" t="str">
        <f ca="true">+IF(OFFSET('Hygiene Data'!$G$12,0,10*ROW('Hygiene Data'!G27))="","",OFFSET('Hygiene Data'!$G$12,0,10*ROW('Hygiene Data'!G27)))</f>
        <v/>
      </c>
      <c r="DZ33" s="289" t="str">
        <f ca="true">+IF(OFFSET('Hygiene Data'!$G$13,0,10*ROW('Hygiene Data'!G27))="","",OFFSET('Hygiene Data'!$G$13,0,10*ROW('Hygiene Data'!G27)))</f>
        <v/>
      </c>
      <c r="EA33" s="289" t="str">
        <f ca="true">+IF(OFFSET('Hygiene Data'!$H$11,0,10*ROW('Hygiene Data'!H27))="","",OFFSET('Hygiene Data'!$H$11,0,10*ROW('Hygiene Data'!H27)))</f>
        <v/>
      </c>
      <c r="EB33" s="289" t="str">
        <f ca="true">+IF(OFFSET('Hygiene Data'!$H$12,0,10*ROW('Hygiene Data'!H27))="","",OFFSET('Hygiene Data'!$H$12,0,10*ROW('Hygiene Data'!H27)))</f>
        <v/>
      </c>
      <c r="EC33" s="289" t="str">
        <f ca="true">+IF(OFFSET('Hygiene Data'!$H$13,0,10*ROW('Hygiene Data'!H27))="","",OFFSET('Hygiene Data'!$H$13,0,10*ROW('Hygiene Data'!H27)))</f>
        <v/>
      </c>
      <c r="ED33" s="289" t="str">
        <f ca="true">+IF(OFFSET('Hygiene Data'!$I$11,0,10*ROW('Hygiene Data'!I27))="","",OFFSET('Hygiene Data'!$I$11,0,10*ROW('Hygiene Data'!I27)))</f>
        <v/>
      </c>
      <c r="EE33" s="289" t="str">
        <f ca="true">+IF(OFFSET('Hygiene Data'!$I$12,0,10*ROW('Hygiene Data'!I27))="","",OFFSET('Hygiene Data'!$I$12,0,10*ROW('Hygiene Data'!I27)))</f>
        <v/>
      </c>
      <c r="EF33" s="28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9"/>
      <c r="BS34" s="289" t="str">
        <f ca="true">+IF(OFFSET('Water Data'!$D$27,0,10*ROW('Water Data'!D28))="","",OFFSET('Water Data'!$D$27,0,10*ROW('Water Data'!D28)))</f>
        <v/>
      </c>
      <c r="BT34" s="289" t="str">
        <f ca="true">+IF(OFFSET('Water Data'!$D$28,0,10*ROW('Water Data'!D28))="","",OFFSET('Water Data'!$D$28,0,10*ROW('Water Data'!D28)))</f>
        <v/>
      </c>
      <c r="BU34" s="289" t="str">
        <f ca="true">+IF(OFFSET('Water Data'!$D$29,0,10*ROW('Water Data'!D28))="","",OFFSET('Water Data'!$D$29,0,10*ROW('Water Data'!D28)))</f>
        <v/>
      </c>
      <c r="BV34" s="289" t="str">
        <f ca="true">+IF(OFFSET('Water Data'!$E$27,0,10*ROW('Water Data'!E28))="","",OFFSET('Water Data'!$E$27,0,10*ROW('Water Data'!E28)))</f>
        <v/>
      </c>
      <c r="BW34" s="289" t="str">
        <f ca="true">+IF(OFFSET('Water Data'!$E$28,0,10*ROW('Water Data'!E28))="","",OFFSET('Water Data'!$E$28,0,10*ROW('Water Data'!E28)))</f>
        <v/>
      </c>
      <c r="BX34" s="289" t="str">
        <f ca="true">+IF(OFFSET('Water Data'!$E$29,0,10*ROW('Water Data'!E28))="","",OFFSET('Water Data'!$E$29,0,10*ROW('Water Data'!E28)))</f>
        <v/>
      </c>
      <c r="BY34" s="289" t="str">
        <f ca="true">+IF(OFFSET('Water Data'!$F$27,0,10*ROW('Water Data'!F28))="","",OFFSET('Water Data'!$F$27,0,10*ROW('Water Data'!F28)))</f>
        <v/>
      </c>
      <c r="BZ34" s="289" t="str">
        <f ca="true">+IF(OFFSET('Water Data'!$F$28,0,10*ROW('Water Data'!F28))="","",OFFSET('Water Data'!$F$28,0,10*ROW('Water Data'!F28)))</f>
        <v/>
      </c>
      <c r="CA34" s="289" t="str">
        <f ca="true">+IF(OFFSET('Water Data'!$F$29,0,10*ROW('Water Data'!F28))="","",OFFSET('Water Data'!$F$29,0,10*ROW('Water Data'!F28)))</f>
        <v/>
      </c>
      <c r="CB34" s="289" t="str">
        <f ca="true">+IF(OFFSET('Water Data'!$G$27,0,10*ROW('Water Data'!G28))="","",OFFSET('Water Data'!$G$27,0,10*ROW('Water Data'!G28)))</f>
        <v/>
      </c>
      <c r="CC34" s="289" t="str">
        <f ca="true">+IF(OFFSET('Water Data'!$G$28,0,10*ROW('Water Data'!G28))="","",OFFSET('Water Data'!$G$28,0,10*ROW('Water Data'!G28)))</f>
        <v/>
      </c>
      <c r="CD34" s="289" t="str">
        <f ca="true">+IF(OFFSET('Water Data'!$G$29,0,10*ROW('Water Data'!G28))="","",OFFSET('Water Data'!$G$29,0,10*ROW('Water Data'!G28)))</f>
        <v/>
      </c>
      <c r="CE34" s="289" t="str">
        <f ca="true">+IF(OFFSET('Water Data'!$H$27,0,10*ROW('Water Data'!H28))="","",OFFSET('Water Data'!$H$27,0,10*ROW('Water Data'!H28)))</f>
        <v/>
      </c>
      <c r="CF34" s="289" t="str">
        <f ca="true">+IF(OFFSET('Water Data'!$H$28,0,10*ROW('Water Data'!H28))="","",OFFSET('Water Data'!$H$28,0,10*ROW('Water Data'!H28)))</f>
        <v/>
      </c>
      <c r="CG34" s="289" t="str">
        <f ca="true">+IF(OFFSET('Water Data'!$H$29,0,10*ROW('Water Data'!H28))="","",OFFSET('Water Data'!$H$29,0,10*ROW('Water Data'!H28)))</f>
        <v/>
      </c>
      <c r="CH34" s="289" t="str">
        <f ca="true">+IF(OFFSET('Water Data'!$I$27,0,10*ROW('Water Data'!I28))="","",OFFSET('Water Data'!$I$27,0,10*ROW('Water Data'!I28)))</f>
        <v/>
      </c>
      <c r="CI34" s="289" t="str">
        <f ca="true">+IF(OFFSET('Water Data'!$I$28,0,10*ROW('Water Data'!I28))="","",OFFSET('Water Data'!$I$28,0,10*ROW('Water Data'!I28)))</f>
        <v/>
      </c>
      <c r="CJ34" s="289" t="str">
        <f ca="true">+IF(OFFSET('Water Data'!$I$29,0,10*ROW('Water Data'!I28))="","",OFFSET('Water Data'!$I$29,0,10*ROW('Water Data'!I28)))</f>
        <v/>
      </c>
      <c r="CK34" s="289" t="str">
        <f ca="true">+IF(OFFSET('Sanitation Data'!$D$28,0,10*ROW('Sanitation Data'!D28))="","",OFFSET('Sanitation Data'!$D$28,0,10*ROW('Sanitation Data'!D28)))</f>
        <v/>
      </c>
      <c r="CL34" s="289" t="str">
        <f ca="true">+IF(OFFSET('Sanitation Data'!$D$29,0,10*ROW('Sanitation Data'!D28))="","",OFFSET('Sanitation Data'!$D$29,0,10*ROW('Sanitation Data'!D28)))</f>
        <v/>
      </c>
      <c r="CM34" s="289" t="str">
        <f ca="true">+IF(OFFSET('Sanitation Data'!$D$30,0,10*ROW('Sanitation Data'!D28))="","",OFFSET('Sanitation Data'!$D$30,0,10*ROW('Sanitation Data'!D28)))</f>
        <v/>
      </c>
      <c r="CN34" s="289" t="str">
        <f ca="true">+IF(OFFSET('Sanitation Data'!$D$31,0,10*ROW('Sanitation Data'!D28))="","",OFFSET('Sanitation Data'!$D$31,0,10*ROW('Sanitation Data'!D28)))</f>
        <v/>
      </c>
      <c r="CO34" s="289" t="str">
        <f ca="true">+IF(OFFSET('Sanitation Data'!$D$32,0,10*ROW('Sanitation Data'!D28))="","",OFFSET('Sanitation Data'!$D$32,0,10*ROW('Sanitation Data'!D28)))</f>
        <v/>
      </c>
      <c r="CP34" s="289" t="str">
        <f ca="true">+IF(OFFSET('Sanitation Data'!$E$28,0,10*ROW('Sanitation Data'!E28))="","",OFFSET('Sanitation Data'!$E$28,0,10*ROW('Sanitation Data'!E28)))</f>
        <v/>
      </c>
      <c r="CQ34" s="289" t="str">
        <f ca="true">+IF(OFFSET('Sanitation Data'!$E$29,0,10*ROW('Sanitation Data'!E28))="","",OFFSET('Sanitation Data'!$E$29,0,10*ROW('Sanitation Data'!E28)))</f>
        <v/>
      </c>
      <c r="CR34" s="289" t="str">
        <f ca="true">+IF(OFFSET('Sanitation Data'!$E$30,0,10*ROW('Sanitation Data'!E28))="","",OFFSET('Sanitation Data'!$E$30,0,10*ROW('Sanitation Data'!E28)))</f>
        <v/>
      </c>
      <c r="CS34" s="289" t="str">
        <f ca="true">+IF(OFFSET('Sanitation Data'!$E$31,0,10*ROW('Sanitation Data'!E28))="","",OFFSET('Sanitation Data'!$E$31,0,10*ROW('Sanitation Data'!E28)))</f>
        <v/>
      </c>
      <c r="CT34" s="289" t="str">
        <f ca="true">+IF(OFFSET('Sanitation Data'!$E$32,0,10*ROW('Sanitation Data'!E28))="","",OFFSET('Sanitation Data'!$E$32,0,10*ROW('Sanitation Data'!E28)))</f>
        <v/>
      </c>
      <c r="CU34" s="289" t="str">
        <f ca="true">+IF(OFFSET('Sanitation Data'!$F$28,0,10*ROW('Sanitation Data'!F28))="","",OFFSET('Sanitation Data'!$F$28,0,10*ROW('Sanitation Data'!F28)))</f>
        <v/>
      </c>
      <c r="CV34" s="289" t="str">
        <f ca="true">+IF(OFFSET('Sanitation Data'!$F$29,0,10*ROW('Sanitation Data'!F28))="","",OFFSET('Sanitation Data'!$F$29,0,10*ROW('Sanitation Data'!F28)))</f>
        <v/>
      </c>
      <c r="CW34" s="289" t="str">
        <f ca="true">+IF(OFFSET('Sanitation Data'!$F$30,0,10*ROW('Sanitation Data'!F28))="","",OFFSET('Sanitation Data'!$F$30,0,10*ROW('Sanitation Data'!F28)))</f>
        <v/>
      </c>
      <c r="CX34" s="289" t="str">
        <f ca="true">+IF(OFFSET('Sanitation Data'!$F$31,0,10*ROW('Sanitation Data'!F28))="","",OFFSET('Sanitation Data'!$F$31,0,10*ROW('Sanitation Data'!F28)))</f>
        <v/>
      </c>
      <c r="CY34" s="289" t="str">
        <f ca="true">+IF(OFFSET('Sanitation Data'!$F$32,0,10*ROW('Sanitation Data'!F28))="","",OFFSET('Sanitation Data'!$F$32,0,10*ROW('Sanitation Data'!F28)))</f>
        <v/>
      </c>
      <c r="CZ34" s="289" t="str">
        <f ca="true">+IF(OFFSET('Sanitation Data'!$G$28,0,10*ROW('Sanitation Data'!G28))="","",OFFSET('Sanitation Data'!$G$28,0,10*ROW('Sanitation Data'!G28)))</f>
        <v/>
      </c>
      <c r="DA34" s="289" t="str">
        <f ca="true">+IF(OFFSET('Sanitation Data'!$G$29,0,10*ROW('Sanitation Data'!G28))="","",OFFSET('Sanitation Data'!$G$29,0,10*ROW('Sanitation Data'!G28)))</f>
        <v/>
      </c>
      <c r="DB34" s="289" t="str">
        <f ca="true">+IF(OFFSET('Sanitation Data'!$G$30,0,10*ROW('Sanitation Data'!G28))="","",OFFSET('Sanitation Data'!$G$30,0,10*ROW('Sanitation Data'!G28)))</f>
        <v/>
      </c>
      <c r="DC34" s="289" t="str">
        <f ca="true">+IF(OFFSET('Sanitation Data'!$G$31,0,10*ROW('Sanitation Data'!G28))="","",OFFSET('Sanitation Data'!$G$31,0,10*ROW('Sanitation Data'!G28)))</f>
        <v/>
      </c>
      <c r="DD34" s="289" t="str">
        <f ca="true">+IF(OFFSET('Sanitation Data'!$G$32,0,10*ROW('Sanitation Data'!G28))="","",OFFSET('Sanitation Data'!$G$32,0,10*ROW('Sanitation Data'!G28)))</f>
        <v/>
      </c>
      <c r="DE34" s="289" t="str">
        <f ca="true">+IF(OFFSET('Sanitation Data'!$H$28,0,10*ROW('Sanitation Data'!H28))="","",OFFSET('Sanitation Data'!$H$28,0,10*ROW('Sanitation Data'!H28)))</f>
        <v/>
      </c>
      <c r="DF34" s="289" t="str">
        <f ca="true">+IF(OFFSET('Sanitation Data'!$H$29,0,10*ROW('Sanitation Data'!H28))="","",OFFSET('Sanitation Data'!$H$29,0,10*ROW('Sanitation Data'!H28)))</f>
        <v/>
      </c>
      <c r="DG34" s="289" t="str">
        <f ca="true">+IF(OFFSET('Sanitation Data'!$H$30,0,10*ROW('Sanitation Data'!H28))="","",OFFSET('Sanitation Data'!$H$30,0,10*ROW('Sanitation Data'!H28)))</f>
        <v/>
      </c>
      <c r="DH34" s="289" t="str">
        <f ca="true">+IF(OFFSET('Sanitation Data'!$H$31,0,10*ROW('Sanitation Data'!H28))="","",OFFSET('Sanitation Data'!$H$31,0,10*ROW('Sanitation Data'!H28)))</f>
        <v/>
      </c>
      <c r="DI34" s="289" t="str">
        <f ca="true">+IF(OFFSET('Sanitation Data'!$H$32,0,10*ROW('Sanitation Data'!H28))="","",OFFSET('Sanitation Data'!$H$32,0,10*ROW('Sanitation Data'!H28)))</f>
        <v/>
      </c>
      <c r="DJ34" s="289" t="str">
        <f ca="true">+IF(OFFSET('Sanitation Data'!$I$28,0,10*ROW('Sanitation Data'!I28))="","",OFFSET('Sanitation Data'!$I$28,0,10*ROW('Sanitation Data'!I28)))</f>
        <v/>
      </c>
      <c r="DK34" s="289" t="str">
        <f ca="true">+IF(OFFSET('Sanitation Data'!$I$29,0,10*ROW('Sanitation Data'!I28))="","",OFFSET('Sanitation Data'!$I$29,0,10*ROW('Sanitation Data'!I28)))</f>
        <v/>
      </c>
      <c r="DL34" s="289" t="str">
        <f ca="true">+IF(OFFSET('Sanitation Data'!$I$30,0,10*ROW('Sanitation Data'!I28))="","",OFFSET('Sanitation Data'!$I$30,0,10*ROW('Sanitation Data'!I28)))</f>
        <v/>
      </c>
      <c r="DM34" s="289" t="str">
        <f ca="true">+IF(OFFSET('Sanitation Data'!$I$31,0,10*ROW('Sanitation Data'!I28))="","",OFFSET('Sanitation Data'!$I$31,0,10*ROW('Sanitation Data'!I28)))</f>
        <v/>
      </c>
      <c r="DN34" s="289" t="str">
        <f ca="true">+IF(OFFSET('Sanitation Data'!$I$32,0,10*ROW('Sanitation Data'!I28))="","",OFFSET('Sanitation Data'!$I$32,0,10*ROW('Sanitation Data'!I28)))</f>
        <v/>
      </c>
      <c r="DO34" s="289" t="str">
        <f ca="true">+IF(OFFSET('Hygiene Data'!$D$11,0,10*ROW('Hygiene Data'!D28))="","",OFFSET('Hygiene Data'!$D$11,0,10*ROW('Hygiene Data'!D28)))</f>
        <v/>
      </c>
      <c r="DP34" s="289" t="str">
        <f ca="true">+IF(OFFSET('Hygiene Data'!$D$12,0,10*ROW('Hygiene Data'!D28))="","",OFFSET('Hygiene Data'!$D$12,0,10*ROW('Hygiene Data'!D28)))</f>
        <v/>
      </c>
      <c r="DQ34" s="289" t="str">
        <f ca="true">+IF(OFFSET('Hygiene Data'!$D$13,0,10*ROW('Hygiene Data'!D28))="","",OFFSET('Hygiene Data'!$D$13,0,10*ROW('Hygiene Data'!D28)))</f>
        <v/>
      </c>
      <c r="DR34" s="289" t="str">
        <f ca="true">+IF(OFFSET('Hygiene Data'!$E$11,0,10*ROW('Hygiene Data'!E28))="","",OFFSET('Hygiene Data'!$E$11,0,10*ROW('Hygiene Data'!E28)))</f>
        <v/>
      </c>
      <c r="DS34" s="289" t="str">
        <f ca="true">+IF(OFFSET('Hygiene Data'!$E$12,0,10*ROW('Hygiene Data'!E28))="","",OFFSET('Hygiene Data'!$E$12,0,10*ROW('Hygiene Data'!E28)))</f>
        <v/>
      </c>
      <c r="DT34" s="289" t="str">
        <f ca="true">+IF(OFFSET('Hygiene Data'!$E$13,0,10*ROW('Hygiene Data'!E28))="","",OFFSET('Hygiene Data'!$E$13,0,10*ROW('Hygiene Data'!E28)))</f>
        <v/>
      </c>
      <c r="DU34" s="289" t="str">
        <f ca="true">+IF(OFFSET('Hygiene Data'!$F$11,0,10*ROW('Hygiene Data'!F28))="","",OFFSET('Hygiene Data'!$F$11,0,10*ROW('Hygiene Data'!F28)))</f>
        <v/>
      </c>
      <c r="DV34" s="289" t="str">
        <f ca="true">+IF(OFFSET('Hygiene Data'!$F$12,0,10*ROW('Hygiene Data'!F28))="","",OFFSET('Hygiene Data'!$F$12,0,10*ROW('Hygiene Data'!F28)))</f>
        <v/>
      </c>
      <c r="DW34" s="289" t="str">
        <f ca="true">+IF(OFFSET('Hygiene Data'!$F$13,0,10*ROW('Hygiene Data'!F28))="","",OFFSET('Hygiene Data'!$F$13,0,10*ROW('Hygiene Data'!F28)))</f>
        <v/>
      </c>
      <c r="DX34" s="289" t="str">
        <f ca="true">+IF(OFFSET('Hygiene Data'!$G$11,0,10*ROW('Hygiene Data'!G28))="","",OFFSET('Hygiene Data'!$G$11,0,10*ROW('Hygiene Data'!G28)))</f>
        <v/>
      </c>
      <c r="DY34" s="289" t="str">
        <f ca="true">+IF(OFFSET('Hygiene Data'!$G$12,0,10*ROW('Hygiene Data'!G28))="","",OFFSET('Hygiene Data'!$G$12,0,10*ROW('Hygiene Data'!G28)))</f>
        <v/>
      </c>
      <c r="DZ34" s="289" t="str">
        <f ca="true">+IF(OFFSET('Hygiene Data'!$G$13,0,10*ROW('Hygiene Data'!G28))="","",OFFSET('Hygiene Data'!$G$13,0,10*ROW('Hygiene Data'!G28)))</f>
        <v/>
      </c>
      <c r="EA34" s="289" t="str">
        <f ca="true">+IF(OFFSET('Hygiene Data'!$H$11,0,10*ROW('Hygiene Data'!H28))="","",OFFSET('Hygiene Data'!$H$11,0,10*ROW('Hygiene Data'!H28)))</f>
        <v/>
      </c>
      <c r="EB34" s="289" t="str">
        <f ca="true">+IF(OFFSET('Hygiene Data'!$H$12,0,10*ROW('Hygiene Data'!H28))="","",OFFSET('Hygiene Data'!$H$12,0,10*ROW('Hygiene Data'!H28)))</f>
        <v/>
      </c>
      <c r="EC34" s="289" t="str">
        <f ca="true">+IF(OFFSET('Hygiene Data'!$H$13,0,10*ROW('Hygiene Data'!H28))="","",OFFSET('Hygiene Data'!$H$13,0,10*ROW('Hygiene Data'!H28)))</f>
        <v/>
      </c>
      <c r="ED34" s="289" t="str">
        <f ca="true">+IF(OFFSET('Hygiene Data'!$I$11,0,10*ROW('Hygiene Data'!I28))="","",OFFSET('Hygiene Data'!$I$11,0,10*ROW('Hygiene Data'!I28)))</f>
        <v/>
      </c>
      <c r="EE34" s="289" t="str">
        <f ca="true">+IF(OFFSET('Hygiene Data'!$I$12,0,10*ROW('Hygiene Data'!I28))="","",OFFSET('Hygiene Data'!$I$12,0,10*ROW('Hygiene Data'!I28)))</f>
        <v/>
      </c>
      <c r="EF34" s="28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9"/>
      <c r="BS35" s="289" t="str">
        <f ca="true">+IF(OFFSET('Water Data'!$D$27,0,10*ROW('Water Data'!D29))="","",OFFSET('Water Data'!$D$27,0,10*ROW('Water Data'!D29)))</f>
        <v/>
      </c>
      <c r="BT35" s="289" t="str">
        <f ca="true">+IF(OFFSET('Water Data'!$D$28,0,10*ROW('Water Data'!D29))="","",OFFSET('Water Data'!$D$28,0,10*ROW('Water Data'!D29)))</f>
        <v/>
      </c>
      <c r="BU35" s="289" t="str">
        <f ca="true">+IF(OFFSET('Water Data'!$D$29,0,10*ROW('Water Data'!D29))="","",OFFSET('Water Data'!$D$29,0,10*ROW('Water Data'!D29)))</f>
        <v/>
      </c>
      <c r="BV35" s="289" t="str">
        <f ca="true">+IF(OFFSET('Water Data'!$E$27,0,10*ROW('Water Data'!E29))="","",OFFSET('Water Data'!$E$27,0,10*ROW('Water Data'!E29)))</f>
        <v/>
      </c>
      <c r="BW35" s="289" t="str">
        <f ca="true">+IF(OFFSET('Water Data'!$E$28,0,10*ROW('Water Data'!E29))="","",OFFSET('Water Data'!$E$28,0,10*ROW('Water Data'!E29)))</f>
        <v/>
      </c>
      <c r="BX35" s="289" t="str">
        <f ca="true">+IF(OFFSET('Water Data'!$E$29,0,10*ROW('Water Data'!E29))="","",OFFSET('Water Data'!$E$29,0,10*ROW('Water Data'!E29)))</f>
        <v/>
      </c>
      <c r="BY35" s="289" t="str">
        <f ca="true">+IF(OFFSET('Water Data'!$F$27,0,10*ROW('Water Data'!F29))="","",OFFSET('Water Data'!$F$27,0,10*ROW('Water Data'!F29)))</f>
        <v/>
      </c>
      <c r="BZ35" s="289" t="str">
        <f ca="true">+IF(OFFSET('Water Data'!$F$28,0,10*ROW('Water Data'!F29))="","",OFFSET('Water Data'!$F$28,0,10*ROW('Water Data'!F29)))</f>
        <v/>
      </c>
      <c r="CA35" s="289" t="str">
        <f ca="true">+IF(OFFSET('Water Data'!$F$29,0,10*ROW('Water Data'!F29))="","",OFFSET('Water Data'!$F$29,0,10*ROW('Water Data'!F29)))</f>
        <v/>
      </c>
      <c r="CB35" s="289" t="str">
        <f ca="true">+IF(OFFSET('Water Data'!$G$27,0,10*ROW('Water Data'!G29))="","",OFFSET('Water Data'!$G$27,0,10*ROW('Water Data'!G29)))</f>
        <v/>
      </c>
      <c r="CC35" s="289" t="str">
        <f ca="true">+IF(OFFSET('Water Data'!$G$28,0,10*ROW('Water Data'!G29))="","",OFFSET('Water Data'!$G$28,0,10*ROW('Water Data'!G29)))</f>
        <v/>
      </c>
      <c r="CD35" s="289" t="str">
        <f ca="true">+IF(OFFSET('Water Data'!$G$29,0,10*ROW('Water Data'!G29))="","",OFFSET('Water Data'!$G$29,0,10*ROW('Water Data'!G29)))</f>
        <v/>
      </c>
      <c r="CE35" s="289" t="str">
        <f ca="true">+IF(OFFSET('Water Data'!$H$27,0,10*ROW('Water Data'!H29))="","",OFFSET('Water Data'!$H$27,0,10*ROW('Water Data'!H29)))</f>
        <v/>
      </c>
      <c r="CF35" s="289" t="str">
        <f ca="true">+IF(OFFSET('Water Data'!$H$28,0,10*ROW('Water Data'!H29))="","",OFFSET('Water Data'!$H$28,0,10*ROW('Water Data'!H29)))</f>
        <v/>
      </c>
      <c r="CG35" s="289" t="str">
        <f ca="true">+IF(OFFSET('Water Data'!$H$29,0,10*ROW('Water Data'!H29))="","",OFFSET('Water Data'!$H$29,0,10*ROW('Water Data'!H29)))</f>
        <v/>
      </c>
      <c r="CH35" s="289" t="str">
        <f ca="true">+IF(OFFSET('Water Data'!$I$27,0,10*ROW('Water Data'!I29))="","",OFFSET('Water Data'!$I$27,0,10*ROW('Water Data'!I29)))</f>
        <v/>
      </c>
      <c r="CI35" s="289" t="str">
        <f ca="true">+IF(OFFSET('Water Data'!$I$28,0,10*ROW('Water Data'!I29))="","",OFFSET('Water Data'!$I$28,0,10*ROW('Water Data'!I29)))</f>
        <v/>
      </c>
      <c r="CJ35" s="289" t="str">
        <f ca="true">+IF(OFFSET('Water Data'!$I$29,0,10*ROW('Water Data'!I29))="","",OFFSET('Water Data'!$I$29,0,10*ROW('Water Data'!I29)))</f>
        <v/>
      </c>
      <c r="CK35" s="289" t="str">
        <f ca="true">+IF(OFFSET('Sanitation Data'!$D$28,0,10*ROW('Sanitation Data'!D29))="","",OFFSET('Sanitation Data'!$D$28,0,10*ROW('Sanitation Data'!D29)))</f>
        <v/>
      </c>
      <c r="CL35" s="289" t="str">
        <f ca="true">+IF(OFFSET('Sanitation Data'!$D$29,0,10*ROW('Sanitation Data'!D29))="","",OFFSET('Sanitation Data'!$D$29,0,10*ROW('Sanitation Data'!D29)))</f>
        <v/>
      </c>
      <c r="CM35" s="289" t="str">
        <f ca="true">+IF(OFFSET('Sanitation Data'!$D$30,0,10*ROW('Sanitation Data'!D29))="","",OFFSET('Sanitation Data'!$D$30,0,10*ROW('Sanitation Data'!D29)))</f>
        <v/>
      </c>
      <c r="CN35" s="289" t="str">
        <f ca="true">+IF(OFFSET('Sanitation Data'!$D$31,0,10*ROW('Sanitation Data'!D29))="","",OFFSET('Sanitation Data'!$D$31,0,10*ROW('Sanitation Data'!D29)))</f>
        <v/>
      </c>
      <c r="CO35" s="289" t="str">
        <f ca="true">+IF(OFFSET('Sanitation Data'!$D$32,0,10*ROW('Sanitation Data'!D29))="","",OFFSET('Sanitation Data'!$D$32,0,10*ROW('Sanitation Data'!D29)))</f>
        <v/>
      </c>
      <c r="CP35" s="289" t="str">
        <f ca="true">+IF(OFFSET('Sanitation Data'!$E$28,0,10*ROW('Sanitation Data'!E29))="","",OFFSET('Sanitation Data'!$E$28,0,10*ROW('Sanitation Data'!E29)))</f>
        <v/>
      </c>
      <c r="CQ35" s="289" t="str">
        <f ca="true">+IF(OFFSET('Sanitation Data'!$E$29,0,10*ROW('Sanitation Data'!E29))="","",OFFSET('Sanitation Data'!$E$29,0,10*ROW('Sanitation Data'!E29)))</f>
        <v/>
      </c>
      <c r="CR35" s="289" t="str">
        <f ca="true">+IF(OFFSET('Sanitation Data'!$E$30,0,10*ROW('Sanitation Data'!E29))="","",OFFSET('Sanitation Data'!$E$30,0,10*ROW('Sanitation Data'!E29)))</f>
        <v/>
      </c>
      <c r="CS35" s="289" t="str">
        <f ca="true">+IF(OFFSET('Sanitation Data'!$E$31,0,10*ROW('Sanitation Data'!E29))="","",OFFSET('Sanitation Data'!$E$31,0,10*ROW('Sanitation Data'!E29)))</f>
        <v/>
      </c>
      <c r="CT35" s="289" t="str">
        <f ca="true">+IF(OFFSET('Sanitation Data'!$E$32,0,10*ROW('Sanitation Data'!E29))="","",OFFSET('Sanitation Data'!$E$32,0,10*ROW('Sanitation Data'!E29)))</f>
        <v/>
      </c>
      <c r="CU35" s="289" t="str">
        <f ca="true">+IF(OFFSET('Sanitation Data'!$F$28,0,10*ROW('Sanitation Data'!F29))="","",OFFSET('Sanitation Data'!$F$28,0,10*ROW('Sanitation Data'!F29)))</f>
        <v/>
      </c>
      <c r="CV35" s="289" t="str">
        <f ca="true">+IF(OFFSET('Sanitation Data'!$F$29,0,10*ROW('Sanitation Data'!F29))="","",OFFSET('Sanitation Data'!$F$29,0,10*ROW('Sanitation Data'!F29)))</f>
        <v/>
      </c>
      <c r="CW35" s="289" t="str">
        <f ca="true">+IF(OFFSET('Sanitation Data'!$F$30,0,10*ROW('Sanitation Data'!F29))="","",OFFSET('Sanitation Data'!$F$30,0,10*ROW('Sanitation Data'!F29)))</f>
        <v/>
      </c>
      <c r="CX35" s="289" t="str">
        <f ca="true">+IF(OFFSET('Sanitation Data'!$F$31,0,10*ROW('Sanitation Data'!F29))="","",OFFSET('Sanitation Data'!$F$31,0,10*ROW('Sanitation Data'!F29)))</f>
        <v/>
      </c>
      <c r="CY35" s="289" t="str">
        <f ca="true">+IF(OFFSET('Sanitation Data'!$F$32,0,10*ROW('Sanitation Data'!F29))="","",OFFSET('Sanitation Data'!$F$32,0,10*ROW('Sanitation Data'!F29)))</f>
        <v/>
      </c>
      <c r="CZ35" s="289" t="str">
        <f ca="true">+IF(OFFSET('Sanitation Data'!$G$28,0,10*ROW('Sanitation Data'!G29))="","",OFFSET('Sanitation Data'!$G$28,0,10*ROW('Sanitation Data'!G29)))</f>
        <v/>
      </c>
      <c r="DA35" s="289" t="str">
        <f ca="true">+IF(OFFSET('Sanitation Data'!$G$29,0,10*ROW('Sanitation Data'!G29))="","",OFFSET('Sanitation Data'!$G$29,0,10*ROW('Sanitation Data'!G29)))</f>
        <v/>
      </c>
      <c r="DB35" s="289" t="str">
        <f ca="true">+IF(OFFSET('Sanitation Data'!$G$30,0,10*ROW('Sanitation Data'!G29))="","",OFFSET('Sanitation Data'!$G$30,0,10*ROW('Sanitation Data'!G29)))</f>
        <v/>
      </c>
      <c r="DC35" s="289" t="str">
        <f ca="true">+IF(OFFSET('Sanitation Data'!$G$31,0,10*ROW('Sanitation Data'!G29))="","",OFFSET('Sanitation Data'!$G$31,0,10*ROW('Sanitation Data'!G29)))</f>
        <v/>
      </c>
      <c r="DD35" s="289" t="str">
        <f ca="true">+IF(OFFSET('Sanitation Data'!$G$32,0,10*ROW('Sanitation Data'!G29))="","",OFFSET('Sanitation Data'!$G$32,0,10*ROW('Sanitation Data'!G29)))</f>
        <v/>
      </c>
      <c r="DE35" s="289" t="str">
        <f ca="true">+IF(OFFSET('Sanitation Data'!$H$28,0,10*ROW('Sanitation Data'!H29))="","",OFFSET('Sanitation Data'!$H$28,0,10*ROW('Sanitation Data'!H29)))</f>
        <v/>
      </c>
      <c r="DF35" s="289" t="str">
        <f ca="true">+IF(OFFSET('Sanitation Data'!$H$29,0,10*ROW('Sanitation Data'!H29))="","",OFFSET('Sanitation Data'!$H$29,0,10*ROW('Sanitation Data'!H29)))</f>
        <v/>
      </c>
      <c r="DG35" s="289" t="str">
        <f ca="true">+IF(OFFSET('Sanitation Data'!$H$30,0,10*ROW('Sanitation Data'!H29))="","",OFFSET('Sanitation Data'!$H$30,0,10*ROW('Sanitation Data'!H29)))</f>
        <v/>
      </c>
      <c r="DH35" s="289" t="str">
        <f ca="true">+IF(OFFSET('Sanitation Data'!$H$31,0,10*ROW('Sanitation Data'!H29))="","",OFFSET('Sanitation Data'!$H$31,0,10*ROW('Sanitation Data'!H29)))</f>
        <v/>
      </c>
      <c r="DI35" s="289" t="str">
        <f ca="true">+IF(OFFSET('Sanitation Data'!$H$32,0,10*ROW('Sanitation Data'!H29))="","",OFFSET('Sanitation Data'!$H$32,0,10*ROW('Sanitation Data'!H29)))</f>
        <v/>
      </c>
      <c r="DJ35" s="289" t="str">
        <f ca="true">+IF(OFFSET('Sanitation Data'!$I$28,0,10*ROW('Sanitation Data'!I29))="","",OFFSET('Sanitation Data'!$I$28,0,10*ROW('Sanitation Data'!I29)))</f>
        <v/>
      </c>
      <c r="DK35" s="289" t="str">
        <f ca="true">+IF(OFFSET('Sanitation Data'!$I$29,0,10*ROW('Sanitation Data'!I29))="","",OFFSET('Sanitation Data'!$I$29,0,10*ROW('Sanitation Data'!I29)))</f>
        <v/>
      </c>
      <c r="DL35" s="289" t="str">
        <f ca="true">+IF(OFFSET('Sanitation Data'!$I$30,0,10*ROW('Sanitation Data'!I29))="","",OFFSET('Sanitation Data'!$I$30,0,10*ROW('Sanitation Data'!I29)))</f>
        <v/>
      </c>
      <c r="DM35" s="289" t="str">
        <f ca="true">+IF(OFFSET('Sanitation Data'!$I$31,0,10*ROW('Sanitation Data'!I29))="","",OFFSET('Sanitation Data'!$I$31,0,10*ROW('Sanitation Data'!I29)))</f>
        <v/>
      </c>
      <c r="DN35" s="289" t="str">
        <f ca="true">+IF(OFFSET('Sanitation Data'!$I$32,0,10*ROW('Sanitation Data'!I29))="","",OFFSET('Sanitation Data'!$I$32,0,10*ROW('Sanitation Data'!I29)))</f>
        <v/>
      </c>
      <c r="DO35" s="289" t="str">
        <f ca="true">+IF(OFFSET('Hygiene Data'!$D$11,0,10*ROW('Hygiene Data'!D29))="","",OFFSET('Hygiene Data'!$D$11,0,10*ROW('Hygiene Data'!D29)))</f>
        <v/>
      </c>
      <c r="DP35" s="289" t="str">
        <f ca="true">+IF(OFFSET('Hygiene Data'!$D$12,0,10*ROW('Hygiene Data'!D29))="","",OFFSET('Hygiene Data'!$D$12,0,10*ROW('Hygiene Data'!D29)))</f>
        <v/>
      </c>
      <c r="DQ35" s="289" t="str">
        <f ca="true">+IF(OFFSET('Hygiene Data'!$D$13,0,10*ROW('Hygiene Data'!D29))="","",OFFSET('Hygiene Data'!$D$13,0,10*ROW('Hygiene Data'!D29)))</f>
        <v/>
      </c>
      <c r="DR35" s="289" t="str">
        <f ca="true">+IF(OFFSET('Hygiene Data'!$E$11,0,10*ROW('Hygiene Data'!E29))="","",OFFSET('Hygiene Data'!$E$11,0,10*ROW('Hygiene Data'!E29)))</f>
        <v/>
      </c>
      <c r="DS35" s="289" t="str">
        <f ca="true">+IF(OFFSET('Hygiene Data'!$E$12,0,10*ROW('Hygiene Data'!E29))="","",OFFSET('Hygiene Data'!$E$12,0,10*ROW('Hygiene Data'!E29)))</f>
        <v/>
      </c>
      <c r="DT35" s="289" t="str">
        <f ca="true">+IF(OFFSET('Hygiene Data'!$E$13,0,10*ROW('Hygiene Data'!E29))="","",OFFSET('Hygiene Data'!$E$13,0,10*ROW('Hygiene Data'!E29)))</f>
        <v/>
      </c>
      <c r="DU35" s="289" t="str">
        <f ca="true">+IF(OFFSET('Hygiene Data'!$F$11,0,10*ROW('Hygiene Data'!F29))="","",OFFSET('Hygiene Data'!$F$11,0,10*ROW('Hygiene Data'!F29)))</f>
        <v/>
      </c>
      <c r="DV35" s="289" t="str">
        <f ca="true">+IF(OFFSET('Hygiene Data'!$F$12,0,10*ROW('Hygiene Data'!F29))="","",OFFSET('Hygiene Data'!$F$12,0,10*ROW('Hygiene Data'!F29)))</f>
        <v/>
      </c>
      <c r="DW35" s="289" t="str">
        <f ca="true">+IF(OFFSET('Hygiene Data'!$F$13,0,10*ROW('Hygiene Data'!F29))="","",OFFSET('Hygiene Data'!$F$13,0,10*ROW('Hygiene Data'!F29)))</f>
        <v/>
      </c>
      <c r="DX35" s="289" t="str">
        <f ca="true">+IF(OFFSET('Hygiene Data'!$G$11,0,10*ROW('Hygiene Data'!G29))="","",OFFSET('Hygiene Data'!$G$11,0,10*ROW('Hygiene Data'!G29)))</f>
        <v/>
      </c>
      <c r="DY35" s="289" t="str">
        <f ca="true">+IF(OFFSET('Hygiene Data'!$G$12,0,10*ROW('Hygiene Data'!G29))="","",OFFSET('Hygiene Data'!$G$12,0,10*ROW('Hygiene Data'!G29)))</f>
        <v/>
      </c>
      <c r="DZ35" s="289" t="str">
        <f ca="true">+IF(OFFSET('Hygiene Data'!$G$13,0,10*ROW('Hygiene Data'!G29))="","",OFFSET('Hygiene Data'!$G$13,0,10*ROW('Hygiene Data'!G29)))</f>
        <v/>
      </c>
      <c r="EA35" s="289" t="str">
        <f ca="true">+IF(OFFSET('Hygiene Data'!$H$11,0,10*ROW('Hygiene Data'!H29))="","",OFFSET('Hygiene Data'!$H$11,0,10*ROW('Hygiene Data'!H29)))</f>
        <v/>
      </c>
      <c r="EB35" s="289" t="str">
        <f ca="true">+IF(OFFSET('Hygiene Data'!$H$12,0,10*ROW('Hygiene Data'!H29))="","",OFFSET('Hygiene Data'!$H$12,0,10*ROW('Hygiene Data'!H29)))</f>
        <v/>
      </c>
      <c r="EC35" s="289" t="str">
        <f ca="true">+IF(OFFSET('Hygiene Data'!$H$13,0,10*ROW('Hygiene Data'!H29))="","",OFFSET('Hygiene Data'!$H$13,0,10*ROW('Hygiene Data'!H29)))</f>
        <v/>
      </c>
      <c r="ED35" s="289" t="str">
        <f ca="true">+IF(OFFSET('Hygiene Data'!$I$11,0,10*ROW('Hygiene Data'!I29))="","",OFFSET('Hygiene Data'!$I$11,0,10*ROW('Hygiene Data'!I29)))</f>
        <v/>
      </c>
      <c r="EE35" s="289" t="str">
        <f ca="true">+IF(OFFSET('Hygiene Data'!$I$12,0,10*ROW('Hygiene Data'!I29))="","",OFFSET('Hygiene Data'!$I$12,0,10*ROW('Hygiene Data'!I29)))</f>
        <v/>
      </c>
      <c r="EF35" s="28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9"/>
      <c r="BS36" s="289" t="str">
        <f ca="true">+IF(OFFSET('Water Data'!$D$27,0,10*ROW('Water Data'!D30))="","",OFFSET('Water Data'!$D$27,0,10*ROW('Water Data'!D30)))</f>
        <v/>
      </c>
      <c r="BT36" s="289" t="str">
        <f ca="true">+IF(OFFSET('Water Data'!$D$28,0,10*ROW('Water Data'!D30))="","",OFFSET('Water Data'!$D$28,0,10*ROW('Water Data'!D30)))</f>
        <v/>
      </c>
      <c r="BU36" s="289" t="str">
        <f ca="true">+IF(OFFSET('Water Data'!$D$29,0,10*ROW('Water Data'!D30))="","",OFFSET('Water Data'!$D$29,0,10*ROW('Water Data'!D30)))</f>
        <v/>
      </c>
      <c r="BV36" s="289" t="str">
        <f ca="true">+IF(OFFSET('Water Data'!$E$27,0,10*ROW('Water Data'!E30))="","",OFFSET('Water Data'!$E$27,0,10*ROW('Water Data'!E30)))</f>
        <v/>
      </c>
      <c r="BW36" s="289" t="str">
        <f ca="true">+IF(OFFSET('Water Data'!$E$28,0,10*ROW('Water Data'!E30))="","",OFFSET('Water Data'!$E$28,0,10*ROW('Water Data'!E30)))</f>
        <v/>
      </c>
      <c r="BX36" s="289" t="str">
        <f ca="true">+IF(OFFSET('Water Data'!$E$29,0,10*ROW('Water Data'!E30))="","",OFFSET('Water Data'!$E$29,0,10*ROW('Water Data'!E30)))</f>
        <v/>
      </c>
      <c r="BY36" s="289" t="str">
        <f ca="true">+IF(OFFSET('Water Data'!$F$27,0,10*ROW('Water Data'!F30))="","",OFFSET('Water Data'!$F$27,0,10*ROW('Water Data'!F30)))</f>
        <v/>
      </c>
      <c r="BZ36" s="289" t="str">
        <f ca="true">+IF(OFFSET('Water Data'!$F$28,0,10*ROW('Water Data'!F30))="","",OFFSET('Water Data'!$F$28,0,10*ROW('Water Data'!F30)))</f>
        <v/>
      </c>
      <c r="CA36" s="289" t="str">
        <f ca="true">+IF(OFFSET('Water Data'!$F$29,0,10*ROW('Water Data'!F30))="","",OFFSET('Water Data'!$F$29,0,10*ROW('Water Data'!F30)))</f>
        <v/>
      </c>
      <c r="CB36" s="289" t="str">
        <f ca="true">+IF(OFFSET('Water Data'!$G$27,0,10*ROW('Water Data'!G30))="","",OFFSET('Water Data'!$G$27,0,10*ROW('Water Data'!G30)))</f>
        <v/>
      </c>
      <c r="CC36" s="289" t="str">
        <f ca="true">+IF(OFFSET('Water Data'!$G$28,0,10*ROW('Water Data'!G30))="","",OFFSET('Water Data'!$G$28,0,10*ROW('Water Data'!G30)))</f>
        <v/>
      </c>
      <c r="CD36" s="289" t="str">
        <f ca="true">+IF(OFFSET('Water Data'!$G$29,0,10*ROW('Water Data'!G30))="","",OFFSET('Water Data'!$G$29,0,10*ROW('Water Data'!G30)))</f>
        <v/>
      </c>
      <c r="CE36" s="289" t="str">
        <f ca="true">+IF(OFFSET('Water Data'!$H$27,0,10*ROW('Water Data'!H30))="","",OFFSET('Water Data'!$H$27,0,10*ROW('Water Data'!H30)))</f>
        <v/>
      </c>
      <c r="CF36" s="289" t="str">
        <f ca="true">+IF(OFFSET('Water Data'!$H$28,0,10*ROW('Water Data'!H30))="","",OFFSET('Water Data'!$H$28,0,10*ROW('Water Data'!H30)))</f>
        <v/>
      </c>
      <c r="CG36" s="289" t="str">
        <f ca="true">+IF(OFFSET('Water Data'!$H$29,0,10*ROW('Water Data'!H30))="","",OFFSET('Water Data'!$H$29,0,10*ROW('Water Data'!H30)))</f>
        <v/>
      </c>
      <c r="CH36" s="289" t="str">
        <f ca="true">+IF(OFFSET('Water Data'!$I$27,0,10*ROW('Water Data'!I30))="","",OFFSET('Water Data'!$I$27,0,10*ROW('Water Data'!I30)))</f>
        <v/>
      </c>
      <c r="CI36" s="289" t="str">
        <f ca="true">+IF(OFFSET('Water Data'!$I$28,0,10*ROW('Water Data'!I30))="","",OFFSET('Water Data'!$I$28,0,10*ROW('Water Data'!I30)))</f>
        <v/>
      </c>
      <c r="CJ36" s="289" t="str">
        <f ca="true">+IF(OFFSET('Water Data'!$I$29,0,10*ROW('Water Data'!I30))="","",OFFSET('Water Data'!$I$29,0,10*ROW('Water Data'!I30)))</f>
        <v/>
      </c>
      <c r="CK36" s="289" t="str">
        <f ca="true">+IF(OFFSET('Sanitation Data'!$D$28,0,10*ROW('Sanitation Data'!D30))="","",OFFSET('Sanitation Data'!$D$28,0,10*ROW('Sanitation Data'!D30)))</f>
        <v/>
      </c>
      <c r="CL36" s="289" t="str">
        <f ca="true">+IF(OFFSET('Sanitation Data'!$D$29,0,10*ROW('Sanitation Data'!D30))="","",OFFSET('Sanitation Data'!$D$29,0,10*ROW('Sanitation Data'!D30)))</f>
        <v/>
      </c>
      <c r="CM36" s="289" t="str">
        <f ca="true">+IF(OFFSET('Sanitation Data'!$D$30,0,10*ROW('Sanitation Data'!D30))="","",OFFSET('Sanitation Data'!$D$30,0,10*ROW('Sanitation Data'!D30)))</f>
        <v/>
      </c>
      <c r="CN36" s="289" t="str">
        <f ca="true">+IF(OFFSET('Sanitation Data'!$D$31,0,10*ROW('Sanitation Data'!D30))="","",OFFSET('Sanitation Data'!$D$31,0,10*ROW('Sanitation Data'!D30)))</f>
        <v/>
      </c>
      <c r="CO36" s="289" t="str">
        <f ca="true">+IF(OFFSET('Sanitation Data'!$D$32,0,10*ROW('Sanitation Data'!D30))="","",OFFSET('Sanitation Data'!$D$32,0,10*ROW('Sanitation Data'!D30)))</f>
        <v/>
      </c>
      <c r="CP36" s="289" t="str">
        <f ca="true">+IF(OFFSET('Sanitation Data'!$E$28,0,10*ROW('Sanitation Data'!E30))="","",OFFSET('Sanitation Data'!$E$28,0,10*ROW('Sanitation Data'!E30)))</f>
        <v/>
      </c>
      <c r="CQ36" s="289" t="str">
        <f ca="true">+IF(OFFSET('Sanitation Data'!$E$29,0,10*ROW('Sanitation Data'!E30))="","",OFFSET('Sanitation Data'!$E$29,0,10*ROW('Sanitation Data'!E30)))</f>
        <v/>
      </c>
      <c r="CR36" s="289" t="str">
        <f ca="true">+IF(OFFSET('Sanitation Data'!$E$30,0,10*ROW('Sanitation Data'!E30))="","",OFFSET('Sanitation Data'!$E$30,0,10*ROW('Sanitation Data'!E30)))</f>
        <v/>
      </c>
      <c r="CS36" s="289" t="str">
        <f ca="true">+IF(OFFSET('Sanitation Data'!$E$31,0,10*ROW('Sanitation Data'!E30))="","",OFFSET('Sanitation Data'!$E$31,0,10*ROW('Sanitation Data'!E30)))</f>
        <v/>
      </c>
      <c r="CT36" s="289" t="str">
        <f ca="true">+IF(OFFSET('Sanitation Data'!$E$32,0,10*ROW('Sanitation Data'!E30))="","",OFFSET('Sanitation Data'!$E$32,0,10*ROW('Sanitation Data'!E30)))</f>
        <v/>
      </c>
      <c r="CU36" s="289" t="str">
        <f ca="true">+IF(OFFSET('Sanitation Data'!$F$28,0,10*ROW('Sanitation Data'!F30))="","",OFFSET('Sanitation Data'!$F$28,0,10*ROW('Sanitation Data'!F30)))</f>
        <v/>
      </c>
      <c r="CV36" s="289" t="str">
        <f ca="true">+IF(OFFSET('Sanitation Data'!$F$29,0,10*ROW('Sanitation Data'!F30))="","",OFFSET('Sanitation Data'!$F$29,0,10*ROW('Sanitation Data'!F30)))</f>
        <v/>
      </c>
      <c r="CW36" s="289" t="str">
        <f ca="true">+IF(OFFSET('Sanitation Data'!$F$30,0,10*ROW('Sanitation Data'!F30))="","",OFFSET('Sanitation Data'!$F$30,0,10*ROW('Sanitation Data'!F30)))</f>
        <v/>
      </c>
      <c r="CX36" s="289" t="str">
        <f ca="true">+IF(OFFSET('Sanitation Data'!$F$31,0,10*ROW('Sanitation Data'!F30))="","",OFFSET('Sanitation Data'!$F$31,0,10*ROW('Sanitation Data'!F30)))</f>
        <v/>
      </c>
      <c r="CY36" s="289" t="str">
        <f ca="true">+IF(OFFSET('Sanitation Data'!$F$32,0,10*ROW('Sanitation Data'!F30))="","",OFFSET('Sanitation Data'!$F$32,0,10*ROW('Sanitation Data'!F30)))</f>
        <v/>
      </c>
      <c r="CZ36" s="289" t="str">
        <f ca="true">+IF(OFFSET('Sanitation Data'!$G$28,0,10*ROW('Sanitation Data'!G30))="","",OFFSET('Sanitation Data'!$G$28,0,10*ROW('Sanitation Data'!G30)))</f>
        <v/>
      </c>
      <c r="DA36" s="289" t="str">
        <f ca="true">+IF(OFFSET('Sanitation Data'!$G$29,0,10*ROW('Sanitation Data'!G30))="","",OFFSET('Sanitation Data'!$G$29,0,10*ROW('Sanitation Data'!G30)))</f>
        <v/>
      </c>
      <c r="DB36" s="289" t="str">
        <f ca="true">+IF(OFFSET('Sanitation Data'!$G$30,0,10*ROW('Sanitation Data'!G30))="","",OFFSET('Sanitation Data'!$G$30,0,10*ROW('Sanitation Data'!G30)))</f>
        <v/>
      </c>
      <c r="DC36" s="289" t="str">
        <f ca="true">+IF(OFFSET('Sanitation Data'!$G$31,0,10*ROW('Sanitation Data'!G30))="","",OFFSET('Sanitation Data'!$G$31,0,10*ROW('Sanitation Data'!G30)))</f>
        <v/>
      </c>
      <c r="DD36" s="289" t="str">
        <f ca="true">+IF(OFFSET('Sanitation Data'!$G$32,0,10*ROW('Sanitation Data'!G30))="","",OFFSET('Sanitation Data'!$G$32,0,10*ROW('Sanitation Data'!G30)))</f>
        <v/>
      </c>
      <c r="DE36" s="289" t="str">
        <f ca="true">+IF(OFFSET('Sanitation Data'!$H$28,0,10*ROW('Sanitation Data'!H30))="","",OFFSET('Sanitation Data'!$H$28,0,10*ROW('Sanitation Data'!H30)))</f>
        <v/>
      </c>
      <c r="DF36" s="289" t="str">
        <f ca="true">+IF(OFFSET('Sanitation Data'!$H$29,0,10*ROW('Sanitation Data'!H30))="","",OFFSET('Sanitation Data'!$H$29,0,10*ROW('Sanitation Data'!H30)))</f>
        <v/>
      </c>
      <c r="DG36" s="289" t="str">
        <f ca="true">+IF(OFFSET('Sanitation Data'!$H$30,0,10*ROW('Sanitation Data'!H30))="","",OFFSET('Sanitation Data'!$H$30,0,10*ROW('Sanitation Data'!H30)))</f>
        <v/>
      </c>
      <c r="DH36" s="289" t="str">
        <f ca="true">+IF(OFFSET('Sanitation Data'!$H$31,0,10*ROW('Sanitation Data'!H30))="","",OFFSET('Sanitation Data'!$H$31,0,10*ROW('Sanitation Data'!H30)))</f>
        <v/>
      </c>
      <c r="DI36" s="289" t="str">
        <f ca="true">+IF(OFFSET('Sanitation Data'!$H$32,0,10*ROW('Sanitation Data'!H30))="","",OFFSET('Sanitation Data'!$H$32,0,10*ROW('Sanitation Data'!H30)))</f>
        <v/>
      </c>
      <c r="DJ36" s="289" t="str">
        <f ca="true">+IF(OFFSET('Sanitation Data'!$I$28,0,10*ROW('Sanitation Data'!I30))="","",OFFSET('Sanitation Data'!$I$28,0,10*ROW('Sanitation Data'!I30)))</f>
        <v/>
      </c>
      <c r="DK36" s="289" t="str">
        <f ca="true">+IF(OFFSET('Sanitation Data'!$I$29,0,10*ROW('Sanitation Data'!I30))="","",OFFSET('Sanitation Data'!$I$29,0,10*ROW('Sanitation Data'!I30)))</f>
        <v/>
      </c>
      <c r="DL36" s="289" t="str">
        <f ca="true">+IF(OFFSET('Sanitation Data'!$I$30,0,10*ROW('Sanitation Data'!I30))="","",OFFSET('Sanitation Data'!$I$30,0,10*ROW('Sanitation Data'!I30)))</f>
        <v/>
      </c>
      <c r="DM36" s="289" t="str">
        <f ca="true">+IF(OFFSET('Sanitation Data'!$I$31,0,10*ROW('Sanitation Data'!I30))="","",OFFSET('Sanitation Data'!$I$31,0,10*ROW('Sanitation Data'!I30)))</f>
        <v/>
      </c>
      <c r="DN36" s="289" t="str">
        <f ca="true">+IF(OFFSET('Sanitation Data'!$I$32,0,10*ROW('Sanitation Data'!I30))="","",OFFSET('Sanitation Data'!$I$32,0,10*ROW('Sanitation Data'!I30)))</f>
        <v/>
      </c>
      <c r="DO36" s="289" t="str">
        <f ca="true">+IF(OFFSET('Hygiene Data'!$D$11,0,10*ROW('Hygiene Data'!D30))="","",OFFSET('Hygiene Data'!$D$11,0,10*ROW('Hygiene Data'!D30)))</f>
        <v/>
      </c>
      <c r="DP36" s="289" t="str">
        <f ca="true">+IF(OFFSET('Hygiene Data'!$D$12,0,10*ROW('Hygiene Data'!D30))="","",OFFSET('Hygiene Data'!$D$12,0,10*ROW('Hygiene Data'!D30)))</f>
        <v/>
      </c>
      <c r="DQ36" s="289" t="str">
        <f ca="true">+IF(OFFSET('Hygiene Data'!$D$13,0,10*ROW('Hygiene Data'!D30))="","",OFFSET('Hygiene Data'!$D$13,0,10*ROW('Hygiene Data'!D30)))</f>
        <v/>
      </c>
      <c r="DR36" s="289" t="str">
        <f ca="true">+IF(OFFSET('Hygiene Data'!$E$11,0,10*ROW('Hygiene Data'!E30))="","",OFFSET('Hygiene Data'!$E$11,0,10*ROW('Hygiene Data'!E30)))</f>
        <v/>
      </c>
      <c r="DS36" s="289" t="str">
        <f ca="true">+IF(OFFSET('Hygiene Data'!$E$12,0,10*ROW('Hygiene Data'!E30))="","",OFFSET('Hygiene Data'!$E$12,0,10*ROW('Hygiene Data'!E30)))</f>
        <v/>
      </c>
      <c r="DT36" s="289" t="str">
        <f ca="true">+IF(OFFSET('Hygiene Data'!$E$13,0,10*ROW('Hygiene Data'!E30))="","",OFFSET('Hygiene Data'!$E$13,0,10*ROW('Hygiene Data'!E30)))</f>
        <v/>
      </c>
      <c r="DU36" s="289" t="str">
        <f ca="true">+IF(OFFSET('Hygiene Data'!$F$11,0,10*ROW('Hygiene Data'!F30))="","",OFFSET('Hygiene Data'!$F$11,0,10*ROW('Hygiene Data'!F30)))</f>
        <v/>
      </c>
      <c r="DV36" s="289" t="str">
        <f ca="true">+IF(OFFSET('Hygiene Data'!$F$12,0,10*ROW('Hygiene Data'!F30))="","",OFFSET('Hygiene Data'!$F$12,0,10*ROW('Hygiene Data'!F30)))</f>
        <v/>
      </c>
      <c r="DW36" s="289" t="str">
        <f ca="true">+IF(OFFSET('Hygiene Data'!$F$13,0,10*ROW('Hygiene Data'!F30))="","",OFFSET('Hygiene Data'!$F$13,0,10*ROW('Hygiene Data'!F30)))</f>
        <v/>
      </c>
      <c r="DX36" s="289" t="str">
        <f ca="true">+IF(OFFSET('Hygiene Data'!$G$11,0,10*ROW('Hygiene Data'!G30))="","",OFFSET('Hygiene Data'!$G$11,0,10*ROW('Hygiene Data'!G30)))</f>
        <v/>
      </c>
      <c r="DY36" s="289" t="str">
        <f ca="true">+IF(OFFSET('Hygiene Data'!$G$12,0,10*ROW('Hygiene Data'!G30))="","",OFFSET('Hygiene Data'!$G$12,0,10*ROW('Hygiene Data'!G30)))</f>
        <v/>
      </c>
      <c r="DZ36" s="289" t="str">
        <f ca="true">+IF(OFFSET('Hygiene Data'!$G$13,0,10*ROW('Hygiene Data'!G30))="","",OFFSET('Hygiene Data'!$G$13,0,10*ROW('Hygiene Data'!G30)))</f>
        <v/>
      </c>
      <c r="EA36" s="289" t="str">
        <f ca="true">+IF(OFFSET('Hygiene Data'!$H$11,0,10*ROW('Hygiene Data'!H30))="","",OFFSET('Hygiene Data'!$H$11,0,10*ROW('Hygiene Data'!H30)))</f>
        <v/>
      </c>
      <c r="EB36" s="289" t="str">
        <f ca="true">+IF(OFFSET('Hygiene Data'!$H$12,0,10*ROW('Hygiene Data'!H30))="","",OFFSET('Hygiene Data'!$H$12,0,10*ROW('Hygiene Data'!H30)))</f>
        <v/>
      </c>
      <c r="EC36" s="289" t="str">
        <f ca="true">+IF(OFFSET('Hygiene Data'!$H$13,0,10*ROW('Hygiene Data'!H30))="","",OFFSET('Hygiene Data'!$H$13,0,10*ROW('Hygiene Data'!H30)))</f>
        <v/>
      </c>
      <c r="ED36" s="289" t="str">
        <f ca="true">+IF(OFFSET('Hygiene Data'!$I$11,0,10*ROW('Hygiene Data'!I30))="","",OFFSET('Hygiene Data'!$I$11,0,10*ROW('Hygiene Data'!I30)))</f>
        <v/>
      </c>
      <c r="EE36" s="289" t="str">
        <f ca="true">+IF(OFFSET('Hygiene Data'!$I$12,0,10*ROW('Hygiene Data'!I30))="","",OFFSET('Hygiene Data'!$I$12,0,10*ROW('Hygiene Data'!I30)))</f>
        <v/>
      </c>
      <c r="EF36" s="28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9"/>
      <c r="BS37" s="289" t="str">
        <f ca="true">+IF(OFFSET('Water Data'!$D$27,0,10*ROW('Water Data'!D31))="","",OFFSET('Water Data'!$D$27,0,10*ROW('Water Data'!D31)))</f>
        <v/>
      </c>
      <c r="BT37" s="289" t="str">
        <f ca="true">+IF(OFFSET('Water Data'!$D$28,0,10*ROW('Water Data'!D31))="","",OFFSET('Water Data'!$D$28,0,10*ROW('Water Data'!D31)))</f>
        <v/>
      </c>
      <c r="BU37" s="289" t="str">
        <f ca="true">+IF(OFFSET('Water Data'!$D$29,0,10*ROW('Water Data'!D31))="","",OFFSET('Water Data'!$D$29,0,10*ROW('Water Data'!D31)))</f>
        <v/>
      </c>
      <c r="BV37" s="289" t="str">
        <f ca="true">+IF(OFFSET('Water Data'!$E$27,0,10*ROW('Water Data'!E31))="","",OFFSET('Water Data'!$E$27,0,10*ROW('Water Data'!E31)))</f>
        <v/>
      </c>
      <c r="BW37" s="289" t="str">
        <f ca="true">+IF(OFFSET('Water Data'!$E$28,0,10*ROW('Water Data'!E31))="","",OFFSET('Water Data'!$E$28,0,10*ROW('Water Data'!E31)))</f>
        <v/>
      </c>
      <c r="BX37" s="289" t="str">
        <f ca="true">+IF(OFFSET('Water Data'!$E$29,0,10*ROW('Water Data'!E31))="","",OFFSET('Water Data'!$E$29,0,10*ROW('Water Data'!E31)))</f>
        <v/>
      </c>
      <c r="BY37" s="289" t="str">
        <f ca="true">+IF(OFFSET('Water Data'!$F$27,0,10*ROW('Water Data'!F31))="","",OFFSET('Water Data'!$F$27,0,10*ROW('Water Data'!F31)))</f>
        <v/>
      </c>
      <c r="BZ37" s="289" t="str">
        <f ca="true">+IF(OFFSET('Water Data'!$F$28,0,10*ROW('Water Data'!F31))="","",OFFSET('Water Data'!$F$28,0,10*ROW('Water Data'!F31)))</f>
        <v/>
      </c>
      <c r="CA37" s="289" t="str">
        <f ca="true">+IF(OFFSET('Water Data'!$F$29,0,10*ROW('Water Data'!F31))="","",OFFSET('Water Data'!$F$29,0,10*ROW('Water Data'!F31)))</f>
        <v/>
      </c>
      <c r="CB37" s="289" t="str">
        <f ca="true">+IF(OFFSET('Water Data'!$G$27,0,10*ROW('Water Data'!G31))="","",OFFSET('Water Data'!$G$27,0,10*ROW('Water Data'!G31)))</f>
        <v/>
      </c>
      <c r="CC37" s="289" t="str">
        <f ca="true">+IF(OFFSET('Water Data'!$G$28,0,10*ROW('Water Data'!G31))="","",OFFSET('Water Data'!$G$28,0,10*ROW('Water Data'!G31)))</f>
        <v/>
      </c>
      <c r="CD37" s="289" t="str">
        <f ca="true">+IF(OFFSET('Water Data'!$G$29,0,10*ROW('Water Data'!G31))="","",OFFSET('Water Data'!$G$29,0,10*ROW('Water Data'!G31)))</f>
        <v/>
      </c>
      <c r="CE37" s="289" t="str">
        <f ca="true">+IF(OFFSET('Water Data'!$H$27,0,10*ROW('Water Data'!H31))="","",OFFSET('Water Data'!$H$27,0,10*ROW('Water Data'!H31)))</f>
        <v/>
      </c>
      <c r="CF37" s="289" t="str">
        <f ca="true">+IF(OFFSET('Water Data'!$H$28,0,10*ROW('Water Data'!H31))="","",OFFSET('Water Data'!$H$28,0,10*ROW('Water Data'!H31)))</f>
        <v/>
      </c>
      <c r="CG37" s="289" t="str">
        <f ca="true">+IF(OFFSET('Water Data'!$H$29,0,10*ROW('Water Data'!H31))="","",OFFSET('Water Data'!$H$29,0,10*ROW('Water Data'!H31)))</f>
        <v/>
      </c>
      <c r="CH37" s="289" t="str">
        <f ca="true">+IF(OFFSET('Water Data'!$I$27,0,10*ROW('Water Data'!I31))="","",OFFSET('Water Data'!$I$27,0,10*ROW('Water Data'!I31)))</f>
        <v/>
      </c>
      <c r="CI37" s="289" t="str">
        <f ca="true">+IF(OFFSET('Water Data'!$I$28,0,10*ROW('Water Data'!I31))="","",OFFSET('Water Data'!$I$28,0,10*ROW('Water Data'!I31)))</f>
        <v/>
      </c>
      <c r="CJ37" s="289" t="str">
        <f ca="true">+IF(OFFSET('Water Data'!$I$29,0,10*ROW('Water Data'!I31))="","",OFFSET('Water Data'!$I$29,0,10*ROW('Water Data'!I31)))</f>
        <v/>
      </c>
      <c r="CK37" s="289" t="str">
        <f ca="true">+IF(OFFSET('Sanitation Data'!$D$28,0,10*ROW('Sanitation Data'!D31))="","",OFFSET('Sanitation Data'!$D$28,0,10*ROW('Sanitation Data'!D31)))</f>
        <v/>
      </c>
      <c r="CL37" s="289" t="str">
        <f ca="true">+IF(OFFSET('Sanitation Data'!$D$29,0,10*ROW('Sanitation Data'!D31))="","",OFFSET('Sanitation Data'!$D$29,0,10*ROW('Sanitation Data'!D31)))</f>
        <v/>
      </c>
      <c r="CM37" s="289" t="str">
        <f ca="true">+IF(OFFSET('Sanitation Data'!$D$30,0,10*ROW('Sanitation Data'!D31))="","",OFFSET('Sanitation Data'!$D$30,0,10*ROW('Sanitation Data'!D31)))</f>
        <v/>
      </c>
      <c r="CN37" s="289" t="str">
        <f ca="true">+IF(OFFSET('Sanitation Data'!$D$31,0,10*ROW('Sanitation Data'!D31))="","",OFFSET('Sanitation Data'!$D$31,0,10*ROW('Sanitation Data'!D31)))</f>
        <v/>
      </c>
      <c r="CO37" s="289" t="str">
        <f ca="true">+IF(OFFSET('Sanitation Data'!$D$32,0,10*ROW('Sanitation Data'!D31))="","",OFFSET('Sanitation Data'!$D$32,0,10*ROW('Sanitation Data'!D31)))</f>
        <v/>
      </c>
      <c r="CP37" s="289" t="str">
        <f ca="true">+IF(OFFSET('Sanitation Data'!$E$28,0,10*ROW('Sanitation Data'!E31))="","",OFFSET('Sanitation Data'!$E$28,0,10*ROW('Sanitation Data'!E31)))</f>
        <v/>
      </c>
      <c r="CQ37" s="289" t="str">
        <f ca="true">+IF(OFFSET('Sanitation Data'!$E$29,0,10*ROW('Sanitation Data'!E31))="","",OFFSET('Sanitation Data'!$E$29,0,10*ROW('Sanitation Data'!E31)))</f>
        <v/>
      </c>
      <c r="CR37" s="289" t="str">
        <f ca="true">+IF(OFFSET('Sanitation Data'!$E$30,0,10*ROW('Sanitation Data'!E31))="","",OFFSET('Sanitation Data'!$E$30,0,10*ROW('Sanitation Data'!E31)))</f>
        <v/>
      </c>
      <c r="CS37" s="289" t="str">
        <f ca="true">+IF(OFFSET('Sanitation Data'!$E$31,0,10*ROW('Sanitation Data'!E31))="","",OFFSET('Sanitation Data'!$E$31,0,10*ROW('Sanitation Data'!E31)))</f>
        <v/>
      </c>
      <c r="CT37" s="289" t="str">
        <f ca="true">+IF(OFFSET('Sanitation Data'!$E$32,0,10*ROW('Sanitation Data'!E31))="","",OFFSET('Sanitation Data'!$E$32,0,10*ROW('Sanitation Data'!E31)))</f>
        <v/>
      </c>
      <c r="CU37" s="289" t="str">
        <f ca="true">+IF(OFFSET('Sanitation Data'!$F$28,0,10*ROW('Sanitation Data'!F31))="","",OFFSET('Sanitation Data'!$F$28,0,10*ROW('Sanitation Data'!F31)))</f>
        <v/>
      </c>
      <c r="CV37" s="289" t="str">
        <f ca="true">+IF(OFFSET('Sanitation Data'!$F$29,0,10*ROW('Sanitation Data'!F31))="","",OFFSET('Sanitation Data'!$F$29,0,10*ROW('Sanitation Data'!F31)))</f>
        <v/>
      </c>
      <c r="CW37" s="289" t="str">
        <f ca="true">+IF(OFFSET('Sanitation Data'!$F$30,0,10*ROW('Sanitation Data'!F31))="","",OFFSET('Sanitation Data'!$F$30,0,10*ROW('Sanitation Data'!F31)))</f>
        <v/>
      </c>
      <c r="CX37" s="289" t="str">
        <f ca="true">+IF(OFFSET('Sanitation Data'!$F$31,0,10*ROW('Sanitation Data'!F31))="","",OFFSET('Sanitation Data'!$F$31,0,10*ROW('Sanitation Data'!F31)))</f>
        <v/>
      </c>
      <c r="CY37" s="289" t="str">
        <f ca="true">+IF(OFFSET('Sanitation Data'!$F$32,0,10*ROW('Sanitation Data'!F31))="","",OFFSET('Sanitation Data'!$F$32,0,10*ROW('Sanitation Data'!F31)))</f>
        <v/>
      </c>
      <c r="CZ37" s="289" t="str">
        <f ca="true">+IF(OFFSET('Sanitation Data'!$G$28,0,10*ROW('Sanitation Data'!G31))="","",OFFSET('Sanitation Data'!$G$28,0,10*ROW('Sanitation Data'!G31)))</f>
        <v/>
      </c>
      <c r="DA37" s="289" t="str">
        <f ca="true">+IF(OFFSET('Sanitation Data'!$G$29,0,10*ROW('Sanitation Data'!G31))="","",OFFSET('Sanitation Data'!$G$29,0,10*ROW('Sanitation Data'!G31)))</f>
        <v/>
      </c>
      <c r="DB37" s="289" t="str">
        <f ca="true">+IF(OFFSET('Sanitation Data'!$G$30,0,10*ROW('Sanitation Data'!G31))="","",OFFSET('Sanitation Data'!$G$30,0,10*ROW('Sanitation Data'!G31)))</f>
        <v/>
      </c>
      <c r="DC37" s="289" t="str">
        <f ca="true">+IF(OFFSET('Sanitation Data'!$G$31,0,10*ROW('Sanitation Data'!G31))="","",OFFSET('Sanitation Data'!$G$31,0,10*ROW('Sanitation Data'!G31)))</f>
        <v/>
      </c>
      <c r="DD37" s="289" t="str">
        <f ca="true">+IF(OFFSET('Sanitation Data'!$G$32,0,10*ROW('Sanitation Data'!G31))="","",OFFSET('Sanitation Data'!$G$32,0,10*ROW('Sanitation Data'!G31)))</f>
        <v/>
      </c>
      <c r="DE37" s="289" t="str">
        <f ca="true">+IF(OFFSET('Sanitation Data'!$H$28,0,10*ROW('Sanitation Data'!H31))="","",OFFSET('Sanitation Data'!$H$28,0,10*ROW('Sanitation Data'!H31)))</f>
        <v/>
      </c>
      <c r="DF37" s="289" t="str">
        <f ca="true">+IF(OFFSET('Sanitation Data'!$H$29,0,10*ROW('Sanitation Data'!H31))="","",OFFSET('Sanitation Data'!$H$29,0,10*ROW('Sanitation Data'!H31)))</f>
        <v/>
      </c>
      <c r="DG37" s="289" t="str">
        <f ca="true">+IF(OFFSET('Sanitation Data'!$H$30,0,10*ROW('Sanitation Data'!H31))="","",OFFSET('Sanitation Data'!$H$30,0,10*ROW('Sanitation Data'!H31)))</f>
        <v/>
      </c>
      <c r="DH37" s="289" t="str">
        <f ca="true">+IF(OFFSET('Sanitation Data'!$H$31,0,10*ROW('Sanitation Data'!H31))="","",OFFSET('Sanitation Data'!$H$31,0,10*ROW('Sanitation Data'!H31)))</f>
        <v/>
      </c>
      <c r="DI37" s="289" t="str">
        <f ca="true">+IF(OFFSET('Sanitation Data'!$H$32,0,10*ROW('Sanitation Data'!H31))="","",OFFSET('Sanitation Data'!$H$32,0,10*ROW('Sanitation Data'!H31)))</f>
        <v/>
      </c>
      <c r="DJ37" s="289" t="str">
        <f ca="true">+IF(OFFSET('Sanitation Data'!$I$28,0,10*ROW('Sanitation Data'!I31))="","",OFFSET('Sanitation Data'!$I$28,0,10*ROW('Sanitation Data'!I31)))</f>
        <v/>
      </c>
      <c r="DK37" s="289" t="str">
        <f ca="true">+IF(OFFSET('Sanitation Data'!$I$29,0,10*ROW('Sanitation Data'!I31))="","",OFFSET('Sanitation Data'!$I$29,0,10*ROW('Sanitation Data'!I31)))</f>
        <v/>
      </c>
      <c r="DL37" s="289" t="str">
        <f ca="true">+IF(OFFSET('Sanitation Data'!$I$30,0,10*ROW('Sanitation Data'!I31))="","",OFFSET('Sanitation Data'!$I$30,0,10*ROW('Sanitation Data'!I31)))</f>
        <v/>
      </c>
      <c r="DM37" s="289" t="str">
        <f ca="true">+IF(OFFSET('Sanitation Data'!$I$31,0,10*ROW('Sanitation Data'!I31))="","",OFFSET('Sanitation Data'!$I$31,0,10*ROW('Sanitation Data'!I31)))</f>
        <v/>
      </c>
      <c r="DN37" s="289" t="str">
        <f ca="true">+IF(OFFSET('Sanitation Data'!$I$32,0,10*ROW('Sanitation Data'!I31))="","",OFFSET('Sanitation Data'!$I$32,0,10*ROW('Sanitation Data'!I31)))</f>
        <v/>
      </c>
      <c r="DO37" s="289" t="str">
        <f ca="true">+IF(OFFSET('Hygiene Data'!$D$11,0,10*ROW('Hygiene Data'!D31))="","",OFFSET('Hygiene Data'!$D$11,0,10*ROW('Hygiene Data'!D31)))</f>
        <v/>
      </c>
      <c r="DP37" s="289" t="str">
        <f ca="true">+IF(OFFSET('Hygiene Data'!$D$12,0,10*ROW('Hygiene Data'!D31))="","",OFFSET('Hygiene Data'!$D$12,0,10*ROW('Hygiene Data'!D31)))</f>
        <v/>
      </c>
      <c r="DQ37" s="289" t="str">
        <f ca="true">+IF(OFFSET('Hygiene Data'!$D$13,0,10*ROW('Hygiene Data'!D31))="","",OFFSET('Hygiene Data'!$D$13,0,10*ROW('Hygiene Data'!D31)))</f>
        <v/>
      </c>
      <c r="DR37" s="289" t="str">
        <f ca="true">+IF(OFFSET('Hygiene Data'!$E$11,0,10*ROW('Hygiene Data'!E31))="","",OFFSET('Hygiene Data'!$E$11,0,10*ROW('Hygiene Data'!E31)))</f>
        <v/>
      </c>
      <c r="DS37" s="289" t="str">
        <f ca="true">+IF(OFFSET('Hygiene Data'!$E$12,0,10*ROW('Hygiene Data'!E31))="","",OFFSET('Hygiene Data'!$E$12,0,10*ROW('Hygiene Data'!E31)))</f>
        <v/>
      </c>
      <c r="DT37" s="289" t="str">
        <f ca="true">+IF(OFFSET('Hygiene Data'!$E$13,0,10*ROW('Hygiene Data'!E31))="","",OFFSET('Hygiene Data'!$E$13,0,10*ROW('Hygiene Data'!E31)))</f>
        <v/>
      </c>
      <c r="DU37" s="289" t="str">
        <f ca="true">+IF(OFFSET('Hygiene Data'!$F$11,0,10*ROW('Hygiene Data'!F31))="","",OFFSET('Hygiene Data'!$F$11,0,10*ROW('Hygiene Data'!F31)))</f>
        <v/>
      </c>
      <c r="DV37" s="289" t="str">
        <f ca="true">+IF(OFFSET('Hygiene Data'!$F$12,0,10*ROW('Hygiene Data'!F31))="","",OFFSET('Hygiene Data'!$F$12,0,10*ROW('Hygiene Data'!F31)))</f>
        <v/>
      </c>
      <c r="DW37" s="289" t="str">
        <f ca="true">+IF(OFFSET('Hygiene Data'!$F$13,0,10*ROW('Hygiene Data'!F31))="","",OFFSET('Hygiene Data'!$F$13,0,10*ROW('Hygiene Data'!F31)))</f>
        <v/>
      </c>
      <c r="DX37" s="289" t="str">
        <f ca="true">+IF(OFFSET('Hygiene Data'!$G$11,0,10*ROW('Hygiene Data'!G31))="","",OFFSET('Hygiene Data'!$G$11,0,10*ROW('Hygiene Data'!G31)))</f>
        <v/>
      </c>
      <c r="DY37" s="289" t="str">
        <f ca="true">+IF(OFFSET('Hygiene Data'!$G$12,0,10*ROW('Hygiene Data'!G31))="","",OFFSET('Hygiene Data'!$G$12,0,10*ROW('Hygiene Data'!G31)))</f>
        <v/>
      </c>
      <c r="DZ37" s="289" t="str">
        <f ca="true">+IF(OFFSET('Hygiene Data'!$G$13,0,10*ROW('Hygiene Data'!G31))="","",OFFSET('Hygiene Data'!$G$13,0,10*ROW('Hygiene Data'!G31)))</f>
        <v/>
      </c>
      <c r="EA37" s="289" t="str">
        <f ca="true">+IF(OFFSET('Hygiene Data'!$H$11,0,10*ROW('Hygiene Data'!H31))="","",OFFSET('Hygiene Data'!$H$11,0,10*ROW('Hygiene Data'!H31)))</f>
        <v/>
      </c>
      <c r="EB37" s="289" t="str">
        <f ca="true">+IF(OFFSET('Hygiene Data'!$H$12,0,10*ROW('Hygiene Data'!H31))="","",OFFSET('Hygiene Data'!$H$12,0,10*ROW('Hygiene Data'!H31)))</f>
        <v/>
      </c>
      <c r="EC37" s="289" t="str">
        <f ca="true">+IF(OFFSET('Hygiene Data'!$H$13,0,10*ROW('Hygiene Data'!H31))="","",OFFSET('Hygiene Data'!$H$13,0,10*ROW('Hygiene Data'!H31)))</f>
        <v/>
      </c>
      <c r="ED37" s="289" t="str">
        <f ca="true">+IF(OFFSET('Hygiene Data'!$I$11,0,10*ROW('Hygiene Data'!I31))="","",OFFSET('Hygiene Data'!$I$11,0,10*ROW('Hygiene Data'!I31)))</f>
        <v/>
      </c>
      <c r="EE37" s="289" t="str">
        <f ca="true">+IF(OFFSET('Hygiene Data'!$I$12,0,10*ROW('Hygiene Data'!I31))="","",OFFSET('Hygiene Data'!$I$12,0,10*ROW('Hygiene Data'!I31)))</f>
        <v/>
      </c>
      <c r="EF37" s="28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9"/>
      <c r="BS38" s="289" t="str">
        <f ca="true">+IF(OFFSET('Water Data'!$D$27,0,10*ROW('Water Data'!D32))="","",OFFSET('Water Data'!$D$27,0,10*ROW('Water Data'!D32)))</f>
        <v/>
      </c>
      <c r="BT38" s="289" t="str">
        <f ca="true">+IF(OFFSET('Water Data'!$D$28,0,10*ROW('Water Data'!D32))="","",OFFSET('Water Data'!$D$28,0,10*ROW('Water Data'!D32)))</f>
        <v/>
      </c>
      <c r="BU38" s="289" t="str">
        <f ca="true">+IF(OFFSET('Water Data'!$D$29,0,10*ROW('Water Data'!D32))="","",OFFSET('Water Data'!$D$29,0,10*ROW('Water Data'!D32)))</f>
        <v/>
      </c>
      <c r="BV38" s="289" t="str">
        <f ca="true">+IF(OFFSET('Water Data'!$E$27,0,10*ROW('Water Data'!E32))="","",OFFSET('Water Data'!$E$27,0,10*ROW('Water Data'!E32)))</f>
        <v/>
      </c>
      <c r="BW38" s="289" t="str">
        <f ca="true">+IF(OFFSET('Water Data'!$E$28,0,10*ROW('Water Data'!E32))="","",OFFSET('Water Data'!$E$28,0,10*ROW('Water Data'!E32)))</f>
        <v/>
      </c>
      <c r="BX38" s="289" t="str">
        <f ca="true">+IF(OFFSET('Water Data'!$E$29,0,10*ROW('Water Data'!E32))="","",OFFSET('Water Data'!$E$29,0,10*ROW('Water Data'!E32)))</f>
        <v/>
      </c>
      <c r="BY38" s="289" t="str">
        <f ca="true">+IF(OFFSET('Water Data'!$F$27,0,10*ROW('Water Data'!F32))="","",OFFSET('Water Data'!$F$27,0,10*ROW('Water Data'!F32)))</f>
        <v/>
      </c>
      <c r="BZ38" s="289" t="str">
        <f ca="true">+IF(OFFSET('Water Data'!$F$28,0,10*ROW('Water Data'!F32))="","",OFFSET('Water Data'!$F$28,0,10*ROW('Water Data'!F32)))</f>
        <v/>
      </c>
      <c r="CA38" s="289" t="str">
        <f ca="true">+IF(OFFSET('Water Data'!$F$29,0,10*ROW('Water Data'!F32))="","",OFFSET('Water Data'!$F$29,0,10*ROW('Water Data'!F32)))</f>
        <v/>
      </c>
      <c r="CB38" s="289" t="str">
        <f ca="true">+IF(OFFSET('Water Data'!$G$27,0,10*ROW('Water Data'!G32))="","",OFFSET('Water Data'!$G$27,0,10*ROW('Water Data'!G32)))</f>
        <v/>
      </c>
      <c r="CC38" s="289" t="str">
        <f ca="true">+IF(OFFSET('Water Data'!$G$28,0,10*ROW('Water Data'!G32))="","",OFFSET('Water Data'!$G$28,0,10*ROW('Water Data'!G32)))</f>
        <v/>
      </c>
      <c r="CD38" s="289" t="str">
        <f ca="true">+IF(OFFSET('Water Data'!$G$29,0,10*ROW('Water Data'!G32))="","",OFFSET('Water Data'!$G$29,0,10*ROW('Water Data'!G32)))</f>
        <v/>
      </c>
      <c r="CE38" s="289" t="str">
        <f ca="true">+IF(OFFSET('Water Data'!$H$27,0,10*ROW('Water Data'!H32))="","",OFFSET('Water Data'!$H$27,0,10*ROW('Water Data'!H32)))</f>
        <v/>
      </c>
      <c r="CF38" s="289" t="str">
        <f ca="true">+IF(OFFSET('Water Data'!$H$28,0,10*ROW('Water Data'!H32))="","",OFFSET('Water Data'!$H$28,0,10*ROW('Water Data'!H32)))</f>
        <v/>
      </c>
      <c r="CG38" s="289" t="str">
        <f ca="true">+IF(OFFSET('Water Data'!$H$29,0,10*ROW('Water Data'!H32))="","",OFFSET('Water Data'!$H$29,0,10*ROW('Water Data'!H32)))</f>
        <v/>
      </c>
      <c r="CH38" s="289" t="str">
        <f ca="true">+IF(OFFSET('Water Data'!$I$27,0,10*ROW('Water Data'!I32))="","",OFFSET('Water Data'!$I$27,0,10*ROW('Water Data'!I32)))</f>
        <v/>
      </c>
      <c r="CI38" s="289" t="str">
        <f ca="true">+IF(OFFSET('Water Data'!$I$28,0,10*ROW('Water Data'!I32))="","",OFFSET('Water Data'!$I$28,0,10*ROW('Water Data'!I32)))</f>
        <v/>
      </c>
      <c r="CJ38" s="289" t="str">
        <f ca="true">+IF(OFFSET('Water Data'!$I$29,0,10*ROW('Water Data'!I32))="","",OFFSET('Water Data'!$I$29,0,10*ROW('Water Data'!I32)))</f>
        <v/>
      </c>
      <c r="CK38" s="289" t="str">
        <f ca="true">+IF(OFFSET('Sanitation Data'!$D$28,0,10*ROW('Sanitation Data'!D32))="","",OFFSET('Sanitation Data'!$D$28,0,10*ROW('Sanitation Data'!D32)))</f>
        <v/>
      </c>
      <c r="CL38" s="289" t="str">
        <f ca="true">+IF(OFFSET('Sanitation Data'!$D$29,0,10*ROW('Sanitation Data'!D32))="","",OFFSET('Sanitation Data'!$D$29,0,10*ROW('Sanitation Data'!D32)))</f>
        <v/>
      </c>
      <c r="CM38" s="289" t="str">
        <f ca="true">+IF(OFFSET('Sanitation Data'!$D$30,0,10*ROW('Sanitation Data'!D32))="","",OFFSET('Sanitation Data'!$D$30,0,10*ROW('Sanitation Data'!D32)))</f>
        <v/>
      </c>
      <c r="CN38" s="289" t="str">
        <f ca="true">+IF(OFFSET('Sanitation Data'!$D$31,0,10*ROW('Sanitation Data'!D32))="","",OFFSET('Sanitation Data'!$D$31,0,10*ROW('Sanitation Data'!D32)))</f>
        <v/>
      </c>
      <c r="CO38" s="289" t="str">
        <f ca="true">+IF(OFFSET('Sanitation Data'!$D$32,0,10*ROW('Sanitation Data'!D32))="","",OFFSET('Sanitation Data'!$D$32,0,10*ROW('Sanitation Data'!D32)))</f>
        <v/>
      </c>
      <c r="CP38" s="289" t="str">
        <f ca="true">+IF(OFFSET('Sanitation Data'!$E$28,0,10*ROW('Sanitation Data'!E32))="","",OFFSET('Sanitation Data'!$E$28,0,10*ROW('Sanitation Data'!E32)))</f>
        <v/>
      </c>
      <c r="CQ38" s="289" t="str">
        <f ca="true">+IF(OFFSET('Sanitation Data'!$E$29,0,10*ROW('Sanitation Data'!E32))="","",OFFSET('Sanitation Data'!$E$29,0,10*ROW('Sanitation Data'!E32)))</f>
        <v/>
      </c>
      <c r="CR38" s="289" t="str">
        <f ca="true">+IF(OFFSET('Sanitation Data'!$E$30,0,10*ROW('Sanitation Data'!E32))="","",OFFSET('Sanitation Data'!$E$30,0,10*ROW('Sanitation Data'!E32)))</f>
        <v/>
      </c>
      <c r="CS38" s="289" t="str">
        <f ca="true">+IF(OFFSET('Sanitation Data'!$E$31,0,10*ROW('Sanitation Data'!E32))="","",OFFSET('Sanitation Data'!$E$31,0,10*ROW('Sanitation Data'!E32)))</f>
        <v/>
      </c>
      <c r="CT38" s="289" t="str">
        <f ca="true">+IF(OFFSET('Sanitation Data'!$E$32,0,10*ROW('Sanitation Data'!E32))="","",OFFSET('Sanitation Data'!$E$32,0,10*ROW('Sanitation Data'!E32)))</f>
        <v/>
      </c>
      <c r="CU38" s="289" t="str">
        <f ca="true">+IF(OFFSET('Sanitation Data'!$F$28,0,10*ROW('Sanitation Data'!F32))="","",OFFSET('Sanitation Data'!$F$28,0,10*ROW('Sanitation Data'!F32)))</f>
        <v/>
      </c>
      <c r="CV38" s="289" t="str">
        <f ca="true">+IF(OFFSET('Sanitation Data'!$F$29,0,10*ROW('Sanitation Data'!F32))="","",OFFSET('Sanitation Data'!$F$29,0,10*ROW('Sanitation Data'!F32)))</f>
        <v/>
      </c>
      <c r="CW38" s="289" t="str">
        <f ca="true">+IF(OFFSET('Sanitation Data'!$F$30,0,10*ROW('Sanitation Data'!F32))="","",OFFSET('Sanitation Data'!$F$30,0,10*ROW('Sanitation Data'!F32)))</f>
        <v/>
      </c>
      <c r="CX38" s="289" t="str">
        <f ca="true">+IF(OFFSET('Sanitation Data'!$F$31,0,10*ROW('Sanitation Data'!F32))="","",OFFSET('Sanitation Data'!$F$31,0,10*ROW('Sanitation Data'!F32)))</f>
        <v/>
      </c>
      <c r="CY38" s="289" t="str">
        <f ca="true">+IF(OFFSET('Sanitation Data'!$F$32,0,10*ROW('Sanitation Data'!F32))="","",OFFSET('Sanitation Data'!$F$32,0,10*ROW('Sanitation Data'!F32)))</f>
        <v/>
      </c>
      <c r="CZ38" s="289" t="str">
        <f ca="true">+IF(OFFSET('Sanitation Data'!$G$28,0,10*ROW('Sanitation Data'!G32))="","",OFFSET('Sanitation Data'!$G$28,0,10*ROW('Sanitation Data'!G32)))</f>
        <v/>
      </c>
      <c r="DA38" s="289" t="str">
        <f ca="true">+IF(OFFSET('Sanitation Data'!$G$29,0,10*ROW('Sanitation Data'!G32))="","",OFFSET('Sanitation Data'!$G$29,0,10*ROW('Sanitation Data'!G32)))</f>
        <v/>
      </c>
      <c r="DB38" s="289" t="str">
        <f ca="true">+IF(OFFSET('Sanitation Data'!$G$30,0,10*ROW('Sanitation Data'!G32))="","",OFFSET('Sanitation Data'!$G$30,0,10*ROW('Sanitation Data'!G32)))</f>
        <v/>
      </c>
      <c r="DC38" s="289" t="str">
        <f ca="true">+IF(OFFSET('Sanitation Data'!$G$31,0,10*ROW('Sanitation Data'!G32))="","",OFFSET('Sanitation Data'!$G$31,0,10*ROW('Sanitation Data'!G32)))</f>
        <v/>
      </c>
      <c r="DD38" s="289" t="str">
        <f ca="true">+IF(OFFSET('Sanitation Data'!$G$32,0,10*ROW('Sanitation Data'!G32))="","",OFFSET('Sanitation Data'!$G$32,0,10*ROW('Sanitation Data'!G32)))</f>
        <v/>
      </c>
      <c r="DE38" s="289" t="str">
        <f ca="true">+IF(OFFSET('Sanitation Data'!$H$28,0,10*ROW('Sanitation Data'!H32))="","",OFFSET('Sanitation Data'!$H$28,0,10*ROW('Sanitation Data'!H32)))</f>
        <v/>
      </c>
      <c r="DF38" s="289" t="str">
        <f ca="true">+IF(OFFSET('Sanitation Data'!$H$29,0,10*ROW('Sanitation Data'!H32))="","",OFFSET('Sanitation Data'!$H$29,0,10*ROW('Sanitation Data'!H32)))</f>
        <v/>
      </c>
      <c r="DG38" s="289" t="str">
        <f ca="true">+IF(OFFSET('Sanitation Data'!$H$30,0,10*ROW('Sanitation Data'!H32))="","",OFFSET('Sanitation Data'!$H$30,0,10*ROW('Sanitation Data'!H32)))</f>
        <v/>
      </c>
      <c r="DH38" s="289" t="str">
        <f ca="true">+IF(OFFSET('Sanitation Data'!$H$31,0,10*ROW('Sanitation Data'!H32))="","",OFFSET('Sanitation Data'!$H$31,0,10*ROW('Sanitation Data'!H32)))</f>
        <v/>
      </c>
      <c r="DI38" s="289" t="str">
        <f ca="true">+IF(OFFSET('Sanitation Data'!$H$32,0,10*ROW('Sanitation Data'!H32))="","",OFFSET('Sanitation Data'!$H$32,0,10*ROW('Sanitation Data'!H32)))</f>
        <v/>
      </c>
      <c r="DJ38" s="289" t="str">
        <f ca="true">+IF(OFFSET('Sanitation Data'!$I$28,0,10*ROW('Sanitation Data'!I32))="","",OFFSET('Sanitation Data'!$I$28,0,10*ROW('Sanitation Data'!I32)))</f>
        <v/>
      </c>
      <c r="DK38" s="289" t="str">
        <f ca="true">+IF(OFFSET('Sanitation Data'!$I$29,0,10*ROW('Sanitation Data'!I32))="","",OFFSET('Sanitation Data'!$I$29,0,10*ROW('Sanitation Data'!I32)))</f>
        <v/>
      </c>
      <c r="DL38" s="289" t="str">
        <f ca="true">+IF(OFFSET('Sanitation Data'!$I$30,0,10*ROW('Sanitation Data'!I32))="","",OFFSET('Sanitation Data'!$I$30,0,10*ROW('Sanitation Data'!I32)))</f>
        <v/>
      </c>
      <c r="DM38" s="289" t="str">
        <f ca="true">+IF(OFFSET('Sanitation Data'!$I$31,0,10*ROW('Sanitation Data'!I32))="","",OFFSET('Sanitation Data'!$I$31,0,10*ROW('Sanitation Data'!I32)))</f>
        <v/>
      </c>
      <c r="DN38" s="289" t="str">
        <f ca="true">+IF(OFFSET('Sanitation Data'!$I$32,0,10*ROW('Sanitation Data'!I32))="","",OFFSET('Sanitation Data'!$I$32,0,10*ROW('Sanitation Data'!I32)))</f>
        <v/>
      </c>
      <c r="DO38" s="289" t="str">
        <f ca="true">+IF(OFFSET('Hygiene Data'!$D$11,0,10*ROW('Hygiene Data'!D32))="","",OFFSET('Hygiene Data'!$D$11,0,10*ROW('Hygiene Data'!D32)))</f>
        <v/>
      </c>
      <c r="DP38" s="289" t="str">
        <f ca="true">+IF(OFFSET('Hygiene Data'!$D$12,0,10*ROW('Hygiene Data'!D32))="","",OFFSET('Hygiene Data'!$D$12,0,10*ROW('Hygiene Data'!D32)))</f>
        <v/>
      </c>
      <c r="DQ38" s="289" t="str">
        <f ca="true">+IF(OFFSET('Hygiene Data'!$D$13,0,10*ROW('Hygiene Data'!D32))="","",OFFSET('Hygiene Data'!$D$13,0,10*ROW('Hygiene Data'!D32)))</f>
        <v/>
      </c>
      <c r="DR38" s="289" t="str">
        <f ca="true">+IF(OFFSET('Hygiene Data'!$E$11,0,10*ROW('Hygiene Data'!E32))="","",OFFSET('Hygiene Data'!$E$11,0,10*ROW('Hygiene Data'!E32)))</f>
        <v/>
      </c>
      <c r="DS38" s="289" t="str">
        <f ca="true">+IF(OFFSET('Hygiene Data'!$E$12,0,10*ROW('Hygiene Data'!E32))="","",OFFSET('Hygiene Data'!$E$12,0,10*ROW('Hygiene Data'!E32)))</f>
        <v/>
      </c>
      <c r="DT38" s="289" t="str">
        <f ca="true">+IF(OFFSET('Hygiene Data'!$E$13,0,10*ROW('Hygiene Data'!E32))="","",OFFSET('Hygiene Data'!$E$13,0,10*ROW('Hygiene Data'!E32)))</f>
        <v/>
      </c>
      <c r="DU38" s="289" t="str">
        <f ca="true">+IF(OFFSET('Hygiene Data'!$F$11,0,10*ROW('Hygiene Data'!F32))="","",OFFSET('Hygiene Data'!$F$11,0,10*ROW('Hygiene Data'!F32)))</f>
        <v/>
      </c>
      <c r="DV38" s="289" t="str">
        <f ca="true">+IF(OFFSET('Hygiene Data'!$F$12,0,10*ROW('Hygiene Data'!F32))="","",OFFSET('Hygiene Data'!$F$12,0,10*ROW('Hygiene Data'!F32)))</f>
        <v/>
      </c>
      <c r="DW38" s="289" t="str">
        <f ca="true">+IF(OFFSET('Hygiene Data'!$F$13,0,10*ROW('Hygiene Data'!F32))="","",OFFSET('Hygiene Data'!$F$13,0,10*ROW('Hygiene Data'!F32)))</f>
        <v/>
      </c>
      <c r="DX38" s="289" t="str">
        <f ca="true">+IF(OFFSET('Hygiene Data'!$G$11,0,10*ROW('Hygiene Data'!G32))="","",OFFSET('Hygiene Data'!$G$11,0,10*ROW('Hygiene Data'!G32)))</f>
        <v/>
      </c>
      <c r="DY38" s="289" t="str">
        <f ca="true">+IF(OFFSET('Hygiene Data'!$G$12,0,10*ROW('Hygiene Data'!G32))="","",OFFSET('Hygiene Data'!$G$12,0,10*ROW('Hygiene Data'!G32)))</f>
        <v/>
      </c>
      <c r="DZ38" s="289" t="str">
        <f ca="true">+IF(OFFSET('Hygiene Data'!$G$13,0,10*ROW('Hygiene Data'!G32))="","",OFFSET('Hygiene Data'!$G$13,0,10*ROW('Hygiene Data'!G32)))</f>
        <v/>
      </c>
      <c r="EA38" s="289" t="str">
        <f ca="true">+IF(OFFSET('Hygiene Data'!$H$11,0,10*ROW('Hygiene Data'!H32))="","",OFFSET('Hygiene Data'!$H$11,0,10*ROW('Hygiene Data'!H32)))</f>
        <v/>
      </c>
      <c r="EB38" s="289" t="str">
        <f ca="true">+IF(OFFSET('Hygiene Data'!$H$12,0,10*ROW('Hygiene Data'!H32))="","",OFFSET('Hygiene Data'!$H$12,0,10*ROW('Hygiene Data'!H32)))</f>
        <v/>
      </c>
      <c r="EC38" s="289" t="str">
        <f ca="true">+IF(OFFSET('Hygiene Data'!$H$13,0,10*ROW('Hygiene Data'!H32))="","",OFFSET('Hygiene Data'!$H$13,0,10*ROW('Hygiene Data'!H32)))</f>
        <v/>
      </c>
      <c r="ED38" s="289" t="str">
        <f ca="true">+IF(OFFSET('Hygiene Data'!$I$11,0,10*ROW('Hygiene Data'!I32))="","",OFFSET('Hygiene Data'!$I$11,0,10*ROW('Hygiene Data'!I32)))</f>
        <v/>
      </c>
      <c r="EE38" s="289" t="str">
        <f ca="true">+IF(OFFSET('Hygiene Data'!$I$12,0,10*ROW('Hygiene Data'!I32))="","",OFFSET('Hygiene Data'!$I$12,0,10*ROW('Hygiene Data'!I32)))</f>
        <v/>
      </c>
      <c r="EF38" s="28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9"/>
      <c r="BS39" s="289" t="str">
        <f ca="true">+IF(OFFSET('Water Data'!$D$27,0,10*ROW('Water Data'!D33))="","",OFFSET('Water Data'!$D$27,0,10*ROW('Water Data'!D33)))</f>
        <v/>
      </c>
      <c r="BT39" s="289" t="str">
        <f ca="true">+IF(OFFSET('Water Data'!$D$28,0,10*ROW('Water Data'!D33))="","",OFFSET('Water Data'!$D$28,0,10*ROW('Water Data'!D33)))</f>
        <v/>
      </c>
      <c r="BU39" s="289" t="str">
        <f ca="true">+IF(OFFSET('Water Data'!$D$29,0,10*ROW('Water Data'!D33))="","",OFFSET('Water Data'!$D$29,0,10*ROW('Water Data'!D33)))</f>
        <v/>
      </c>
      <c r="BV39" s="289" t="str">
        <f ca="true">+IF(OFFSET('Water Data'!$E$27,0,10*ROW('Water Data'!E33))="","",OFFSET('Water Data'!$E$27,0,10*ROW('Water Data'!E33)))</f>
        <v/>
      </c>
      <c r="BW39" s="289" t="str">
        <f ca="true">+IF(OFFSET('Water Data'!$E$28,0,10*ROW('Water Data'!E33))="","",OFFSET('Water Data'!$E$28,0,10*ROW('Water Data'!E33)))</f>
        <v/>
      </c>
      <c r="BX39" s="289" t="str">
        <f ca="true">+IF(OFFSET('Water Data'!$E$29,0,10*ROW('Water Data'!E33))="","",OFFSET('Water Data'!$E$29,0,10*ROW('Water Data'!E33)))</f>
        <v/>
      </c>
      <c r="BY39" s="289" t="str">
        <f ca="true">+IF(OFFSET('Water Data'!$F$27,0,10*ROW('Water Data'!F33))="","",OFFSET('Water Data'!$F$27,0,10*ROW('Water Data'!F33)))</f>
        <v/>
      </c>
      <c r="BZ39" s="289" t="str">
        <f ca="true">+IF(OFFSET('Water Data'!$F$28,0,10*ROW('Water Data'!F33))="","",OFFSET('Water Data'!$F$28,0,10*ROW('Water Data'!F33)))</f>
        <v/>
      </c>
      <c r="CA39" s="289" t="str">
        <f ca="true">+IF(OFFSET('Water Data'!$F$29,0,10*ROW('Water Data'!F33))="","",OFFSET('Water Data'!$F$29,0,10*ROW('Water Data'!F33)))</f>
        <v/>
      </c>
      <c r="CB39" s="289" t="str">
        <f ca="true">+IF(OFFSET('Water Data'!$G$27,0,10*ROW('Water Data'!G33))="","",OFFSET('Water Data'!$G$27,0,10*ROW('Water Data'!G33)))</f>
        <v/>
      </c>
      <c r="CC39" s="289" t="str">
        <f ca="true">+IF(OFFSET('Water Data'!$G$28,0,10*ROW('Water Data'!G33))="","",OFFSET('Water Data'!$G$28,0,10*ROW('Water Data'!G33)))</f>
        <v/>
      </c>
      <c r="CD39" s="289" t="str">
        <f ca="true">+IF(OFFSET('Water Data'!$G$29,0,10*ROW('Water Data'!G33))="","",OFFSET('Water Data'!$G$29,0,10*ROW('Water Data'!G33)))</f>
        <v/>
      </c>
      <c r="CE39" s="289" t="str">
        <f ca="true">+IF(OFFSET('Water Data'!$H$27,0,10*ROW('Water Data'!H33))="","",OFFSET('Water Data'!$H$27,0,10*ROW('Water Data'!H33)))</f>
        <v/>
      </c>
      <c r="CF39" s="289" t="str">
        <f ca="true">+IF(OFFSET('Water Data'!$H$28,0,10*ROW('Water Data'!H33))="","",OFFSET('Water Data'!$H$28,0,10*ROW('Water Data'!H33)))</f>
        <v/>
      </c>
      <c r="CG39" s="289" t="str">
        <f ca="true">+IF(OFFSET('Water Data'!$H$29,0,10*ROW('Water Data'!H33))="","",OFFSET('Water Data'!$H$29,0,10*ROW('Water Data'!H33)))</f>
        <v/>
      </c>
      <c r="CH39" s="289" t="str">
        <f ca="true">+IF(OFFSET('Water Data'!$I$27,0,10*ROW('Water Data'!I33))="","",OFFSET('Water Data'!$I$27,0,10*ROW('Water Data'!I33)))</f>
        <v/>
      </c>
      <c r="CI39" s="289" t="str">
        <f ca="true">+IF(OFFSET('Water Data'!$I$28,0,10*ROW('Water Data'!I33))="","",OFFSET('Water Data'!$I$28,0,10*ROW('Water Data'!I33)))</f>
        <v/>
      </c>
      <c r="CJ39" s="289" t="str">
        <f ca="true">+IF(OFFSET('Water Data'!$I$29,0,10*ROW('Water Data'!I33))="","",OFFSET('Water Data'!$I$29,0,10*ROW('Water Data'!I33)))</f>
        <v/>
      </c>
      <c r="CK39" s="289" t="str">
        <f ca="true">+IF(OFFSET('Sanitation Data'!$D$28,0,10*ROW('Sanitation Data'!D33))="","",OFFSET('Sanitation Data'!$D$28,0,10*ROW('Sanitation Data'!D33)))</f>
        <v/>
      </c>
      <c r="CL39" s="289" t="str">
        <f ca="true">+IF(OFFSET('Sanitation Data'!$D$29,0,10*ROW('Sanitation Data'!D33))="","",OFFSET('Sanitation Data'!$D$29,0,10*ROW('Sanitation Data'!D33)))</f>
        <v/>
      </c>
      <c r="CM39" s="289" t="str">
        <f ca="true">+IF(OFFSET('Sanitation Data'!$D$30,0,10*ROW('Sanitation Data'!D33))="","",OFFSET('Sanitation Data'!$D$30,0,10*ROW('Sanitation Data'!D33)))</f>
        <v/>
      </c>
      <c r="CN39" s="289" t="str">
        <f ca="true">+IF(OFFSET('Sanitation Data'!$D$31,0,10*ROW('Sanitation Data'!D33))="","",OFFSET('Sanitation Data'!$D$31,0,10*ROW('Sanitation Data'!D33)))</f>
        <v/>
      </c>
      <c r="CO39" s="289" t="str">
        <f ca="true">+IF(OFFSET('Sanitation Data'!$D$32,0,10*ROW('Sanitation Data'!D33))="","",OFFSET('Sanitation Data'!$D$32,0,10*ROW('Sanitation Data'!D33)))</f>
        <v/>
      </c>
      <c r="CP39" s="289" t="str">
        <f ca="true">+IF(OFFSET('Sanitation Data'!$E$28,0,10*ROW('Sanitation Data'!E33))="","",OFFSET('Sanitation Data'!$E$28,0,10*ROW('Sanitation Data'!E33)))</f>
        <v/>
      </c>
      <c r="CQ39" s="289" t="str">
        <f ca="true">+IF(OFFSET('Sanitation Data'!$E$29,0,10*ROW('Sanitation Data'!E33))="","",OFFSET('Sanitation Data'!$E$29,0,10*ROW('Sanitation Data'!E33)))</f>
        <v/>
      </c>
      <c r="CR39" s="289" t="str">
        <f ca="true">+IF(OFFSET('Sanitation Data'!$E$30,0,10*ROW('Sanitation Data'!E33))="","",OFFSET('Sanitation Data'!$E$30,0,10*ROW('Sanitation Data'!E33)))</f>
        <v/>
      </c>
      <c r="CS39" s="289" t="str">
        <f ca="true">+IF(OFFSET('Sanitation Data'!$E$31,0,10*ROW('Sanitation Data'!E33))="","",OFFSET('Sanitation Data'!$E$31,0,10*ROW('Sanitation Data'!E33)))</f>
        <v/>
      </c>
      <c r="CT39" s="289" t="str">
        <f ca="true">+IF(OFFSET('Sanitation Data'!$E$32,0,10*ROW('Sanitation Data'!E33))="","",OFFSET('Sanitation Data'!$E$32,0,10*ROW('Sanitation Data'!E33)))</f>
        <v/>
      </c>
      <c r="CU39" s="289" t="str">
        <f ca="true">+IF(OFFSET('Sanitation Data'!$F$28,0,10*ROW('Sanitation Data'!F33))="","",OFFSET('Sanitation Data'!$F$28,0,10*ROW('Sanitation Data'!F33)))</f>
        <v/>
      </c>
      <c r="CV39" s="289" t="str">
        <f ca="true">+IF(OFFSET('Sanitation Data'!$F$29,0,10*ROW('Sanitation Data'!F33))="","",OFFSET('Sanitation Data'!$F$29,0,10*ROW('Sanitation Data'!F33)))</f>
        <v/>
      </c>
      <c r="CW39" s="289" t="str">
        <f ca="true">+IF(OFFSET('Sanitation Data'!$F$30,0,10*ROW('Sanitation Data'!F33))="","",OFFSET('Sanitation Data'!$F$30,0,10*ROW('Sanitation Data'!F33)))</f>
        <v/>
      </c>
      <c r="CX39" s="289" t="str">
        <f ca="true">+IF(OFFSET('Sanitation Data'!$F$31,0,10*ROW('Sanitation Data'!F33))="","",OFFSET('Sanitation Data'!$F$31,0,10*ROW('Sanitation Data'!F33)))</f>
        <v/>
      </c>
      <c r="CY39" s="289" t="str">
        <f ca="true">+IF(OFFSET('Sanitation Data'!$F$32,0,10*ROW('Sanitation Data'!F33))="","",OFFSET('Sanitation Data'!$F$32,0,10*ROW('Sanitation Data'!F33)))</f>
        <v/>
      </c>
      <c r="CZ39" s="289" t="str">
        <f ca="true">+IF(OFFSET('Sanitation Data'!$G$28,0,10*ROW('Sanitation Data'!G33))="","",OFFSET('Sanitation Data'!$G$28,0,10*ROW('Sanitation Data'!G33)))</f>
        <v/>
      </c>
      <c r="DA39" s="289" t="str">
        <f ca="true">+IF(OFFSET('Sanitation Data'!$G$29,0,10*ROW('Sanitation Data'!G33))="","",OFFSET('Sanitation Data'!$G$29,0,10*ROW('Sanitation Data'!G33)))</f>
        <v/>
      </c>
      <c r="DB39" s="289" t="str">
        <f ca="true">+IF(OFFSET('Sanitation Data'!$G$30,0,10*ROW('Sanitation Data'!G33))="","",OFFSET('Sanitation Data'!$G$30,0,10*ROW('Sanitation Data'!G33)))</f>
        <v/>
      </c>
      <c r="DC39" s="289" t="str">
        <f ca="true">+IF(OFFSET('Sanitation Data'!$G$31,0,10*ROW('Sanitation Data'!G33))="","",OFFSET('Sanitation Data'!$G$31,0,10*ROW('Sanitation Data'!G33)))</f>
        <v/>
      </c>
      <c r="DD39" s="289" t="str">
        <f ca="true">+IF(OFFSET('Sanitation Data'!$G$32,0,10*ROW('Sanitation Data'!G33))="","",OFFSET('Sanitation Data'!$G$32,0,10*ROW('Sanitation Data'!G33)))</f>
        <v/>
      </c>
      <c r="DE39" s="289" t="str">
        <f ca="true">+IF(OFFSET('Sanitation Data'!$H$28,0,10*ROW('Sanitation Data'!H33))="","",OFFSET('Sanitation Data'!$H$28,0,10*ROW('Sanitation Data'!H33)))</f>
        <v/>
      </c>
      <c r="DF39" s="289" t="str">
        <f ca="true">+IF(OFFSET('Sanitation Data'!$H$29,0,10*ROW('Sanitation Data'!H33))="","",OFFSET('Sanitation Data'!$H$29,0,10*ROW('Sanitation Data'!H33)))</f>
        <v/>
      </c>
      <c r="DG39" s="289" t="str">
        <f ca="true">+IF(OFFSET('Sanitation Data'!$H$30,0,10*ROW('Sanitation Data'!H33))="","",OFFSET('Sanitation Data'!$H$30,0,10*ROW('Sanitation Data'!H33)))</f>
        <v/>
      </c>
      <c r="DH39" s="289" t="str">
        <f ca="true">+IF(OFFSET('Sanitation Data'!$H$31,0,10*ROW('Sanitation Data'!H33))="","",OFFSET('Sanitation Data'!$H$31,0,10*ROW('Sanitation Data'!H33)))</f>
        <v/>
      </c>
      <c r="DI39" s="289" t="str">
        <f ca="true">+IF(OFFSET('Sanitation Data'!$H$32,0,10*ROW('Sanitation Data'!H33))="","",OFFSET('Sanitation Data'!$H$32,0,10*ROW('Sanitation Data'!H33)))</f>
        <v/>
      </c>
      <c r="DJ39" s="289" t="str">
        <f ca="true">+IF(OFFSET('Sanitation Data'!$I$28,0,10*ROW('Sanitation Data'!I33))="","",OFFSET('Sanitation Data'!$I$28,0,10*ROW('Sanitation Data'!I33)))</f>
        <v/>
      </c>
      <c r="DK39" s="289" t="str">
        <f ca="true">+IF(OFFSET('Sanitation Data'!$I$29,0,10*ROW('Sanitation Data'!I33))="","",OFFSET('Sanitation Data'!$I$29,0,10*ROW('Sanitation Data'!I33)))</f>
        <v/>
      </c>
      <c r="DL39" s="289" t="str">
        <f ca="true">+IF(OFFSET('Sanitation Data'!$I$30,0,10*ROW('Sanitation Data'!I33))="","",OFFSET('Sanitation Data'!$I$30,0,10*ROW('Sanitation Data'!I33)))</f>
        <v/>
      </c>
      <c r="DM39" s="289" t="str">
        <f ca="true">+IF(OFFSET('Sanitation Data'!$I$31,0,10*ROW('Sanitation Data'!I33))="","",OFFSET('Sanitation Data'!$I$31,0,10*ROW('Sanitation Data'!I33)))</f>
        <v/>
      </c>
      <c r="DN39" s="289" t="str">
        <f ca="true">+IF(OFFSET('Sanitation Data'!$I$32,0,10*ROW('Sanitation Data'!I33))="","",OFFSET('Sanitation Data'!$I$32,0,10*ROW('Sanitation Data'!I33)))</f>
        <v/>
      </c>
      <c r="DO39" s="289" t="str">
        <f ca="true">+IF(OFFSET('Hygiene Data'!$D$11,0,10*ROW('Hygiene Data'!D33))="","",OFFSET('Hygiene Data'!$D$11,0,10*ROW('Hygiene Data'!D33)))</f>
        <v/>
      </c>
      <c r="DP39" s="289" t="str">
        <f ca="true">+IF(OFFSET('Hygiene Data'!$D$12,0,10*ROW('Hygiene Data'!D33))="","",OFFSET('Hygiene Data'!$D$12,0,10*ROW('Hygiene Data'!D33)))</f>
        <v/>
      </c>
      <c r="DQ39" s="289" t="str">
        <f ca="true">+IF(OFFSET('Hygiene Data'!$D$13,0,10*ROW('Hygiene Data'!D33))="","",OFFSET('Hygiene Data'!$D$13,0,10*ROW('Hygiene Data'!D33)))</f>
        <v/>
      </c>
      <c r="DR39" s="289" t="str">
        <f ca="true">+IF(OFFSET('Hygiene Data'!$E$11,0,10*ROW('Hygiene Data'!E33))="","",OFFSET('Hygiene Data'!$E$11,0,10*ROW('Hygiene Data'!E33)))</f>
        <v/>
      </c>
      <c r="DS39" s="289" t="str">
        <f ca="true">+IF(OFFSET('Hygiene Data'!$E$12,0,10*ROW('Hygiene Data'!E33))="","",OFFSET('Hygiene Data'!$E$12,0,10*ROW('Hygiene Data'!E33)))</f>
        <v/>
      </c>
      <c r="DT39" s="289" t="str">
        <f ca="true">+IF(OFFSET('Hygiene Data'!$E$13,0,10*ROW('Hygiene Data'!E33))="","",OFFSET('Hygiene Data'!$E$13,0,10*ROW('Hygiene Data'!E33)))</f>
        <v/>
      </c>
      <c r="DU39" s="289" t="str">
        <f ca="true">+IF(OFFSET('Hygiene Data'!$F$11,0,10*ROW('Hygiene Data'!F33))="","",OFFSET('Hygiene Data'!$F$11,0,10*ROW('Hygiene Data'!F33)))</f>
        <v/>
      </c>
      <c r="DV39" s="289" t="str">
        <f ca="true">+IF(OFFSET('Hygiene Data'!$F$12,0,10*ROW('Hygiene Data'!F33))="","",OFFSET('Hygiene Data'!$F$12,0,10*ROW('Hygiene Data'!F33)))</f>
        <v/>
      </c>
      <c r="DW39" s="289" t="str">
        <f ca="true">+IF(OFFSET('Hygiene Data'!$F$13,0,10*ROW('Hygiene Data'!F33))="","",OFFSET('Hygiene Data'!$F$13,0,10*ROW('Hygiene Data'!F33)))</f>
        <v/>
      </c>
      <c r="DX39" s="289" t="str">
        <f ca="true">+IF(OFFSET('Hygiene Data'!$G$11,0,10*ROW('Hygiene Data'!G33))="","",OFFSET('Hygiene Data'!$G$11,0,10*ROW('Hygiene Data'!G33)))</f>
        <v/>
      </c>
      <c r="DY39" s="289" t="str">
        <f ca="true">+IF(OFFSET('Hygiene Data'!$G$12,0,10*ROW('Hygiene Data'!G33))="","",OFFSET('Hygiene Data'!$G$12,0,10*ROW('Hygiene Data'!G33)))</f>
        <v/>
      </c>
      <c r="DZ39" s="289" t="str">
        <f ca="true">+IF(OFFSET('Hygiene Data'!$G$13,0,10*ROW('Hygiene Data'!G33))="","",OFFSET('Hygiene Data'!$G$13,0,10*ROW('Hygiene Data'!G33)))</f>
        <v/>
      </c>
      <c r="EA39" s="289" t="str">
        <f ca="true">+IF(OFFSET('Hygiene Data'!$H$11,0,10*ROW('Hygiene Data'!H33))="","",OFFSET('Hygiene Data'!$H$11,0,10*ROW('Hygiene Data'!H33)))</f>
        <v/>
      </c>
      <c r="EB39" s="289" t="str">
        <f ca="true">+IF(OFFSET('Hygiene Data'!$H$12,0,10*ROW('Hygiene Data'!H33))="","",OFFSET('Hygiene Data'!$H$12,0,10*ROW('Hygiene Data'!H33)))</f>
        <v/>
      </c>
      <c r="EC39" s="289" t="str">
        <f ca="true">+IF(OFFSET('Hygiene Data'!$H$13,0,10*ROW('Hygiene Data'!H33))="","",OFFSET('Hygiene Data'!$H$13,0,10*ROW('Hygiene Data'!H33)))</f>
        <v/>
      </c>
      <c r="ED39" s="289" t="str">
        <f ca="true">+IF(OFFSET('Hygiene Data'!$I$11,0,10*ROW('Hygiene Data'!I33))="","",OFFSET('Hygiene Data'!$I$11,0,10*ROW('Hygiene Data'!I33)))</f>
        <v/>
      </c>
      <c r="EE39" s="289" t="str">
        <f ca="true">+IF(OFFSET('Hygiene Data'!$I$12,0,10*ROW('Hygiene Data'!I33))="","",OFFSET('Hygiene Data'!$I$12,0,10*ROW('Hygiene Data'!I33)))</f>
        <v/>
      </c>
      <c r="EF39" s="28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9"/>
      <c r="BS40" s="289" t="str">
        <f ca="true">+IF(OFFSET('Water Data'!$D$27,0,10*ROW('Water Data'!D34))="","",OFFSET('Water Data'!$D$27,0,10*ROW('Water Data'!D34)))</f>
        <v/>
      </c>
      <c r="BT40" s="289" t="str">
        <f ca="true">+IF(OFFSET('Water Data'!$D$28,0,10*ROW('Water Data'!D34))="","",OFFSET('Water Data'!$D$28,0,10*ROW('Water Data'!D34)))</f>
        <v/>
      </c>
      <c r="BU40" s="289" t="str">
        <f ca="true">+IF(OFFSET('Water Data'!$D$29,0,10*ROW('Water Data'!D34))="","",OFFSET('Water Data'!$D$29,0,10*ROW('Water Data'!D34)))</f>
        <v/>
      </c>
      <c r="BV40" s="289" t="str">
        <f ca="true">+IF(OFFSET('Water Data'!$E$27,0,10*ROW('Water Data'!E34))="","",OFFSET('Water Data'!$E$27,0,10*ROW('Water Data'!E34)))</f>
        <v/>
      </c>
      <c r="BW40" s="289" t="str">
        <f ca="true">+IF(OFFSET('Water Data'!$E$28,0,10*ROW('Water Data'!E34))="","",OFFSET('Water Data'!$E$28,0,10*ROW('Water Data'!E34)))</f>
        <v/>
      </c>
      <c r="BX40" s="289" t="str">
        <f ca="true">+IF(OFFSET('Water Data'!$E$29,0,10*ROW('Water Data'!E34))="","",OFFSET('Water Data'!$E$29,0,10*ROW('Water Data'!E34)))</f>
        <v/>
      </c>
      <c r="BY40" s="289" t="str">
        <f ca="true">+IF(OFFSET('Water Data'!$F$27,0,10*ROW('Water Data'!F34))="","",OFFSET('Water Data'!$F$27,0,10*ROW('Water Data'!F34)))</f>
        <v/>
      </c>
      <c r="BZ40" s="289" t="str">
        <f ca="true">+IF(OFFSET('Water Data'!$F$28,0,10*ROW('Water Data'!F34))="","",OFFSET('Water Data'!$F$28,0,10*ROW('Water Data'!F34)))</f>
        <v/>
      </c>
      <c r="CA40" s="289" t="str">
        <f ca="true">+IF(OFFSET('Water Data'!$F$29,0,10*ROW('Water Data'!F34))="","",OFFSET('Water Data'!$F$29,0,10*ROW('Water Data'!F34)))</f>
        <v/>
      </c>
      <c r="CB40" s="289" t="str">
        <f ca="true">+IF(OFFSET('Water Data'!$G$27,0,10*ROW('Water Data'!G34))="","",OFFSET('Water Data'!$G$27,0,10*ROW('Water Data'!G34)))</f>
        <v/>
      </c>
      <c r="CC40" s="289" t="str">
        <f ca="true">+IF(OFFSET('Water Data'!$G$28,0,10*ROW('Water Data'!G34))="","",OFFSET('Water Data'!$G$28,0,10*ROW('Water Data'!G34)))</f>
        <v/>
      </c>
      <c r="CD40" s="289" t="str">
        <f ca="true">+IF(OFFSET('Water Data'!$G$29,0,10*ROW('Water Data'!G34))="","",OFFSET('Water Data'!$G$29,0,10*ROW('Water Data'!G34)))</f>
        <v/>
      </c>
      <c r="CE40" s="289" t="str">
        <f ca="true">+IF(OFFSET('Water Data'!$H$27,0,10*ROW('Water Data'!H34))="","",OFFSET('Water Data'!$H$27,0,10*ROW('Water Data'!H34)))</f>
        <v/>
      </c>
      <c r="CF40" s="289" t="str">
        <f ca="true">+IF(OFFSET('Water Data'!$H$28,0,10*ROW('Water Data'!H34))="","",OFFSET('Water Data'!$H$28,0,10*ROW('Water Data'!H34)))</f>
        <v/>
      </c>
      <c r="CG40" s="289" t="str">
        <f ca="true">+IF(OFFSET('Water Data'!$H$29,0,10*ROW('Water Data'!H34))="","",OFFSET('Water Data'!$H$29,0,10*ROW('Water Data'!H34)))</f>
        <v/>
      </c>
      <c r="CH40" s="289" t="str">
        <f ca="true">+IF(OFFSET('Water Data'!$I$27,0,10*ROW('Water Data'!I34))="","",OFFSET('Water Data'!$I$27,0,10*ROW('Water Data'!I34)))</f>
        <v/>
      </c>
      <c r="CI40" s="289" t="str">
        <f ca="true">+IF(OFFSET('Water Data'!$I$28,0,10*ROW('Water Data'!I34))="","",OFFSET('Water Data'!$I$28,0,10*ROW('Water Data'!I34)))</f>
        <v/>
      </c>
      <c r="CJ40" s="289" t="str">
        <f ca="true">+IF(OFFSET('Water Data'!$I$29,0,10*ROW('Water Data'!I34))="","",OFFSET('Water Data'!$I$29,0,10*ROW('Water Data'!I34)))</f>
        <v/>
      </c>
      <c r="CK40" s="289" t="str">
        <f ca="true">+IF(OFFSET('Sanitation Data'!$D$28,0,10*ROW('Sanitation Data'!D34))="","",OFFSET('Sanitation Data'!$D$28,0,10*ROW('Sanitation Data'!D34)))</f>
        <v/>
      </c>
      <c r="CL40" s="289" t="str">
        <f ca="true">+IF(OFFSET('Sanitation Data'!$D$29,0,10*ROW('Sanitation Data'!D34))="","",OFFSET('Sanitation Data'!$D$29,0,10*ROW('Sanitation Data'!D34)))</f>
        <v/>
      </c>
      <c r="CM40" s="289" t="str">
        <f ca="true">+IF(OFFSET('Sanitation Data'!$D$30,0,10*ROW('Sanitation Data'!D34))="","",OFFSET('Sanitation Data'!$D$30,0,10*ROW('Sanitation Data'!D34)))</f>
        <v/>
      </c>
      <c r="CN40" s="289" t="str">
        <f ca="true">+IF(OFFSET('Sanitation Data'!$D$31,0,10*ROW('Sanitation Data'!D34))="","",OFFSET('Sanitation Data'!$D$31,0,10*ROW('Sanitation Data'!D34)))</f>
        <v/>
      </c>
      <c r="CO40" s="289" t="str">
        <f ca="true">+IF(OFFSET('Sanitation Data'!$D$32,0,10*ROW('Sanitation Data'!D34))="","",OFFSET('Sanitation Data'!$D$32,0,10*ROW('Sanitation Data'!D34)))</f>
        <v/>
      </c>
      <c r="CP40" s="289" t="str">
        <f ca="true">+IF(OFFSET('Sanitation Data'!$E$28,0,10*ROW('Sanitation Data'!E34))="","",OFFSET('Sanitation Data'!$E$28,0,10*ROW('Sanitation Data'!E34)))</f>
        <v/>
      </c>
      <c r="CQ40" s="289" t="str">
        <f ca="true">+IF(OFFSET('Sanitation Data'!$E$29,0,10*ROW('Sanitation Data'!E34))="","",OFFSET('Sanitation Data'!$E$29,0,10*ROW('Sanitation Data'!E34)))</f>
        <v/>
      </c>
      <c r="CR40" s="289" t="str">
        <f ca="true">+IF(OFFSET('Sanitation Data'!$E$30,0,10*ROW('Sanitation Data'!E34))="","",OFFSET('Sanitation Data'!$E$30,0,10*ROW('Sanitation Data'!E34)))</f>
        <v/>
      </c>
      <c r="CS40" s="289" t="str">
        <f ca="true">+IF(OFFSET('Sanitation Data'!$E$31,0,10*ROW('Sanitation Data'!E34))="","",OFFSET('Sanitation Data'!$E$31,0,10*ROW('Sanitation Data'!E34)))</f>
        <v/>
      </c>
      <c r="CT40" s="289" t="str">
        <f ca="true">+IF(OFFSET('Sanitation Data'!$E$32,0,10*ROW('Sanitation Data'!E34))="","",OFFSET('Sanitation Data'!$E$32,0,10*ROW('Sanitation Data'!E34)))</f>
        <v/>
      </c>
      <c r="CU40" s="289" t="str">
        <f ca="true">+IF(OFFSET('Sanitation Data'!$F$28,0,10*ROW('Sanitation Data'!F34))="","",OFFSET('Sanitation Data'!$F$28,0,10*ROW('Sanitation Data'!F34)))</f>
        <v/>
      </c>
      <c r="CV40" s="289" t="str">
        <f ca="true">+IF(OFFSET('Sanitation Data'!$F$29,0,10*ROW('Sanitation Data'!F34))="","",OFFSET('Sanitation Data'!$F$29,0,10*ROW('Sanitation Data'!F34)))</f>
        <v/>
      </c>
      <c r="CW40" s="289" t="str">
        <f ca="true">+IF(OFFSET('Sanitation Data'!$F$30,0,10*ROW('Sanitation Data'!F34))="","",OFFSET('Sanitation Data'!$F$30,0,10*ROW('Sanitation Data'!F34)))</f>
        <v/>
      </c>
      <c r="CX40" s="289" t="str">
        <f ca="true">+IF(OFFSET('Sanitation Data'!$F$31,0,10*ROW('Sanitation Data'!F34))="","",OFFSET('Sanitation Data'!$F$31,0,10*ROW('Sanitation Data'!F34)))</f>
        <v/>
      </c>
      <c r="CY40" s="289" t="str">
        <f ca="true">+IF(OFFSET('Sanitation Data'!$F$32,0,10*ROW('Sanitation Data'!F34))="","",OFFSET('Sanitation Data'!$F$32,0,10*ROW('Sanitation Data'!F34)))</f>
        <v/>
      </c>
      <c r="CZ40" s="289" t="str">
        <f ca="true">+IF(OFFSET('Sanitation Data'!$G$28,0,10*ROW('Sanitation Data'!G34))="","",OFFSET('Sanitation Data'!$G$28,0,10*ROW('Sanitation Data'!G34)))</f>
        <v/>
      </c>
      <c r="DA40" s="289" t="str">
        <f ca="true">+IF(OFFSET('Sanitation Data'!$G$29,0,10*ROW('Sanitation Data'!G34))="","",OFFSET('Sanitation Data'!$G$29,0,10*ROW('Sanitation Data'!G34)))</f>
        <v/>
      </c>
      <c r="DB40" s="289" t="str">
        <f ca="true">+IF(OFFSET('Sanitation Data'!$G$30,0,10*ROW('Sanitation Data'!G34))="","",OFFSET('Sanitation Data'!$G$30,0,10*ROW('Sanitation Data'!G34)))</f>
        <v/>
      </c>
      <c r="DC40" s="289" t="str">
        <f ca="true">+IF(OFFSET('Sanitation Data'!$G$31,0,10*ROW('Sanitation Data'!G34))="","",OFFSET('Sanitation Data'!$G$31,0,10*ROW('Sanitation Data'!G34)))</f>
        <v/>
      </c>
      <c r="DD40" s="289" t="str">
        <f ca="true">+IF(OFFSET('Sanitation Data'!$G$32,0,10*ROW('Sanitation Data'!G34))="","",OFFSET('Sanitation Data'!$G$32,0,10*ROW('Sanitation Data'!G34)))</f>
        <v/>
      </c>
      <c r="DE40" s="289" t="str">
        <f ca="true">+IF(OFFSET('Sanitation Data'!$H$28,0,10*ROW('Sanitation Data'!H34))="","",OFFSET('Sanitation Data'!$H$28,0,10*ROW('Sanitation Data'!H34)))</f>
        <v/>
      </c>
      <c r="DF40" s="289" t="str">
        <f ca="true">+IF(OFFSET('Sanitation Data'!$H$29,0,10*ROW('Sanitation Data'!H34))="","",OFFSET('Sanitation Data'!$H$29,0,10*ROW('Sanitation Data'!H34)))</f>
        <v/>
      </c>
      <c r="DG40" s="289" t="str">
        <f ca="true">+IF(OFFSET('Sanitation Data'!$H$30,0,10*ROW('Sanitation Data'!H34))="","",OFFSET('Sanitation Data'!$H$30,0,10*ROW('Sanitation Data'!H34)))</f>
        <v/>
      </c>
      <c r="DH40" s="289" t="str">
        <f ca="true">+IF(OFFSET('Sanitation Data'!$H$31,0,10*ROW('Sanitation Data'!H34))="","",OFFSET('Sanitation Data'!$H$31,0,10*ROW('Sanitation Data'!H34)))</f>
        <v/>
      </c>
      <c r="DI40" s="289" t="str">
        <f ca="true">+IF(OFFSET('Sanitation Data'!$H$32,0,10*ROW('Sanitation Data'!H34))="","",OFFSET('Sanitation Data'!$H$32,0,10*ROW('Sanitation Data'!H34)))</f>
        <v/>
      </c>
      <c r="DJ40" s="289" t="str">
        <f ca="true">+IF(OFFSET('Sanitation Data'!$I$28,0,10*ROW('Sanitation Data'!I34))="","",OFFSET('Sanitation Data'!$I$28,0,10*ROW('Sanitation Data'!I34)))</f>
        <v/>
      </c>
      <c r="DK40" s="289" t="str">
        <f ca="true">+IF(OFFSET('Sanitation Data'!$I$29,0,10*ROW('Sanitation Data'!I34))="","",OFFSET('Sanitation Data'!$I$29,0,10*ROW('Sanitation Data'!I34)))</f>
        <v/>
      </c>
      <c r="DL40" s="289" t="str">
        <f ca="true">+IF(OFFSET('Sanitation Data'!$I$30,0,10*ROW('Sanitation Data'!I34))="","",OFFSET('Sanitation Data'!$I$30,0,10*ROW('Sanitation Data'!I34)))</f>
        <v/>
      </c>
      <c r="DM40" s="289" t="str">
        <f ca="true">+IF(OFFSET('Sanitation Data'!$I$31,0,10*ROW('Sanitation Data'!I34))="","",OFFSET('Sanitation Data'!$I$31,0,10*ROW('Sanitation Data'!I34)))</f>
        <v/>
      </c>
      <c r="DN40" s="289" t="str">
        <f ca="true">+IF(OFFSET('Sanitation Data'!$I$32,0,10*ROW('Sanitation Data'!I34))="","",OFFSET('Sanitation Data'!$I$32,0,10*ROW('Sanitation Data'!I34)))</f>
        <v/>
      </c>
      <c r="DO40" s="289" t="str">
        <f ca="true">+IF(OFFSET('Hygiene Data'!$D$11,0,10*ROW('Hygiene Data'!D34))="","",OFFSET('Hygiene Data'!$D$11,0,10*ROW('Hygiene Data'!D34)))</f>
        <v/>
      </c>
      <c r="DP40" s="289" t="str">
        <f ca="true">+IF(OFFSET('Hygiene Data'!$D$12,0,10*ROW('Hygiene Data'!D34))="","",OFFSET('Hygiene Data'!$D$12,0,10*ROW('Hygiene Data'!D34)))</f>
        <v/>
      </c>
      <c r="DQ40" s="289" t="str">
        <f ca="true">+IF(OFFSET('Hygiene Data'!$D$13,0,10*ROW('Hygiene Data'!D34))="","",OFFSET('Hygiene Data'!$D$13,0,10*ROW('Hygiene Data'!D34)))</f>
        <v/>
      </c>
      <c r="DR40" s="289" t="str">
        <f ca="true">+IF(OFFSET('Hygiene Data'!$E$11,0,10*ROW('Hygiene Data'!E34))="","",OFFSET('Hygiene Data'!$E$11,0,10*ROW('Hygiene Data'!E34)))</f>
        <v/>
      </c>
      <c r="DS40" s="289" t="str">
        <f ca="true">+IF(OFFSET('Hygiene Data'!$E$12,0,10*ROW('Hygiene Data'!E34))="","",OFFSET('Hygiene Data'!$E$12,0,10*ROW('Hygiene Data'!E34)))</f>
        <v/>
      </c>
      <c r="DT40" s="289" t="str">
        <f ca="true">+IF(OFFSET('Hygiene Data'!$E$13,0,10*ROW('Hygiene Data'!E34))="","",OFFSET('Hygiene Data'!$E$13,0,10*ROW('Hygiene Data'!E34)))</f>
        <v/>
      </c>
      <c r="DU40" s="289" t="str">
        <f ca="true">+IF(OFFSET('Hygiene Data'!$F$11,0,10*ROW('Hygiene Data'!F34))="","",OFFSET('Hygiene Data'!$F$11,0,10*ROW('Hygiene Data'!F34)))</f>
        <v/>
      </c>
      <c r="DV40" s="289" t="str">
        <f ca="true">+IF(OFFSET('Hygiene Data'!$F$12,0,10*ROW('Hygiene Data'!F34))="","",OFFSET('Hygiene Data'!$F$12,0,10*ROW('Hygiene Data'!F34)))</f>
        <v/>
      </c>
      <c r="DW40" s="289" t="str">
        <f ca="true">+IF(OFFSET('Hygiene Data'!$F$13,0,10*ROW('Hygiene Data'!F34))="","",OFFSET('Hygiene Data'!$F$13,0,10*ROW('Hygiene Data'!F34)))</f>
        <v/>
      </c>
      <c r="DX40" s="289" t="str">
        <f ca="true">+IF(OFFSET('Hygiene Data'!$G$11,0,10*ROW('Hygiene Data'!G34))="","",OFFSET('Hygiene Data'!$G$11,0,10*ROW('Hygiene Data'!G34)))</f>
        <v/>
      </c>
      <c r="DY40" s="289" t="str">
        <f ca="true">+IF(OFFSET('Hygiene Data'!$G$12,0,10*ROW('Hygiene Data'!G34))="","",OFFSET('Hygiene Data'!$G$12,0,10*ROW('Hygiene Data'!G34)))</f>
        <v/>
      </c>
      <c r="DZ40" s="289" t="str">
        <f ca="true">+IF(OFFSET('Hygiene Data'!$G$13,0,10*ROW('Hygiene Data'!G34))="","",OFFSET('Hygiene Data'!$G$13,0,10*ROW('Hygiene Data'!G34)))</f>
        <v/>
      </c>
      <c r="EA40" s="289" t="str">
        <f ca="true">+IF(OFFSET('Hygiene Data'!$H$11,0,10*ROW('Hygiene Data'!H34))="","",OFFSET('Hygiene Data'!$H$11,0,10*ROW('Hygiene Data'!H34)))</f>
        <v/>
      </c>
      <c r="EB40" s="289" t="str">
        <f ca="true">+IF(OFFSET('Hygiene Data'!$H$12,0,10*ROW('Hygiene Data'!H34))="","",OFFSET('Hygiene Data'!$H$12,0,10*ROW('Hygiene Data'!H34)))</f>
        <v/>
      </c>
      <c r="EC40" s="289" t="str">
        <f ca="true">+IF(OFFSET('Hygiene Data'!$H$13,0,10*ROW('Hygiene Data'!H34))="","",OFFSET('Hygiene Data'!$H$13,0,10*ROW('Hygiene Data'!H34)))</f>
        <v/>
      </c>
      <c r="ED40" s="289" t="str">
        <f ca="true">+IF(OFFSET('Hygiene Data'!$I$11,0,10*ROW('Hygiene Data'!I34))="","",OFFSET('Hygiene Data'!$I$11,0,10*ROW('Hygiene Data'!I34)))</f>
        <v/>
      </c>
      <c r="EE40" s="289" t="str">
        <f ca="true">+IF(OFFSET('Hygiene Data'!$I$12,0,10*ROW('Hygiene Data'!I34))="","",OFFSET('Hygiene Data'!$I$12,0,10*ROW('Hygiene Data'!I34)))</f>
        <v/>
      </c>
      <c r="EF40" s="28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9"/>
      <c r="BS41" s="289" t="str">
        <f ca="true">+IF(OFFSET('Water Data'!$D$27,0,10*ROW('Water Data'!D35))="","",OFFSET('Water Data'!$D$27,0,10*ROW('Water Data'!D35)))</f>
        <v/>
      </c>
      <c r="BT41" s="289" t="str">
        <f ca="true">+IF(OFFSET('Water Data'!$D$28,0,10*ROW('Water Data'!D35))="","",OFFSET('Water Data'!$D$28,0,10*ROW('Water Data'!D35)))</f>
        <v/>
      </c>
      <c r="BU41" s="289" t="str">
        <f ca="true">+IF(OFFSET('Water Data'!$D$29,0,10*ROW('Water Data'!D35))="","",OFFSET('Water Data'!$D$29,0,10*ROW('Water Data'!D35)))</f>
        <v/>
      </c>
      <c r="BV41" s="289" t="str">
        <f ca="true">+IF(OFFSET('Water Data'!$E$27,0,10*ROW('Water Data'!E35))="","",OFFSET('Water Data'!$E$27,0,10*ROW('Water Data'!E35)))</f>
        <v/>
      </c>
      <c r="BW41" s="289" t="str">
        <f ca="true">+IF(OFFSET('Water Data'!$E$28,0,10*ROW('Water Data'!E35))="","",OFFSET('Water Data'!$E$28,0,10*ROW('Water Data'!E35)))</f>
        <v/>
      </c>
      <c r="BX41" s="289" t="str">
        <f ca="true">+IF(OFFSET('Water Data'!$E$29,0,10*ROW('Water Data'!E35))="","",OFFSET('Water Data'!$E$29,0,10*ROW('Water Data'!E35)))</f>
        <v/>
      </c>
      <c r="BY41" s="289" t="str">
        <f ca="true">+IF(OFFSET('Water Data'!$F$27,0,10*ROW('Water Data'!F35))="","",OFFSET('Water Data'!$F$27,0,10*ROW('Water Data'!F35)))</f>
        <v/>
      </c>
      <c r="BZ41" s="289" t="str">
        <f ca="true">+IF(OFFSET('Water Data'!$F$28,0,10*ROW('Water Data'!F35))="","",OFFSET('Water Data'!$F$28,0,10*ROW('Water Data'!F35)))</f>
        <v/>
      </c>
      <c r="CA41" s="289" t="str">
        <f ca="true">+IF(OFFSET('Water Data'!$F$29,0,10*ROW('Water Data'!F35))="","",OFFSET('Water Data'!$F$29,0,10*ROW('Water Data'!F35)))</f>
        <v/>
      </c>
      <c r="CB41" s="289" t="str">
        <f ca="true">+IF(OFFSET('Water Data'!$G$27,0,10*ROW('Water Data'!G35))="","",OFFSET('Water Data'!$G$27,0,10*ROW('Water Data'!G35)))</f>
        <v/>
      </c>
      <c r="CC41" s="289" t="str">
        <f ca="true">+IF(OFFSET('Water Data'!$G$28,0,10*ROW('Water Data'!G35))="","",OFFSET('Water Data'!$G$28,0,10*ROW('Water Data'!G35)))</f>
        <v/>
      </c>
      <c r="CD41" s="289" t="str">
        <f ca="true">+IF(OFFSET('Water Data'!$G$29,0,10*ROW('Water Data'!G35))="","",OFFSET('Water Data'!$G$29,0,10*ROW('Water Data'!G35)))</f>
        <v/>
      </c>
      <c r="CE41" s="289" t="str">
        <f ca="true">+IF(OFFSET('Water Data'!$H$27,0,10*ROW('Water Data'!H35))="","",OFFSET('Water Data'!$H$27,0,10*ROW('Water Data'!H35)))</f>
        <v/>
      </c>
      <c r="CF41" s="289" t="str">
        <f ca="true">+IF(OFFSET('Water Data'!$H$28,0,10*ROW('Water Data'!H35))="","",OFFSET('Water Data'!$H$28,0,10*ROW('Water Data'!H35)))</f>
        <v/>
      </c>
      <c r="CG41" s="289" t="str">
        <f ca="true">+IF(OFFSET('Water Data'!$H$29,0,10*ROW('Water Data'!H35))="","",OFFSET('Water Data'!$H$29,0,10*ROW('Water Data'!H35)))</f>
        <v/>
      </c>
      <c r="CH41" s="289" t="str">
        <f ca="true">+IF(OFFSET('Water Data'!$I$27,0,10*ROW('Water Data'!I35))="","",OFFSET('Water Data'!$I$27,0,10*ROW('Water Data'!I35)))</f>
        <v/>
      </c>
      <c r="CI41" s="289" t="str">
        <f ca="true">+IF(OFFSET('Water Data'!$I$28,0,10*ROW('Water Data'!I35))="","",OFFSET('Water Data'!$I$28,0,10*ROW('Water Data'!I35)))</f>
        <v/>
      </c>
      <c r="CJ41" s="289" t="str">
        <f ca="true">+IF(OFFSET('Water Data'!$I$29,0,10*ROW('Water Data'!I35))="","",OFFSET('Water Data'!$I$29,0,10*ROW('Water Data'!I35)))</f>
        <v/>
      </c>
      <c r="CK41" s="289" t="str">
        <f ca="true">+IF(OFFSET('Sanitation Data'!$D$28,0,10*ROW('Sanitation Data'!D35))="","",OFFSET('Sanitation Data'!$D$28,0,10*ROW('Sanitation Data'!D35)))</f>
        <v/>
      </c>
      <c r="CL41" s="289" t="str">
        <f ca="true">+IF(OFFSET('Sanitation Data'!$D$29,0,10*ROW('Sanitation Data'!D35))="","",OFFSET('Sanitation Data'!$D$29,0,10*ROW('Sanitation Data'!D35)))</f>
        <v/>
      </c>
      <c r="CM41" s="289" t="str">
        <f ca="true">+IF(OFFSET('Sanitation Data'!$D$30,0,10*ROW('Sanitation Data'!D35))="","",OFFSET('Sanitation Data'!$D$30,0,10*ROW('Sanitation Data'!D35)))</f>
        <v/>
      </c>
      <c r="CN41" s="289" t="str">
        <f ca="true">+IF(OFFSET('Sanitation Data'!$D$31,0,10*ROW('Sanitation Data'!D35))="","",OFFSET('Sanitation Data'!$D$31,0,10*ROW('Sanitation Data'!D35)))</f>
        <v/>
      </c>
      <c r="CO41" s="289" t="str">
        <f ca="true">+IF(OFFSET('Sanitation Data'!$D$32,0,10*ROW('Sanitation Data'!D35))="","",OFFSET('Sanitation Data'!$D$32,0,10*ROW('Sanitation Data'!D35)))</f>
        <v/>
      </c>
      <c r="CP41" s="289" t="str">
        <f ca="true">+IF(OFFSET('Sanitation Data'!$E$28,0,10*ROW('Sanitation Data'!E35))="","",OFFSET('Sanitation Data'!$E$28,0,10*ROW('Sanitation Data'!E35)))</f>
        <v/>
      </c>
      <c r="CQ41" s="289" t="str">
        <f ca="true">+IF(OFFSET('Sanitation Data'!$E$29,0,10*ROW('Sanitation Data'!E35))="","",OFFSET('Sanitation Data'!$E$29,0,10*ROW('Sanitation Data'!E35)))</f>
        <v/>
      </c>
      <c r="CR41" s="289" t="str">
        <f ca="true">+IF(OFFSET('Sanitation Data'!$E$30,0,10*ROW('Sanitation Data'!E35))="","",OFFSET('Sanitation Data'!$E$30,0,10*ROW('Sanitation Data'!E35)))</f>
        <v/>
      </c>
      <c r="CS41" s="289" t="str">
        <f ca="true">+IF(OFFSET('Sanitation Data'!$E$31,0,10*ROW('Sanitation Data'!E35))="","",OFFSET('Sanitation Data'!$E$31,0,10*ROW('Sanitation Data'!E35)))</f>
        <v/>
      </c>
      <c r="CT41" s="289" t="str">
        <f ca="true">+IF(OFFSET('Sanitation Data'!$E$32,0,10*ROW('Sanitation Data'!E35))="","",OFFSET('Sanitation Data'!$E$32,0,10*ROW('Sanitation Data'!E35)))</f>
        <v/>
      </c>
      <c r="CU41" s="289" t="str">
        <f ca="true">+IF(OFFSET('Sanitation Data'!$F$28,0,10*ROW('Sanitation Data'!F35))="","",OFFSET('Sanitation Data'!$F$28,0,10*ROW('Sanitation Data'!F35)))</f>
        <v/>
      </c>
      <c r="CV41" s="289" t="str">
        <f ca="true">+IF(OFFSET('Sanitation Data'!$F$29,0,10*ROW('Sanitation Data'!F35))="","",OFFSET('Sanitation Data'!$F$29,0,10*ROW('Sanitation Data'!F35)))</f>
        <v/>
      </c>
      <c r="CW41" s="289" t="str">
        <f ca="true">+IF(OFFSET('Sanitation Data'!$F$30,0,10*ROW('Sanitation Data'!F35))="","",OFFSET('Sanitation Data'!$F$30,0,10*ROW('Sanitation Data'!F35)))</f>
        <v/>
      </c>
      <c r="CX41" s="289" t="str">
        <f ca="true">+IF(OFFSET('Sanitation Data'!$F$31,0,10*ROW('Sanitation Data'!F35))="","",OFFSET('Sanitation Data'!$F$31,0,10*ROW('Sanitation Data'!F35)))</f>
        <v/>
      </c>
      <c r="CY41" s="289" t="str">
        <f ca="true">+IF(OFFSET('Sanitation Data'!$F$32,0,10*ROW('Sanitation Data'!F35))="","",OFFSET('Sanitation Data'!$F$32,0,10*ROW('Sanitation Data'!F35)))</f>
        <v/>
      </c>
      <c r="CZ41" s="289" t="str">
        <f ca="true">+IF(OFFSET('Sanitation Data'!$G$28,0,10*ROW('Sanitation Data'!G35))="","",OFFSET('Sanitation Data'!$G$28,0,10*ROW('Sanitation Data'!G35)))</f>
        <v/>
      </c>
      <c r="DA41" s="289" t="str">
        <f ca="true">+IF(OFFSET('Sanitation Data'!$G$29,0,10*ROW('Sanitation Data'!G35))="","",OFFSET('Sanitation Data'!$G$29,0,10*ROW('Sanitation Data'!G35)))</f>
        <v/>
      </c>
      <c r="DB41" s="289" t="str">
        <f ca="true">+IF(OFFSET('Sanitation Data'!$G$30,0,10*ROW('Sanitation Data'!G35))="","",OFFSET('Sanitation Data'!$G$30,0,10*ROW('Sanitation Data'!G35)))</f>
        <v/>
      </c>
      <c r="DC41" s="289" t="str">
        <f ca="true">+IF(OFFSET('Sanitation Data'!$G$31,0,10*ROW('Sanitation Data'!G35))="","",OFFSET('Sanitation Data'!$G$31,0,10*ROW('Sanitation Data'!G35)))</f>
        <v/>
      </c>
      <c r="DD41" s="289" t="str">
        <f ca="true">+IF(OFFSET('Sanitation Data'!$G$32,0,10*ROW('Sanitation Data'!G35))="","",OFFSET('Sanitation Data'!$G$32,0,10*ROW('Sanitation Data'!G35)))</f>
        <v/>
      </c>
      <c r="DE41" s="289" t="str">
        <f ca="true">+IF(OFFSET('Sanitation Data'!$H$28,0,10*ROW('Sanitation Data'!H35))="","",OFFSET('Sanitation Data'!$H$28,0,10*ROW('Sanitation Data'!H35)))</f>
        <v/>
      </c>
      <c r="DF41" s="289" t="str">
        <f ca="true">+IF(OFFSET('Sanitation Data'!$H$29,0,10*ROW('Sanitation Data'!H35))="","",OFFSET('Sanitation Data'!$H$29,0,10*ROW('Sanitation Data'!H35)))</f>
        <v/>
      </c>
      <c r="DG41" s="289" t="str">
        <f ca="true">+IF(OFFSET('Sanitation Data'!$H$30,0,10*ROW('Sanitation Data'!H35))="","",OFFSET('Sanitation Data'!$H$30,0,10*ROW('Sanitation Data'!H35)))</f>
        <v/>
      </c>
      <c r="DH41" s="289" t="str">
        <f ca="true">+IF(OFFSET('Sanitation Data'!$H$31,0,10*ROW('Sanitation Data'!H35))="","",OFFSET('Sanitation Data'!$H$31,0,10*ROW('Sanitation Data'!H35)))</f>
        <v/>
      </c>
      <c r="DI41" s="289" t="str">
        <f ca="true">+IF(OFFSET('Sanitation Data'!$H$32,0,10*ROW('Sanitation Data'!H35))="","",OFFSET('Sanitation Data'!$H$32,0,10*ROW('Sanitation Data'!H35)))</f>
        <v/>
      </c>
      <c r="DJ41" s="289" t="str">
        <f ca="true">+IF(OFFSET('Sanitation Data'!$I$28,0,10*ROW('Sanitation Data'!I35))="","",OFFSET('Sanitation Data'!$I$28,0,10*ROW('Sanitation Data'!I35)))</f>
        <v/>
      </c>
      <c r="DK41" s="289" t="str">
        <f ca="true">+IF(OFFSET('Sanitation Data'!$I$29,0,10*ROW('Sanitation Data'!I35))="","",OFFSET('Sanitation Data'!$I$29,0,10*ROW('Sanitation Data'!I35)))</f>
        <v/>
      </c>
      <c r="DL41" s="289" t="str">
        <f ca="true">+IF(OFFSET('Sanitation Data'!$I$30,0,10*ROW('Sanitation Data'!I35))="","",OFFSET('Sanitation Data'!$I$30,0,10*ROW('Sanitation Data'!I35)))</f>
        <v/>
      </c>
      <c r="DM41" s="289" t="str">
        <f ca="true">+IF(OFFSET('Sanitation Data'!$I$31,0,10*ROW('Sanitation Data'!I35))="","",OFFSET('Sanitation Data'!$I$31,0,10*ROW('Sanitation Data'!I35)))</f>
        <v/>
      </c>
      <c r="DN41" s="289" t="str">
        <f ca="true">+IF(OFFSET('Sanitation Data'!$I$32,0,10*ROW('Sanitation Data'!I35))="","",OFFSET('Sanitation Data'!$I$32,0,10*ROW('Sanitation Data'!I35)))</f>
        <v/>
      </c>
      <c r="DO41" s="289" t="str">
        <f ca="true">+IF(OFFSET('Hygiene Data'!$D$11,0,10*ROW('Hygiene Data'!D35))="","",OFFSET('Hygiene Data'!$D$11,0,10*ROW('Hygiene Data'!D35)))</f>
        <v/>
      </c>
      <c r="DP41" s="289" t="str">
        <f ca="true">+IF(OFFSET('Hygiene Data'!$D$12,0,10*ROW('Hygiene Data'!D35))="","",OFFSET('Hygiene Data'!$D$12,0,10*ROW('Hygiene Data'!D35)))</f>
        <v/>
      </c>
      <c r="DQ41" s="289" t="str">
        <f ca="true">+IF(OFFSET('Hygiene Data'!$D$13,0,10*ROW('Hygiene Data'!D35))="","",OFFSET('Hygiene Data'!$D$13,0,10*ROW('Hygiene Data'!D35)))</f>
        <v/>
      </c>
      <c r="DR41" s="289" t="str">
        <f ca="true">+IF(OFFSET('Hygiene Data'!$E$11,0,10*ROW('Hygiene Data'!E35))="","",OFFSET('Hygiene Data'!$E$11,0,10*ROW('Hygiene Data'!E35)))</f>
        <v/>
      </c>
      <c r="DS41" s="289" t="str">
        <f ca="true">+IF(OFFSET('Hygiene Data'!$E$12,0,10*ROW('Hygiene Data'!E35))="","",OFFSET('Hygiene Data'!$E$12,0,10*ROW('Hygiene Data'!E35)))</f>
        <v/>
      </c>
      <c r="DT41" s="289" t="str">
        <f ca="true">+IF(OFFSET('Hygiene Data'!$E$13,0,10*ROW('Hygiene Data'!E35))="","",OFFSET('Hygiene Data'!$E$13,0,10*ROW('Hygiene Data'!E35)))</f>
        <v/>
      </c>
      <c r="DU41" s="289" t="str">
        <f ca="true">+IF(OFFSET('Hygiene Data'!$F$11,0,10*ROW('Hygiene Data'!F35))="","",OFFSET('Hygiene Data'!$F$11,0,10*ROW('Hygiene Data'!F35)))</f>
        <v/>
      </c>
      <c r="DV41" s="289" t="str">
        <f ca="true">+IF(OFFSET('Hygiene Data'!$F$12,0,10*ROW('Hygiene Data'!F35))="","",OFFSET('Hygiene Data'!$F$12,0,10*ROW('Hygiene Data'!F35)))</f>
        <v/>
      </c>
      <c r="DW41" s="289" t="str">
        <f ca="true">+IF(OFFSET('Hygiene Data'!$F$13,0,10*ROW('Hygiene Data'!F35))="","",OFFSET('Hygiene Data'!$F$13,0,10*ROW('Hygiene Data'!F35)))</f>
        <v/>
      </c>
      <c r="DX41" s="289" t="str">
        <f ca="true">+IF(OFFSET('Hygiene Data'!$G$11,0,10*ROW('Hygiene Data'!G35))="","",OFFSET('Hygiene Data'!$G$11,0,10*ROW('Hygiene Data'!G35)))</f>
        <v/>
      </c>
      <c r="DY41" s="289" t="str">
        <f ca="true">+IF(OFFSET('Hygiene Data'!$G$12,0,10*ROW('Hygiene Data'!G35))="","",OFFSET('Hygiene Data'!$G$12,0,10*ROW('Hygiene Data'!G35)))</f>
        <v/>
      </c>
      <c r="DZ41" s="289" t="str">
        <f ca="true">+IF(OFFSET('Hygiene Data'!$G$13,0,10*ROW('Hygiene Data'!G35))="","",OFFSET('Hygiene Data'!$G$13,0,10*ROW('Hygiene Data'!G35)))</f>
        <v/>
      </c>
      <c r="EA41" s="289" t="str">
        <f ca="true">+IF(OFFSET('Hygiene Data'!$H$11,0,10*ROW('Hygiene Data'!H35))="","",OFFSET('Hygiene Data'!$H$11,0,10*ROW('Hygiene Data'!H35)))</f>
        <v/>
      </c>
      <c r="EB41" s="289" t="str">
        <f ca="true">+IF(OFFSET('Hygiene Data'!$H$12,0,10*ROW('Hygiene Data'!H35))="","",OFFSET('Hygiene Data'!$H$12,0,10*ROW('Hygiene Data'!H35)))</f>
        <v/>
      </c>
      <c r="EC41" s="289" t="str">
        <f ca="true">+IF(OFFSET('Hygiene Data'!$H$13,0,10*ROW('Hygiene Data'!H35))="","",OFFSET('Hygiene Data'!$H$13,0,10*ROW('Hygiene Data'!H35)))</f>
        <v/>
      </c>
      <c r="ED41" s="289" t="str">
        <f ca="true">+IF(OFFSET('Hygiene Data'!$I$11,0,10*ROW('Hygiene Data'!I35))="","",OFFSET('Hygiene Data'!$I$11,0,10*ROW('Hygiene Data'!I35)))</f>
        <v/>
      </c>
      <c r="EE41" s="289" t="str">
        <f ca="true">+IF(OFFSET('Hygiene Data'!$I$12,0,10*ROW('Hygiene Data'!I35))="","",OFFSET('Hygiene Data'!$I$12,0,10*ROW('Hygiene Data'!I35)))</f>
        <v/>
      </c>
      <c r="EF41" s="28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9"/>
      <c r="BS42" s="289" t="str">
        <f ca="true">+IF(OFFSET('Water Data'!$D$27,0,10*ROW('Water Data'!D36))="","",OFFSET('Water Data'!$D$27,0,10*ROW('Water Data'!D36)))</f>
        <v/>
      </c>
      <c r="BT42" s="289" t="str">
        <f ca="true">+IF(OFFSET('Water Data'!$D$28,0,10*ROW('Water Data'!D36))="","",OFFSET('Water Data'!$D$28,0,10*ROW('Water Data'!D36)))</f>
        <v/>
      </c>
      <c r="BU42" s="289" t="str">
        <f ca="true">+IF(OFFSET('Water Data'!$D$29,0,10*ROW('Water Data'!D36))="","",OFFSET('Water Data'!$D$29,0,10*ROW('Water Data'!D36)))</f>
        <v/>
      </c>
      <c r="BV42" s="289" t="str">
        <f ca="true">+IF(OFFSET('Water Data'!$E$27,0,10*ROW('Water Data'!E36))="","",OFFSET('Water Data'!$E$27,0,10*ROW('Water Data'!E36)))</f>
        <v/>
      </c>
      <c r="BW42" s="289" t="str">
        <f ca="true">+IF(OFFSET('Water Data'!$E$28,0,10*ROW('Water Data'!E36))="","",OFFSET('Water Data'!$E$28,0,10*ROW('Water Data'!E36)))</f>
        <v/>
      </c>
      <c r="BX42" s="289" t="str">
        <f ca="true">+IF(OFFSET('Water Data'!$E$29,0,10*ROW('Water Data'!E36))="","",OFFSET('Water Data'!$E$29,0,10*ROW('Water Data'!E36)))</f>
        <v/>
      </c>
      <c r="BY42" s="289" t="str">
        <f ca="true">+IF(OFFSET('Water Data'!$F$27,0,10*ROW('Water Data'!F36))="","",OFFSET('Water Data'!$F$27,0,10*ROW('Water Data'!F36)))</f>
        <v/>
      </c>
      <c r="BZ42" s="289" t="str">
        <f ca="true">+IF(OFFSET('Water Data'!$F$28,0,10*ROW('Water Data'!F36))="","",OFFSET('Water Data'!$F$28,0,10*ROW('Water Data'!F36)))</f>
        <v/>
      </c>
      <c r="CA42" s="289" t="str">
        <f ca="true">+IF(OFFSET('Water Data'!$F$29,0,10*ROW('Water Data'!F36))="","",OFFSET('Water Data'!$F$29,0,10*ROW('Water Data'!F36)))</f>
        <v/>
      </c>
      <c r="CB42" s="289" t="str">
        <f ca="true">+IF(OFFSET('Water Data'!$G$27,0,10*ROW('Water Data'!G36))="","",OFFSET('Water Data'!$G$27,0,10*ROW('Water Data'!G36)))</f>
        <v/>
      </c>
      <c r="CC42" s="289" t="str">
        <f ca="true">+IF(OFFSET('Water Data'!$G$28,0,10*ROW('Water Data'!G36))="","",OFFSET('Water Data'!$G$28,0,10*ROW('Water Data'!G36)))</f>
        <v/>
      </c>
      <c r="CD42" s="289" t="str">
        <f ca="true">+IF(OFFSET('Water Data'!$G$29,0,10*ROW('Water Data'!G36))="","",OFFSET('Water Data'!$G$29,0,10*ROW('Water Data'!G36)))</f>
        <v/>
      </c>
      <c r="CE42" s="289" t="str">
        <f ca="true">+IF(OFFSET('Water Data'!$H$27,0,10*ROW('Water Data'!H36))="","",OFFSET('Water Data'!$H$27,0,10*ROW('Water Data'!H36)))</f>
        <v/>
      </c>
      <c r="CF42" s="289" t="str">
        <f ca="true">+IF(OFFSET('Water Data'!$H$28,0,10*ROW('Water Data'!H36))="","",OFFSET('Water Data'!$H$28,0,10*ROW('Water Data'!H36)))</f>
        <v/>
      </c>
      <c r="CG42" s="289" t="str">
        <f ca="true">+IF(OFFSET('Water Data'!$H$29,0,10*ROW('Water Data'!H36))="","",OFFSET('Water Data'!$H$29,0,10*ROW('Water Data'!H36)))</f>
        <v/>
      </c>
      <c r="CH42" s="289" t="str">
        <f ca="true">+IF(OFFSET('Water Data'!$I$27,0,10*ROW('Water Data'!I36))="","",OFFSET('Water Data'!$I$27,0,10*ROW('Water Data'!I36)))</f>
        <v/>
      </c>
      <c r="CI42" s="289" t="str">
        <f ca="true">+IF(OFFSET('Water Data'!$I$28,0,10*ROW('Water Data'!I36))="","",OFFSET('Water Data'!$I$28,0,10*ROW('Water Data'!I36)))</f>
        <v/>
      </c>
      <c r="CJ42" s="289" t="str">
        <f ca="true">+IF(OFFSET('Water Data'!$I$29,0,10*ROW('Water Data'!I36))="","",OFFSET('Water Data'!$I$29,0,10*ROW('Water Data'!I36)))</f>
        <v/>
      </c>
      <c r="CK42" s="289" t="str">
        <f ca="true">+IF(OFFSET('Sanitation Data'!$D$28,0,10*ROW('Sanitation Data'!D36))="","",OFFSET('Sanitation Data'!$D$28,0,10*ROW('Sanitation Data'!D36)))</f>
        <v/>
      </c>
      <c r="CL42" s="289" t="str">
        <f ca="true">+IF(OFFSET('Sanitation Data'!$D$29,0,10*ROW('Sanitation Data'!D36))="","",OFFSET('Sanitation Data'!$D$29,0,10*ROW('Sanitation Data'!D36)))</f>
        <v/>
      </c>
      <c r="CM42" s="289" t="str">
        <f ca="true">+IF(OFFSET('Sanitation Data'!$D$30,0,10*ROW('Sanitation Data'!D36))="","",OFFSET('Sanitation Data'!$D$30,0,10*ROW('Sanitation Data'!D36)))</f>
        <v/>
      </c>
      <c r="CN42" s="289" t="str">
        <f ca="true">+IF(OFFSET('Sanitation Data'!$D$31,0,10*ROW('Sanitation Data'!D36))="","",OFFSET('Sanitation Data'!$D$31,0,10*ROW('Sanitation Data'!D36)))</f>
        <v/>
      </c>
      <c r="CO42" s="289" t="str">
        <f ca="true">+IF(OFFSET('Sanitation Data'!$D$32,0,10*ROW('Sanitation Data'!D36))="","",OFFSET('Sanitation Data'!$D$32,0,10*ROW('Sanitation Data'!D36)))</f>
        <v/>
      </c>
      <c r="CP42" s="289" t="str">
        <f ca="true">+IF(OFFSET('Sanitation Data'!$E$28,0,10*ROW('Sanitation Data'!E36))="","",OFFSET('Sanitation Data'!$E$28,0,10*ROW('Sanitation Data'!E36)))</f>
        <v/>
      </c>
      <c r="CQ42" s="289" t="str">
        <f ca="true">+IF(OFFSET('Sanitation Data'!$E$29,0,10*ROW('Sanitation Data'!E36))="","",OFFSET('Sanitation Data'!$E$29,0,10*ROW('Sanitation Data'!E36)))</f>
        <v/>
      </c>
      <c r="CR42" s="289" t="str">
        <f ca="true">+IF(OFFSET('Sanitation Data'!$E$30,0,10*ROW('Sanitation Data'!E36))="","",OFFSET('Sanitation Data'!$E$30,0,10*ROW('Sanitation Data'!E36)))</f>
        <v/>
      </c>
      <c r="CS42" s="289" t="str">
        <f ca="true">+IF(OFFSET('Sanitation Data'!$E$31,0,10*ROW('Sanitation Data'!E36))="","",OFFSET('Sanitation Data'!$E$31,0,10*ROW('Sanitation Data'!E36)))</f>
        <v/>
      </c>
      <c r="CT42" s="289" t="str">
        <f ca="true">+IF(OFFSET('Sanitation Data'!$E$32,0,10*ROW('Sanitation Data'!E36))="","",OFFSET('Sanitation Data'!$E$32,0,10*ROW('Sanitation Data'!E36)))</f>
        <v/>
      </c>
      <c r="CU42" s="289" t="str">
        <f ca="true">+IF(OFFSET('Sanitation Data'!$F$28,0,10*ROW('Sanitation Data'!F36))="","",OFFSET('Sanitation Data'!$F$28,0,10*ROW('Sanitation Data'!F36)))</f>
        <v/>
      </c>
      <c r="CV42" s="289" t="str">
        <f ca="true">+IF(OFFSET('Sanitation Data'!$F$29,0,10*ROW('Sanitation Data'!F36))="","",OFFSET('Sanitation Data'!$F$29,0,10*ROW('Sanitation Data'!F36)))</f>
        <v/>
      </c>
      <c r="CW42" s="289" t="str">
        <f ca="true">+IF(OFFSET('Sanitation Data'!$F$30,0,10*ROW('Sanitation Data'!F36))="","",OFFSET('Sanitation Data'!$F$30,0,10*ROW('Sanitation Data'!F36)))</f>
        <v/>
      </c>
      <c r="CX42" s="289" t="str">
        <f ca="true">+IF(OFFSET('Sanitation Data'!$F$31,0,10*ROW('Sanitation Data'!F36))="","",OFFSET('Sanitation Data'!$F$31,0,10*ROW('Sanitation Data'!F36)))</f>
        <v/>
      </c>
      <c r="CY42" s="289" t="str">
        <f ca="true">+IF(OFFSET('Sanitation Data'!$F$32,0,10*ROW('Sanitation Data'!F36))="","",OFFSET('Sanitation Data'!$F$32,0,10*ROW('Sanitation Data'!F36)))</f>
        <v/>
      </c>
      <c r="CZ42" s="289" t="str">
        <f ca="true">+IF(OFFSET('Sanitation Data'!$G$28,0,10*ROW('Sanitation Data'!G36))="","",OFFSET('Sanitation Data'!$G$28,0,10*ROW('Sanitation Data'!G36)))</f>
        <v/>
      </c>
      <c r="DA42" s="289" t="str">
        <f ca="true">+IF(OFFSET('Sanitation Data'!$G$29,0,10*ROW('Sanitation Data'!G36))="","",OFFSET('Sanitation Data'!$G$29,0,10*ROW('Sanitation Data'!G36)))</f>
        <v/>
      </c>
      <c r="DB42" s="289" t="str">
        <f ca="true">+IF(OFFSET('Sanitation Data'!$G$30,0,10*ROW('Sanitation Data'!G36))="","",OFFSET('Sanitation Data'!$G$30,0,10*ROW('Sanitation Data'!G36)))</f>
        <v/>
      </c>
      <c r="DC42" s="289" t="str">
        <f ca="true">+IF(OFFSET('Sanitation Data'!$G$31,0,10*ROW('Sanitation Data'!G36))="","",OFFSET('Sanitation Data'!$G$31,0,10*ROW('Sanitation Data'!G36)))</f>
        <v/>
      </c>
      <c r="DD42" s="289" t="str">
        <f ca="true">+IF(OFFSET('Sanitation Data'!$G$32,0,10*ROW('Sanitation Data'!G36))="","",OFFSET('Sanitation Data'!$G$32,0,10*ROW('Sanitation Data'!G36)))</f>
        <v/>
      </c>
      <c r="DE42" s="289" t="str">
        <f ca="true">+IF(OFFSET('Sanitation Data'!$H$28,0,10*ROW('Sanitation Data'!H36))="","",OFFSET('Sanitation Data'!$H$28,0,10*ROW('Sanitation Data'!H36)))</f>
        <v/>
      </c>
      <c r="DF42" s="289" t="str">
        <f ca="true">+IF(OFFSET('Sanitation Data'!$H$29,0,10*ROW('Sanitation Data'!H36))="","",OFFSET('Sanitation Data'!$H$29,0,10*ROW('Sanitation Data'!H36)))</f>
        <v/>
      </c>
      <c r="DG42" s="289" t="str">
        <f ca="true">+IF(OFFSET('Sanitation Data'!$H$30,0,10*ROW('Sanitation Data'!H36))="","",OFFSET('Sanitation Data'!$H$30,0,10*ROW('Sanitation Data'!H36)))</f>
        <v/>
      </c>
      <c r="DH42" s="289" t="str">
        <f ca="true">+IF(OFFSET('Sanitation Data'!$H$31,0,10*ROW('Sanitation Data'!H36))="","",OFFSET('Sanitation Data'!$H$31,0,10*ROW('Sanitation Data'!H36)))</f>
        <v/>
      </c>
      <c r="DI42" s="289" t="str">
        <f ca="true">+IF(OFFSET('Sanitation Data'!$H$32,0,10*ROW('Sanitation Data'!H36))="","",OFFSET('Sanitation Data'!$H$32,0,10*ROW('Sanitation Data'!H36)))</f>
        <v/>
      </c>
      <c r="DJ42" s="289" t="str">
        <f ca="true">+IF(OFFSET('Sanitation Data'!$I$28,0,10*ROW('Sanitation Data'!I36))="","",OFFSET('Sanitation Data'!$I$28,0,10*ROW('Sanitation Data'!I36)))</f>
        <v/>
      </c>
      <c r="DK42" s="289" t="str">
        <f ca="true">+IF(OFFSET('Sanitation Data'!$I$29,0,10*ROW('Sanitation Data'!I36))="","",OFFSET('Sanitation Data'!$I$29,0,10*ROW('Sanitation Data'!I36)))</f>
        <v/>
      </c>
      <c r="DL42" s="289" t="str">
        <f ca="true">+IF(OFFSET('Sanitation Data'!$I$30,0,10*ROW('Sanitation Data'!I36))="","",OFFSET('Sanitation Data'!$I$30,0,10*ROW('Sanitation Data'!I36)))</f>
        <v/>
      </c>
      <c r="DM42" s="289" t="str">
        <f ca="true">+IF(OFFSET('Sanitation Data'!$I$31,0,10*ROW('Sanitation Data'!I36))="","",OFFSET('Sanitation Data'!$I$31,0,10*ROW('Sanitation Data'!I36)))</f>
        <v/>
      </c>
      <c r="DN42" s="289" t="str">
        <f ca="true">+IF(OFFSET('Sanitation Data'!$I$32,0,10*ROW('Sanitation Data'!I36))="","",OFFSET('Sanitation Data'!$I$32,0,10*ROW('Sanitation Data'!I36)))</f>
        <v/>
      </c>
      <c r="DO42" s="289" t="str">
        <f ca="true">+IF(OFFSET('Hygiene Data'!$D$11,0,10*ROW('Hygiene Data'!D36))="","",OFFSET('Hygiene Data'!$D$11,0,10*ROW('Hygiene Data'!D36)))</f>
        <v/>
      </c>
      <c r="DP42" s="289" t="str">
        <f ca="true">+IF(OFFSET('Hygiene Data'!$D$12,0,10*ROW('Hygiene Data'!D36))="","",OFFSET('Hygiene Data'!$D$12,0,10*ROW('Hygiene Data'!D36)))</f>
        <v/>
      </c>
      <c r="DQ42" s="289" t="str">
        <f ca="true">+IF(OFFSET('Hygiene Data'!$D$13,0,10*ROW('Hygiene Data'!D36))="","",OFFSET('Hygiene Data'!$D$13,0,10*ROW('Hygiene Data'!D36)))</f>
        <v/>
      </c>
      <c r="DR42" s="289" t="str">
        <f ca="true">+IF(OFFSET('Hygiene Data'!$E$11,0,10*ROW('Hygiene Data'!E36))="","",OFFSET('Hygiene Data'!$E$11,0,10*ROW('Hygiene Data'!E36)))</f>
        <v/>
      </c>
      <c r="DS42" s="289" t="str">
        <f ca="true">+IF(OFFSET('Hygiene Data'!$E$12,0,10*ROW('Hygiene Data'!E36))="","",OFFSET('Hygiene Data'!$E$12,0,10*ROW('Hygiene Data'!E36)))</f>
        <v/>
      </c>
      <c r="DT42" s="289" t="str">
        <f ca="true">+IF(OFFSET('Hygiene Data'!$E$13,0,10*ROW('Hygiene Data'!E36))="","",OFFSET('Hygiene Data'!$E$13,0,10*ROW('Hygiene Data'!E36)))</f>
        <v/>
      </c>
      <c r="DU42" s="289" t="str">
        <f ca="true">+IF(OFFSET('Hygiene Data'!$F$11,0,10*ROW('Hygiene Data'!F36))="","",OFFSET('Hygiene Data'!$F$11,0,10*ROW('Hygiene Data'!F36)))</f>
        <v/>
      </c>
      <c r="DV42" s="289" t="str">
        <f ca="true">+IF(OFFSET('Hygiene Data'!$F$12,0,10*ROW('Hygiene Data'!F36))="","",OFFSET('Hygiene Data'!$F$12,0,10*ROW('Hygiene Data'!F36)))</f>
        <v/>
      </c>
      <c r="DW42" s="289" t="str">
        <f ca="true">+IF(OFFSET('Hygiene Data'!$F$13,0,10*ROW('Hygiene Data'!F36))="","",OFFSET('Hygiene Data'!$F$13,0,10*ROW('Hygiene Data'!F36)))</f>
        <v/>
      </c>
      <c r="DX42" s="289" t="str">
        <f ca="true">+IF(OFFSET('Hygiene Data'!$G$11,0,10*ROW('Hygiene Data'!G36))="","",OFFSET('Hygiene Data'!$G$11,0,10*ROW('Hygiene Data'!G36)))</f>
        <v/>
      </c>
      <c r="DY42" s="289" t="str">
        <f ca="true">+IF(OFFSET('Hygiene Data'!$G$12,0,10*ROW('Hygiene Data'!G36))="","",OFFSET('Hygiene Data'!$G$12,0,10*ROW('Hygiene Data'!G36)))</f>
        <v/>
      </c>
      <c r="DZ42" s="289" t="str">
        <f ca="true">+IF(OFFSET('Hygiene Data'!$G$13,0,10*ROW('Hygiene Data'!G36))="","",OFFSET('Hygiene Data'!$G$13,0,10*ROW('Hygiene Data'!G36)))</f>
        <v/>
      </c>
      <c r="EA42" s="289" t="str">
        <f ca="true">+IF(OFFSET('Hygiene Data'!$H$11,0,10*ROW('Hygiene Data'!H36))="","",OFFSET('Hygiene Data'!$H$11,0,10*ROW('Hygiene Data'!H36)))</f>
        <v/>
      </c>
      <c r="EB42" s="289" t="str">
        <f ca="true">+IF(OFFSET('Hygiene Data'!$H$12,0,10*ROW('Hygiene Data'!H36))="","",OFFSET('Hygiene Data'!$H$12,0,10*ROW('Hygiene Data'!H36)))</f>
        <v/>
      </c>
      <c r="EC42" s="289" t="str">
        <f ca="true">+IF(OFFSET('Hygiene Data'!$H$13,0,10*ROW('Hygiene Data'!H36))="","",OFFSET('Hygiene Data'!$H$13,0,10*ROW('Hygiene Data'!H36)))</f>
        <v/>
      </c>
      <c r="ED42" s="289" t="str">
        <f ca="true">+IF(OFFSET('Hygiene Data'!$I$11,0,10*ROW('Hygiene Data'!I36))="","",OFFSET('Hygiene Data'!$I$11,0,10*ROW('Hygiene Data'!I36)))</f>
        <v/>
      </c>
      <c r="EE42" s="289" t="str">
        <f ca="true">+IF(OFFSET('Hygiene Data'!$I$12,0,10*ROW('Hygiene Data'!I36))="","",OFFSET('Hygiene Data'!$I$12,0,10*ROW('Hygiene Data'!I36)))</f>
        <v/>
      </c>
      <c r="EF42" s="28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9"/>
      <c r="BS43" s="289" t="str">
        <f ca="true">+IF(OFFSET('Water Data'!$D$27,0,10*ROW('Water Data'!D37))="","",OFFSET('Water Data'!$D$27,0,10*ROW('Water Data'!D37)))</f>
        <v/>
      </c>
      <c r="BT43" s="289" t="str">
        <f ca="true">+IF(OFFSET('Water Data'!$D$28,0,10*ROW('Water Data'!D37))="","",OFFSET('Water Data'!$D$28,0,10*ROW('Water Data'!D37)))</f>
        <v/>
      </c>
      <c r="BU43" s="289" t="str">
        <f ca="true">+IF(OFFSET('Water Data'!$D$29,0,10*ROW('Water Data'!D37))="","",OFFSET('Water Data'!$D$29,0,10*ROW('Water Data'!D37)))</f>
        <v/>
      </c>
      <c r="BV43" s="289" t="str">
        <f ca="true">+IF(OFFSET('Water Data'!$E$27,0,10*ROW('Water Data'!E37))="","",OFFSET('Water Data'!$E$27,0,10*ROW('Water Data'!E37)))</f>
        <v/>
      </c>
      <c r="BW43" s="289" t="str">
        <f ca="true">+IF(OFFSET('Water Data'!$E$28,0,10*ROW('Water Data'!E37))="","",OFFSET('Water Data'!$E$28,0,10*ROW('Water Data'!E37)))</f>
        <v/>
      </c>
      <c r="BX43" s="289" t="str">
        <f ca="true">+IF(OFFSET('Water Data'!$E$29,0,10*ROW('Water Data'!E37))="","",OFFSET('Water Data'!$E$29,0,10*ROW('Water Data'!E37)))</f>
        <v/>
      </c>
      <c r="BY43" s="289" t="str">
        <f ca="true">+IF(OFFSET('Water Data'!$F$27,0,10*ROW('Water Data'!F37))="","",OFFSET('Water Data'!$F$27,0,10*ROW('Water Data'!F37)))</f>
        <v/>
      </c>
      <c r="BZ43" s="289" t="str">
        <f ca="true">+IF(OFFSET('Water Data'!$F$28,0,10*ROW('Water Data'!F37))="","",OFFSET('Water Data'!$F$28,0,10*ROW('Water Data'!F37)))</f>
        <v/>
      </c>
      <c r="CA43" s="289" t="str">
        <f ca="true">+IF(OFFSET('Water Data'!$F$29,0,10*ROW('Water Data'!F37))="","",OFFSET('Water Data'!$F$29,0,10*ROW('Water Data'!F37)))</f>
        <v/>
      </c>
      <c r="CB43" s="289" t="str">
        <f ca="true">+IF(OFFSET('Water Data'!$G$27,0,10*ROW('Water Data'!G37))="","",OFFSET('Water Data'!$G$27,0,10*ROW('Water Data'!G37)))</f>
        <v/>
      </c>
      <c r="CC43" s="289" t="str">
        <f ca="true">+IF(OFFSET('Water Data'!$G$28,0,10*ROW('Water Data'!G37))="","",OFFSET('Water Data'!$G$28,0,10*ROW('Water Data'!G37)))</f>
        <v/>
      </c>
      <c r="CD43" s="289" t="str">
        <f ca="true">+IF(OFFSET('Water Data'!$G$29,0,10*ROW('Water Data'!G37))="","",OFFSET('Water Data'!$G$29,0,10*ROW('Water Data'!G37)))</f>
        <v/>
      </c>
      <c r="CE43" s="289" t="str">
        <f ca="true">+IF(OFFSET('Water Data'!$H$27,0,10*ROW('Water Data'!H37))="","",OFFSET('Water Data'!$H$27,0,10*ROW('Water Data'!H37)))</f>
        <v/>
      </c>
      <c r="CF43" s="289" t="str">
        <f ca="true">+IF(OFFSET('Water Data'!$H$28,0,10*ROW('Water Data'!H37))="","",OFFSET('Water Data'!$H$28,0,10*ROW('Water Data'!H37)))</f>
        <v/>
      </c>
      <c r="CG43" s="289" t="str">
        <f ca="true">+IF(OFFSET('Water Data'!$H$29,0,10*ROW('Water Data'!H37))="","",OFFSET('Water Data'!$H$29,0,10*ROW('Water Data'!H37)))</f>
        <v/>
      </c>
      <c r="CH43" s="289" t="str">
        <f ca="true">+IF(OFFSET('Water Data'!$I$27,0,10*ROW('Water Data'!I37))="","",OFFSET('Water Data'!$I$27,0,10*ROW('Water Data'!I37)))</f>
        <v/>
      </c>
      <c r="CI43" s="289" t="str">
        <f ca="true">+IF(OFFSET('Water Data'!$I$28,0,10*ROW('Water Data'!I37))="","",OFFSET('Water Data'!$I$28,0,10*ROW('Water Data'!I37)))</f>
        <v/>
      </c>
      <c r="CJ43" s="289" t="str">
        <f ca="true">+IF(OFFSET('Water Data'!$I$29,0,10*ROW('Water Data'!I37))="","",OFFSET('Water Data'!$I$29,0,10*ROW('Water Data'!I37)))</f>
        <v/>
      </c>
      <c r="CK43" s="289" t="str">
        <f ca="true">+IF(OFFSET('Sanitation Data'!$D$28,0,10*ROW('Sanitation Data'!D37))="","",OFFSET('Sanitation Data'!$D$28,0,10*ROW('Sanitation Data'!D37)))</f>
        <v/>
      </c>
      <c r="CL43" s="289" t="str">
        <f ca="true">+IF(OFFSET('Sanitation Data'!$D$29,0,10*ROW('Sanitation Data'!D37))="","",OFFSET('Sanitation Data'!$D$29,0,10*ROW('Sanitation Data'!D37)))</f>
        <v/>
      </c>
      <c r="CM43" s="289" t="str">
        <f ca="true">+IF(OFFSET('Sanitation Data'!$D$30,0,10*ROW('Sanitation Data'!D37))="","",OFFSET('Sanitation Data'!$D$30,0,10*ROW('Sanitation Data'!D37)))</f>
        <v/>
      </c>
      <c r="CN43" s="289" t="str">
        <f ca="true">+IF(OFFSET('Sanitation Data'!$D$31,0,10*ROW('Sanitation Data'!D37))="","",OFFSET('Sanitation Data'!$D$31,0,10*ROW('Sanitation Data'!D37)))</f>
        <v/>
      </c>
      <c r="CO43" s="289" t="str">
        <f ca="true">+IF(OFFSET('Sanitation Data'!$D$32,0,10*ROW('Sanitation Data'!D37))="","",OFFSET('Sanitation Data'!$D$32,0,10*ROW('Sanitation Data'!D37)))</f>
        <v/>
      </c>
      <c r="CP43" s="289" t="str">
        <f ca="true">+IF(OFFSET('Sanitation Data'!$E$28,0,10*ROW('Sanitation Data'!E37))="","",OFFSET('Sanitation Data'!$E$28,0,10*ROW('Sanitation Data'!E37)))</f>
        <v/>
      </c>
      <c r="CQ43" s="289" t="str">
        <f ca="true">+IF(OFFSET('Sanitation Data'!$E$29,0,10*ROW('Sanitation Data'!E37))="","",OFFSET('Sanitation Data'!$E$29,0,10*ROW('Sanitation Data'!E37)))</f>
        <v/>
      </c>
      <c r="CR43" s="289" t="str">
        <f ca="true">+IF(OFFSET('Sanitation Data'!$E$30,0,10*ROW('Sanitation Data'!E37))="","",OFFSET('Sanitation Data'!$E$30,0,10*ROW('Sanitation Data'!E37)))</f>
        <v/>
      </c>
      <c r="CS43" s="289" t="str">
        <f ca="true">+IF(OFFSET('Sanitation Data'!$E$31,0,10*ROW('Sanitation Data'!E37))="","",OFFSET('Sanitation Data'!$E$31,0,10*ROW('Sanitation Data'!E37)))</f>
        <v/>
      </c>
      <c r="CT43" s="289" t="str">
        <f ca="true">+IF(OFFSET('Sanitation Data'!$E$32,0,10*ROW('Sanitation Data'!E37))="","",OFFSET('Sanitation Data'!$E$32,0,10*ROW('Sanitation Data'!E37)))</f>
        <v/>
      </c>
      <c r="CU43" s="289" t="str">
        <f ca="true">+IF(OFFSET('Sanitation Data'!$F$28,0,10*ROW('Sanitation Data'!F37))="","",OFFSET('Sanitation Data'!$F$28,0,10*ROW('Sanitation Data'!F37)))</f>
        <v/>
      </c>
      <c r="CV43" s="289" t="str">
        <f ca="true">+IF(OFFSET('Sanitation Data'!$F$29,0,10*ROW('Sanitation Data'!F37))="","",OFFSET('Sanitation Data'!$F$29,0,10*ROW('Sanitation Data'!F37)))</f>
        <v/>
      </c>
      <c r="CW43" s="289" t="str">
        <f ca="true">+IF(OFFSET('Sanitation Data'!$F$30,0,10*ROW('Sanitation Data'!F37))="","",OFFSET('Sanitation Data'!$F$30,0,10*ROW('Sanitation Data'!F37)))</f>
        <v/>
      </c>
      <c r="CX43" s="289" t="str">
        <f ca="true">+IF(OFFSET('Sanitation Data'!$F$31,0,10*ROW('Sanitation Data'!F37))="","",OFFSET('Sanitation Data'!$F$31,0,10*ROW('Sanitation Data'!F37)))</f>
        <v/>
      </c>
      <c r="CY43" s="289" t="str">
        <f ca="true">+IF(OFFSET('Sanitation Data'!$F$32,0,10*ROW('Sanitation Data'!F37))="","",OFFSET('Sanitation Data'!$F$32,0,10*ROW('Sanitation Data'!F37)))</f>
        <v/>
      </c>
      <c r="CZ43" s="289" t="str">
        <f ca="true">+IF(OFFSET('Sanitation Data'!$G$28,0,10*ROW('Sanitation Data'!G37))="","",OFFSET('Sanitation Data'!$G$28,0,10*ROW('Sanitation Data'!G37)))</f>
        <v/>
      </c>
      <c r="DA43" s="289" t="str">
        <f ca="true">+IF(OFFSET('Sanitation Data'!$G$29,0,10*ROW('Sanitation Data'!G37))="","",OFFSET('Sanitation Data'!$G$29,0,10*ROW('Sanitation Data'!G37)))</f>
        <v/>
      </c>
      <c r="DB43" s="289" t="str">
        <f ca="true">+IF(OFFSET('Sanitation Data'!$G$30,0,10*ROW('Sanitation Data'!G37))="","",OFFSET('Sanitation Data'!$G$30,0,10*ROW('Sanitation Data'!G37)))</f>
        <v/>
      </c>
      <c r="DC43" s="289" t="str">
        <f ca="true">+IF(OFFSET('Sanitation Data'!$G$31,0,10*ROW('Sanitation Data'!G37))="","",OFFSET('Sanitation Data'!$G$31,0,10*ROW('Sanitation Data'!G37)))</f>
        <v/>
      </c>
      <c r="DD43" s="289" t="str">
        <f ca="true">+IF(OFFSET('Sanitation Data'!$G$32,0,10*ROW('Sanitation Data'!G37))="","",OFFSET('Sanitation Data'!$G$32,0,10*ROW('Sanitation Data'!G37)))</f>
        <v/>
      </c>
      <c r="DE43" s="289" t="str">
        <f ca="true">+IF(OFFSET('Sanitation Data'!$H$28,0,10*ROW('Sanitation Data'!H37))="","",OFFSET('Sanitation Data'!$H$28,0,10*ROW('Sanitation Data'!H37)))</f>
        <v/>
      </c>
      <c r="DF43" s="289" t="str">
        <f ca="true">+IF(OFFSET('Sanitation Data'!$H$29,0,10*ROW('Sanitation Data'!H37))="","",OFFSET('Sanitation Data'!$H$29,0,10*ROW('Sanitation Data'!H37)))</f>
        <v/>
      </c>
      <c r="DG43" s="289" t="str">
        <f ca="true">+IF(OFFSET('Sanitation Data'!$H$30,0,10*ROW('Sanitation Data'!H37))="","",OFFSET('Sanitation Data'!$H$30,0,10*ROW('Sanitation Data'!H37)))</f>
        <v/>
      </c>
      <c r="DH43" s="289" t="str">
        <f ca="true">+IF(OFFSET('Sanitation Data'!$H$31,0,10*ROW('Sanitation Data'!H37))="","",OFFSET('Sanitation Data'!$H$31,0,10*ROW('Sanitation Data'!H37)))</f>
        <v/>
      </c>
      <c r="DI43" s="289" t="str">
        <f ca="true">+IF(OFFSET('Sanitation Data'!$H$32,0,10*ROW('Sanitation Data'!H37))="","",OFFSET('Sanitation Data'!$H$32,0,10*ROW('Sanitation Data'!H37)))</f>
        <v/>
      </c>
      <c r="DJ43" s="289" t="str">
        <f ca="true">+IF(OFFSET('Sanitation Data'!$I$28,0,10*ROW('Sanitation Data'!I37))="","",OFFSET('Sanitation Data'!$I$28,0,10*ROW('Sanitation Data'!I37)))</f>
        <v/>
      </c>
      <c r="DK43" s="289" t="str">
        <f ca="true">+IF(OFFSET('Sanitation Data'!$I$29,0,10*ROW('Sanitation Data'!I37))="","",OFFSET('Sanitation Data'!$I$29,0,10*ROW('Sanitation Data'!I37)))</f>
        <v/>
      </c>
      <c r="DL43" s="289" t="str">
        <f ca="true">+IF(OFFSET('Sanitation Data'!$I$30,0,10*ROW('Sanitation Data'!I37))="","",OFFSET('Sanitation Data'!$I$30,0,10*ROW('Sanitation Data'!I37)))</f>
        <v/>
      </c>
      <c r="DM43" s="289" t="str">
        <f ca="true">+IF(OFFSET('Sanitation Data'!$I$31,0,10*ROW('Sanitation Data'!I37))="","",OFFSET('Sanitation Data'!$I$31,0,10*ROW('Sanitation Data'!I37)))</f>
        <v/>
      </c>
      <c r="DN43" s="289" t="str">
        <f ca="true">+IF(OFFSET('Sanitation Data'!$I$32,0,10*ROW('Sanitation Data'!I37))="","",OFFSET('Sanitation Data'!$I$32,0,10*ROW('Sanitation Data'!I37)))</f>
        <v/>
      </c>
      <c r="DO43" s="289" t="str">
        <f ca="true">+IF(OFFSET('Hygiene Data'!$D$11,0,10*ROW('Hygiene Data'!D37))="","",OFFSET('Hygiene Data'!$D$11,0,10*ROW('Hygiene Data'!D37)))</f>
        <v/>
      </c>
      <c r="DP43" s="289" t="str">
        <f ca="true">+IF(OFFSET('Hygiene Data'!$D$12,0,10*ROW('Hygiene Data'!D37))="","",OFFSET('Hygiene Data'!$D$12,0,10*ROW('Hygiene Data'!D37)))</f>
        <v/>
      </c>
      <c r="DQ43" s="289" t="str">
        <f ca="true">+IF(OFFSET('Hygiene Data'!$D$13,0,10*ROW('Hygiene Data'!D37))="","",OFFSET('Hygiene Data'!$D$13,0,10*ROW('Hygiene Data'!D37)))</f>
        <v/>
      </c>
      <c r="DR43" s="289" t="str">
        <f ca="true">+IF(OFFSET('Hygiene Data'!$E$11,0,10*ROW('Hygiene Data'!E37))="","",OFFSET('Hygiene Data'!$E$11,0,10*ROW('Hygiene Data'!E37)))</f>
        <v/>
      </c>
      <c r="DS43" s="289" t="str">
        <f ca="true">+IF(OFFSET('Hygiene Data'!$E$12,0,10*ROW('Hygiene Data'!E37))="","",OFFSET('Hygiene Data'!$E$12,0,10*ROW('Hygiene Data'!E37)))</f>
        <v/>
      </c>
      <c r="DT43" s="289" t="str">
        <f ca="true">+IF(OFFSET('Hygiene Data'!$E$13,0,10*ROW('Hygiene Data'!E37))="","",OFFSET('Hygiene Data'!$E$13,0,10*ROW('Hygiene Data'!E37)))</f>
        <v/>
      </c>
      <c r="DU43" s="289" t="str">
        <f ca="true">+IF(OFFSET('Hygiene Data'!$F$11,0,10*ROW('Hygiene Data'!F37))="","",OFFSET('Hygiene Data'!$F$11,0,10*ROW('Hygiene Data'!F37)))</f>
        <v/>
      </c>
      <c r="DV43" s="289" t="str">
        <f ca="true">+IF(OFFSET('Hygiene Data'!$F$12,0,10*ROW('Hygiene Data'!F37))="","",OFFSET('Hygiene Data'!$F$12,0,10*ROW('Hygiene Data'!F37)))</f>
        <v/>
      </c>
      <c r="DW43" s="289" t="str">
        <f ca="true">+IF(OFFSET('Hygiene Data'!$F$13,0,10*ROW('Hygiene Data'!F37))="","",OFFSET('Hygiene Data'!$F$13,0,10*ROW('Hygiene Data'!F37)))</f>
        <v/>
      </c>
      <c r="DX43" s="289" t="str">
        <f ca="true">+IF(OFFSET('Hygiene Data'!$G$11,0,10*ROW('Hygiene Data'!G37))="","",OFFSET('Hygiene Data'!$G$11,0,10*ROW('Hygiene Data'!G37)))</f>
        <v/>
      </c>
      <c r="DY43" s="289" t="str">
        <f ca="true">+IF(OFFSET('Hygiene Data'!$G$12,0,10*ROW('Hygiene Data'!G37))="","",OFFSET('Hygiene Data'!$G$12,0,10*ROW('Hygiene Data'!G37)))</f>
        <v/>
      </c>
      <c r="DZ43" s="289" t="str">
        <f ca="true">+IF(OFFSET('Hygiene Data'!$G$13,0,10*ROW('Hygiene Data'!G37))="","",OFFSET('Hygiene Data'!$G$13,0,10*ROW('Hygiene Data'!G37)))</f>
        <v/>
      </c>
      <c r="EA43" s="289" t="str">
        <f ca="true">+IF(OFFSET('Hygiene Data'!$H$11,0,10*ROW('Hygiene Data'!H37))="","",OFFSET('Hygiene Data'!$H$11,0,10*ROW('Hygiene Data'!H37)))</f>
        <v/>
      </c>
      <c r="EB43" s="289" t="str">
        <f ca="true">+IF(OFFSET('Hygiene Data'!$H$12,0,10*ROW('Hygiene Data'!H37))="","",OFFSET('Hygiene Data'!$H$12,0,10*ROW('Hygiene Data'!H37)))</f>
        <v/>
      </c>
      <c r="EC43" s="289" t="str">
        <f ca="true">+IF(OFFSET('Hygiene Data'!$H$13,0,10*ROW('Hygiene Data'!H37))="","",OFFSET('Hygiene Data'!$H$13,0,10*ROW('Hygiene Data'!H37)))</f>
        <v/>
      </c>
      <c r="ED43" s="289" t="str">
        <f ca="true">+IF(OFFSET('Hygiene Data'!$I$11,0,10*ROW('Hygiene Data'!I37))="","",OFFSET('Hygiene Data'!$I$11,0,10*ROW('Hygiene Data'!I37)))</f>
        <v/>
      </c>
      <c r="EE43" s="289" t="str">
        <f ca="true">+IF(OFFSET('Hygiene Data'!$I$12,0,10*ROW('Hygiene Data'!I37))="","",OFFSET('Hygiene Data'!$I$12,0,10*ROW('Hygiene Data'!I37)))</f>
        <v/>
      </c>
      <c r="EF43" s="28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9"/>
      <c r="BS44" s="289" t="str">
        <f ca="true">+IF(OFFSET('Water Data'!$D$27,0,10*ROW('Water Data'!D38))="","",OFFSET('Water Data'!$D$27,0,10*ROW('Water Data'!D38)))</f>
        <v/>
      </c>
      <c r="BT44" s="289" t="str">
        <f ca="true">+IF(OFFSET('Water Data'!$D$28,0,10*ROW('Water Data'!D38))="","",OFFSET('Water Data'!$D$28,0,10*ROW('Water Data'!D38)))</f>
        <v/>
      </c>
      <c r="BU44" s="289" t="str">
        <f ca="true">+IF(OFFSET('Water Data'!$D$29,0,10*ROW('Water Data'!D38))="","",OFFSET('Water Data'!$D$29,0,10*ROW('Water Data'!D38)))</f>
        <v/>
      </c>
      <c r="BV44" s="289" t="str">
        <f ca="true">+IF(OFFSET('Water Data'!$E$27,0,10*ROW('Water Data'!E38))="","",OFFSET('Water Data'!$E$27,0,10*ROW('Water Data'!E38)))</f>
        <v/>
      </c>
      <c r="BW44" s="289" t="str">
        <f ca="true">+IF(OFFSET('Water Data'!$E$28,0,10*ROW('Water Data'!E38))="","",OFFSET('Water Data'!$E$28,0,10*ROW('Water Data'!E38)))</f>
        <v/>
      </c>
      <c r="BX44" s="289" t="str">
        <f ca="true">+IF(OFFSET('Water Data'!$E$29,0,10*ROW('Water Data'!E38))="","",OFFSET('Water Data'!$E$29,0,10*ROW('Water Data'!E38)))</f>
        <v/>
      </c>
      <c r="BY44" s="289" t="str">
        <f ca="true">+IF(OFFSET('Water Data'!$F$27,0,10*ROW('Water Data'!F38))="","",OFFSET('Water Data'!$F$27,0,10*ROW('Water Data'!F38)))</f>
        <v/>
      </c>
      <c r="BZ44" s="289" t="str">
        <f ca="true">+IF(OFFSET('Water Data'!$F$28,0,10*ROW('Water Data'!F38))="","",OFFSET('Water Data'!$F$28,0,10*ROW('Water Data'!F38)))</f>
        <v/>
      </c>
      <c r="CA44" s="289" t="str">
        <f ca="true">+IF(OFFSET('Water Data'!$F$29,0,10*ROW('Water Data'!F38))="","",OFFSET('Water Data'!$F$29,0,10*ROW('Water Data'!F38)))</f>
        <v/>
      </c>
      <c r="CB44" s="289" t="str">
        <f ca="true">+IF(OFFSET('Water Data'!$G$27,0,10*ROW('Water Data'!G38))="","",OFFSET('Water Data'!$G$27,0,10*ROW('Water Data'!G38)))</f>
        <v/>
      </c>
      <c r="CC44" s="289" t="str">
        <f ca="true">+IF(OFFSET('Water Data'!$G$28,0,10*ROW('Water Data'!G38))="","",OFFSET('Water Data'!$G$28,0,10*ROW('Water Data'!G38)))</f>
        <v/>
      </c>
      <c r="CD44" s="289" t="str">
        <f ca="true">+IF(OFFSET('Water Data'!$G$29,0,10*ROW('Water Data'!G38))="","",OFFSET('Water Data'!$G$29,0,10*ROW('Water Data'!G38)))</f>
        <v/>
      </c>
      <c r="CE44" s="289" t="str">
        <f ca="true">+IF(OFFSET('Water Data'!$H$27,0,10*ROW('Water Data'!H38))="","",OFFSET('Water Data'!$H$27,0,10*ROW('Water Data'!H38)))</f>
        <v/>
      </c>
      <c r="CF44" s="289" t="str">
        <f ca="true">+IF(OFFSET('Water Data'!$H$28,0,10*ROW('Water Data'!H38))="","",OFFSET('Water Data'!$H$28,0,10*ROW('Water Data'!H38)))</f>
        <v/>
      </c>
      <c r="CG44" s="289" t="str">
        <f ca="true">+IF(OFFSET('Water Data'!$H$29,0,10*ROW('Water Data'!H38))="","",OFFSET('Water Data'!$H$29,0,10*ROW('Water Data'!H38)))</f>
        <v/>
      </c>
      <c r="CH44" s="289" t="str">
        <f ca="true">+IF(OFFSET('Water Data'!$I$27,0,10*ROW('Water Data'!I38))="","",OFFSET('Water Data'!$I$27,0,10*ROW('Water Data'!I38)))</f>
        <v/>
      </c>
      <c r="CI44" s="289" t="str">
        <f ca="true">+IF(OFFSET('Water Data'!$I$28,0,10*ROW('Water Data'!I38))="","",OFFSET('Water Data'!$I$28,0,10*ROW('Water Data'!I38)))</f>
        <v/>
      </c>
      <c r="CJ44" s="289" t="str">
        <f ca="true">+IF(OFFSET('Water Data'!$I$29,0,10*ROW('Water Data'!I38))="","",OFFSET('Water Data'!$I$29,0,10*ROW('Water Data'!I38)))</f>
        <v/>
      </c>
      <c r="CK44" s="289" t="str">
        <f ca="true">+IF(OFFSET('Sanitation Data'!$D$28,0,10*ROW('Sanitation Data'!D38))="","",OFFSET('Sanitation Data'!$D$28,0,10*ROW('Sanitation Data'!D38)))</f>
        <v/>
      </c>
      <c r="CL44" s="289" t="str">
        <f ca="true">+IF(OFFSET('Sanitation Data'!$D$29,0,10*ROW('Sanitation Data'!D38))="","",OFFSET('Sanitation Data'!$D$29,0,10*ROW('Sanitation Data'!D38)))</f>
        <v/>
      </c>
      <c r="CM44" s="289" t="str">
        <f ca="true">+IF(OFFSET('Sanitation Data'!$D$30,0,10*ROW('Sanitation Data'!D38))="","",OFFSET('Sanitation Data'!$D$30,0,10*ROW('Sanitation Data'!D38)))</f>
        <v/>
      </c>
      <c r="CN44" s="289" t="str">
        <f ca="true">+IF(OFFSET('Sanitation Data'!$D$31,0,10*ROW('Sanitation Data'!D38))="","",OFFSET('Sanitation Data'!$D$31,0,10*ROW('Sanitation Data'!D38)))</f>
        <v/>
      </c>
      <c r="CO44" s="289" t="str">
        <f ca="true">+IF(OFFSET('Sanitation Data'!$D$32,0,10*ROW('Sanitation Data'!D38))="","",OFFSET('Sanitation Data'!$D$32,0,10*ROW('Sanitation Data'!D38)))</f>
        <v/>
      </c>
      <c r="CP44" s="289" t="str">
        <f ca="true">+IF(OFFSET('Sanitation Data'!$E$28,0,10*ROW('Sanitation Data'!E38))="","",OFFSET('Sanitation Data'!$E$28,0,10*ROW('Sanitation Data'!E38)))</f>
        <v/>
      </c>
      <c r="CQ44" s="289" t="str">
        <f ca="true">+IF(OFFSET('Sanitation Data'!$E$29,0,10*ROW('Sanitation Data'!E38))="","",OFFSET('Sanitation Data'!$E$29,0,10*ROW('Sanitation Data'!E38)))</f>
        <v/>
      </c>
      <c r="CR44" s="289" t="str">
        <f ca="true">+IF(OFFSET('Sanitation Data'!$E$30,0,10*ROW('Sanitation Data'!E38))="","",OFFSET('Sanitation Data'!$E$30,0,10*ROW('Sanitation Data'!E38)))</f>
        <v/>
      </c>
      <c r="CS44" s="289" t="str">
        <f ca="true">+IF(OFFSET('Sanitation Data'!$E$31,0,10*ROW('Sanitation Data'!E38))="","",OFFSET('Sanitation Data'!$E$31,0,10*ROW('Sanitation Data'!E38)))</f>
        <v/>
      </c>
      <c r="CT44" s="289" t="str">
        <f ca="true">+IF(OFFSET('Sanitation Data'!$E$32,0,10*ROW('Sanitation Data'!E38))="","",OFFSET('Sanitation Data'!$E$32,0,10*ROW('Sanitation Data'!E38)))</f>
        <v/>
      </c>
      <c r="CU44" s="289" t="str">
        <f ca="true">+IF(OFFSET('Sanitation Data'!$F$28,0,10*ROW('Sanitation Data'!F38))="","",OFFSET('Sanitation Data'!$F$28,0,10*ROW('Sanitation Data'!F38)))</f>
        <v/>
      </c>
      <c r="CV44" s="289" t="str">
        <f ca="true">+IF(OFFSET('Sanitation Data'!$F$29,0,10*ROW('Sanitation Data'!F38))="","",OFFSET('Sanitation Data'!$F$29,0,10*ROW('Sanitation Data'!F38)))</f>
        <v/>
      </c>
      <c r="CW44" s="289" t="str">
        <f ca="true">+IF(OFFSET('Sanitation Data'!$F$30,0,10*ROW('Sanitation Data'!F38))="","",OFFSET('Sanitation Data'!$F$30,0,10*ROW('Sanitation Data'!F38)))</f>
        <v/>
      </c>
      <c r="CX44" s="289" t="str">
        <f ca="true">+IF(OFFSET('Sanitation Data'!$F$31,0,10*ROW('Sanitation Data'!F38))="","",OFFSET('Sanitation Data'!$F$31,0,10*ROW('Sanitation Data'!F38)))</f>
        <v/>
      </c>
      <c r="CY44" s="289" t="str">
        <f ca="true">+IF(OFFSET('Sanitation Data'!$F$32,0,10*ROW('Sanitation Data'!F38))="","",OFFSET('Sanitation Data'!$F$32,0,10*ROW('Sanitation Data'!F38)))</f>
        <v/>
      </c>
      <c r="CZ44" s="289" t="str">
        <f ca="true">+IF(OFFSET('Sanitation Data'!$G$28,0,10*ROW('Sanitation Data'!G38))="","",OFFSET('Sanitation Data'!$G$28,0,10*ROW('Sanitation Data'!G38)))</f>
        <v/>
      </c>
      <c r="DA44" s="289" t="str">
        <f ca="true">+IF(OFFSET('Sanitation Data'!$G$29,0,10*ROW('Sanitation Data'!G38))="","",OFFSET('Sanitation Data'!$G$29,0,10*ROW('Sanitation Data'!G38)))</f>
        <v/>
      </c>
      <c r="DB44" s="289" t="str">
        <f ca="true">+IF(OFFSET('Sanitation Data'!$G$30,0,10*ROW('Sanitation Data'!G38))="","",OFFSET('Sanitation Data'!$G$30,0,10*ROW('Sanitation Data'!G38)))</f>
        <v/>
      </c>
      <c r="DC44" s="289" t="str">
        <f ca="true">+IF(OFFSET('Sanitation Data'!$G$31,0,10*ROW('Sanitation Data'!G38))="","",OFFSET('Sanitation Data'!$G$31,0,10*ROW('Sanitation Data'!G38)))</f>
        <v/>
      </c>
      <c r="DD44" s="289" t="str">
        <f ca="true">+IF(OFFSET('Sanitation Data'!$G$32,0,10*ROW('Sanitation Data'!G38))="","",OFFSET('Sanitation Data'!$G$32,0,10*ROW('Sanitation Data'!G38)))</f>
        <v/>
      </c>
      <c r="DE44" s="289" t="str">
        <f ca="true">+IF(OFFSET('Sanitation Data'!$H$28,0,10*ROW('Sanitation Data'!H38))="","",OFFSET('Sanitation Data'!$H$28,0,10*ROW('Sanitation Data'!H38)))</f>
        <v/>
      </c>
      <c r="DF44" s="289" t="str">
        <f ca="true">+IF(OFFSET('Sanitation Data'!$H$29,0,10*ROW('Sanitation Data'!H38))="","",OFFSET('Sanitation Data'!$H$29,0,10*ROW('Sanitation Data'!H38)))</f>
        <v/>
      </c>
      <c r="DG44" s="289" t="str">
        <f ca="true">+IF(OFFSET('Sanitation Data'!$H$30,0,10*ROW('Sanitation Data'!H38))="","",OFFSET('Sanitation Data'!$H$30,0,10*ROW('Sanitation Data'!H38)))</f>
        <v/>
      </c>
      <c r="DH44" s="289" t="str">
        <f ca="true">+IF(OFFSET('Sanitation Data'!$H$31,0,10*ROW('Sanitation Data'!H38))="","",OFFSET('Sanitation Data'!$H$31,0,10*ROW('Sanitation Data'!H38)))</f>
        <v/>
      </c>
      <c r="DI44" s="289" t="str">
        <f ca="true">+IF(OFFSET('Sanitation Data'!$H$32,0,10*ROW('Sanitation Data'!H38))="","",OFFSET('Sanitation Data'!$H$32,0,10*ROW('Sanitation Data'!H38)))</f>
        <v/>
      </c>
      <c r="DJ44" s="289" t="str">
        <f ca="true">+IF(OFFSET('Sanitation Data'!$I$28,0,10*ROW('Sanitation Data'!I38))="","",OFFSET('Sanitation Data'!$I$28,0,10*ROW('Sanitation Data'!I38)))</f>
        <v/>
      </c>
      <c r="DK44" s="289" t="str">
        <f ca="true">+IF(OFFSET('Sanitation Data'!$I$29,0,10*ROW('Sanitation Data'!I38))="","",OFFSET('Sanitation Data'!$I$29,0,10*ROW('Sanitation Data'!I38)))</f>
        <v/>
      </c>
      <c r="DL44" s="289" t="str">
        <f ca="true">+IF(OFFSET('Sanitation Data'!$I$30,0,10*ROW('Sanitation Data'!I38))="","",OFFSET('Sanitation Data'!$I$30,0,10*ROW('Sanitation Data'!I38)))</f>
        <v/>
      </c>
      <c r="DM44" s="289" t="str">
        <f ca="true">+IF(OFFSET('Sanitation Data'!$I$31,0,10*ROW('Sanitation Data'!I38))="","",OFFSET('Sanitation Data'!$I$31,0,10*ROW('Sanitation Data'!I38)))</f>
        <v/>
      </c>
      <c r="DN44" s="289" t="str">
        <f ca="true">+IF(OFFSET('Sanitation Data'!$I$32,0,10*ROW('Sanitation Data'!I38))="","",OFFSET('Sanitation Data'!$I$32,0,10*ROW('Sanitation Data'!I38)))</f>
        <v/>
      </c>
      <c r="DO44" s="289" t="str">
        <f ca="true">+IF(OFFSET('Hygiene Data'!$D$11,0,10*ROW('Hygiene Data'!D38))="","",OFFSET('Hygiene Data'!$D$11,0,10*ROW('Hygiene Data'!D38)))</f>
        <v/>
      </c>
      <c r="DP44" s="289" t="str">
        <f ca="true">+IF(OFFSET('Hygiene Data'!$D$12,0,10*ROW('Hygiene Data'!D38))="","",OFFSET('Hygiene Data'!$D$12,0,10*ROW('Hygiene Data'!D38)))</f>
        <v/>
      </c>
      <c r="DQ44" s="289" t="str">
        <f ca="true">+IF(OFFSET('Hygiene Data'!$D$13,0,10*ROW('Hygiene Data'!D38))="","",OFFSET('Hygiene Data'!$D$13,0,10*ROW('Hygiene Data'!D38)))</f>
        <v/>
      </c>
      <c r="DR44" s="289" t="str">
        <f ca="true">+IF(OFFSET('Hygiene Data'!$E$11,0,10*ROW('Hygiene Data'!E38))="","",OFFSET('Hygiene Data'!$E$11,0,10*ROW('Hygiene Data'!E38)))</f>
        <v/>
      </c>
      <c r="DS44" s="289" t="str">
        <f ca="true">+IF(OFFSET('Hygiene Data'!$E$12,0,10*ROW('Hygiene Data'!E38))="","",OFFSET('Hygiene Data'!$E$12,0,10*ROW('Hygiene Data'!E38)))</f>
        <v/>
      </c>
      <c r="DT44" s="289" t="str">
        <f ca="true">+IF(OFFSET('Hygiene Data'!$E$13,0,10*ROW('Hygiene Data'!E38))="","",OFFSET('Hygiene Data'!$E$13,0,10*ROW('Hygiene Data'!E38)))</f>
        <v/>
      </c>
      <c r="DU44" s="289" t="str">
        <f ca="true">+IF(OFFSET('Hygiene Data'!$F$11,0,10*ROW('Hygiene Data'!F38))="","",OFFSET('Hygiene Data'!$F$11,0,10*ROW('Hygiene Data'!F38)))</f>
        <v/>
      </c>
      <c r="DV44" s="289" t="str">
        <f ca="true">+IF(OFFSET('Hygiene Data'!$F$12,0,10*ROW('Hygiene Data'!F38))="","",OFFSET('Hygiene Data'!$F$12,0,10*ROW('Hygiene Data'!F38)))</f>
        <v/>
      </c>
      <c r="DW44" s="289" t="str">
        <f ca="true">+IF(OFFSET('Hygiene Data'!$F$13,0,10*ROW('Hygiene Data'!F38))="","",OFFSET('Hygiene Data'!$F$13,0,10*ROW('Hygiene Data'!F38)))</f>
        <v/>
      </c>
      <c r="DX44" s="289" t="str">
        <f ca="true">+IF(OFFSET('Hygiene Data'!$G$11,0,10*ROW('Hygiene Data'!G38))="","",OFFSET('Hygiene Data'!$G$11,0,10*ROW('Hygiene Data'!G38)))</f>
        <v/>
      </c>
      <c r="DY44" s="289" t="str">
        <f ca="true">+IF(OFFSET('Hygiene Data'!$G$12,0,10*ROW('Hygiene Data'!G38))="","",OFFSET('Hygiene Data'!$G$12,0,10*ROW('Hygiene Data'!G38)))</f>
        <v/>
      </c>
      <c r="DZ44" s="289" t="str">
        <f ca="true">+IF(OFFSET('Hygiene Data'!$G$13,0,10*ROW('Hygiene Data'!G38))="","",OFFSET('Hygiene Data'!$G$13,0,10*ROW('Hygiene Data'!G38)))</f>
        <v/>
      </c>
      <c r="EA44" s="289" t="str">
        <f ca="true">+IF(OFFSET('Hygiene Data'!$H$11,0,10*ROW('Hygiene Data'!H38))="","",OFFSET('Hygiene Data'!$H$11,0,10*ROW('Hygiene Data'!H38)))</f>
        <v/>
      </c>
      <c r="EB44" s="289" t="str">
        <f ca="true">+IF(OFFSET('Hygiene Data'!$H$12,0,10*ROW('Hygiene Data'!H38))="","",OFFSET('Hygiene Data'!$H$12,0,10*ROW('Hygiene Data'!H38)))</f>
        <v/>
      </c>
      <c r="EC44" s="289" t="str">
        <f ca="true">+IF(OFFSET('Hygiene Data'!$H$13,0,10*ROW('Hygiene Data'!H38))="","",OFFSET('Hygiene Data'!$H$13,0,10*ROW('Hygiene Data'!H38)))</f>
        <v/>
      </c>
      <c r="ED44" s="289" t="str">
        <f ca="true">+IF(OFFSET('Hygiene Data'!$I$11,0,10*ROW('Hygiene Data'!I38))="","",OFFSET('Hygiene Data'!$I$11,0,10*ROW('Hygiene Data'!I38)))</f>
        <v/>
      </c>
      <c r="EE44" s="289" t="str">
        <f ca="true">+IF(OFFSET('Hygiene Data'!$I$12,0,10*ROW('Hygiene Data'!I38))="","",OFFSET('Hygiene Data'!$I$12,0,10*ROW('Hygiene Data'!I38)))</f>
        <v/>
      </c>
      <c r="EF44" s="28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9"/>
      <c r="BS45" s="289" t="str">
        <f ca="true">+IF(OFFSET('Water Data'!$D$27,0,10*ROW('Water Data'!D39))="","",OFFSET('Water Data'!$D$27,0,10*ROW('Water Data'!D39)))</f>
        <v/>
      </c>
      <c r="BT45" s="289" t="str">
        <f ca="true">+IF(OFFSET('Water Data'!$D$28,0,10*ROW('Water Data'!D39))="","",OFFSET('Water Data'!$D$28,0,10*ROW('Water Data'!D39)))</f>
        <v/>
      </c>
      <c r="BU45" s="289" t="str">
        <f ca="true">+IF(OFFSET('Water Data'!$D$29,0,10*ROW('Water Data'!D39))="","",OFFSET('Water Data'!$D$29,0,10*ROW('Water Data'!D39)))</f>
        <v/>
      </c>
      <c r="BV45" s="289" t="str">
        <f ca="true">+IF(OFFSET('Water Data'!$E$27,0,10*ROW('Water Data'!E39))="","",OFFSET('Water Data'!$E$27,0,10*ROW('Water Data'!E39)))</f>
        <v/>
      </c>
      <c r="BW45" s="289" t="str">
        <f ca="true">+IF(OFFSET('Water Data'!$E$28,0,10*ROW('Water Data'!E39))="","",OFFSET('Water Data'!$E$28,0,10*ROW('Water Data'!E39)))</f>
        <v/>
      </c>
      <c r="BX45" s="289" t="str">
        <f ca="true">+IF(OFFSET('Water Data'!$E$29,0,10*ROW('Water Data'!E39))="","",OFFSET('Water Data'!$E$29,0,10*ROW('Water Data'!E39)))</f>
        <v/>
      </c>
      <c r="BY45" s="289" t="str">
        <f ca="true">+IF(OFFSET('Water Data'!$F$27,0,10*ROW('Water Data'!F39))="","",OFFSET('Water Data'!$F$27,0,10*ROW('Water Data'!F39)))</f>
        <v/>
      </c>
      <c r="BZ45" s="289" t="str">
        <f ca="true">+IF(OFFSET('Water Data'!$F$28,0,10*ROW('Water Data'!F39))="","",OFFSET('Water Data'!$F$28,0,10*ROW('Water Data'!F39)))</f>
        <v/>
      </c>
      <c r="CA45" s="289" t="str">
        <f ca="true">+IF(OFFSET('Water Data'!$F$29,0,10*ROW('Water Data'!F39))="","",OFFSET('Water Data'!$F$29,0,10*ROW('Water Data'!F39)))</f>
        <v/>
      </c>
      <c r="CB45" s="289" t="str">
        <f ca="true">+IF(OFFSET('Water Data'!$G$27,0,10*ROW('Water Data'!G39))="","",OFFSET('Water Data'!$G$27,0,10*ROW('Water Data'!G39)))</f>
        <v/>
      </c>
      <c r="CC45" s="289" t="str">
        <f ca="true">+IF(OFFSET('Water Data'!$G$28,0,10*ROW('Water Data'!G39))="","",OFFSET('Water Data'!$G$28,0,10*ROW('Water Data'!G39)))</f>
        <v/>
      </c>
      <c r="CD45" s="289" t="str">
        <f ca="true">+IF(OFFSET('Water Data'!$G$29,0,10*ROW('Water Data'!G39))="","",OFFSET('Water Data'!$G$29,0,10*ROW('Water Data'!G39)))</f>
        <v/>
      </c>
      <c r="CE45" s="289" t="str">
        <f ca="true">+IF(OFFSET('Water Data'!$H$27,0,10*ROW('Water Data'!H39))="","",OFFSET('Water Data'!$H$27,0,10*ROW('Water Data'!H39)))</f>
        <v/>
      </c>
      <c r="CF45" s="289" t="str">
        <f ca="true">+IF(OFFSET('Water Data'!$H$28,0,10*ROW('Water Data'!H39))="","",OFFSET('Water Data'!$H$28,0,10*ROW('Water Data'!H39)))</f>
        <v/>
      </c>
      <c r="CG45" s="289" t="str">
        <f ca="true">+IF(OFFSET('Water Data'!$H$29,0,10*ROW('Water Data'!H39))="","",OFFSET('Water Data'!$H$29,0,10*ROW('Water Data'!H39)))</f>
        <v/>
      </c>
      <c r="CH45" s="289" t="str">
        <f ca="true">+IF(OFFSET('Water Data'!$I$27,0,10*ROW('Water Data'!I39))="","",OFFSET('Water Data'!$I$27,0,10*ROW('Water Data'!I39)))</f>
        <v/>
      </c>
      <c r="CI45" s="289" t="str">
        <f ca="true">+IF(OFFSET('Water Data'!$I$28,0,10*ROW('Water Data'!I39))="","",OFFSET('Water Data'!$I$28,0,10*ROW('Water Data'!I39)))</f>
        <v/>
      </c>
      <c r="CJ45" s="289" t="str">
        <f ca="true">+IF(OFFSET('Water Data'!$I$29,0,10*ROW('Water Data'!I39))="","",OFFSET('Water Data'!$I$29,0,10*ROW('Water Data'!I39)))</f>
        <v/>
      </c>
      <c r="CK45" s="289" t="str">
        <f ca="true">+IF(OFFSET('Sanitation Data'!$D$28,0,10*ROW('Sanitation Data'!D39))="","",OFFSET('Sanitation Data'!$D$28,0,10*ROW('Sanitation Data'!D39)))</f>
        <v/>
      </c>
      <c r="CL45" s="289" t="str">
        <f ca="true">+IF(OFFSET('Sanitation Data'!$D$29,0,10*ROW('Sanitation Data'!D39))="","",OFFSET('Sanitation Data'!$D$29,0,10*ROW('Sanitation Data'!D39)))</f>
        <v/>
      </c>
      <c r="CM45" s="289" t="str">
        <f ca="true">+IF(OFFSET('Sanitation Data'!$D$30,0,10*ROW('Sanitation Data'!D39))="","",OFFSET('Sanitation Data'!$D$30,0,10*ROW('Sanitation Data'!D39)))</f>
        <v/>
      </c>
      <c r="CN45" s="289" t="str">
        <f ca="true">+IF(OFFSET('Sanitation Data'!$D$31,0,10*ROW('Sanitation Data'!D39))="","",OFFSET('Sanitation Data'!$D$31,0,10*ROW('Sanitation Data'!D39)))</f>
        <v/>
      </c>
      <c r="CO45" s="289" t="str">
        <f ca="true">+IF(OFFSET('Sanitation Data'!$D$32,0,10*ROW('Sanitation Data'!D39))="","",OFFSET('Sanitation Data'!$D$32,0,10*ROW('Sanitation Data'!D39)))</f>
        <v/>
      </c>
      <c r="CP45" s="289" t="str">
        <f ca="true">+IF(OFFSET('Sanitation Data'!$E$28,0,10*ROW('Sanitation Data'!E39))="","",OFFSET('Sanitation Data'!$E$28,0,10*ROW('Sanitation Data'!E39)))</f>
        <v/>
      </c>
      <c r="CQ45" s="289" t="str">
        <f ca="true">+IF(OFFSET('Sanitation Data'!$E$29,0,10*ROW('Sanitation Data'!E39))="","",OFFSET('Sanitation Data'!$E$29,0,10*ROW('Sanitation Data'!E39)))</f>
        <v/>
      </c>
      <c r="CR45" s="289" t="str">
        <f ca="true">+IF(OFFSET('Sanitation Data'!$E$30,0,10*ROW('Sanitation Data'!E39))="","",OFFSET('Sanitation Data'!$E$30,0,10*ROW('Sanitation Data'!E39)))</f>
        <v/>
      </c>
      <c r="CS45" s="289" t="str">
        <f ca="true">+IF(OFFSET('Sanitation Data'!$E$31,0,10*ROW('Sanitation Data'!E39))="","",OFFSET('Sanitation Data'!$E$31,0,10*ROW('Sanitation Data'!E39)))</f>
        <v/>
      </c>
      <c r="CT45" s="289" t="str">
        <f ca="true">+IF(OFFSET('Sanitation Data'!$E$32,0,10*ROW('Sanitation Data'!E39))="","",OFFSET('Sanitation Data'!$E$32,0,10*ROW('Sanitation Data'!E39)))</f>
        <v/>
      </c>
      <c r="CU45" s="289" t="str">
        <f ca="true">+IF(OFFSET('Sanitation Data'!$F$28,0,10*ROW('Sanitation Data'!F39))="","",OFFSET('Sanitation Data'!$F$28,0,10*ROW('Sanitation Data'!F39)))</f>
        <v/>
      </c>
      <c r="CV45" s="289" t="str">
        <f ca="true">+IF(OFFSET('Sanitation Data'!$F$29,0,10*ROW('Sanitation Data'!F39))="","",OFFSET('Sanitation Data'!$F$29,0,10*ROW('Sanitation Data'!F39)))</f>
        <v/>
      </c>
      <c r="CW45" s="289" t="str">
        <f ca="true">+IF(OFFSET('Sanitation Data'!$F$30,0,10*ROW('Sanitation Data'!F39))="","",OFFSET('Sanitation Data'!$F$30,0,10*ROW('Sanitation Data'!F39)))</f>
        <v/>
      </c>
      <c r="CX45" s="289" t="str">
        <f ca="true">+IF(OFFSET('Sanitation Data'!$F$31,0,10*ROW('Sanitation Data'!F39))="","",OFFSET('Sanitation Data'!$F$31,0,10*ROW('Sanitation Data'!F39)))</f>
        <v/>
      </c>
      <c r="CY45" s="289" t="str">
        <f ca="true">+IF(OFFSET('Sanitation Data'!$F$32,0,10*ROW('Sanitation Data'!F39))="","",OFFSET('Sanitation Data'!$F$32,0,10*ROW('Sanitation Data'!F39)))</f>
        <v/>
      </c>
      <c r="CZ45" s="289" t="str">
        <f ca="true">+IF(OFFSET('Sanitation Data'!$G$28,0,10*ROW('Sanitation Data'!G39))="","",OFFSET('Sanitation Data'!$G$28,0,10*ROW('Sanitation Data'!G39)))</f>
        <v/>
      </c>
      <c r="DA45" s="289" t="str">
        <f ca="true">+IF(OFFSET('Sanitation Data'!$G$29,0,10*ROW('Sanitation Data'!G39))="","",OFFSET('Sanitation Data'!$G$29,0,10*ROW('Sanitation Data'!G39)))</f>
        <v/>
      </c>
      <c r="DB45" s="289" t="str">
        <f ca="true">+IF(OFFSET('Sanitation Data'!$G$30,0,10*ROW('Sanitation Data'!G39))="","",OFFSET('Sanitation Data'!$G$30,0,10*ROW('Sanitation Data'!G39)))</f>
        <v/>
      </c>
      <c r="DC45" s="289" t="str">
        <f ca="true">+IF(OFFSET('Sanitation Data'!$G$31,0,10*ROW('Sanitation Data'!G39))="","",OFFSET('Sanitation Data'!$G$31,0,10*ROW('Sanitation Data'!G39)))</f>
        <v/>
      </c>
      <c r="DD45" s="289" t="str">
        <f ca="true">+IF(OFFSET('Sanitation Data'!$G$32,0,10*ROW('Sanitation Data'!G39))="","",OFFSET('Sanitation Data'!$G$32,0,10*ROW('Sanitation Data'!G39)))</f>
        <v/>
      </c>
      <c r="DE45" s="289" t="str">
        <f ca="true">+IF(OFFSET('Sanitation Data'!$H$28,0,10*ROW('Sanitation Data'!H39))="","",OFFSET('Sanitation Data'!$H$28,0,10*ROW('Sanitation Data'!H39)))</f>
        <v/>
      </c>
      <c r="DF45" s="289" t="str">
        <f ca="true">+IF(OFFSET('Sanitation Data'!$H$29,0,10*ROW('Sanitation Data'!H39))="","",OFFSET('Sanitation Data'!$H$29,0,10*ROW('Sanitation Data'!H39)))</f>
        <v/>
      </c>
      <c r="DG45" s="289" t="str">
        <f ca="true">+IF(OFFSET('Sanitation Data'!$H$30,0,10*ROW('Sanitation Data'!H39))="","",OFFSET('Sanitation Data'!$H$30,0,10*ROW('Sanitation Data'!H39)))</f>
        <v/>
      </c>
      <c r="DH45" s="289" t="str">
        <f ca="true">+IF(OFFSET('Sanitation Data'!$H$31,0,10*ROW('Sanitation Data'!H39))="","",OFFSET('Sanitation Data'!$H$31,0,10*ROW('Sanitation Data'!H39)))</f>
        <v/>
      </c>
      <c r="DI45" s="289" t="str">
        <f ca="true">+IF(OFFSET('Sanitation Data'!$H$32,0,10*ROW('Sanitation Data'!H39))="","",OFFSET('Sanitation Data'!$H$32,0,10*ROW('Sanitation Data'!H39)))</f>
        <v/>
      </c>
      <c r="DJ45" s="289" t="str">
        <f ca="true">+IF(OFFSET('Sanitation Data'!$I$28,0,10*ROW('Sanitation Data'!I39))="","",OFFSET('Sanitation Data'!$I$28,0,10*ROW('Sanitation Data'!I39)))</f>
        <v/>
      </c>
      <c r="DK45" s="289" t="str">
        <f ca="true">+IF(OFFSET('Sanitation Data'!$I$29,0,10*ROW('Sanitation Data'!I39))="","",OFFSET('Sanitation Data'!$I$29,0,10*ROW('Sanitation Data'!I39)))</f>
        <v/>
      </c>
      <c r="DL45" s="289" t="str">
        <f ca="true">+IF(OFFSET('Sanitation Data'!$I$30,0,10*ROW('Sanitation Data'!I39))="","",OFFSET('Sanitation Data'!$I$30,0,10*ROW('Sanitation Data'!I39)))</f>
        <v/>
      </c>
      <c r="DM45" s="289" t="str">
        <f ca="true">+IF(OFFSET('Sanitation Data'!$I$31,0,10*ROW('Sanitation Data'!I39))="","",OFFSET('Sanitation Data'!$I$31,0,10*ROW('Sanitation Data'!I39)))</f>
        <v/>
      </c>
      <c r="DN45" s="289" t="str">
        <f ca="true">+IF(OFFSET('Sanitation Data'!$I$32,0,10*ROW('Sanitation Data'!I39))="","",OFFSET('Sanitation Data'!$I$32,0,10*ROW('Sanitation Data'!I39)))</f>
        <v/>
      </c>
      <c r="DO45" s="289" t="str">
        <f ca="true">+IF(OFFSET('Hygiene Data'!$D$11,0,10*ROW('Hygiene Data'!D39))="","",OFFSET('Hygiene Data'!$D$11,0,10*ROW('Hygiene Data'!D39)))</f>
        <v/>
      </c>
      <c r="DP45" s="289" t="str">
        <f ca="true">+IF(OFFSET('Hygiene Data'!$D$12,0,10*ROW('Hygiene Data'!D39))="","",OFFSET('Hygiene Data'!$D$12,0,10*ROW('Hygiene Data'!D39)))</f>
        <v/>
      </c>
      <c r="DQ45" s="289" t="str">
        <f ca="true">+IF(OFFSET('Hygiene Data'!$D$13,0,10*ROW('Hygiene Data'!D39))="","",OFFSET('Hygiene Data'!$D$13,0,10*ROW('Hygiene Data'!D39)))</f>
        <v/>
      </c>
      <c r="DR45" s="289" t="str">
        <f ca="true">+IF(OFFSET('Hygiene Data'!$E$11,0,10*ROW('Hygiene Data'!E39))="","",OFFSET('Hygiene Data'!$E$11,0,10*ROW('Hygiene Data'!E39)))</f>
        <v/>
      </c>
      <c r="DS45" s="289" t="str">
        <f ca="true">+IF(OFFSET('Hygiene Data'!$E$12,0,10*ROW('Hygiene Data'!E39))="","",OFFSET('Hygiene Data'!$E$12,0,10*ROW('Hygiene Data'!E39)))</f>
        <v/>
      </c>
      <c r="DT45" s="289" t="str">
        <f ca="true">+IF(OFFSET('Hygiene Data'!$E$13,0,10*ROW('Hygiene Data'!E39))="","",OFFSET('Hygiene Data'!$E$13,0,10*ROW('Hygiene Data'!E39)))</f>
        <v/>
      </c>
      <c r="DU45" s="289" t="str">
        <f ca="true">+IF(OFFSET('Hygiene Data'!$F$11,0,10*ROW('Hygiene Data'!F39))="","",OFFSET('Hygiene Data'!$F$11,0,10*ROW('Hygiene Data'!F39)))</f>
        <v/>
      </c>
      <c r="DV45" s="289" t="str">
        <f ca="true">+IF(OFFSET('Hygiene Data'!$F$12,0,10*ROW('Hygiene Data'!F39))="","",OFFSET('Hygiene Data'!$F$12,0,10*ROW('Hygiene Data'!F39)))</f>
        <v/>
      </c>
      <c r="DW45" s="289" t="str">
        <f ca="true">+IF(OFFSET('Hygiene Data'!$F$13,0,10*ROW('Hygiene Data'!F39))="","",OFFSET('Hygiene Data'!$F$13,0,10*ROW('Hygiene Data'!F39)))</f>
        <v/>
      </c>
      <c r="DX45" s="289" t="str">
        <f ca="true">+IF(OFFSET('Hygiene Data'!$G$11,0,10*ROW('Hygiene Data'!G39))="","",OFFSET('Hygiene Data'!$G$11,0,10*ROW('Hygiene Data'!G39)))</f>
        <v/>
      </c>
      <c r="DY45" s="289" t="str">
        <f ca="true">+IF(OFFSET('Hygiene Data'!$G$12,0,10*ROW('Hygiene Data'!G39))="","",OFFSET('Hygiene Data'!$G$12,0,10*ROW('Hygiene Data'!G39)))</f>
        <v/>
      </c>
      <c r="DZ45" s="289" t="str">
        <f ca="true">+IF(OFFSET('Hygiene Data'!$G$13,0,10*ROW('Hygiene Data'!G39))="","",OFFSET('Hygiene Data'!$G$13,0,10*ROW('Hygiene Data'!G39)))</f>
        <v/>
      </c>
      <c r="EA45" s="289" t="str">
        <f ca="true">+IF(OFFSET('Hygiene Data'!$H$11,0,10*ROW('Hygiene Data'!H39))="","",OFFSET('Hygiene Data'!$H$11,0,10*ROW('Hygiene Data'!H39)))</f>
        <v/>
      </c>
      <c r="EB45" s="289" t="str">
        <f ca="true">+IF(OFFSET('Hygiene Data'!$H$12,0,10*ROW('Hygiene Data'!H39))="","",OFFSET('Hygiene Data'!$H$12,0,10*ROW('Hygiene Data'!H39)))</f>
        <v/>
      </c>
      <c r="EC45" s="289" t="str">
        <f ca="true">+IF(OFFSET('Hygiene Data'!$H$13,0,10*ROW('Hygiene Data'!H39))="","",OFFSET('Hygiene Data'!$H$13,0,10*ROW('Hygiene Data'!H39)))</f>
        <v/>
      </c>
      <c r="ED45" s="289" t="str">
        <f ca="true">+IF(OFFSET('Hygiene Data'!$I$11,0,10*ROW('Hygiene Data'!I39))="","",OFFSET('Hygiene Data'!$I$11,0,10*ROW('Hygiene Data'!I39)))</f>
        <v/>
      </c>
      <c r="EE45" s="289" t="str">
        <f ca="true">+IF(OFFSET('Hygiene Data'!$I$12,0,10*ROW('Hygiene Data'!I39))="","",OFFSET('Hygiene Data'!$I$12,0,10*ROW('Hygiene Data'!I39)))</f>
        <v/>
      </c>
      <c r="EF45" s="28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9"/>
      <c r="BS46" s="289" t="str">
        <f ca="true">+IF(OFFSET('Water Data'!$D$27,0,10*ROW('Water Data'!D40))="","",OFFSET('Water Data'!$D$27,0,10*ROW('Water Data'!D40)))</f>
        <v/>
      </c>
      <c r="BT46" s="289" t="str">
        <f ca="true">+IF(OFFSET('Water Data'!$D$28,0,10*ROW('Water Data'!D40))="","",OFFSET('Water Data'!$D$28,0,10*ROW('Water Data'!D40)))</f>
        <v/>
      </c>
      <c r="BU46" s="289" t="str">
        <f ca="true">+IF(OFFSET('Water Data'!$D$29,0,10*ROW('Water Data'!D40))="","",OFFSET('Water Data'!$D$29,0,10*ROW('Water Data'!D40)))</f>
        <v/>
      </c>
      <c r="BV46" s="289" t="str">
        <f ca="true">+IF(OFFSET('Water Data'!$E$27,0,10*ROW('Water Data'!E40))="","",OFFSET('Water Data'!$E$27,0,10*ROW('Water Data'!E40)))</f>
        <v/>
      </c>
      <c r="BW46" s="289" t="str">
        <f ca="true">+IF(OFFSET('Water Data'!$E$28,0,10*ROW('Water Data'!E40))="","",OFFSET('Water Data'!$E$28,0,10*ROW('Water Data'!E40)))</f>
        <v/>
      </c>
      <c r="BX46" s="289" t="str">
        <f ca="true">+IF(OFFSET('Water Data'!$E$29,0,10*ROW('Water Data'!E40))="","",OFFSET('Water Data'!$E$29,0,10*ROW('Water Data'!E40)))</f>
        <v/>
      </c>
      <c r="BY46" s="289" t="str">
        <f ca="true">+IF(OFFSET('Water Data'!$F$27,0,10*ROW('Water Data'!F40))="","",OFFSET('Water Data'!$F$27,0,10*ROW('Water Data'!F40)))</f>
        <v/>
      </c>
      <c r="BZ46" s="289" t="str">
        <f ca="true">+IF(OFFSET('Water Data'!$F$28,0,10*ROW('Water Data'!F40))="","",OFFSET('Water Data'!$F$28,0,10*ROW('Water Data'!F40)))</f>
        <v/>
      </c>
      <c r="CA46" s="289" t="str">
        <f ca="true">+IF(OFFSET('Water Data'!$F$29,0,10*ROW('Water Data'!F40))="","",OFFSET('Water Data'!$F$29,0,10*ROW('Water Data'!F40)))</f>
        <v/>
      </c>
      <c r="CB46" s="289" t="str">
        <f ca="true">+IF(OFFSET('Water Data'!$G$27,0,10*ROW('Water Data'!G40))="","",OFFSET('Water Data'!$G$27,0,10*ROW('Water Data'!G40)))</f>
        <v/>
      </c>
      <c r="CC46" s="289" t="str">
        <f ca="true">+IF(OFFSET('Water Data'!$G$28,0,10*ROW('Water Data'!G40))="","",OFFSET('Water Data'!$G$28,0,10*ROW('Water Data'!G40)))</f>
        <v/>
      </c>
      <c r="CD46" s="289" t="str">
        <f ca="true">+IF(OFFSET('Water Data'!$G$29,0,10*ROW('Water Data'!G40))="","",OFFSET('Water Data'!$G$29,0,10*ROW('Water Data'!G40)))</f>
        <v/>
      </c>
      <c r="CE46" s="289" t="str">
        <f ca="true">+IF(OFFSET('Water Data'!$H$27,0,10*ROW('Water Data'!H40))="","",OFFSET('Water Data'!$H$27,0,10*ROW('Water Data'!H40)))</f>
        <v/>
      </c>
      <c r="CF46" s="289" t="str">
        <f ca="true">+IF(OFFSET('Water Data'!$H$28,0,10*ROW('Water Data'!H40))="","",OFFSET('Water Data'!$H$28,0,10*ROW('Water Data'!H40)))</f>
        <v/>
      </c>
      <c r="CG46" s="289" t="str">
        <f ca="true">+IF(OFFSET('Water Data'!$H$29,0,10*ROW('Water Data'!H40))="","",OFFSET('Water Data'!$H$29,0,10*ROW('Water Data'!H40)))</f>
        <v/>
      </c>
      <c r="CH46" s="289" t="str">
        <f ca="true">+IF(OFFSET('Water Data'!$I$27,0,10*ROW('Water Data'!I40))="","",OFFSET('Water Data'!$I$27,0,10*ROW('Water Data'!I40)))</f>
        <v/>
      </c>
      <c r="CI46" s="289" t="str">
        <f ca="true">+IF(OFFSET('Water Data'!$I$28,0,10*ROW('Water Data'!I40))="","",OFFSET('Water Data'!$I$28,0,10*ROW('Water Data'!I40)))</f>
        <v/>
      </c>
      <c r="CJ46" s="289" t="str">
        <f ca="true">+IF(OFFSET('Water Data'!$I$29,0,10*ROW('Water Data'!I40))="","",OFFSET('Water Data'!$I$29,0,10*ROW('Water Data'!I40)))</f>
        <v/>
      </c>
      <c r="CK46" s="289" t="str">
        <f ca="true">+IF(OFFSET('Sanitation Data'!$D$28,0,10*ROW('Sanitation Data'!D40))="","",OFFSET('Sanitation Data'!$D$28,0,10*ROW('Sanitation Data'!D40)))</f>
        <v/>
      </c>
      <c r="CL46" s="289" t="str">
        <f ca="true">+IF(OFFSET('Sanitation Data'!$D$29,0,10*ROW('Sanitation Data'!D40))="","",OFFSET('Sanitation Data'!$D$29,0,10*ROW('Sanitation Data'!D40)))</f>
        <v/>
      </c>
      <c r="CM46" s="289" t="str">
        <f ca="true">+IF(OFFSET('Sanitation Data'!$D$30,0,10*ROW('Sanitation Data'!D40))="","",OFFSET('Sanitation Data'!$D$30,0,10*ROW('Sanitation Data'!D40)))</f>
        <v/>
      </c>
      <c r="CN46" s="289" t="str">
        <f ca="true">+IF(OFFSET('Sanitation Data'!$D$31,0,10*ROW('Sanitation Data'!D40))="","",OFFSET('Sanitation Data'!$D$31,0,10*ROW('Sanitation Data'!D40)))</f>
        <v/>
      </c>
      <c r="CO46" s="289" t="str">
        <f ca="true">+IF(OFFSET('Sanitation Data'!$D$32,0,10*ROW('Sanitation Data'!D40))="","",OFFSET('Sanitation Data'!$D$32,0,10*ROW('Sanitation Data'!D40)))</f>
        <v/>
      </c>
      <c r="CP46" s="289" t="str">
        <f ca="true">+IF(OFFSET('Sanitation Data'!$E$28,0,10*ROW('Sanitation Data'!E40))="","",OFFSET('Sanitation Data'!$E$28,0,10*ROW('Sanitation Data'!E40)))</f>
        <v/>
      </c>
      <c r="CQ46" s="289" t="str">
        <f ca="true">+IF(OFFSET('Sanitation Data'!$E$29,0,10*ROW('Sanitation Data'!E40))="","",OFFSET('Sanitation Data'!$E$29,0,10*ROW('Sanitation Data'!E40)))</f>
        <v/>
      </c>
      <c r="CR46" s="289" t="str">
        <f ca="true">+IF(OFFSET('Sanitation Data'!$E$30,0,10*ROW('Sanitation Data'!E40))="","",OFFSET('Sanitation Data'!$E$30,0,10*ROW('Sanitation Data'!E40)))</f>
        <v/>
      </c>
      <c r="CS46" s="289" t="str">
        <f ca="true">+IF(OFFSET('Sanitation Data'!$E$31,0,10*ROW('Sanitation Data'!E40))="","",OFFSET('Sanitation Data'!$E$31,0,10*ROW('Sanitation Data'!E40)))</f>
        <v/>
      </c>
      <c r="CT46" s="289" t="str">
        <f ca="true">+IF(OFFSET('Sanitation Data'!$E$32,0,10*ROW('Sanitation Data'!E40))="","",OFFSET('Sanitation Data'!$E$32,0,10*ROW('Sanitation Data'!E40)))</f>
        <v/>
      </c>
      <c r="CU46" s="289" t="str">
        <f ca="true">+IF(OFFSET('Sanitation Data'!$F$28,0,10*ROW('Sanitation Data'!F40))="","",OFFSET('Sanitation Data'!$F$28,0,10*ROW('Sanitation Data'!F40)))</f>
        <v/>
      </c>
      <c r="CV46" s="289" t="str">
        <f ca="true">+IF(OFFSET('Sanitation Data'!$F$29,0,10*ROW('Sanitation Data'!F40))="","",OFFSET('Sanitation Data'!$F$29,0,10*ROW('Sanitation Data'!F40)))</f>
        <v/>
      </c>
      <c r="CW46" s="289" t="str">
        <f ca="true">+IF(OFFSET('Sanitation Data'!$F$30,0,10*ROW('Sanitation Data'!F40))="","",OFFSET('Sanitation Data'!$F$30,0,10*ROW('Sanitation Data'!F40)))</f>
        <v/>
      </c>
      <c r="CX46" s="289" t="str">
        <f ca="true">+IF(OFFSET('Sanitation Data'!$F$31,0,10*ROW('Sanitation Data'!F40))="","",OFFSET('Sanitation Data'!$F$31,0,10*ROW('Sanitation Data'!F40)))</f>
        <v/>
      </c>
      <c r="CY46" s="289" t="str">
        <f ca="true">+IF(OFFSET('Sanitation Data'!$F$32,0,10*ROW('Sanitation Data'!F40))="","",OFFSET('Sanitation Data'!$F$32,0,10*ROW('Sanitation Data'!F40)))</f>
        <v/>
      </c>
      <c r="CZ46" s="289" t="str">
        <f ca="true">+IF(OFFSET('Sanitation Data'!$G$28,0,10*ROW('Sanitation Data'!G40))="","",OFFSET('Sanitation Data'!$G$28,0,10*ROW('Sanitation Data'!G40)))</f>
        <v/>
      </c>
      <c r="DA46" s="289" t="str">
        <f ca="true">+IF(OFFSET('Sanitation Data'!$G$29,0,10*ROW('Sanitation Data'!G40))="","",OFFSET('Sanitation Data'!$G$29,0,10*ROW('Sanitation Data'!G40)))</f>
        <v/>
      </c>
      <c r="DB46" s="289" t="str">
        <f ca="true">+IF(OFFSET('Sanitation Data'!$G$30,0,10*ROW('Sanitation Data'!G40))="","",OFFSET('Sanitation Data'!$G$30,0,10*ROW('Sanitation Data'!G40)))</f>
        <v/>
      </c>
      <c r="DC46" s="289" t="str">
        <f ca="true">+IF(OFFSET('Sanitation Data'!$G$31,0,10*ROW('Sanitation Data'!G40))="","",OFFSET('Sanitation Data'!$G$31,0,10*ROW('Sanitation Data'!G40)))</f>
        <v/>
      </c>
      <c r="DD46" s="289" t="str">
        <f ca="true">+IF(OFFSET('Sanitation Data'!$G$32,0,10*ROW('Sanitation Data'!G40))="","",OFFSET('Sanitation Data'!$G$32,0,10*ROW('Sanitation Data'!G40)))</f>
        <v/>
      </c>
      <c r="DE46" s="289" t="str">
        <f ca="true">+IF(OFFSET('Sanitation Data'!$H$28,0,10*ROW('Sanitation Data'!H40))="","",OFFSET('Sanitation Data'!$H$28,0,10*ROW('Sanitation Data'!H40)))</f>
        <v/>
      </c>
      <c r="DF46" s="289" t="str">
        <f ca="true">+IF(OFFSET('Sanitation Data'!$H$29,0,10*ROW('Sanitation Data'!H40))="","",OFFSET('Sanitation Data'!$H$29,0,10*ROW('Sanitation Data'!H40)))</f>
        <v/>
      </c>
      <c r="DG46" s="289" t="str">
        <f ca="true">+IF(OFFSET('Sanitation Data'!$H$30,0,10*ROW('Sanitation Data'!H40))="","",OFFSET('Sanitation Data'!$H$30,0,10*ROW('Sanitation Data'!H40)))</f>
        <v/>
      </c>
      <c r="DH46" s="289" t="str">
        <f ca="true">+IF(OFFSET('Sanitation Data'!$H$31,0,10*ROW('Sanitation Data'!H40))="","",OFFSET('Sanitation Data'!$H$31,0,10*ROW('Sanitation Data'!H40)))</f>
        <v/>
      </c>
      <c r="DI46" s="289" t="str">
        <f ca="true">+IF(OFFSET('Sanitation Data'!$H$32,0,10*ROW('Sanitation Data'!H40))="","",OFFSET('Sanitation Data'!$H$32,0,10*ROW('Sanitation Data'!H40)))</f>
        <v/>
      </c>
      <c r="DJ46" s="289" t="str">
        <f ca="true">+IF(OFFSET('Sanitation Data'!$I$28,0,10*ROW('Sanitation Data'!I40))="","",OFFSET('Sanitation Data'!$I$28,0,10*ROW('Sanitation Data'!I40)))</f>
        <v/>
      </c>
      <c r="DK46" s="289" t="str">
        <f ca="true">+IF(OFFSET('Sanitation Data'!$I$29,0,10*ROW('Sanitation Data'!I40))="","",OFFSET('Sanitation Data'!$I$29,0,10*ROW('Sanitation Data'!I40)))</f>
        <v/>
      </c>
      <c r="DL46" s="289" t="str">
        <f ca="true">+IF(OFFSET('Sanitation Data'!$I$30,0,10*ROW('Sanitation Data'!I40))="","",OFFSET('Sanitation Data'!$I$30,0,10*ROW('Sanitation Data'!I40)))</f>
        <v/>
      </c>
      <c r="DM46" s="289" t="str">
        <f ca="true">+IF(OFFSET('Sanitation Data'!$I$31,0,10*ROW('Sanitation Data'!I40))="","",OFFSET('Sanitation Data'!$I$31,0,10*ROW('Sanitation Data'!I40)))</f>
        <v/>
      </c>
      <c r="DN46" s="289" t="str">
        <f ca="true">+IF(OFFSET('Sanitation Data'!$I$32,0,10*ROW('Sanitation Data'!I40))="","",OFFSET('Sanitation Data'!$I$32,0,10*ROW('Sanitation Data'!I40)))</f>
        <v/>
      </c>
      <c r="DO46" s="289" t="str">
        <f ca="true">+IF(OFFSET('Hygiene Data'!$D$11,0,10*ROW('Hygiene Data'!D40))="","",OFFSET('Hygiene Data'!$D$11,0,10*ROW('Hygiene Data'!D40)))</f>
        <v/>
      </c>
      <c r="DP46" s="289" t="str">
        <f ca="true">+IF(OFFSET('Hygiene Data'!$D$12,0,10*ROW('Hygiene Data'!D40))="","",OFFSET('Hygiene Data'!$D$12,0,10*ROW('Hygiene Data'!D40)))</f>
        <v/>
      </c>
      <c r="DQ46" s="289" t="str">
        <f ca="true">+IF(OFFSET('Hygiene Data'!$D$13,0,10*ROW('Hygiene Data'!D40))="","",OFFSET('Hygiene Data'!$D$13,0,10*ROW('Hygiene Data'!D40)))</f>
        <v/>
      </c>
      <c r="DR46" s="289" t="str">
        <f ca="true">+IF(OFFSET('Hygiene Data'!$E$11,0,10*ROW('Hygiene Data'!E40))="","",OFFSET('Hygiene Data'!$E$11,0,10*ROW('Hygiene Data'!E40)))</f>
        <v/>
      </c>
      <c r="DS46" s="289" t="str">
        <f ca="true">+IF(OFFSET('Hygiene Data'!$E$12,0,10*ROW('Hygiene Data'!E40))="","",OFFSET('Hygiene Data'!$E$12,0,10*ROW('Hygiene Data'!E40)))</f>
        <v/>
      </c>
      <c r="DT46" s="289" t="str">
        <f ca="true">+IF(OFFSET('Hygiene Data'!$E$13,0,10*ROW('Hygiene Data'!E40))="","",OFFSET('Hygiene Data'!$E$13,0,10*ROW('Hygiene Data'!E40)))</f>
        <v/>
      </c>
      <c r="DU46" s="289" t="str">
        <f ca="true">+IF(OFFSET('Hygiene Data'!$F$11,0,10*ROW('Hygiene Data'!F40))="","",OFFSET('Hygiene Data'!$F$11,0,10*ROW('Hygiene Data'!F40)))</f>
        <v/>
      </c>
      <c r="DV46" s="289" t="str">
        <f ca="true">+IF(OFFSET('Hygiene Data'!$F$12,0,10*ROW('Hygiene Data'!F40))="","",OFFSET('Hygiene Data'!$F$12,0,10*ROW('Hygiene Data'!F40)))</f>
        <v/>
      </c>
      <c r="DW46" s="289" t="str">
        <f ca="true">+IF(OFFSET('Hygiene Data'!$F$13,0,10*ROW('Hygiene Data'!F40))="","",OFFSET('Hygiene Data'!$F$13,0,10*ROW('Hygiene Data'!F40)))</f>
        <v/>
      </c>
      <c r="DX46" s="289" t="str">
        <f ca="true">+IF(OFFSET('Hygiene Data'!$G$11,0,10*ROW('Hygiene Data'!G40))="","",OFFSET('Hygiene Data'!$G$11,0,10*ROW('Hygiene Data'!G40)))</f>
        <v/>
      </c>
      <c r="DY46" s="289" t="str">
        <f ca="true">+IF(OFFSET('Hygiene Data'!$G$12,0,10*ROW('Hygiene Data'!G40))="","",OFFSET('Hygiene Data'!$G$12,0,10*ROW('Hygiene Data'!G40)))</f>
        <v/>
      </c>
      <c r="DZ46" s="289" t="str">
        <f ca="true">+IF(OFFSET('Hygiene Data'!$G$13,0,10*ROW('Hygiene Data'!G40))="","",OFFSET('Hygiene Data'!$G$13,0,10*ROW('Hygiene Data'!G40)))</f>
        <v/>
      </c>
      <c r="EA46" s="289" t="str">
        <f ca="true">+IF(OFFSET('Hygiene Data'!$H$11,0,10*ROW('Hygiene Data'!H40))="","",OFFSET('Hygiene Data'!$H$11,0,10*ROW('Hygiene Data'!H40)))</f>
        <v/>
      </c>
      <c r="EB46" s="289" t="str">
        <f ca="true">+IF(OFFSET('Hygiene Data'!$H$12,0,10*ROW('Hygiene Data'!H40))="","",OFFSET('Hygiene Data'!$H$12,0,10*ROW('Hygiene Data'!H40)))</f>
        <v/>
      </c>
      <c r="EC46" s="289" t="str">
        <f ca="true">+IF(OFFSET('Hygiene Data'!$H$13,0,10*ROW('Hygiene Data'!H40))="","",OFFSET('Hygiene Data'!$H$13,0,10*ROW('Hygiene Data'!H40)))</f>
        <v/>
      </c>
      <c r="ED46" s="289" t="str">
        <f ca="true">+IF(OFFSET('Hygiene Data'!$I$11,0,10*ROW('Hygiene Data'!I40))="","",OFFSET('Hygiene Data'!$I$11,0,10*ROW('Hygiene Data'!I40)))</f>
        <v/>
      </c>
      <c r="EE46" s="289" t="str">
        <f ca="true">+IF(OFFSET('Hygiene Data'!$I$12,0,10*ROW('Hygiene Data'!I40))="","",OFFSET('Hygiene Data'!$I$12,0,10*ROW('Hygiene Data'!I40)))</f>
        <v/>
      </c>
      <c r="EF46" s="28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9"/>
      <c r="BS47" s="289" t="str">
        <f ca="true">+IF(OFFSET('Water Data'!$D$27,0,10*ROW('Water Data'!D41))="","",OFFSET('Water Data'!$D$27,0,10*ROW('Water Data'!D41)))</f>
        <v/>
      </c>
      <c r="BT47" s="289" t="str">
        <f ca="true">+IF(OFFSET('Water Data'!$D$28,0,10*ROW('Water Data'!D41))="","",OFFSET('Water Data'!$D$28,0,10*ROW('Water Data'!D41)))</f>
        <v/>
      </c>
      <c r="BU47" s="289" t="str">
        <f ca="true">+IF(OFFSET('Water Data'!$D$29,0,10*ROW('Water Data'!D41))="","",OFFSET('Water Data'!$D$29,0,10*ROW('Water Data'!D41)))</f>
        <v/>
      </c>
      <c r="BV47" s="289" t="str">
        <f ca="true">+IF(OFFSET('Water Data'!$E$27,0,10*ROW('Water Data'!E41))="","",OFFSET('Water Data'!$E$27,0,10*ROW('Water Data'!E41)))</f>
        <v/>
      </c>
      <c r="BW47" s="289" t="str">
        <f ca="true">+IF(OFFSET('Water Data'!$E$28,0,10*ROW('Water Data'!E41))="","",OFFSET('Water Data'!$E$28,0,10*ROW('Water Data'!E41)))</f>
        <v/>
      </c>
      <c r="BX47" s="289" t="str">
        <f ca="true">+IF(OFFSET('Water Data'!$E$29,0,10*ROW('Water Data'!E41))="","",OFFSET('Water Data'!$E$29,0,10*ROW('Water Data'!E41)))</f>
        <v/>
      </c>
      <c r="BY47" s="289" t="str">
        <f ca="true">+IF(OFFSET('Water Data'!$F$27,0,10*ROW('Water Data'!F41))="","",OFFSET('Water Data'!$F$27,0,10*ROW('Water Data'!F41)))</f>
        <v/>
      </c>
      <c r="BZ47" s="289" t="str">
        <f ca="true">+IF(OFFSET('Water Data'!$F$28,0,10*ROW('Water Data'!F41))="","",OFFSET('Water Data'!$F$28,0,10*ROW('Water Data'!F41)))</f>
        <v/>
      </c>
      <c r="CA47" s="289" t="str">
        <f ca="true">+IF(OFFSET('Water Data'!$F$29,0,10*ROW('Water Data'!F41))="","",OFFSET('Water Data'!$F$29,0,10*ROW('Water Data'!F41)))</f>
        <v/>
      </c>
      <c r="CB47" s="289" t="str">
        <f ca="true">+IF(OFFSET('Water Data'!$G$27,0,10*ROW('Water Data'!G41))="","",OFFSET('Water Data'!$G$27,0,10*ROW('Water Data'!G41)))</f>
        <v/>
      </c>
      <c r="CC47" s="289" t="str">
        <f ca="true">+IF(OFFSET('Water Data'!$G$28,0,10*ROW('Water Data'!G41))="","",OFFSET('Water Data'!$G$28,0,10*ROW('Water Data'!G41)))</f>
        <v/>
      </c>
      <c r="CD47" s="289" t="str">
        <f ca="true">+IF(OFFSET('Water Data'!$G$29,0,10*ROW('Water Data'!G41))="","",OFFSET('Water Data'!$G$29,0,10*ROW('Water Data'!G41)))</f>
        <v/>
      </c>
      <c r="CE47" s="289" t="str">
        <f ca="true">+IF(OFFSET('Water Data'!$H$27,0,10*ROW('Water Data'!H41))="","",OFFSET('Water Data'!$H$27,0,10*ROW('Water Data'!H41)))</f>
        <v/>
      </c>
      <c r="CF47" s="289" t="str">
        <f ca="true">+IF(OFFSET('Water Data'!$H$28,0,10*ROW('Water Data'!H41))="","",OFFSET('Water Data'!$H$28,0,10*ROW('Water Data'!H41)))</f>
        <v/>
      </c>
      <c r="CG47" s="289" t="str">
        <f ca="true">+IF(OFFSET('Water Data'!$H$29,0,10*ROW('Water Data'!H41))="","",OFFSET('Water Data'!$H$29,0,10*ROW('Water Data'!H41)))</f>
        <v/>
      </c>
      <c r="CH47" s="289" t="str">
        <f ca="true">+IF(OFFSET('Water Data'!$I$27,0,10*ROW('Water Data'!I41))="","",OFFSET('Water Data'!$I$27,0,10*ROW('Water Data'!I41)))</f>
        <v/>
      </c>
      <c r="CI47" s="289" t="str">
        <f ca="true">+IF(OFFSET('Water Data'!$I$28,0,10*ROW('Water Data'!I41))="","",OFFSET('Water Data'!$I$28,0,10*ROW('Water Data'!I41)))</f>
        <v/>
      </c>
      <c r="CJ47" s="289" t="str">
        <f ca="true">+IF(OFFSET('Water Data'!$I$29,0,10*ROW('Water Data'!I41))="","",OFFSET('Water Data'!$I$29,0,10*ROW('Water Data'!I41)))</f>
        <v/>
      </c>
      <c r="CK47" s="289" t="str">
        <f ca="true">+IF(OFFSET('Sanitation Data'!$D$28,0,10*ROW('Sanitation Data'!D41))="","",OFFSET('Sanitation Data'!$D$28,0,10*ROW('Sanitation Data'!D41)))</f>
        <v/>
      </c>
      <c r="CL47" s="289" t="str">
        <f ca="true">+IF(OFFSET('Sanitation Data'!$D$29,0,10*ROW('Sanitation Data'!D41))="","",OFFSET('Sanitation Data'!$D$29,0,10*ROW('Sanitation Data'!D41)))</f>
        <v/>
      </c>
      <c r="CM47" s="289" t="str">
        <f ca="true">+IF(OFFSET('Sanitation Data'!$D$30,0,10*ROW('Sanitation Data'!D41))="","",OFFSET('Sanitation Data'!$D$30,0,10*ROW('Sanitation Data'!D41)))</f>
        <v/>
      </c>
      <c r="CN47" s="289" t="str">
        <f ca="true">+IF(OFFSET('Sanitation Data'!$D$31,0,10*ROW('Sanitation Data'!D41))="","",OFFSET('Sanitation Data'!$D$31,0,10*ROW('Sanitation Data'!D41)))</f>
        <v/>
      </c>
      <c r="CO47" s="289" t="str">
        <f ca="true">+IF(OFFSET('Sanitation Data'!$D$32,0,10*ROW('Sanitation Data'!D41))="","",OFFSET('Sanitation Data'!$D$32,0,10*ROW('Sanitation Data'!D41)))</f>
        <v/>
      </c>
      <c r="CP47" s="289" t="str">
        <f ca="true">+IF(OFFSET('Sanitation Data'!$E$28,0,10*ROW('Sanitation Data'!E41))="","",OFFSET('Sanitation Data'!$E$28,0,10*ROW('Sanitation Data'!E41)))</f>
        <v/>
      </c>
      <c r="CQ47" s="289" t="str">
        <f ca="true">+IF(OFFSET('Sanitation Data'!$E$29,0,10*ROW('Sanitation Data'!E41))="","",OFFSET('Sanitation Data'!$E$29,0,10*ROW('Sanitation Data'!E41)))</f>
        <v/>
      </c>
      <c r="CR47" s="289" t="str">
        <f ca="true">+IF(OFFSET('Sanitation Data'!$E$30,0,10*ROW('Sanitation Data'!E41))="","",OFFSET('Sanitation Data'!$E$30,0,10*ROW('Sanitation Data'!E41)))</f>
        <v/>
      </c>
      <c r="CS47" s="289" t="str">
        <f ca="true">+IF(OFFSET('Sanitation Data'!$E$31,0,10*ROW('Sanitation Data'!E41))="","",OFFSET('Sanitation Data'!$E$31,0,10*ROW('Sanitation Data'!E41)))</f>
        <v/>
      </c>
      <c r="CT47" s="289" t="str">
        <f ca="true">+IF(OFFSET('Sanitation Data'!$E$32,0,10*ROW('Sanitation Data'!E41))="","",OFFSET('Sanitation Data'!$E$32,0,10*ROW('Sanitation Data'!E41)))</f>
        <v/>
      </c>
      <c r="CU47" s="289" t="str">
        <f ca="true">+IF(OFFSET('Sanitation Data'!$F$28,0,10*ROW('Sanitation Data'!F41))="","",OFFSET('Sanitation Data'!$F$28,0,10*ROW('Sanitation Data'!F41)))</f>
        <v/>
      </c>
      <c r="CV47" s="289" t="str">
        <f ca="true">+IF(OFFSET('Sanitation Data'!$F$29,0,10*ROW('Sanitation Data'!F41))="","",OFFSET('Sanitation Data'!$F$29,0,10*ROW('Sanitation Data'!F41)))</f>
        <v/>
      </c>
      <c r="CW47" s="289" t="str">
        <f ca="true">+IF(OFFSET('Sanitation Data'!$F$30,0,10*ROW('Sanitation Data'!F41))="","",OFFSET('Sanitation Data'!$F$30,0,10*ROW('Sanitation Data'!F41)))</f>
        <v/>
      </c>
      <c r="CX47" s="289" t="str">
        <f ca="true">+IF(OFFSET('Sanitation Data'!$F$31,0,10*ROW('Sanitation Data'!F41))="","",OFFSET('Sanitation Data'!$F$31,0,10*ROW('Sanitation Data'!F41)))</f>
        <v/>
      </c>
      <c r="CY47" s="289" t="str">
        <f ca="true">+IF(OFFSET('Sanitation Data'!$F$32,0,10*ROW('Sanitation Data'!F41))="","",OFFSET('Sanitation Data'!$F$32,0,10*ROW('Sanitation Data'!F41)))</f>
        <v/>
      </c>
      <c r="CZ47" s="289" t="str">
        <f ca="true">+IF(OFFSET('Sanitation Data'!$G$28,0,10*ROW('Sanitation Data'!G41))="","",OFFSET('Sanitation Data'!$G$28,0,10*ROW('Sanitation Data'!G41)))</f>
        <v/>
      </c>
      <c r="DA47" s="289" t="str">
        <f ca="true">+IF(OFFSET('Sanitation Data'!$G$29,0,10*ROW('Sanitation Data'!G41))="","",OFFSET('Sanitation Data'!$G$29,0,10*ROW('Sanitation Data'!G41)))</f>
        <v/>
      </c>
      <c r="DB47" s="289" t="str">
        <f ca="true">+IF(OFFSET('Sanitation Data'!$G$30,0,10*ROW('Sanitation Data'!G41))="","",OFFSET('Sanitation Data'!$G$30,0,10*ROW('Sanitation Data'!G41)))</f>
        <v/>
      </c>
      <c r="DC47" s="289" t="str">
        <f ca="true">+IF(OFFSET('Sanitation Data'!$G$31,0,10*ROW('Sanitation Data'!G41))="","",OFFSET('Sanitation Data'!$G$31,0,10*ROW('Sanitation Data'!G41)))</f>
        <v/>
      </c>
      <c r="DD47" s="289" t="str">
        <f ca="true">+IF(OFFSET('Sanitation Data'!$G$32,0,10*ROW('Sanitation Data'!G41))="","",OFFSET('Sanitation Data'!$G$32,0,10*ROW('Sanitation Data'!G41)))</f>
        <v/>
      </c>
      <c r="DE47" s="289" t="str">
        <f ca="true">+IF(OFFSET('Sanitation Data'!$H$28,0,10*ROW('Sanitation Data'!H41))="","",OFFSET('Sanitation Data'!$H$28,0,10*ROW('Sanitation Data'!H41)))</f>
        <v/>
      </c>
      <c r="DF47" s="289" t="str">
        <f ca="true">+IF(OFFSET('Sanitation Data'!$H$29,0,10*ROW('Sanitation Data'!H41))="","",OFFSET('Sanitation Data'!$H$29,0,10*ROW('Sanitation Data'!H41)))</f>
        <v/>
      </c>
      <c r="DG47" s="289" t="str">
        <f ca="true">+IF(OFFSET('Sanitation Data'!$H$30,0,10*ROW('Sanitation Data'!H41))="","",OFFSET('Sanitation Data'!$H$30,0,10*ROW('Sanitation Data'!H41)))</f>
        <v/>
      </c>
      <c r="DH47" s="289" t="str">
        <f ca="true">+IF(OFFSET('Sanitation Data'!$H$31,0,10*ROW('Sanitation Data'!H41))="","",OFFSET('Sanitation Data'!$H$31,0,10*ROW('Sanitation Data'!H41)))</f>
        <v/>
      </c>
      <c r="DI47" s="289" t="str">
        <f ca="true">+IF(OFFSET('Sanitation Data'!$H$32,0,10*ROW('Sanitation Data'!H41))="","",OFFSET('Sanitation Data'!$H$32,0,10*ROW('Sanitation Data'!H41)))</f>
        <v/>
      </c>
      <c r="DJ47" s="289" t="str">
        <f ca="true">+IF(OFFSET('Sanitation Data'!$I$28,0,10*ROW('Sanitation Data'!I41))="","",OFFSET('Sanitation Data'!$I$28,0,10*ROW('Sanitation Data'!I41)))</f>
        <v/>
      </c>
      <c r="DK47" s="289" t="str">
        <f ca="true">+IF(OFFSET('Sanitation Data'!$I$29,0,10*ROW('Sanitation Data'!I41))="","",OFFSET('Sanitation Data'!$I$29,0,10*ROW('Sanitation Data'!I41)))</f>
        <v/>
      </c>
      <c r="DL47" s="289" t="str">
        <f ca="true">+IF(OFFSET('Sanitation Data'!$I$30,0,10*ROW('Sanitation Data'!I41))="","",OFFSET('Sanitation Data'!$I$30,0,10*ROW('Sanitation Data'!I41)))</f>
        <v/>
      </c>
      <c r="DM47" s="289" t="str">
        <f ca="true">+IF(OFFSET('Sanitation Data'!$I$31,0,10*ROW('Sanitation Data'!I41))="","",OFFSET('Sanitation Data'!$I$31,0,10*ROW('Sanitation Data'!I41)))</f>
        <v/>
      </c>
      <c r="DN47" s="289" t="str">
        <f ca="true">+IF(OFFSET('Sanitation Data'!$I$32,0,10*ROW('Sanitation Data'!I41))="","",OFFSET('Sanitation Data'!$I$32,0,10*ROW('Sanitation Data'!I41)))</f>
        <v/>
      </c>
      <c r="DO47" s="289" t="str">
        <f ca="true">+IF(OFFSET('Hygiene Data'!$D$11,0,10*ROW('Hygiene Data'!D41))="","",OFFSET('Hygiene Data'!$D$11,0,10*ROW('Hygiene Data'!D41)))</f>
        <v/>
      </c>
      <c r="DP47" s="289" t="str">
        <f ca="true">+IF(OFFSET('Hygiene Data'!$D$12,0,10*ROW('Hygiene Data'!D41))="","",OFFSET('Hygiene Data'!$D$12,0,10*ROW('Hygiene Data'!D41)))</f>
        <v/>
      </c>
      <c r="DQ47" s="289" t="str">
        <f ca="true">+IF(OFFSET('Hygiene Data'!$D$13,0,10*ROW('Hygiene Data'!D41))="","",OFFSET('Hygiene Data'!$D$13,0,10*ROW('Hygiene Data'!D41)))</f>
        <v/>
      </c>
      <c r="DR47" s="289" t="str">
        <f ca="true">+IF(OFFSET('Hygiene Data'!$E$11,0,10*ROW('Hygiene Data'!E41))="","",OFFSET('Hygiene Data'!$E$11,0,10*ROW('Hygiene Data'!E41)))</f>
        <v/>
      </c>
      <c r="DS47" s="289" t="str">
        <f ca="true">+IF(OFFSET('Hygiene Data'!$E$12,0,10*ROW('Hygiene Data'!E41))="","",OFFSET('Hygiene Data'!$E$12,0,10*ROW('Hygiene Data'!E41)))</f>
        <v/>
      </c>
      <c r="DT47" s="289" t="str">
        <f ca="true">+IF(OFFSET('Hygiene Data'!$E$13,0,10*ROW('Hygiene Data'!E41))="","",OFFSET('Hygiene Data'!$E$13,0,10*ROW('Hygiene Data'!E41)))</f>
        <v/>
      </c>
      <c r="DU47" s="289" t="str">
        <f ca="true">+IF(OFFSET('Hygiene Data'!$F$11,0,10*ROW('Hygiene Data'!F41))="","",OFFSET('Hygiene Data'!$F$11,0,10*ROW('Hygiene Data'!F41)))</f>
        <v/>
      </c>
      <c r="DV47" s="289" t="str">
        <f ca="true">+IF(OFFSET('Hygiene Data'!$F$12,0,10*ROW('Hygiene Data'!F41))="","",OFFSET('Hygiene Data'!$F$12,0,10*ROW('Hygiene Data'!F41)))</f>
        <v/>
      </c>
      <c r="DW47" s="289" t="str">
        <f ca="true">+IF(OFFSET('Hygiene Data'!$F$13,0,10*ROW('Hygiene Data'!F41))="","",OFFSET('Hygiene Data'!$F$13,0,10*ROW('Hygiene Data'!F41)))</f>
        <v/>
      </c>
      <c r="DX47" s="289" t="str">
        <f ca="true">+IF(OFFSET('Hygiene Data'!$G$11,0,10*ROW('Hygiene Data'!G41))="","",OFFSET('Hygiene Data'!$G$11,0,10*ROW('Hygiene Data'!G41)))</f>
        <v/>
      </c>
      <c r="DY47" s="289" t="str">
        <f ca="true">+IF(OFFSET('Hygiene Data'!$G$12,0,10*ROW('Hygiene Data'!G41))="","",OFFSET('Hygiene Data'!$G$12,0,10*ROW('Hygiene Data'!G41)))</f>
        <v/>
      </c>
      <c r="DZ47" s="289" t="str">
        <f ca="true">+IF(OFFSET('Hygiene Data'!$G$13,0,10*ROW('Hygiene Data'!G41))="","",OFFSET('Hygiene Data'!$G$13,0,10*ROW('Hygiene Data'!G41)))</f>
        <v/>
      </c>
      <c r="EA47" s="289" t="str">
        <f ca="true">+IF(OFFSET('Hygiene Data'!$H$11,0,10*ROW('Hygiene Data'!H41))="","",OFFSET('Hygiene Data'!$H$11,0,10*ROW('Hygiene Data'!H41)))</f>
        <v/>
      </c>
      <c r="EB47" s="289" t="str">
        <f ca="true">+IF(OFFSET('Hygiene Data'!$H$12,0,10*ROW('Hygiene Data'!H41))="","",OFFSET('Hygiene Data'!$H$12,0,10*ROW('Hygiene Data'!H41)))</f>
        <v/>
      </c>
      <c r="EC47" s="289" t="str">
        <f ca="true">+IF(OFFSET('Hygiene Data'!$H$13,0,10*ROW('Hygiene Data'!H41))="","",OFFSET('Hygiene Data'!$H$13,0,10*ROW('Hygiene Data'!H41)))</f>
        <v/>
      </c>
      <c r="ED47" s="289" t="str">
        <f ca="true">+IF(OFFSET('Hygiene Data'!$I$11,0,10*ROW('Hygiene Data'!I41))="","",OFFSET('Hygiene Data'!$I$11,0,10*ROW('Hygiene Data'!I41)))</f>
        <v/>
      </c>
      <c r="EE47" s="289" t="str">
        <f ca="true">+IF(OFFSET('Hygiene Data'!$I$12,0,10*ROW('Hygiene Data'!I41))="","",OFFSET('Hygiene Data'!$I$12,0,10*ROW('Hygiene Data'!I41)))</f>
        <v/>
      </c>
      <c r="EF47" s="28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9"/>
      <c r="BS48" s="289" t="str">
        <f ca="true">+IF(OFFSET('Water Data'!$D$27,0,10*ROW('Water Data'!D42))="","",OFFSET('Water Data'!$D$27,0,10*ROW('Water Data'!D42)))</f>
        <v/>
      </c>
      <c r="BT48" s="289" t="str">
        <f ca="true">+IF(OFFSET('Water Data'!$D$28,0,10*ROW('Water Data'!D42))="","",OFFSET('Water Data'!$D$28,0,10*ROW('Water Data'!D42)))</f>
        <v/>
      </c>
      <c r="BU48" s="289" t="str">
        <f ca="true">+IF(OFFSET('Water Data'!$D$29,0,10*ROW('Water Data'!D42))="","",OFFSET('Water Data'!$D$29,0,10*ROW('Water Data'!D42)))</f>
        <v/>
      </c>
      <c r="BV48" s="289" t="str">
        <f ca="true">+IF(OFFSET('Water Data'!$E$27,0,10*ROW('Water Data'!E42))="","",OFFSET('Water Data'!$E$27,0,10*ROW('Water Data'!E42)))</f>
        <v/>
      </c>
      <c r="BW48" s="289" t="str">
        <f ca="true">+IF(OFFSET('Water Data'!$E$28,0,10*ROW('Water Data'!E42))="","",OFFSET('Water Data'!$E$28,0,10*ROW('Water Data'!E42)))</f>
        <v/>
      </c>
      <c r="BX48" s="289" t="str">
        <f ca="true">+IF(OFFSET('Water Data'!$E$29,0,10*ROW('Water Data'!E42))="","",OFFSET('Water Data'!$E$29,0,10*ROW('Water Data'!E42)))</f>
        <v/>
      </c>
      <c r="BY48" s="289" t="str">
        <f ca="true">+IF(OFFSET('Water Data'!$F$27,0,10*ROW('Water Data'!F42))="","",OFFSET('Water Data'!$F$27,0,10*ROW('Water Data'!F42)))</f>
        <v/>
      </c>
      <c r="BZ48" s="289" t="str">
        <f ca="true">+IF(OFFSET('Water Data'!$F$28,0,10*ROW('Water Data'!F42))="","",OFFSET('Water Data'!$F$28,0,10*ROW('Water Data'!F42)))</f>
        <v/>
      </c>
      <c r="CA48" s="289" t="str">
        <f ca="true">+IF(OFFSET('Water Data'!$F$29,0,10*ROW('Water Data'!F42))="","",OFFSET('Water Data'!$F$29,0,10*ROW('Water Data'!F42)))</f>
        <v/>
      </c>
      <c r="CB48" s="289" t="str">
        <f ca="true">+IF(OFFSET('Water Data'!$G$27,0,10*ROW('Water Data'!G42))="","",OFFSET('Water Data'!$G$27,0,10*ROW('Water Data'!G42)))</f>
        <v/>
      </c>
      <c r="CC48" s="289" t="str">
        <f ca="true">+IF(OFFSET('Water Data'!$G$28,0,10*ROW('Water Data'!G42))="","",OFFSET('Water Data'!$G$28,0,10*ROW('Water Data'!G42)))</f>
        <v/>
      </c>
      <c r="CD48" s="289" t="str">
        <f ca="true">+IF(OFFSET('Water Data'!$G$29,0,10*ROW('Water Data'!G42))="","",OFFSET('Water Data'!$G$29,0,10*ROW('Water Data'!G42)))</f>
        <v/>
      </c>
      <c r="CE48" s="289" t="str">
        <f ca="true">+IF(OFFSET('Water Data'!$H$27,0,10*ROW('Water Data'!H42))="","",OFFSET('Water Data'!$H$27,0,10*ROW('Water Data'!H42)))</f>
        <v/>
      </c>
      <c r="CF48" s="289" t="str">
        <f ca="true">+IF(OFFSET('Water Data'!$H$28,0,10*ROW('Water Data'!H42))="","",OFFSET('Water Data'!$H$28,0,10*ROW('Water Data'!H42)))</f>
        <v/>
      </c>
      <c r="CG48" s="289" t="str">
        <f ca="true">+IF(OFFSET('Water Data'!$H$29,0,10*ROW('Water Data'!H42))="","",OFFSET('Water Data'!$H$29,0,10*ROW('Water Data'!H42)))</f>
        <v/>
      </c>
      <c r="CH48" s="289" t="str">
        <f ca="true">+IF(OFFSET('Water Data'!$I$27,0,10*ROW('Water Data'!I42))="","",OFFSET('Water Data'!$I$27,0,10*ROW('Water Data'!I42)))</f>
        <v/>
      </c>
      <c r="CI48" s="289" t="str">
        <f ca="true">+IF(OFFSET('Water Data'!$I$28,0,10*ROW('Water Data'!I42))="","",OFFSET('Water Data'!$I$28,0,10*ROW('Water Data'!I42)))</f>
        <v/>
      </c>
      <c r="CJ48" s="289" t="str">
        <f ca="true">+IF(OFFSET('Water Data'!$I$29,0,10*ROW('Water Data'!I42))="","",OFFSET('Water Data'!$I$29,0,10*ROW('Water Data'!I42)))</f>
        <v/>
      </c>
      <c r="CK48" s="289" t="str">
        <f ca="true">+IF(OFFSET('Sanitation Data'!$D$28,0,10*ROW('Sanitation Data'!D42))="","",OFFSET('Sanitation Data'!$D$28,0,10*ROW('Sanitation Data'!D42)))</f>
        <v/>
      </c>
      <c r="CL48" s="289" t="str">
        <f ca="true">+IF(OFFSET('Sanitation Data'!$D$29,0,10*ROW('Sanitation Data'!D42))="","",OFFSET('Sanitation Data'!$D$29,0,10*ROW('Sanitation Data'!D42)))</f>
        <v/>
      </c>
      <c r="CM48" s="289" t="str">
        <f ca="true">+IF(OFFSET('Sanitation Data'!$D$30,0,10*ROW('Sanitation Data'!D42))="","",OFFSET('Sanitation Data'!$D$30,0,10*ROW('Sanitation Data'!D42)))</f>
        <v/>
      </c>
      <c r="CN48" s="289" t="str">
        <f ca="true">+IF(OFFSET('Sanitation Data'!$D$31,0,10*ROW('Sanitation Data'!D42))="","",OFFSET('Sanitation Data'!$D$31,0,10*ROW('Sanitation Data'!D42)))</f>
        <v/>
      </c>
      <c r="CO48" s="289" t="str">
        <f ca="true">+IF(OFFSET('Sanitation Data'!$D$32,0,10*ROW('Sanitation Data'!D42))="","",OFFSET('Sanitation Data'!$D$32,0,10*ROW('Sanitation Data'!D42)))</f>
        <v/>
      </c>
      <c r="CP48" s="289" t="str">
        <f ca="true">+IF(OFFSET('Sanitation Data'!$E$28,0,10*ROW('Sanitation Data'!E42))="","",OFFSET('Sanitation Data'!$E$28,0,10*ROW('Sanitation Data'!E42)))</f>
        <v/>
      </c>
      <c r="CQ48" s="289" t="str">
        <f ca="true">+IF(OFFSET('Sanitation Data'!$E$29,0,10*ROW('Sanitation Data'!E42))="","",OFFSET('Sanitation Data'!$E$29,0,10*ROW('Sanitation Data'!E42)))</f>
        <v/>
      </c>
      <c r="CR48" s="289" t="str">
        <f ca="true">+IF(OFFSET('Sanitation Data'!$E$30,0,10*ROW('Sanitation Data'!E42))="","",OFFSET('Sanitation Data'!$E$30,0,10*ROW('Sanitation Data'!E42)))</f>
        <v/>
      </c>
      <c r="CS48" s="289" t="str">
        <f ca="true">+IF(OFFSET('Sanitation Data'!$E$31,0,10*ROW('Sanitation Data'!E42))="","",OFFSET('Sanitation Data'!$E$31,0,10*ROW('Sanitation Data'!E42)))</f>
        <v/>
      </c>
      <c r="CT48" s="289" t="str">
        <f ca="true">+IF(OFFSET('Sanitation Data'!$E$32,0,10*ROW('Sanitation Data'!E42))="","",OFFSET('Sanitation Data'!$E$32,0,10*ROW('Sanitation Data'!E42)))</f>
        <v/>
      </c>
      <c r="CU48" s="289" t="str">
        <f ca="true">+IF(OFFSET('Sanitation Data'!$F$28,0,10*ROW('Sanitation Data'!F42))="","",OFFSET('Sanitation Data'!$F$28,0,10*ROW('Sanitation Data'!F42)))</f>
        <v/>
      </c>
      <c r="CV48" s="289" t="str">
        <f ca="true">+IF(OFFSET('Sanitation Data'!$F$29,0,10*ROW('Sanitation Data'!F42))="","",OFFSET('Sanitation Data'!$F$29,0,10*ROW('Sanitation Data'!F42)))</f>
        <v/>
      </c>
      <c r="CW48" s="289" t="str">
        <f ca="true">+IF(OFFSET('Sanitation Data'!$F$30,0,10*ROW('Sanitation Data'!F42))="","",OFFSET('Sanitation Data'!$F$30,0,10*ROW('Sanitation Data'!F42)))</f>
        <v/>
      </c>
      <c r="CX48" s="289" t="str">
        <f ca="true">+IF(OFFSET('Sanitation Data'!$F$31,0,10*ROW('Sanitation Data'!F42))="","",OFFSET('Sanitation Data'!$F$31,0,10*ROW('Sanitation Data'!F42)))</f>
        <v/>
      </c>
      <c r="CY48" s="289" t="str">
        <f ca="true">+IF(OFFSET('Sanitation Data'!$F$32,0,10*ROW('Sanitation Data'!F42))="","",OFFSET('Sanitation Data'!$F$32,0,10*ROW('Sanitation Data'!F42)))</f>
        <v/>
      </c>
      <c r="CZ48" s="289" t="str">
        <f ca="true">+IF(OFFSET('Sanitation Data'!$G$28,0,10*ROW('Sanitation Data'!G42))="","",OFFSET('Sanitation Data'!$G$28,0,10*ROW('Sanitation Data'!G42)))</f>
        <v/>
      </c>
      <c r="DA48" s="289" t="str">
        <f ca="true">+IF(OFFSET('Sanitation Data'!$G$29,0,10*ROW('Sanitation Data'!G42))="","",OFFSET('Sanitation Data'!$G$29,0,10*ROW('Sanitation Data'!G42)))</f>
        <v/>
      </c>
      <c r="DB48" s="289" t="str">
        <f ca="true">+IF(OFFSET('Sanitation Data'!$G$30,0,10*ROW('Sanitation Data'!G42))="","",OFFSET('Sanitation Data'!$G$30,0,10*ROW('Sanitation Data'!G42)))</f>
        <v/>
      </c>
      <c r="DC48" s="289" t="str">
        <f ca="true">+IF(OFFSET('Sanitation Data'!$G$31,0,10*ROW('Sanitation Data'!G42))="","",OFFSET('Sanitation Data'!$G$31,0,10*ROW('Sanitation Data'!G42)))</f>
        <v/>
      </c>
      <c r="DD48" s="289" t="str">
        <f ca="true">+IF(OFFSET('Sanitation Data'!$G$32,0,10*ROW('Sanitation Data'!G42))="","",OFFSET('Sanitation Data'!$G$32,0,10*ROW('Sanitation Data'!G42)))</f>
        <v/>
      </c>
      <c r="DE48" s="289" t="str">
        <f ca="true">+IF(OFFSET('Sanitation Data'!$H$28,0,10*ROW('Sanitation Data'!H42))="","",OFFSET('Sanitation Data'!$H$28,0,10*ROW('Sanitation Data'!H42)))</f>
        <v/>
      </c>
      <c r="DF48" s="289" t="str">
        <f ca="true">+IF(OFFSET('Sanitation Data'!$H$29,0,10*ROW('Sanitation Data'!H42))="","",OFFSET('Sanitation Data'!$H$29,0,10*ROW('Sanitation Data'!H42)))</f>
        <v/>
      </c>
      <c r="DG48" s="289" t="str">
        <f ca="true">+IF(OFFSET('Sanitation Data'!$H$30,0,10*ROW('Sanitation Data'!H42))="","",OFFSET('Sanitation Data'!$H$30,0,10*ROW('Sanitation Data'!H42)))</f>
        <v/>
      </c>
      <c r="DH48" s="289" t="str">
        <f ca="true">+IF(OFFSET('Sanitation Data'!$H$31,0,10*ROW('Sanitation Data'!H42))="","",OFFSET('Sanitation Data'!$H$31,0,10*ROW('Sanitation Data'!H42)))</f>
        <v/>
      </c>
      <c r="DI48" s="289" t="str">
        <f ca="true">+IF(OFFSET('Sanitation Data'!$H$32,0,10*ROW('Sanitation Data'!H42))="","",OFFSET('Sanitation Data'!$H$32,0,10*ROW('Sanitation Data'!H42)))</f>
        <v/>
      </c>
      <c r="DJ48" s="289" t="str">
        <f ca="true">+IF(OFFSET('Sanitation Data'!$I$28,0,10*ROW('Sanitation Data'!I42))="","",OFFSET('Sanitation Data'!$I$28,0,10*ROW('Sanitation Data'!I42)))</f>
        <v/>
      </c>
      <c r="DK48" s="289" t="str">
        <f ca="true">+IF(OFFSET('Sanitation Data'!$I$29,0,10*ROW('Sanitation Data'!I42))="","",OFFSET('Sanitation Data'!$I$29,0,10*ROW('Sanitation Data'!I42)))</f>
        <v/>
      </c>
      <c r="DL48" s="289" t="str">
        <f ca="true">+IF(OFFSET('Sanitation Data'!$I$30,0,10*ROW('Sanitation Data'!I42))="","",OFFSET('Sanitation Data'!$I$30,0,10*ROW('Sanitation Data'!I42)))</f>
        <v/>
      </c>
      <c r="DM48" s="289" t="str">
        <f ca="true">+IF(OFFSET('Sanitation Data'!$I$31,0,10*ROW('Sanitation Data'!I42))="","",OFFSET('Sanitation Data'!$I$31,0,10*ROW('Sanitation Data'!I42)))</f>
        <v/>
      </c>
      <c r="DN48" s="289" t="str">
        <f ca="true">+IF(OFFSET('Sanitation Data'!$I$32,0,10*ROW('Sanitation Data'!I42))="","",OFFSET('Sanitation Data'!$I$32,0,10*ROW('Sanitation Data'!I42)))</f>
        <v/>
      </c>
      <c r="DO48" s="289" t="str">
        <f ca="true">+IF(OFFSET('Hygiene Data'!$D$11,0,10*ROW('Hygiene Data'!D42))="","",OFFSET('Hygiene Data'!$D$11,0,10*ROW('Hygiene Data'!D42)))</f>
        <v/>
      </c>
      <c r="DP48" s="289" t="str">
        <f ca="true">+IF(OFFSET('Hygiene Data'!$D$12,0,10*ROW('Hygiene Data'!D42))="","",OFFSET('Hygiene Data'!$D$12,0,10*ROW('Hygiene Data'!D42)))</f>
        <v/>
      </c>
      <c r="DQ48" s="289" t="str">
        <f ca="true">+IF(OFFSET('Hygiene Data'!$D$13,0,10*ROW('Hygiene Data'!D42))="","",OFFSET('Hygiene Data'!$D$13,0,10*ROW('Hygiene Data'!D42)))</f>
        <v/>
      </c>
      <c r="DR48" s="289" t="str">
        <f ca="true">+IF(OFFSET('Hygiene Data'!$E$11,0,10*ROW('Hygiene Data'!E42))="","",OFFSET('Hygiene Data'!$E$11,0,10*ROW('Hygiene Data'!E42)))</f>
        <v/>
      </c>
      <c r="DS48" s="289" t="str">
        <f ca="true">+IF(OFFSET('Hygiene Data'!$E$12,0,10*ROW('Hygiene Data'!E42))="","",OFFSET('Hygiene Data'!$E$12,0,10*ROW('Hygiene Data'!E42)))</f>
        <v/>
      </c>
      <c r="DT48" s="289" t="str">
        <f ca="true">+IF(OFFSET('Hygiene Data'!$E$13,0,10*ROW('Hygiene Data'!E42))="","",OFFSET('Hygiene Data'!$E$13,0,10*ROW('Hygiene Data'!E42)))</f>
        <v/>
      </c>
      <c r="DU48" s="289" t="str">
        <f ca="true">+IF(OFFSET('Hygiene Data'!$F$11,0,10*ROW('Hygiene Data'!F42))="","",OFFSET('Hygiene Data'!$F$11,0,10*ROW('Hygiene Data'!F42)))</f>
        <v/>
      </c>
      <c r="DV48" s="289" t="str">
        <f ca="true">+IF(OFFSET('Hygiene Data'!$F$12,0,10*ROW('Hygiene Data'!F42))="","",OFFSET('Hygiene Data'!$F$12,0,10*ROW('Hygiene Data'!F42)))</f>
        <v/>
      </c>
      <c r="DW48" s="289" t="str">
        <f ca="true">+IF(OFFSET('Hygiene Data'!$F$13,0,10*ROW('Hygiene Data'!F42))="","",OFFSET('Hygiene Data'!$F$13,0,10*ROW('Hygiene Data'!F42)))</f>
        <v/>
      </c>
      <c r="DX48" s="289" t="str">
        <f ca="true">+IF(OFFSET('Hygiene Data'!$G$11,0,10*ROW('Hygiene Data'!G42))="","",OFFSET('Hygiene Data'!$G$11,0,10*ROW('Hygiene Data'!G42)))</f>
        <v/>
      </c>
      <c r="DY48" s="289" t="str">
        <f ca="true">+IF(OFFSET('Hygiene Data'!$G$12,0,10*ROW('Hygiene Data'!G42))="","",OFFSET('Hygiene Data'!$G$12,0,10*ROW('Hygiene Data'!G42)))</f>
        <v/>
      </c>
      <c r="DZ48" s="289" t="str">
        <f ca="true">+IF(OFFSET('Hygiene Data'!$G$13,0,10*ROW('Hygiene Data'!G42))="","",OFFSET('Hygiene Data'!$G$13,0,10*ROW('Hygiene Data'!G42)))</f>
        <v/>
      </c>
      <c r="EA48" s="289" t="str">
        <f ca="true">+IF(OFFSET('Hygiene Data'!$H$11,0,10*ROW('Hygiene Data'!H42))="","",OFFSET('Hygiene Data'!$H$11,0,10*ROW('Hygiene Data'!H42)))</f>
        <v/>
      </c>
      <c r="EB48" s="289" t="str">
        <f ca="true">+IF(OFFSET('Hygiene Data'!$H$12,0,10*ROW('Hygiene Data'!H42))="","",OFFSET('Hygiene Data'!$H$12,0,10*ROW('Hygiene Data'!H42)))</f>
        <v/>
      </c>
      <c r="EC48" s="289" t="str">
        <f ca="true">+IF(OFFSET('Hygiene Data'!$H$13,0,10*ROW('Hygiene Data'!H42))="","",OFFSET('Hygiene Data'!$H$13,0,10*ROW('Hygiene Data'!H42)))</f>
        <v/>
      </c>
      <c r="ED48" s="289" t="str">
        <f ca="true">+IF(OFFSET('Hygiene Data'!$I$11,0,10*ROW('Hygiene Data'!I42))="","",OFFSET('Hygiene Data'!$I$11,0,10*ROW('Hygiene Data'!I42)))</f>
        <v/>
      </c>
      <c r="EE48" s="289" t="str">
        <f ca="true">+IF(OFFSET('Hygiene Data'!$I$12,0,10*ROW('Hygiene Data'!I42))="","",OFFSET('Hygiene Data'!$I$12,0,10*ROW('Hygiene Data'!I42)))</f>
        <v/>
      </c>
      <c r="EF48" s="28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9"/>
      <c r="BS49" s="289" t="str">
        <f ca="true">+IF(OFFSET('Water Data'!$D$27,0,10*ROW('Water Data'!D43))="","",OFFSET('Water Data'!$D$27,0,10*ROW('Water Data'!D43)))</f>
        <v/>
      </c>
      <c r="BT49" s="289" t="str">
        <f ca="true">+IF(OFFSET('Water Data'!$D$28,0,10*ROW('Water Data'!D43))="","",OFFSET('Water Data'!$D$28,0,10*ROW('Water Data'!D43)))</f>
        <v/>
      </c>
      <c r="BU49" s="289" t="str">
        <f ca="true">+IF(OFFSET('Water Data'!$D$29,0,10*ROW('Water Data'!D43))="","",OFFSET('Water Data'!$D$29,0,10*ROW('Water Data'!D43)))</f>
        <v/>
      </c>
      <c r="BV49" s="289" t="str">
        <f ca="true">+IF(OFFSET('Water Data'!$E$27,0,10*ROW('Water Data'!E43))="","",OFFSET('Water Data'!$E$27,0,10*ROW('Water Data'!E43)))</f>
        <v/>
      </c>
      <c r="BW49" s="289" t="str">
        <f ca="true">+IF(OFFSET('Water Data'!$E$28,0,10*ROW('Water Data'!E43))="","",OFFSET('Water Data'!$E$28,0,10*ROW('Water Data'!E43)))</f>
        <v/>
      </c>
      <c r="BX49" s="289" t="str">
        <f ca="true">+IF(OFFSET('Water Data'!$E$29,0,10*ROW('Water Data'!E43))="","",OFFSET('Water Data'!$E$29,0,10*ROW('Water Data'!E43)))</f>
        <v/>
      </c>
      <c r="BY49" s="289" t="str">
        <f ca="true">+IF(OFFSET('Water Data'!$F$27,0,10*ROW('Water Data'!F43))="","",OFFSET('Water Data'!$F$27,0,10*ROW('Water Data'!F43)))</f>
        <v/>
      </c>
      <c r="BZ49" s="289" t="str">
        <f ca="true">+IF(OFFSET('Water Data'!$F$28,0,10*ROW('Water Data'!F43))="","",OFFSET('Water Data'!$F$28,0,10*ROW('Water Data'!F43)))</f>
        <v/>
      </c>
      <c r="CA49" s="289" t="str">
        <f ca="true">+IF(OFFSET('Water Data'!$F$29,0,10*ROW('Water Data'!F43))="","",OFFSET('Water Data'!$F$29,0,10*ROW('Water Data'!F43)))</f>
        <v/>
      </c>
      <c r="CB49" s="289" t="str">
        <f ca="true">+IF(OFFSET('Water Data'!$G$27,0,10*ROW('Water Data'!G43))="","",OFFSET('Water Data'!$G$27,0,10*ROW('Water Data'!G43)))</f>
        <v/>
      </c>
      <c r="CC49" s="289" t="str">
        <f ca="true">+IF(OFFSET('Water Data'!$G$28,0,10*ROW('Water Data'!G43))="","",OFFSET('Water Data'!$G$28,0,10*ROW('Water Data'!G43)))</f>
        <v/>
      </c>
      <c r="CD49" s="289" t="str">
        <f ca="true">+IF(OFFSET('Water Data'!$G$29,0,10*ROW('Water Data'!G43))="","",OFFSET('Water Data'!$G$29,0,10*ROW('Water Data'!G43)))</f>
        <v/>
      </c>
      <c r="CE49" s="289" t="str">
        <f ca="true">+IF(OFFSET('Water Data'!$H$27,0,10*ROW('Water Data'!H43))="","",OFFSET('Water Data'!$H$27,0,10*ROW('Water Data'!H43)))</f>
        <v/>
      </c>
      <c r="CF49" s="289" t="str">
        <f ca="true">+IF(OFFSET('Water Data'!$H$28,0,10*ROW('Water Data'!H43))="","",OFFSET('Water Data'!$H$28,0,10*ROW('Water Data'!H43)))</f>
        <v/>
      </c>
      <c r="CG49" s="289" t="str">
        <f ca="true">+IF(OFFSET('Water Data'!$H$29,0,10*ROW('Water Data'!H43))="","",OFFSET('Water Data'!$H$29,0,10*ROW('Water Data'!H43)))</f>
        <v/>
      </c>
      <c r="CH49" s="289" t="str">
        <f ca="true">+IF(OFFSET('Water Data'!$I$27,0,10*ROW('Water Data'!I43))="","",OFFSET('Water Data'!$I$27,0,10*ROW('Water Data'!I43)))</f>
        <v/>
      </c>
      <c r="CI49" s="289" t="str">
        <f ca="true">+IF(OFFSET('Water Data'!$I$28,0,10*ROW('Water Data'!I43))="","",OFFSET('Water Data'!$I$28,0,10*ROW('Water Data'!I43)))</f>
        <v/>
      </c>
      <c r="CJ49" s="289" t="str">
        <f ca="true">+IF(OFFSET('Water Data'!$I$29,0,10*ROW('Water Data'!I43))="","",OFFSET('Water Data'!$I$29,0,10*ROW('Water Data'!I43)))</f>
        <v/>
      </c>
      <c r="CK49" s="289" t="str">
        <f ca="true">+IF(OFFSET('Sanitation Data'!$D$28,0,10*ROW('Sanitation Data'!D43))="","",OFFSET('Sanitation Data'!$D$28,0,10*ROW('Sanitation Data'!D43)))</f>
        <v/>
      </c>
      <c r="CL49" s="289" t="str">
        <f ca="true">+IF(OFFSET('Sanitation Data'!$D$29,0,10*ROW('Sanitation Data'!D43))="","",OFFSET('Sanitation Data'!$D$29,0,10*ROW('Sanitation Data'!D43)))</f>
        <v/>
      </c>
      <c r="CM49" s="289" t="str">
        <f ca="true">+IF(OFFSET('Sanitation Data'!$D$30,0,10*ROW('Sanitation Data'!D43))="","",OFFSET('Sanitation Data'!$D$30,0,10*ROW('Sanitation Data'!D43)))</f>
        <v/>
      </c>
      <c r="CN49" s="289" t="str">
        <f ca="true">+IF(OFFSET('Sanitation Data'!$D$31,0,10*ROW('Sanitation Data'!D43))="","",OFFSET('Sanitation Data'!$D$31,0,10*ROW('Sanitation Data'!D43)))</f>
        <v/>
      </c>
      <c r="CO49" s="289" t="str">
        <f ca="true">+IF(OFFSET('Sanitation Data'!$D$32,0,10*ROW('Sanitation Data'!D43))="","",OFFSET('Sanitation Data'!$D$32,0,10*ROW('Sanitation Data'!D43)))</f>
        <v/>
      </c>
      <c r="CP49" s="289" t="str">
        <f ca="true">+IF(OFFSET('Sanitation Data'!$E$28,0,10*ROW('Sanitation Data'!E43))="","",OFFSET('Sanitation Data'!$E$28,0,10*ROW('Sanitation Data'!E43)))</f>
        <v/>
      </c>
      <c r="CQ49" s="289" t="str">
        <f ca="true">+IF(OFFSET('Sanitation Data'!$E$29,0,10*ROW('Sanitation Data'!E43))="","",OFFSET('Sanitation Data'!$E$29,0,10*ROW('Sanitation Data'!E43)))</f>
        <v/>
      </c>
      <c r="CR49" s="289" t="str">
        <f ca="true">+IF(OFFSET('Sanitation Data'!$E$30,0,10*ROW('Sanitation Data'!E43))="","",OFFSET('Sanitation Data'!$E$30,0,10*ROW('Sanitation Data'!E43)))</f>
        <v/>
      </c>
      <c r="CS49" s="289" t="str">
        <f ca="true">+IF(OFFSET('Sanitation Data'!$E$31,0,10*ROW('Sanitation Data'!E43))="","",OFFSET('Sanitation Data'!$E$31,0,10*ROW('Sanitation Data'!E43)))</f>
        <v/>
      </c>
      <c r="CT49" s="289" t="str">
        <f ca="true">+IF(OFFSET('Sanitation Data'!$E$32,0,10*ROW('Sanitation Data'!E43))="","",OFFSET('Sanitation Data'!$E$32,0,10*ROW('Sanitation Data'!E43)))</f>
        <v/>
      </c>
      <c r="CU49" s="289" t="str">
        <f ca="true">+IF(OFFSET('Sanitation Data'!$F$28,0,10*ROW('Sanitation Data'!F43))="","",OFFSET('Sanitation Data'!$F$28,0,10*ROW('Sanitation Data'!F43)))</f>
        <v/>
      </c>
      <c r="CV49" s="289" t="str">
        <f ca="true">+IF(OFFSET('Sanitation Data'!$F$29,0,10*ROW('Sanitation Data'!F43))="","",OFFSET('Sanitation Data'!$F$29,0,10*ROW('Sanitation Data'!F43)))</f>
        <v/>
      </c>
      <c r="CW49" s="289" t="str">
        <f ca="true">+IF(OFFSET('Sanitation Data'!$F$30,0,10*ROW('Sanitation Data'!F43))="","",OFFSET('Sanitation Data'!$F$30,0,10*ROW('Sanitation Data'!F43)))</f>
        <v/>
      </c>
      <c r="CX49" s="289" t="str">
        <f ca="true">+IF(OFFSET('Sanitation Data'!$F$31,0,10*ROW('Sanitation Data'!F43))="","",OFFSET('Sanitation Data'!$F$31,0,10*ROW('Sanitation Data'!F43)))</f>
        <v/>
      </c>
      <c r="CY49" s="289" t="str">
        <f ca="true">+IF(OFFSET('Sanitation Data'!$F$32,0,10*ROW('Sanitation Data'!F43))="","",OFFSET('Sanitation Data'!$F$32,0,10*ROW('Sanitation Data'!F43)))</f>
        <v/>
      </c>
      <c r="CZ49" s="289" t="str">
        <f ca="true">+IF(OFFSET('Sanitation Data'!$G$28,0,10*ROW('Sanitation Data'!G43))="","",OFFSET('Sanitation Data'!$G$28,0,10*ROW('Sanitation Data'!G43)))</f>
        <v/>
      </c>
      <c r="DA49" s="289" t="str">
        <f ca="true">+IF(OFFSET('Sanitation Data'!$G$29,0,10*ROW('Sanitation Data'!G43))="","",OFFSET('Sanitation Data'!$G$29,0,10*ROW('Sanitation Data'!G43)))</f>
        <v/>
      </c>
      <c r="DB49" s="289" t="str">
        <f ca="true">+IF(OFFSET('Sanitation Data'!$G$30,0,10*ROW('Sanitation Data'!G43))="","",OFFSET('Sanitation Data'!$G$30,0,10*ROW('Sanitation Data'!G43)))</f>
        <v/>
      </c>
      <c r="DC49" s="289" t="str">
        <f ca="true">+IF(OFFSET('Sanitation Data'!$G$31,0,10*ROW('Sanitation Data'!G43))="","",OFFSET('Sanitation Data'!$G$31,0,10*ROW('Sanitation Data'!G43)))</f>
        <v/>
      </c>
      <c r="DD49" s="289" t="str">
        <f ca="true">+IF(OFFSET('Sanitation Data'!$G$32,0,10*ROW('Sanitation Data'!G43))="","",OFFSET('Sanitation Data'!$G$32,0,10*ROW('Sanitation Data'!G43)))</f>
        <v/>
      </c>
      <c r="DE49" s="289" t="str">
        <f ca="true">+IF(OFFSET('Sanitation Data'!$H$28,0,10*ROW('Sanitation Data'!H43))="","",OFFSET('Sanitation Data'!$H$28,0,10*ROW('Sanitation Data'!H43)))</f>
        <v/>
      </c>
      <c r="DF49" s="289" t="str">
        <f ca="true">+IF(OFFSET('Sanitation Data'!$H$29,0,10*ROW('Sanitation Data'!H43))="","",OFFSET('Sanitation Data'!$H$29,0,10*ROW('Sanitation Data'!H43)))</f>
        <v/>
      </c>
      <c r="DG49" s="289" t="str">
        <f ca="true">+IF(OFFSET('Sanitation Data'!$H$30,0,10*ROW('Sanitation Data'!H43))="","",OFFSET('Sanitation Data'!$H$30,0,10*ROW('Sanitation Data'!H43)))</f>
        <v/>
      </c>
      <c r="DH49" s="289" t="str">
        <f ca="true">+IF(OFFSET('Sanitation Data'!$H$31,0,10*ROW('Sanitation Data'!H43))="","",OFFSET('Sanitation Data'!$H$31,0,10*ROW('Sanitation Data'!H43)))</f>
        <v/>
      </c>
      <c r="DI49" s="289" t="str">
        <f ca="true">+IF(OFFSET('Sanitation Data'!$H$32,0,10*ROW('Sanitation Data'!H43))="","",OFFSET('Sanitation Data'!$H$32,0,10*ROW('Sanitation Data'!H43)))</f>
        <v/>
      </c>
      <c r="DJ49" s="289" t="str">
        <f ca="true">+IF(OFFSET('Sanitation Data'!$I$28,0,10*ROW('Sanitation Data'!I43))="","",OFFSET('Sanitation Data'!$I$28,0,10*ROW('Sanitation Data'!I43)))</f>
        <v/>
      </c>
      <c r="DK49" s="289" t="str">
        <f ca="true">+IF(OFFSET('Sanitation Data'!$I$29,0,10*ROW('Sanitation Data'!I43))="","",OFFSET('Sanitation Data'!$I$29,0,10*ROW('Sanitation Data'!I43)))</f>
        <v/>
      </c>
      <c r="DL49" s="289" t="str">
        <f ca="true">+IF(OFFSET('Sanitation Data'!$I$30,0,10*ROW('Sanitation Data'!I43))="","",OFFSET('Sanitation Data'!$I$30,0,10*ROW('Sanitation Data'!I43)))</f>
        <v/>
      </c>
      <c r="DM49" s="289" t="str">
        <f ca="true">+IF(OFFSET('Sanitation Data'!$I$31,0,10*ROW('Sanitation Data'!I43))="","",OFFSET('Sanitation Data'!$I$31,0,10*ROW('Sanitation Data'!I43)))</f>
        <v/>
      </c>
      <c r="DN49" s="289" t="str">
        <f ca="true">+IF(OFFSET('Sanitation Data'!$I$32,0,10*ROW('Sanitation Data'!I43))="","",OFFSET('Sanitation Data'!$I$32,0,10*ROW('Sanitation Data'!I43)))</f>
        <v/>
      </c>
      <c r="DO49" s="289" t="str">
        <f ca="true">+IF(OFFSET('Hygiene Data'!$D$11,0,10*ROW('Hygiene Data'!D43))="","",OFFSET('Hygiene Data'!$D$11,0,10*ROW('Hygiene Data'!D43)))</f>
        <v/>
      </c>
      <c r="DP49" s="289" t="str">
        <f ca="true">+IF(OFFSET('Hygiene Data'!$D$12,0,10*ROW('Hygiene Data'!D43))="","",OFFSET('Hygiene Data'!$D$12,0,10*ROW('Hygiene Data'!D43)))</f>
        <v/>
      </c>
      <c r="DQ49" s="289" t="str">
        <f ca="true">+IF(OFFSET('Hygiene Data'!$D$13,0,10*ROW('Hygiene Data'!D43))="","",OFFSET('Hygiene Data'!$D$13,0,10*ROW('Hygiene Data'!D43)))</f>
        <v/>
      </c>
      <c r="DR49" s="289" t="str">
        <f ca="true">+IF(OFFSET('Hygiene Data'!$E$11,0,10*ROW('Hygiene Data'!E43))="","",OFFSET('Hygiene Data'!$E$11,0,10*ROW('Hygiene Data'!E43)))</f>
        <v/>
      </c>
      <c r="DS49" s="289" t="str">
        <f ca="true">+IF(OFFSET('Hygiene Data'!$E$12,0,10*ROW('Hygiene Data'!E43))="","",OFFSET('Hygiene Data'!$E$12,0,10*ROW('Hygiene Data'!E43)))</f>
        <v/>
      </c>
      <c r="DT49" s="289" t="str">
        <f ca="true">+IF(OFFSET('Hygiene Data'!$E$13,0,10*ROW('Hygiene Data'!E43))="","",OFFSET('Hygiene Data'!$E$13,0,10*ROW('Hygiene Data'!E43)))</f>
        <v/>
      </c>
      <c r="DU49" s="289" t="str">
        <f ca="true">+IF(OFFSET('Hygiene Data'!$F$11,0,10*ROW('Hygiene Data'!F43))="","",OFFSET('Hygiene Data'!$F$11,0,10*ROW('Hygiene Data'!F43)))</f>
        <v/>
      </c>
      <c r="DV49" s="289" t="str">
        <f ca="true">+IF(OFFSET('Hygiene Data'!$F$12,0,10*ROW('Hygiene Data'!F43))="","",OFFSET('Hygiene Data'!$F$12,0,10*ROW('Hygiene Data'!F43)))</f>
        <v/>
      </c>
      <c r="DW49" s="289" t="str">
        <f ca="true">+IF(OFFSET('Hygiene Data'!$F$13,0,10*ROW('Hygiene Data'!F43))="","",OFFSET('Hygiene Data'!$F$13,0,10*ROW('Hygiene Data'!F43)))</f>
        <v/>
      </c>
      <c r="DX49" s="289" t="str">
        <f ca="true">+IF(OFFSET('Hygiene Data'!$G$11,0,10*ROW('Hygiene Data'!G43))="","",OFFSET('Hygiene Data'!$G$11,0,10*ROW('Hygiene Data'!G43)))</f>
        <v/>
      </c>
      <c r="DY49" s="289" t="str">
        <f ca="true">+IF(OFFSET('Hygiene Data'!$G$12,0,10*ROW('Hygiene Data'!G43))="","",OFFSET('Hygiene Data'!$G$12,0,10*ROW('Hygiene Data'!G43)))</f>
        <v/>
      </c>
      <c r="DZ49" s="289" t="str">
        <f ca="true">+IF(OFFSET('Hygiene Data'!$G$13,0,10*ROW('Hygiene Data'!G43))="","",OFFSET('Hygiene Data'!$G$13,0,10*ROW('Hygiene Data'!G43)))</f>
        <v/>
      </c>
      <c r="EA49" s="289" t="str">
        <f ca="true">+IF(OFFSET('Hygiene Data'!$H$11,0,10*ROW('Hygiene Data'!H43))="","",OFFSET('Hygiene Data'!$H$11,0,10*ROW('Hygiene Data'!H43)))</f>
        <v/>
      </c>
      <c r="EB49" s="289" t="str">
        <f ca="true">+IF(OFFSET('Hygiene Data'!$H$12,0,10*ROW('Hygiene Data'!H43))="","",OFFSET('Hygiene Data'!$H$12,0,10*ROW('Hygiene Data'!H43)))</f>
        <v/>
      </c>
      <c r="EC49" s="289" t="str">
        <f ca="true">+IF(OFFSET('Hygiene Data'!$H$13,0,10*ROW('Hygiene Data'!H43))="","",OFFSET('Hygiene Data'!$H$13,0,10*ROW('Hygiene Data'!H43)))</f>
        <v/>
      </c>
      <c r="ED49" s="289" t="str">
        <f ca="true">+IF(OFFSET('Hygiene Data'!$I$11,0,10*ROW('Hygiene Data'!I43))="","",OFFSET('Hygiene Data'!$I$11,0,10*ROW('Hygiene Data'!I43)))</f>
        <v/>
      </c>
      <c r="EE49" s="289" t="str">
        <f ca="true">+IF(OFFSET('Hygiene Data'!$I$12,0,10*ROW('Hygiene Data'!I43))="","",OFFSET('Hygiene Data'!$I$12,0,10*ROW('Hygiene Data'!I43)))</f>
        <v/>
      </c>
      <c r="EF49" s="28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9"/>
      <c r="BS50" s="289" t="str">
        <f ca="true">+IF(OFFSET('Water Data'!$D$27,0,10*ROW('Water Data'!D44))="","",OFFSET('Water Data'!$D$27,0,10*ROW('Water Data'!D44)))</f>
        <v/>
      </c>
      <c r="BT50" s="289" t="str">
        <f ca="true">+IF(OFFSET('Water Data'!$D$28,0,10*ROW('Water Data'!D44))="","",OFFSET('Water Data'!$D$28,0,10*ROW('Water Data'!D44)))</f>
        <v/>
      </c>
      <c r="BU50" s="289" t="str">
        <f ca="true">+IF(OFFSET('Water Data'!$D$29,0,10*ROW('Water Data'!D44))="","",OFFSET('Water Data'!$D$29,0,10*ROW('Water Data'!D44)))</f>
        <v/>
      </c>
      <c r="BV50" s="289" t="str">
        <f ca="true">+IF(OFFSET('Water Data'!$E$27,0,10*ROW('Water Data'!E44))="","",OFFSET('Water Data'!$E$27,0,10*ROW('Water Data'!E44)))</f>
        <v/>
      </c>
      <c r="BW50" s="289" t="str">
        <f ca="true">+IF(OFFSET('Water Data'!$E$28,0,10*ROW('Water Data'!E44))="","",OFFSET('Water Data'!$E$28,0,10*ROW('Water Data'!E44)))</f>
        <v/>
      </c>
      <c r="BX50" s="289" t="str">
        <f ca="true">+IF(OFFSET('Water Data'!$E$29,0,10*ROW('Water Data'!E44))="","",OFFSET('Water Data'!$E$29,0,10*ROW('Water Data'!E44)))</f>
        <v/>
      </c>
      <c r="BY50" s="289" t="str">
        <f ca="true">+IF(OFFSET('Water Data'!$F$27,0,10*ROW('Water Data'!F44))="","",OFFSET('Water Data'!$F$27,0,10*ROW('Water Data'!F44)))</f>
        <v/>
      </c>
      <c r="BZ50" s="289" t="str">
        <f ca="true">+IF(OFFSET('Water Data'!$F$28,0,10*ROW('Water Data'!F44))="","",OFFSET('Water Data'!$F$28,0,10*ROW('Water Data'!F44)))</f>
        <v/>
      </c>
      <c r="CA50" s="289" t="str">
        <f ca="true">+IF(OFFSET('Water Data'!$F$29,0,10*ROW('Water Data'!F44))="","",OFFSET('Water Data'!$F$29,0,10*ROW('Water Data'!F44)))</f>
        <v/>
      </c>
      <c r="CB50" s="289" t="str">
        <f ca="true">+IF(OFFSET('Water Data'!$G$27,0,10*ROW('Water Data'!G44))="","",OFFSET('Water Data'!$G$27,0,10*ROW('Water Data'!G44)))</f>
        <v/>
      </c>
      <c r="CC50" s="289" t="str">
        <f ca="true">+IF(OFFSET('Water Data'!$G$28,0,10*ROW('Water Data'!G44))="","",OFFSET('Water Data'!$G$28,0,10*ROW('Water Data'!G44)))</f>
        <v/>
      </c>
      <c r="CD50" s="289" t="str">
        <f ca="true">+IF(OFFSET('Water Data'!$G$29,0,10*ROW('Water Data'!G44))="","",OFFSET('Water Data'!$G$29,0,10*ROW('Water Data'!G44)))</f>
        <v/>
      </c>
      <c r="CE50" s="289" t="str">
        <f ca="true">+IF(OFFSET('Water Data'!$H$27,0,10*ROW('Water Data'!H44))="","",OFFSET('Water Data'!$H$27,0,10*ROW('Water Data'!H44)))</f>
        <v/>
      </c>
      <c r="CF50" s="289" t="str">
        <f ca="true">+IF(OFFSET('Water Data'!$H$28,0,10*ROW('Water Data'!H44))="","",OFFSET('Water Data'!$H$28,0,10*ROW('Water Data'!H44)))</f>
        <v/>
      </c>
      <c r="CG50" s="289" t="str">
        <f ca="true">+IF(OFFSET('Water Data'!$H$29,0,10*ROW('Water Data'!H44))="","",OFFSET('Water Data'!$H$29,0,10*ROW('Water Data'!H44)))</f>
        <v/>
      </c>
      <c r="CH50" s="289" t="str">
        <f ca="true">+IF(OFFSET('Water Data'!$I$27,0,10*ROW('Water Data'!I44))="","",OFFSET('Water Data'!$I$27,0,10*ROW('Water Data'!I44)))</f>
        <v/>
      </c>
      <c r="CI50" s="289" t="str">
        <f ca="true">+IF(OFFSET('Water Data'!$I$28,0,10*ROW('Water Data'!I44))="","",OFFSET('Water Data'!$I$28,0,10*ROW('Water Data'!I44)))</f>
        <v/>
      </c>
      <c r="CJ50" s="289" t="str">
        <f ca="true">+IF(OFFSET('Water Data'!$I$29,0,10*ROW('Water Data'!I44))="","",OFFSET('Water Data'!$I$29,0,10*ROW('Water Data'!I44)))</f>
        <v/>
      </c>
      <c r="CK50" s="289" t="str">
        <f ca="true">+IF(OFFSET('Sanitation Data'!$D$28,0,10*ROW('Sanitation Data'!D44))="","",OFFSET('Sanitation Data'!$D$28,0,10*ROW('Sanitation Data'!D44)))</f>
        <v/>
      </c>
      <c r="CL50" s="289" t="str">
        <f ca="true">+IF(OFFSET('Sanitation Data'!$D$29,0,10*ROW('Sanitation Data'!D44))="","",OFFSET('Sanitation Data'!$D$29,0,10*ROW('Sanitation Data'!D44)))</f>
        <v/>
      </c>
      <c r="CM50" s="289" t="str">
        <f ca="true">+IF(OFFSET('Sanitation Data'!$D$30,0,10*ROW('Sanitation Data'!D44))="","",OFFSET('Sanitation Data'!$D$30,0,10*ROW('Sanitation Data'!D44)))</f>
        <v/>
      </c>
      <c r="CN50" s="289" t="str">
        <f ca="true">+IF(OFFSET('Sanitation Data'!$D$31,0,10*ROW('Sanitation Data'!D44))="","",OFFSET('Sanitation Data'!$D$31,0,10*ROW('Sanitation Data'!D44)))</f>
        <v/>
      </c>
      <c r="CO50" s="289" t="str">
        <f ca="true">+IF(OFFSET('Sanitation Data'!$D$32,0,10*ROW('Sanitation Data'!D44))="","",OFFSET('Sanitation Data'!$D$32,0,10*ROW('Sanitation Data'!D44)))</f>
        <v/>
      </c>
      <c r="CP50" s="289" t="str">
        <f ca="true">+IF(OFFSET('Sanitation Data'!$E$28,0,10*ROW('Sanitation Data'!E44))="","",OFFSET('Sanitation Data'!$E$28,0,10*ROW('Sanitation Data'!E44)))</f>
        <v/>
      </c>
      <c r="CQ50" s="289" t="str">
        <f ca="true">+IF(OFFSET('Sanitation Data'!$E$29,0,10*ROW('Sanitation Data'!E44))="","",OFFSET('Sanitation Data'!$E$29,0,10*ROW('Sanitation Data'!E44)))</f>
        <v/>
      </c>
      <c r="CR50" s="289" t="str">
        <f ca="true">+IF(OFFSET('Sanitation Data'!$E$30,0,10*ROW('Sanitation Data'!E44))="","",OFFSET('Sanitation Data'!$E$30,0,10*ROW('Sanitation Data'!E44)))</f>
        <v/>
      </c>
      <c r="CS50" s="289" t="str">
        <f ca="true">+IF(OFFSET('Sanitation Data'!$E$31,0,10*ROW('Sanitation Data'!E44))="","",OFFSET('Sanitation Data'!$E$31,0,10*ROW('Sanitation Data'!E44)))</f>
        <v/>
      </c>
      <c r="CT50" s="289" t="str">
        <f ca="true">+IF(OFFSET('Sanitation Data'!$E$32,0,10*ROW('Sanitation Data'!E44))="","",OFFSET('Sanitation Data'!$E$32,0,10*ROW('Sanitation Data'!E44)))</f>
        <v/>
      </c>
      <c r="CU50" s="289" t="str">
        <f ca="true">+IF(OFFSET('Sanitation Data'!$F$28,0,10*ROW('Sanitation Data'!F44))="","",OFFSET('Sanitation Data'!$F$28,0,10*ROW('Sanitation Data'!F44)))</f>
        <v/>
      </c>
      <c r="CV50" s="289" t="str">
        <f ca="true">+IF(OFFSET('Sanitation Data'!$F$29,0,10*ROW('Sanitation Data'!F44))="","",OFFSET('Sanitation Data'!$F$29,0,10*ROW('Sanitation Data'!F44)))</f>
        <v/>
      </c>
      <c r="CW50" s="289" t="str">
        <f ca="true">+IF(OFFSET('Sanitation Data'!$F$30,0,10*ROW('Sanitation Data'!F44))="","",OFFSET('Sanitation Data'!$F$30,0,10*ROW('Sanitation Data'!F44)))</f>
        <v/>
      </c>
      <c r="CX50" s="289" t="str">
        <f ca="true">+IF(OFFSET('Sanitation Data'!$F$31,0,10*ROW('Sanitation Data'!F44))="","",OFFSET('Sanitation Data'!$F$31,0,10*ROW('Sanitation Data'!F44)))</f>
        <v/>
      </c>
      <c r="CY50" s="289" t="str">
        <f ca="true">+IF(OFFSET('Sanitation Data'!$F$32,0,10*ROW('Sanitation Data'!F44))="","",OFFSET('Sanitation Data'!$F$32,0,10*ROW('Sanitation Data'!F44)))</f>
        <v/>
      </c>
      <c r="CZ50" s="289" t="str">
        <f ca="true">+IF(OFFSET('Sanitation Data'!$G$28,0,10*ROW('Sanitation Data'!G44))="","",OFFSET('Sanitation Data'!$G$28,0,10*ROW('Sanitation Data'!G44)))</f>
        <v/>
      </c>
      <c r="DA50" s="289" t="str">
        <f ca="true">+IF(OFFSET('Sanitation Data'!$G$29,0,10*ROW('Sanitation Data'!G44))="","",OFFSET('Sanitation Data'!$G$29,0,10*ROW('Sanitation Data'!G44)))</f>
        <v/>
      </c>
      <c r="DB50" s="289" t="str">
        <f ca="true">+IF(OFFSET('Sanitation Data'!$G$30,0,10*ROW('Sanitation Data'!G44))="","",OFFSET('Sanitation Data'!$G$30,0,10*ROW('Sanitation Data'!G44)))</f>
        <v/>
      </c>
      <c r="DC50" s="289" t="str">
        <f ca="true">+IF(OFFSET('Sanitation Data'!$G$31,0,10*ROW('Sanitation Data'!G44))="","",OFFSET('Sanitation Data'!$G$31,0,10*ROW('Sanitation Data'!G44)))</f>
        <v/>
      </c>
      <c r="DD50" s="289" t="str">
        <f ca="true">+IF(OFFSET('Sanitation Data'!$G$32,0,10*ROW('Sanitation Data'!G44))="","",OFFSET('Sanitation Data'!$G$32,0,10*ROW('Sanitation Data'!G44)))</f>
        <v/>
      </c>
      <c r="DE50" s="289" t="str">
        <f ca="true">+IF(OFFSET('Sanitation Data'!$H$28,0,10*ROW('Sanitation Data'!H44))="","",OFFSET('Sanitation Data'!$H$28,0,10*ROW('Sanitation Data'!H44)))</f>
        <v/>
      </c>
      <c r="DF50" s="289" t="str">
        <f ca="true">+IF(OFFSET('Sanitation Data'!$H$29,0,10*ROW('Sanitation Data'!H44))="","",OFFSET('Sanitation Data'!$H$29,0,10*ROW('Sanitation Data'!H44)))</f>
        <v/>
      </c>
      <c r="DG50" s="289" t="str">
        <f ca="true">+IF(OFFSET('Sanitation Data'!$H$30,0,10*ROW('Sanitation Data'!H44))="","",OFFSET('Sanitation Data'!$H$30,0,10*ROW('Sanitation Data'!H44)))</f>
        <v/>
      </c>
      <c r="DH50" s="289" t="str">
        <f ca="true">+IF(OFFSET('Sanitation Data'!$H$31,0,10*ROW('Sanitation Data'!H44))="","",OFFSET('Sanitation Data'!$H$31,0,10*ROW('Sanitation Data'!H44)))</f>
        <v/>
      </c>
      <c r="DI50" s="289" t="str">
        <f ca="true">+IF(OFFSET('Sanitation Data'!$H$32,0,10*ROW('Sanitation Data'!H44))="","",OFFSET('Sanitation Data'!$H$32,0,10*ROW('Sanitation Data'!H44)))</f>
        <v/>
      </c>
      <c r="DJ50" s="289" t="str">
        <f ca="true">+IF(OFFSET('Sanitation Data'!$I$28,0,10*ROW('Sanitation Data'!I44))="","",OFFSET('Sanitation Data'!$I$28,0,10*ROW('Sanitation Data'!I44)))</f>
        <v/>
      </c>
      <c r="DK50" s="289" t="str">
        <f ca="true">+IF(OFFSET('Sanitation Data'!$I$29,0,10*ROW('Sanitation Data'!I44))="","",OFFSET('Sanitation Data'!$I$29,0,10*ROW('Sanitation Data'!I44)))</f>
        <v/>
      </c>
      <c r="DL50" s="289" t="str">
        <f ca="true">+IF(OFFSET('Sanitation Data'!$I$30,0,10*ROW('Sanitation Data'!I44))="","",OFFSET('Sanitation Data'!$I$30,0,10*ROW('Sanitation Data'!I44)))</f>
        <v/>
      </c>
      <c r="DM50" s="289" t="str">
        <f ca="true">+IF(OFFSET('Sanitation Data'!$I$31,0,10*ROW('Sanitation Data'!I44))="","",OFFSET('Sanitation Data'!$I$31,0,10*ROW('Sanitation Data'!I44)))</f>
        <v/>
      </c>
      <c r="DN50" s="289" t="str">
        <f ca="true">+IF(OFFSET('Sanitation Data'!$I$32,0,10*ROW('Sanitation Data'!I44))="","",OFFSET('Sanitation Data'!$I$32,0,10*ROW('Sanitation Data'!I44)))</f>
        <v/>
      </c>
      <c r="DO50" s="289" t="str">
        <f ca="true">+IF(OFFSET('Hygiene Data'!$D$11,0,10*ROW('Hygiene Data'!D44))="","",OFFSET('Hygiene Data'!$D$11,0,10*ROW('Hygiene Data'!D44)))</f>
        <v/>
      </c>
      <c r="DP50" s="289" t="str">
        <f ca="true">+IF(OFFSET('Hygiene Data'!$D$12,0,10*ROW('Hygiene Data'!D44))="","",OFFSET('Hygiene Data'!$D$12,0,10*ROW('Hygiene Data'!D44)))</f>
        <v/>
      </c>
      <c r="DQ50" s="289" t="str">
        <f ca="true">+IF(OFFSET('Hygiene Data'!$D$13,0,10*ROW('Hygiene Data'!D44))="","",OFFSET('Hygiene Data'!$D$13,0,10*ROW('Hygiene Data'!D44)))</f>
        <v/>
      </c>
      <c r="DR50" s="289" t="str">
        <f ca="true">+IF(OFFSET('Hygiene Data'!$E$11,0,10*ROW('Hygiene Data'!E44))="","",OFFSET('Hygiene Data'!$E$11,0,10*ROW('Hygiene Data'!E44)))</f>
        <v/>
      </c>
      <c r="DS50" s="289" t="str">
        <f ca="true">+IF(OFFSET('Hygiene Data'!$E$12,0,10*ROW('Hygiene Data'!E44))="","",OFFSET('Hygiene Data'!$E$12,0,10*ROW('Hygiene Data'!E44)))</f>
        <v/>
      </c>
      <c r="DT50" s="289" t="str">
        <f ca="true">+IF(OFFSET('Hygiene Data'!$E$13,0,10*ROW('Hygiene Data'!E44))="","",OFFSET('Hygiene Data'!$E$13,0,10*ROW('Hygiene Data'!E44)))</f>
        <v/>
      </c>
      <c r="DU50" s="289" t="str">
        <f ca="true">+IF(OFFSET('Hygiene Data'!$F$11,0,10*ROW('Hygiene Data'!F44))="","",OFFSET('Hygiene Data'!$F$11,0,10*ROW('Hygiene Data'!F44)))</f>
        <v/>
      </c>
      <c r="DV50" s="289" t="str">
        <f ca="true">+IF(OFFSET('Hygiene Data'!$F$12,0,10*ROW('Hygiene Data'!F44))="","",OFFSET('Hygiene Data'!$F$12,0,10*ROW('Hygiene Data'!F44)))</f>
        <v/>
      </c>
      <c r="DW50" s="289" t="str">
        <f ca="true">+IF(OFFSET('Hygiene Data'!$F$13,0,10*ROW('Hygiene Data'!F44))="","",OFFSET('Hygiene Data'!$F$13,0,10*ROW('Hygiene Data'!F44)))</f>
        <v/>
      </c>
      <c r="DX50" s="289" t="str">
        <f ca="true">+IF(OFFSET('Hygiene Data'!$G$11,0,10*ROW('Hygiene Data'!G44))="","",OFFSET('Hygiene Data'!$G$11,0,10*ROW('Hygiene Data'!G44)))</f>
        <v/>
      </c>
      <c r="DY50" s="289" t="str">
        <f ca="true">+IF(OFFSET('Hygiene Data'!$G$12,0,10*ROW('Hygiene Data'!G44))="","",OFFSET('Hygiene Data'!$G$12,0,10*ROW('Hygiene Data'!G44)))</f>
        <v/>
      </c>
      <c r="DZ50" s="289" t="str">
        <f ca="true">+IF(OFFSET('Hygiene Data'!$G$13,0,10*ROW('Hygiene Data'!G44))="","",OFFSET('Hygiene Data'!$G$13,0,10*ROW('Hygiene Data'!G44)))</f>
        <v/>
      </c>
      <c r="EA50" s="289" t="str">
        <f ca="true">+IF(OFFSET('Hygiene Data'!$H$11,0,10*ROW('Hygiene Data'!H44))="","",OFFSET('Hygiene Data'!$H$11,0,10*ROW('Hygiene Data'!H44)))</f>
        <v/>
      </c>
      <c r="EB50" s="289" t="str">
        <f ca="true">+IF(OFFSET('Hygiene Data'!$H$12,0,10*ROW('Hygiene Data'!H44))="","",OFFSET('Hygiene Data'!$H$12,0,10*ROW('Hygiene Data'!H44)))</f>
        <v/>
      </c>
      <c r="EC50" s="289" t="str">
        <f ca="true">+IF(OFFSET('Hygiene Data'!$H$13,0,10*ROW('Hygiene Data'!H44))="","",OFFSET('Hygiene Data'!$H$13,0,10*ROW('Hygiene Data'!H44)))</f>
        <v/>
      </c>
      <c r="ED50" s="289" t="str">
        <f ca="true">+IF(OFFSET('Hygiene Data'!$I$11,0,10*ROW('Hygiene Data'!I44))="","",OFFSET('Hygiene Data'!$I$11,0,10*ROW('Hygiene Data'!I44)))</f>
        <v/>
      </c>
      <c r="EE50" s="289" t="str">
        <f ca="true">+IF(OFFSET('Hygiene Data'!$I$12,0,10*ROW('Hygiene Data'!I44))="","",OFFSET('Hygiene Data'!$I$12,0,10*ROW('Hygiene Data'!I44)))</f>
        <v/>
      </c>
      <c r="EF50" s="28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9"/>
      <c r="BS51" s="289" t="str">
        <f ca="true">+IF(OFFSET('Water Data'!$D$27,0,10*ROW('Water Data'!D45))="","",OFFSET('Water Data'!$D$27,0,10*ROW('Water Data'!D45)))</f>
        <v/>
      </c>
      <c r="BT51" s="289" t="str">
        <f ca="true">+IF(OFFSET('Water Data'!$D$28,0,10*ROW('Water Data'!D45))="","",OFFSET('Water Data'!$D$28,0,10*ROW('Water Data'!D45)))</f>
        <v/>
      </c>
      <c r="BU51" s="289" t="str">
        <f ca="true">+IF(OFFSET('Water Data'!$D$29,0,10*ROW('Water Data'!D45))="","",OFFSET('Water Data'!$D$29,0,10*ROW('Water Data'!D45)))</f>
        <v/>
      </c>
      <c r="BV51" s="289" t="str">
        <f ca="true">+IF(OFFSET('Water Data'!$E$27,0,10*ROW('Water Data'!E45))="","",OFFSET('Water Data'!$E$27,0,10*ROW('Water Data'!E45)))</f>
        <v/>
      </c>
      <c r="BW51" s="289" t="str">
        <f ca="true">+IF(OFFSET('Water Data'!$E$28,0,10*ROW('Water Data'!E45))="","",OFFSET('Water Data'!$E$28,0,10*ROW('Water Data'!E45)))</f>
        <v/>
      </c>
      <c r="BX51" s="289" t="str">
        <f ca="true">+IF(OFFSET('Water Data'!$E$29,0,10*ROW('Water Data'!E45))="","",OFFSET('Water Data'!$E$29,0,10*ROW('Water Data'!E45)))</f>
        <v/>
      </c>
      <c r="BY51" s="289" t="str">
        <f ca="true">+IF(OFFSET('Water Data'!$F$27,0,10*ROW('Water Data'!F45))="","",OFFSET('Water Data'!$F$27,0,10*ROW('Water Data'!F45)))</f>
        <v/>
      </c>
      <c r="BZ51" s="289" t="str">
        <f ca="true">+IF(OFFSET('Water Data'!$F$28,0,10*ROW('Water Data'!F45))="","",OFFSET('Water Data'!$F$28,0,10*ROW('Water Data'!F45)))</f>
        <v/>
      </c>
      <c r="CA51" s="289" t="str">
        <f ca="true">+IF(OFFSET('Water Data'!$F$29,0,10*ROW('Water Data'!F45))="","",OFFSET('Water Data'!$F$29,0,10*ROW('Water Data'!F45)))</f>
        <v/>
      </c>
      <c r="CB51" s="289" t="str">
        <f ca="true">+IF(OFFSET('Water Data'!$G$27,0,10*ROW('Water Data'!G45))="","",OFFSET('Water Data'!$G$27,0,10*ROW('Water Data'!G45)))</f>
        <v/>
      </c>
      <c r="CC51" s="289" t="str">
        <f ca="true">+IF(OFFSET('Water Data'!$G$28,0,10*ROW('Water Data'!G45))="","",OFFSET('Water Data'!$G$28,0,10*ROW('Water Data'!G45)))</f>
        <v/>
      </c>
      <c r="CD51" s="289" t="str">
        <f ca="true">+IF(OFFSET('Water Data'!$G$29,0,10*ROW('Water Data'!G45))="","",OFFSET('Water Data'!$G$29,0,10*ROW('Water Data'!G45)))</f>
        <v/>
      </c>
      <c r="CE51" s="289" t="str">
        <f ca="true">+IF(OFFSET('Water Data'!$H$27,0,10*ROW('Water Data'!H45))="","",OFFSET('Water Data'!$H$27,0,10*ROW('Water Data'!H45)))</f>
        <v/>
      </c>
      <c r="CF51" s="289" t="str">
        <f ca="true">+IF(OFFSET('Water Data'!$H$28,0,10*ROW('Water Data'!H45))="","",OFFSET('Water Data'!$H$28,0,10*ROW('Water Data'!H45)))</f>
        <v/>
      </c>
      <c r="CG51" s="289" t="str">
        <f ca="true">+IF(OFFSET('Water Data'!$H$29,0,10*ROW('Water Data'!H45))="","",OFFSET('Water Data'!$H$29,0,10*ROW('Water Data'!H45)))</f>
        <v/>
      </c>
      <c r="CH51" s="289" t="str">
        <f ca="true">+IF(OFFSET('Water Data'!$I$27,0,10*ROW('Water Data'!I45))="","",OFFSET('Water Data'!$I$27,0,10*ROW('Water Data'!I45)))</f>
        <v/>
      </c>
      <c r="CI51" s="289" t="str">
        <f ca="true">+IF(OFFSET('Water Data'!$I$28,0,10*ROW('Water Data'!I45))="","",OFFSET('Water Data'!$I$28,0,10*ROW('Water Data'!I45)))</f>
        <v/>
      </c>
      <c r="CJ51" s="289" t="str">
        <f ca="true">+IF(OFFSET('Water Data'!$I$29,0,10*ROW('Water Data'!I45))="","",OFFSET('Water Data'!$I$29,0,10*ROW('Water Data'!I45)))</f>
        <v/>
      </c>
      <c r="CK51" s="289" t="str">
        <f ca="true">+IF(OFFSET('Sanitation Data'!$D$28,0,10*ROW('Sanitation Data'!D45))="","",OFFSET('Sanitation Data'!$D$28,0,10*ROW('Sanitation Data'!D45)))</f>
        <v/>
      </c>
      <c r="CL51" s="289" t="str">
        <f ca="true">+IF(OFFSET('Sanitation Data'!$D$29,0,10*ROW('Sanitation Data'!D45))="","",OFFSET('Sanitation Data'!$D$29,0,10*ROW('Sanitation Data'!D45)))</f>
        <v/>
      </c>
      <c r="CM51" s="289" t="str">
        <f ca="true">+IF(OFFSET('Sanitation Data'!$D$30,0,10*ROW('Sanitation Data'!D45))="","",OFFSET('Sanitation Data'!$D$30,0,10*ROW('Sanitation Data'!D45)))</f>
        <v/>
      </c>
      <c r="CN51" s="289" t="str">
        <f ca="true">+IF(OFFSET('Sanitation Data'!$D$31,0,10*ROW('Sanitation Data'!D45))="","",OFFSET('Sanitation Data'!$D$31,0,10*ROW('Sanitation Data'!D45)))</f>
        <v/>
      </c>
      <c r="CO51" s="289" t="str">
        <f ca="true">+IF(OFFSET('Sanitation Data'!$D$32,0,10*ROW('Sanitation Data'!D45))="","",OFFSET('Sanitation Data'!$D$32,0,10*ROW('Sanitation Data'!D45)))</f>
        <v/>
      </c>
      <c r="CP51" s="289" t="str">
        <f ca="true">+IF(OFFSET('Sanitation Data'!$E$28,0,10*ROW('Sanitation Data'!E45))="","",OFFSET('Sanitation Data'!$E$28,0,10*ROW('Sanitation Data'!E45)))</f>
        <v/>
      </c>
      <c r="CQ51" s="289" t="str">
        <f ca="true">+IF(OFFSET('Sanitation Data'!$E$29,0,10*ROW('Sanitation Data'!E45))="","",OFFSET('Sanitation Data'!$E$29,0,10*ROW('Sanitation Data'!E45)))</f>
        <v/>
      </c>
      <c r="CR51" s="289" t="str">
        <f ca="true">+IF(OFFSET('Sanitation Data'!$E$30,0,10*ROW('Sanitation Data'!E45))="","",OFFSET('Sanitation Data'!$E$30,0,10*ROW('Sanitation Data'!E45)))</f>
        <v/>
      </c>
      <c r="CS51" s="289" t="str">
        <f ca="true">+IF(OFFSET('Sanitation Data'!$E$31,0,10*ROW('Sanitation Data'!E45))="","",OFFSET('Sanitation Data'!$E$31,0,10*ROW('Sanitation Data'!E45)))</f>
        <v/>
      </c>
      <c r="CT51" s="289" t="str">
        <f ca="true">+IF(OFFSET('Sanitation Data'!$E$32,0,10*ROW('Sanitation Data'!E45))="","",OFFSET('Sanitation Data'!$E$32,0,10*ROW('Sanitation Data'!E45)))</f>
        <v/>
      </c>
      <c r="CU51" s="289" t="str">
        <f ca="true">+IF(OFFSET('Sanitation Data'!$F$28,0,10*ROW('Sanitation Data'!F45))="","",OFFSET('Sanitation Data'!$F$28,0,10*ROW('Sanitation Data'!F45)))</f>
        <v/>
      </c>
      <c r="CV51" s="289" t="str">
        <f ca="true">+IF(OFFSET('Sanitation Data'!$F$29,0,10*ROW('Sanitation Data'!F45))="","",OFFSET('Sanitation Data'!$F$29,0,10*ROW('Sanitation Data'!F45)))</f>
        <v/>
      </c>
      <c r="CW51" s="289" t="str">
        <f ca="true">+IF(OFFSET('Sanitation Data'!$F$30,0,10*ROW('Sanitation Data'!F45))="","",OFFSET('Sanitation Data'!$F$30,0,10*ROW('Sanitation Data'!F45)))</f>
        <v/>
      </c>
      <c r="CX51" s="289" t="str">
        <f ca="true">+IF(OFFSET('Sanitation Data'!$F$31,0,10*ROW('Sanitation Data'!F45))="","",OFFSET('Sanitation Data'!$F$31,0,10*ROW('Sanitation Data'!F45)))</f>
        <v/>
      </c>
      <c r="CY51" s="289" t="str">
        <f ca="true">+IF(OFFSET('Sanitation Data'!$F$32,0,10*ROW('Sanitation Data'!F45))="","",OFFSET('Sanitation Data'!$F$32,0,10*ROW('Sanitation Data'!F45)))</f>
        <v/>
      </c>
      <c r="CZ51" s="289" t="str">
        <f ca="true">+IF(OFFSET('Sanitation Data'!$G$28,0,10*ROW('Sanitation Data'!G45))="","",OFFSET('Sanitation Data'!$G$28,0,10*ROW('Sanitation Data'!G45)))</f>
        <v/>
      </c>
      <c r="DA51" s="289" t="str">
        <f ca="true">+IF(OFFSET('Sanitation Data'!$G$29,0,10*ROW('Sanitation Data'!G45))="","",OFFSET('Sanitation Data'!$G$29,0,10*ROW('Sanitation Data'!G45)))</f>
        <v/>
      </c>
      <c r="DB51" s="289" t="str">
        <f ca="true">+IF(OFFSET('Sanitation Data'!$G$30,0,10*ROW('Sanitation Data'!G45))="","",OFFSET('Sanitation Data'!$G$30,0,10*ROW('Sanitation Data'!G45)))</f>
        <v/>
      </c>
      <c r="DC51" s="289" t="str">
        <f ca="true">+IF(OFFSET('Sanitation Data'!$G$31,0,10*ROW('Sanitation Data'!G45))="","",OFFSET('Sanitation Data'!$G$31,0,10*ROW('Sanitation Data'!G45)))</f>
        <v/>
      </c>
      <c r="DD51" s="289" t="str">
        <f ca="true">+IF(OFFSET('Sanitation Data'!$G$32,0,10*ROW('Sanitation Data'!G45))="","",OFFSET('Sanitation Data'!$G$32,0,10*ROW('Sanitation Data'!G45)))</f>
        <v/>
      </c>
      <c r="DE51" s="289" t="str">
        <f ca="true">+IF(OFFSET('Sanitation Data'!$H$28,0,10*ROW('Sanitation Data'!H45))="","",OFFSET('Sanitation Data'!$H$28,0,10*ROW('Sanitation Data'!H45)))</f>
        <v/>
      </c>
      <c r="DF51" s="289" t="str">
        <f ca="true">+IF(OFFSET('Sanitation Data'!$H$29,0,10*ROW('Sanitation Data'!H45))="","",OFFSET('Sanitation Data'!$H$29,0,10*ROW('Sanitation Data'!H45)))</f>
        <v/>
      </c>
      <c r="DG51" s="289" t="str">
        <f ca="true">+IF(OFFSET('Sanitation Data'!$H$30,0,10*ROW('Sanitation Data'!H45))="","",OFFSET('Sanitation Data'!$H$30,0,10*ROW('Sanitation Data'!H45)))</f>
        <v/>
      </c>
      <c r="DH51" s="289" t="str">
        <f ca="true">+IF(OFFSET('Sanitation Data'!$H$31,0,10*ROW('Sanitation Data'!H45))="","",OFFSET('Sanitation Data'!$H$31,0,10*ROW('Sanitation Data'!H45)))</f>
        <v/>
      </c>
      <c r="DI51" s="289" t="str">
        <f ca="true">+IF(OFFSET('Sanitation Data'!$H$32,0,10*ROW('Sanitation Data'!H45))="","",OFFSET('Sanitation Data'!$H$32,0,10*ROW('Sanitation Data'!H45)))</f>
        <v/>
      </c>
      <c r="DJ51" s="289" t="str">
        <f ca="true">+IF(OFFSET('Sanitation Data'!$I$28,0,10*ROW('Sanitation Data'!I45))="","",OFFSET('Sanitation Data'!$I$28,0,10*ROW('Sanitation Data'!I45)))</f>
        <v/>
      </c>
      <c r="DK51" s="289" t="str">
        <f ca="true">+IF(OFFSET('Sanitation Data'!$I$29,0,10*ROW('Sanitation Data'!I45))="","",OFFSET('Sanitation Data'!$I$29,0,10*ROW('Sanitation Data'!I45)))</f>
        <v/>
      </c>
      <c r="DL51" s="289" t="str">
        <f ca="true">+IF(OFFSET('Sanitation Data'!$I$30,0,10*ROW('Sanitation Data'!I45))="","",OFFSET('Sanitation Data'!$I$30,0,10*ROW('Sanitation Data'!I45)))</f>
        <v/>
      </c>
      <c r="DM51" s="289" t="str">
        <f ca="true">+IF(OFFSET('Sanitation Data'!$I$31,0,10*ROW('Sanitation Data'!I45))="","",OFFSET('Sanitation Data'!$I$31,0,10*ROW('Sanitation Data'!I45)))</f>
        <v/>
      </c>
      <c r="DN51" s="289" t="str">
        <f ca="true">+IF(OFFSET('Sanitation Data'!$I$32,0,10*ROW('Sanitation Data'!I45))="","",OFFSET('Sanitation Data'!$I$32,0,10*ROW('Sanitation Data'!I45)))</f>
        <v/>
      </c>
      <c r="DO51" s="289" t="str">
        <f ca="true">+IF(OFFSET('Hygiene Data'!$D$11,0,10*ROW('Hygiene Data'!D45))="","",OFFSET('Hygiene Data'!$D$11,0,10*ROW('Hygiene Data'!D45)))</f>
        <v/>
      </c>
      <c r="DP51" s="289" t="str">
        <f ca="true">+IF(OFFSET('Hygiene Data'!$D$12,0,10*ROW('Hygiene Data'!D45))="","",OFFSET('Hygiene Data'!$D$12,0,10*ROW('Hygiene Data'!D45)))</f>
        <v/>
      </c>
      <c r="DQ51" s="289" t="str">
        <f ca="true">+IF(OFFSET('Hygiene Data'!$D$13,0,10*ROW('Hygiene Data'!D45))="","",OFFSET('Hygiene Data'!$D$13,0,10*ROW('Hygiene Data'!D45)))</f>
        <v/>
      </c>
      <c r="DR51" s="289" t="str">
        <f ca="true">+IF(OFFSET('Hygiene Data'!$E$11,0,10*ROW('Hygiene Data'!E45))="","",OFFSET('Hygiene Data'!$E$11,0,10*ROW('Hygiene Data'!E45)))</f>
        <v/>
      </c>
      <c r="DS51" s="289" t="str">
        <f ca="true">+IF(OFFSET('Hygiene Data'!$E$12,0,10*ROW('Hygiene Data'!E45))="","",OFFSET('Hygiene Data'!$E$12,0,10*ROW('Hygiene Data'!E45)))</f>
        <v/>
      </c>
      <c r="DT51" s="289" t="str">
        <f ca="true">+IF(OFFSET('Hygiene Data'!$E$13,0,10*ROW('Hygiene Data'!E45))="","",OFFSET('Hygiene Data'!$E$13,0,10*ROW('Hygiene Data'!E45)))</f>
        <v/>
      </c>
      <c r="DU51" s="289" t="str">
        <f ca="true">+IF(OFFSET('Hygiene Data'!$F$11,0,10*ROW('Hygiene Data'!F45))="","",OFFSET('Hygiene Data'!$F$11,0,10*ROW('Hygiene Data'!F45)))</f>
        <v/>
      </c>
      <c r="DV51" s="289" t="str">
        <f ca="true">+IF(OFFSET('Hygiene Data'!$F$12,0,10*ROW('Hygiene Data'!F45))="","",OFFSET('Hygiene Data'!$F$12,0,10*ROW('Hygiene Data'!F45)))</f>
        <v/>
      </c>
      <c r="DW51" s="289" t="str">
        <f ca="true">+IF(OFFSET('Hygiene Data'!$F$13,0,10*ROW('Hygiene Data'!F45))="","",OFFSET('Hygiene Data'!$F$13,0,10*ROW('Hygiene Data'!F45)))</f>
        <v/>
      </c>
      <c r="DX51" s="289" t="str">
        <f ca="true">+IF(OFFSET('Hygiene Data'!$G$11,0,10*ROW('Hygiene Data'!G45))="","",OFFSET('Hygiene Data'!$G$11,0,10*ROW('Hygiene Data'!G45)))</f>
        <v/>
      </c>
      <c r="DY51" s="289" t="str">
        <f ca="true">+IF(OFFSET('Hygiene Data'!$G$12,0,10*ROW('Hygiene Data'!G45))="","",OFFSET('Hygiene Data'!$G$12,0,10*ROW('Hygiene Data'!G45)))</f>
        <v/>
      </c>
      <c r="DZ51" s="289" t="str">
        <f ca="true">+IF(OFFSET('Hygiene Data'!$G$13,0,10*ROW('Hygiene Data'!G45))="","",OFFSET('Hygiene Data'!$G$13,0,10*ROW('Hygiene Data'!G45)))</f>
        <v/>
      </c>
      <c r="EA51" s="289" t="str">
        <f ca="true">+IF(OFFSET('Hygiene Data'!$H$11,0,10*ROW('Hygiene Data'!H45))="","",OFFSET('Hygiene Data'!$H$11,0,10*ROW('Hygiene Data'!H45)))</f>
        <v/>
      </c>
      <c r="EB51" s="289" t="str">
        <f ca="true">+IF(OFFSET('Hygiene Data'!$H$12,0,10*ROW('Hygiene Data'!H45))="","",OFFSET('Hygiene Data'!$H$12,0,10*ROW('Hygiene Data'!H45)))</f>
        <v/>
      </c>
      <c r="EC51" s="289" t="str">
        <f ca="true">+IF(OFFSET('Hygiene Data'!$H$13,0,10*ROW('Hygiene Data'!H45))="","",OFFSET('Hygiene Data'!$H$13,0,10*ROW('Hygiene Data'!H45)))</f>
        <v/>
      </c>
      <c r="ED51" s="289" t="str">
        <f ca="true">+IF(OFFSET('Hygiene Data'!$I$11,0,10*ROW('Hygiene Data'!I45))="","",OFFSET('Hygiene Data'!$I$11,0,10*ROW('Hygiene Data'!I45)))</f>
        <v/>
      </c>
      <c r="EE51" s="289" t="str">
        <f ca="true">+IF(OFFSET('Hygiene Data'!$I$12,0,10*ROW('Hygiene Data'!I45))="","",OFFSET('Hygiene Data'!$I$12,0,10*ROW('Hygiene Data'!I45)))</f>
        <v/>
      </c>
      <c r="EF51" s="28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9"/>
      <c r="BS52" s="289" t="str">
        <f ca="true">+IF(OFFSET('Water Data'!$D$27,0,10*ROW('Water Data'!D46))="","",OFFSET('Water Data'!$D$27,0,10*ROW('Water Data'!D46)))</f>
        <v/>
      </c>
      <c r="BT52" s="289" t="str">
        <f ca="true">+IF(OFFSET('Water Data'!$D$28,0,10*ROW('Water Data'!D46))="","",OFFSET('Water Data'!$D$28,0,10*ROW('Water Data'!D46)))</f>
        <v/>
      </c>
      <c r="BU52" s="289" t="str">
        <f ca="true">+IF(OFFSET('Water Data'!$D$29,0,10*ROW('Water Data'!D46))="","",OFFSET('Water Data'!$D$29,0,10*ROW('Water Data'!D46)))</f>
        <v/>
      </c>
      <c r="BV52" s="289" t="str">
        <f ca="true">+IF(OFFSET('Water Data'!$E$27,0,10*ROW('Water Data'!E46))="","",OFFSET('Water Data'!$E$27,0,10*ROW('Water Data'!E46)))</f>
        <v/>
      </c>
      <c r="BW52" s="289" t="str">
        <f ca="true">+IF(OFFSET('Water Data'!$E$28,0,10*ROW('Water Data'!E46))="","",OFFSET('Water Data'!$E$28,0,10*ROW('Water Data'!E46)))</f>
        <v/>
      </c>
      <c r="BX52" s="289" t="str">
        <f ca="true">+IF(OFFSET('Water Data'!$E$29,0,10*ROW('Water Data'!E46))="","",OFFSET('Water Data'!$E$29,0,10*ROW('Water Data'!E46)))</f>
        <v/>
      </c>
      <c r="BY52" s="289" t="str">
        <f ca="true">+IF(OFFSET('Water Data'!$F$27,0,10*ROW('Water Data'!F46))="","",OFFSET('Water Data'!$F$27,0,10*ROW('Water Data'!F46)))</f>
        <v/>
      </c>
      <c r="BZ52" s="289" t="str">
        <f ca="true">+IF(OFFSET('Water Data'!$F$28,0,10*ROW('Water Data'!F46))="","",OFFSET('Water Data'!$F$28,0,10*ROW('Water Data'!F46)))</f>
        <v/>
      </c>
      <c r="CA52" s="289" t="str">
        <f ca="true">+IF(OFFSET('Water Data'!$F$29,0,10*ROW('Water Data'!F46))="","",OFFSET('Water Data'!$F$29,0,10*ROW('Water Data'!F46)))</f>
        <v/>
      </c>
      <c r="CB52" s="289" t="str">
        <f ca="true">+IF(OFFSET('Water Data'!$G$27,0,10*ROW('Water Data'!G46))="","",OFFSET('Water Data'!$G$27,0,10*ROW('Water Data'!G46)))</f>
        <v/>
      </c>
      <c r="CC52" s="289" t="str">
        <f ca="true">+IF(OFFSET('Water Data'!$G$28,0,10*ROW('Water Data'!G46))="","",OFFSET('Water Data'!$G$28,0,10*ROW('Water Data'!G46)))</f>
        <v/>
      </c>
      <c r="CD52" s="289" t="str">
        <f ca="true">+IF(OFFSET('Water Data'!$G$29,0,10*ROW('Water Data'!G46))="","",OFFSET('Water Data'!$G$29,0,10*ROW('Water Data'!G46)))</f>
        <v/>
      </c>
      <c r="CE52" s="289" t="str">
        <f ca="true">+IF(OFFSET('Water Data'!$H$27,0,10*ROW('Water Data'!H46))="","",OFFSET('Water Data'!$H$27,0,10*ROW('Water Data'!H46)))</f>
        <v/>
      </c>
      <c r="CF52" s="289" t="str">
        <f ca="true">+IF(OFFSET('Water Data'!$H$28,0,10*ROW('Water Data'!H46))="","",OFFSET('Water Data'!$H$28,0,10*ROW('Water Data'!H46)))</f>
        <v/>
      </c>
      <c r="CG52" s="289" t="str">
        <f ca="true">+IF(OFFSET('Water Data'!$H$29,0,10*ROW('Water Data'!H46))="","",OFFSET('Water Data'!$H$29,0,10*ROW('Water Data'!H46)))</f>
        <v/>
      </c>
      <c r="CH52" s="289" t="str">
        <f ca="true">+IF(OFFSET('Water Data'!$I$27,0,10*ROW('Water Data'!I46))="","",OFFSET('Water Data'!$I$27,0,10*ROW('Water Data'!I46)))</f>
        <v/>
      </c>
      <c r="CI52" s="289" t="str">
        <f ca="true">+IF(OFFSET('Water Data'!$I$28,0,10*ROW('Water Data'!I46))="","",OFFSET('Water Data'!$I$28,0,10*ROW('Water Data'!I46)))</f>
        <v/>
      </c>
      <c r="CJ52" s="289" t="str">
        <f ca="true">+IF(OFFSET('Water Data'!$I$29,0,10*ROW('Water Data'!I46))="","",OFFSET('Water Data'!$I$29,0,10*ROW('Water Data'!I46)))</f>
        <v/>
      </c>
      <c r="CK52" s="289" t="str">
        <f ca="true">+IF(OFFSET('Sanitation Data'!$D$28,0,10*ROW('Sanitation Data'!D46))="","",OFFSET('Sanitation Data'!$D$28,0,10*ROW('Sanitation Data'!D46)))</f>
        <v/>
      </c>
      <c r="CL52" s="289" t="str">
        <f ca="true">+IF(OFFSET('Sanitation Data'!$D$29,0,10*ROW('Sanitation Data'!D46))="","",OFFSET('Sanitation Data'!$D$29,0,10*ROW('Sanitation Data'!D46)))</f>
        <v/>
      </c>
      <c r="CM52" s="289" t="str">
        <f ca="true">+IF(OFFSET('Sanitation Data'!$D$30,0,10*ROW('Sanitation Data'!D46))="","",OFFSET('Sanitation Data'!$D$30,0,10*ROW('Sanitation Data'!D46)))</f>
        <v/>
      </c>
      <c r="CN52" s="289" t="str">
        <f ca="true">+IF(OFFSET('Sanitation Data'!$D$31,0,10*ROW('Sanitation Data'!D46))="","",OFFSET('Sanitation Data'!$D$31,0,10*ROW('Sanitation Data'!D46)))</f>
        <v/>
      </c>
      <c r="CO52" s="289" t="str">
        <f ca="true">+IF(OFFSET('Sanitation Data'!$D$32,0,10*ROW('Sanitation Data'!D46))="","",OFFSET('Sanitation Data'!$D$32,0,10*ROW('Sanitation Data'!D46)))</f>
        <v/>
      </c>
      <c r="CP52" s="289" t="str">
        <f ca="true">+IF(OFFSET('Sanitation Data'!$E$28,0,10*ROW('Sanitation Data'!E46))="","",OFFSET('Sanitation Data'!$E$28,0,10*ROW('Sanitation Data'!E46)))</f>
        <v/>
      </c>
      <c r="CQ52" s="289" t="str">
        <f ca="true">+IF(OFFSET('Sanitation Data'!$E$29,0,10*ROW('Sanitation Data'!E46))="","",OFFSET('Sanitation Data'!$E$29,0,10*ROW('Sanitation Data'!E46)))</f>
        <v/>
      </c>
      <c r="CR52" s="289" t="str">
        <f ca="true">+IF(OFFSET('Sanitation Data'!$E$30,0,10*ROW('Sanitation Data'!E46))="","",OFFSET('Sanitation Data'!$E$30,0,10*ROW('Sanitation Data'!E46)))</f>
        <v/>
      </c>
      <c r="CS52" s="289" t="str">
        <f ca="true">+IF(OFFSET('Sanitation Data'!$E$31,0,10*ROW('Sanitation Data'!E46))="","",OFFSET('Sanitation Data'!$E$31,0,10*ROW('Sanitation Data'!E46)))</f>
        <v/>
      </c>
      <c r="CT52" s="289" t="str">
        <f ca="true">+IF(OFFSET('Sanitation Data'!$E$32,0,10*ROW('Sanitation Data'!E46))="","",OFFSET('Sanitation Data'!$E$32,0,10*ROW('Sanitation Data'!E46)))</f>
        <v/>
      </c>
      <c r="CU52" s="289" t="str">
        <f ca="true">+IF(OFFSET('Sanitation Data'!$F$28,0,10*ROW('Sanitation Data'!F46))="","",OFFSET('Sanitation Data'!$F$28,0,10*ROW('Sanitation Data'!F46)))</f>
        <v/>
      </c>
      <c r="CV52" s="289" t="str">
        <f ca="true">+IF(OFFSET('Sanitation Data'!$F$29,0,10*ROW('Sanitation Data'!F46))="","",OFFSET('Sanitation Data'!$F$29,0,10*ROW('Sanitation Data'!F46)))</f>
        <v/>
      </c>
      <c r="CW52" s="289" t="str">
        <f ca="true">+IF(OFFSET('Sanitation Data'!$F$30,0,10*ROW('Sanitation Data'!F46))="","",OFFSET('Sanitation Data'!$F$30,0,10*ROW('Sanitation Data'!F46)))</f>
        <v/>
      </c>
      <c r="CX52" s="289" t="str">
        <f ca="true">+IF(OFFSET('Sanitation Data'!$F$31,0,10*ROW('Sanitation Data'!F46))="","",OFFSET('Sanitation Data'!$F$31,0,10*ROW('Sanitation Data'!F46)))</f>
        <v/>
      </c>
      <c r="CY52" s="289" t="str">
        <f ca="true">+IF(OFFSET('Sanitation Data'!$F$32,0,10*ROW('Sanitation Data'!F46))="","",OFFSET('Sanitation Data'!$F$32,0,10*ROW('Sanitation Data'!F46)))</f>
        <v/>
      </c>
      <c r="CZ52" s="289" t="str">
        <f ca="true">+IF(OFFSET('Sanitation Data'!$G$28,0,10*ROW('Sanitation Data'!G46))="","",OFFSET('Sanitation Data'!$G$28,0,10*ROW('Sanitation Data'!G46)))</f>
        <v/>
      </c>
      <c r="DA52" s="289" t="str">
        <f ca="true">+IF(OFFSET('Sanitation Data'!$G$29,0,10*ROW('Sanitation Data'!G46))="","",OFFSET('Sanitation Data'!$G$29,0,10*ROW('Sanitation Data'!G46)))</f>
        <v/>
      </c>
      <c r="DB52" s="289" t="str">
        <f ca="true">+IF(OFFSET('Sanitation Data'!$G$30,0,10*ROW('Sanitation Data'!G46))="","",OFFSET('Sanitation Data'!$G$30,0,10*ROW('Sanitation Data'!G46)))</f>
        <v/>
      </c>
      <c r="DC52" s="289" t="str">
        <f ca="true">+IF(OFFSET('Sanitation Data'!$G$31,0,10*ROW('Sanitation Data'!G46))="","",OFFSET('Sanitation Data'!$G$31,0,10*ROW('Sanitation Data'!G46)))</f>
        <v/>
      </c>
      <c r="DD52" s="289" t="str">
        <f ca="true">+IF(OFFSET('Sanitation Data'!$G$32,0,10*ROW('Sanitation Data'!G46))="","",OFFSET('Sanitation Data'!$G$32,0,10*ROW('Sanitation Data'!G46)))</f>
        <v/>
      </c>
      <c r="DE52" s="289" t="str">
        <f ca="true">+IF(OFFSET('Sanitation Data'!$H$28,0,10*ROW('Sanitation Data'!H46))="","",OFFSET('Sanitation Data'!$H$28,0,10*ROW('Sanitation Data'!H46)))</f>
        <v/>
      </c>
      <c r="DF52" s="289" t="str">
        <f ca="true">+IF(OFFSET('Sanitation Data'!$H$29,0,10*ROW('Sanitation Data'!H46))="","",OFFSET('Sanitation Data'!$H$29,0,10*ROW('Sanitation Data'!H46)))</f>
        <v/>
      </c>
      <c r="DG52" s="289" t="str">
        <f ca="true">+IF(OFFSET('Sanitation Data'!$H$30,0,10*ROW('Sanitation Data'!H46))="","",OFFSET('Sanitation Data'!$H$30,0,10*ROW('Sanitation Data'!H46)))</f>
        <v/>
      </c>
      <c r="DH52" s="289" t="str">
        <f ca="true">+IF(OFFSET('Sanitation Data'!$H$31,0,10*ROW('Sanitation Data'!H46))="","",OFFSET('Sanitation Data'!$H$31,0,10*ROW('Sanitation Data'!H46)))</f>
        <v/>
      </c>
      <c r="DI52" s="289" t="str">
        <f ca="true">+IF(OFFSET('Sanitation Data'!$H$32,0,10*ROW('Sanitation Data'!H46))="","",OFFSET('Sanitation Data'!$H$32,0,10*ROW('Sanitation Data'!H46)))</f>
        <v/>
      </c>
      <c r="DJ52" s="289" t="str">
        <f ca="true">+IF(OFFSET('Sanitation Data'!$I$28,0,10*ROW('Sanitation Data'!I46))="","",OFFSET('Sanitation Data'!$I$28,0,10*ROW('Sanitation Data'!I46)))</f>
        <v/>
      </c>
      <c r="DK52" s="289" t="str">
        <f ca="true">+IF(OFFSET('Sanitation Data'!$I$29,0,10*ROW('Sanitation Data'!I46))="","",OFFSET('Sanitation Data'!$I$29,0,10*ROW('Sanitation Data'!I46)))</f>
        <v/>
      </c>
      <c r="DL52" s="289" t="str">
        <f ca="true">+IF(OFFSET('Sanitation Data'!$I$30,0,10*ROW('Sanitation Data'!I46))="","",OFFSET('Sanitation Data'!$I$30,0,10*ROW('Sanitation Data'!I46)))</f>
        <v/>
      </c>
      <c r="DM52" s="289" t="str">
        <f ca="true">+IF(OFFSET('Sanitation Data'!$I$31,0,10*ROW('Sanitation Data'!I46))="","",OFFSET('Sanitation Data'!$I$31,0,10*ROW('Sanitation Data'!I46)))</f>
        <v/>
      </c>
      <c r="DN52" s="289" t="str">
        <f ca="true">+IF(OFFSET('Sanitation Data'!$I$32,0,10*ROW('Sanitation Data'!I46))="","",OFFSET('Sanitation Data'!$I$32,0,10*ROW('Sanitation Data'!I46)))</f>
        <v/>
      </c>
      <c r="DO52" s="289" t="str">
        <f ca="true">+IF(OFFSET('Hygiene Data'!$D$11,0,10*ROW('Hygiene Data'!D46))="","",OFFSET('Hygiene Data'!$D$11,0,10*ROW('Hygiene Data'!D46)))</f>
        <v/>
      </c>
      <c r="DP52" s="289" t="str">
        <f ca="true">+IF(OFFSET('Hygiene Data'!$D$12,0,10*ROW('Hygiene Data'!D46))="","",OFFSET('Hygiene Data'!$D$12,0,10*ROW('Hygiene Data'!D46)))</f>
        <v/>
      </c>
      <c r="DQ52" s="289" t="str">
        <f ca="true">+IF(OFFSET('Hygiene Data'!$D$13,0,10*ROW('Hygiene Data'!D46))="","",OFFSET('Hygiene Data'!$D$13,0,10*ROW('Hygiene Data'!D46)))</f>
        <v/>
      </c>
      <c r="DR52" s="289" t="str">
        <f ca="true">+IF(OFFSET('Hygiene Data'!$E$11,0,10*ROW('Hygiene Data'!E46))="","",OFFSET('Hygiene Data'!$E$11,0,10*ROW('Hygiene Data'!E46)))</f>
        <v/>
      </c>
      <c r="DS52" s="289" t="str">
        <f ca="true">+IF(OFFSET('Hygiene Data'!$E$12,0,10*ROW('Hygiene Data'!E46))="","",OFFSET('Hygiene Data'!$E$12,0,10*ROW('Hygiene Data'!E46)))</f>
        <v/>
      </c>
      <c r="DT52" s="289" t="str">
        <f ca="true">+IF(OFFSET('Hygiene Data'!$E$13,0,10*ROW('Hygiene Data'!E46))="","",OFFSET('Hygiene Data'!$E$13,0,10*ROW('Hygiene Data'!E46)))</f>
        <v/>
      </c>
      <c r="DU52" s="289" t="str">
        <f ca="true">+IF(OFFSET('Hygiene Data'!$F$11,0,10*ROW('Hygiene Data'!F46))="","",OFFSET('Hygiene Data'!$F$11,0,10*ROW('Hygiene Data'!F46)))</f>
        <v/>
      </c>
      <c r="DV52" s="289" t="str">
        <f ca="true">+IF(OFFSET('Hygiene Data'!$F$12,0,10*ROW('Hygiene Data'!F46))="","",OFFSET('Hygiene Data'!$F$12,0,10*ROW('Hygiene Data'!F46)))</f>
        <v/>
      </c>
      <c r="DW52" s="289" t="str">
        <f ca="true">+IF(OFFSET('Hygiene Data'!$F$13,0,10*ROW('Hygiene Data'!F46))="","",OFFSET('Hygiene Data'!$F$13,0,10*ROW('Hygiene Data'!F46)))</f>
        <v/>
      </c>
      <c r="DX52" s="289" t="str">
        <f ca="true">+IF(OFFSET('Hygiene Data'!$G$11,0,10*ROW('Hygiene Data'!G46))="","",OFFSET('Hygiene Data'!$G$11,0,10*ROW('Hygiene Data'!G46)))</f>
        <v/>
      </c>
      <c r="DY52" s="289" t="str">
        <f ca="true">+IF(OFFSET('Hygiene Data'!$G$12,0,10*ROW('Hygiene Data'!G46))="","",OFFSET('Hygiene Data'!$G$12,0,10*ROW('Hygiene Data'!G46)))</f>
        <v/>
      </c>
      <c r="DZ52" s="289" t="str">
        <f ca="true">+IF(OFFSET('Hygiene Data'!$G$13,0,10*ROW('Hygiene Data'!G46))="","",OFFSET('Hygiene Data'!$G$13,0,10*ROW('Hygiene Data'!G46)))</f>
        <v/>
      </c>
      <c r="EA52" s="289" t="str">
        <f ca="true">+IF(OFFSET('Hygiene Data'!$H$11,0,10*ROW('Hygiene Data'!H46))="","",OFFSET('Hygiene Data'!$H$11,0,10*ROW('Hygiene Data'!H46)))</f>
        <v/>
      </c>
      <c r="EB52" s="289" t="str">
        <f ca="true">+IF(OFFSET('Hygiene Data'!$H$12,0,10*ROW('Hygiene Data'!H46))="","",OFFSET('Hygiene Data'!$H$12,0,10*ROW('Hygiene Data'!H46)))</f>
        <v/>
      </c>
      <c r="EC52" s="289" t="str">
        <f ca="true">+IF(OFFSET('Hygiene Data'!$H$13,0,10*ROW('Hygiene Data'!H46))="","",OFFSET('Hygiene Data'!$H$13,0,10*ROW('Hygiene Data'!H46)))</f>
        <v/>
      </c>
      <c r="ED52" s="289" t="str">
        <f ca="true">+IF(OFFSET('Hygiene Data'!$I$11,0,10*ROW('Hygiene Data'!I46))="","",OFFSET('Hygiene Data'!$I$11,0,10*ROW('Hygiene Data'!I46)))</f>
        <v/>
      </c>
      <c r="EE52" s="289" t="str">
        <f ca="true">+IF(OFFSET('Hygiene Data'!$I$12,0,10*ROW('Hygiene Data'!I46))="","",OFFSET('Hygiene Data'!$I$12,0,10*ROW('Hygiene Data'!I46)))</f>
        <v/>
      </c>
      <c r="EF52" s="28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9"/>
      <c r="BS53" s="289" t="str">
        <f ca="true">+IF(OFFSET('Water Data'!$D$27,0,10*ROW('Water Data'!D47))="","",OFFSET('Water Data'!$D$27,0,10*ROW('Water Data'!D47)))</f>
        <v/>
      </c>
      <c r="BT53" s="289" t="str">
        <f ca="true">+IF(OFFSET('Water Data'!$D$28,0,10*ROW('Water Data'!D47))="","",OFFSET('Water Data'!$D$28,0,10*ROW('Water Data'!D47)))</f>
        <v/>
      </c>
      <c r="BU53" s="289" t="str">
        <f ca="true">+IF(OFFSET('Water Data'!$D$29,0,10*ROW('Water Data'!D47))="","",OFFSET('Water Data'!$D$29,0,10*ROW('Water Data'!D47)))</f>
        <v/>
      </c>
      <c r="BV53" s="289" t="str">
        <f ca="true">+IF(OFFSET('Water Data'!$E$27,0,10*ROW('Water Data'!E47))="","",OFFSET('Water Data'!$E$27,0,10*ROW('Water Data'!E47)))</f>
        <v/>
      </c>
      <c r="BW53" s="289" t="str">
        <f ca="true">+IF(OFFSET('Water Data'!$E$28,0,10*ROW('Water Data'!E47))="","",OFFSET('Water Data'!$E$28,0,10*ROW('Water Data'!E47)))</f>
        <v/>
      </c>
      <c r="BX53" s="289" t="str">
        <f ca="true">+IF(OFFSET('Water Data'!$E$29,0,10*ROW('Water Data'!E47))="","",OFFSET('Water Data'!$E$29,0,10*ROW('Water Data'!E47)))</f>
        <v/>
      </c>
      <c r="BY53" s="289" t="str">
        <f ca="true">+IF(OFFSET('Water Data'!$F$27,0,10*ROW('Water Data'!F47))="","",OFFSET('Water Data'!$F$27,0,10*ROW('Water Data'!F47)))</f>
        <v/>
      </c>
      <c r="BZ53" s="289" t="str">
        <f ca="true">+IF(OFFSET('Water Data'!$F$28,0,10*ROW('Water Data'!F47))="","",OFFSET('Water Data'!$F$28,0,10*ROW('Water Data'!F47)))</f>
        <v/>
      </c>
      <c r="CA53" s="289" t="str">
        <f ca="true">+IF(OFFSET('Water Data'!$F$29,0,10*ROW('Water Data'!F47))="","",OFFSET('Water Data'!$F$29,0,10*ROW('Water Data'!F47)))</f>
        <v/>
      </c>
      <c r="CB53" s="289" t="str">
        <f ca="true">+IF(OFFSET('Water Data'!$G$27,0,10*ROW('Water Data'!G47))="","",OFFSET('Water Data'!$G$27,0,10*ROW('Water Data'!G47)))</f>
        <v/>
      </c>
      <c r="CC53" s="289" t="str">
        <f ca="true">+IF(OFFSET('Water Data'!$G$28,0,10*ROW('Water Data'!G47))="","",OFFSET('Water Data'!$G$28,0,10*ROW('Water Data'!G47)))</f>
        <v/>
      </c>
      <c r="CD53" s="289" t="str">
        <f ca="true">+IF(OFFSET('Water Data'!$G$29,0,10*ROW('Water Data'!G47))="","",OFFSET('Water Data'!$G$29,0,10*ROW('Water Data'!G47)))</f>
        <v/>
      </c>
      <c r="CE53" s="289" t="str">
        <f ca="true">+IF(OFFSET('Water Data'!$H$27,0,10*ROW('Water Data'!H47))="","",OFFSET('Water Data'!$H$27,0,10*ROW('Water Data'!H47)))</f>
        <v/>
      </c>
      <c r="CF53" s="289" t="str">
        <f ca="true">+IF(OFFSET('Water Data'!$H$28,0,10*ROW('Water Data'!H47))="","",OFFSET('Water Data'!$H$28,0,10*ROW('Water Data'!H47)))</f>
        <v/>
      </c>
      <c r="CG53" s="289" t="str">
        <f ca="true">+IF(OFFSET('Water Data'!$H$29,0,10*ROW('Water Data'!H47))="","",OFFSET('Water Data'!$H$29,0,10*ROW('Water Data'!H47)))</f>
        <v/>
      </c>
      <c r="CH53" s="289" t="str">
        <f ca="true">+IF(OFFSET('Water Data'!$I$27,0,10*ROW('Water Data'!I47))="","",OFFSET('Water Data'!$I$27,0,10*ROW('Water Data'!I47)))</f>
        <v/>
      </c>
      <c r="CI53" s="289" t="str">
        <f ca="true">+IF(OFFSET('Water Data'!$I$28,0,10*ROW('Water Data'!I47))="","",OFFSET('Water Data'!$I$28,0,10*ROW('Water Data'!I47)))</f>
        <v/>
      </c>
      <c r="CJ53" s="289" t="str">
        <f ca="true">+IF(OFFSET('Water Data'!$I$29,0,10*ROW('Water Data'!I47))="","",OFFSET('Water Data'!$I$29,0,10*ROW('Water Data'!I47)))</f>
        <v/>
      </c>
      <c r="CK53" s="289" t="str">
        <f ca="true">+IF(OFFSET('Sanitation Data'!$D$28,0,10*ROW('Sanitation Data'!D47))="","",OFFSET('Sanitation Data'!$D$28,0,10*ROW('Sanitation Data'!D47)))</f>
        <v/>
      </c>
      <c r="CL53" s="289" t="str">
        <f ca="true">+IF(OFFSET('Sanitation Data'!$D$29,0,10*ROW('Sanitation Data'!D47))="","",OFFSET('Sanitation Data'!$D$29,0,10*ROW('Sanitation Data'!D47)))</f>
        <v/>
      </c>
      <c r="CM53" s="289" t="str">
        <f ca="true">+IF(OFFSET('Sanitation Data'!$D$30,0,10*ROW('Sanitation Data'!D47))="","",OFFSET('Sanitation Data'!$D$30,0,10*ROW('Sanitation Data'!D47)))</f>
        <v/>
      </c>
      <c r="CN53" s="289" t="str">
        <f ca="true">+IF(OFFSET('Sanitation Data'!$D$31,0,10*ROW('Sanitation Data'!D47))="","",OFFSET('Sanitation Data'!$D$31,0,10*ROW('Sanitation Data'!D47)))</f>
        <v/>
      </c>
      <c r="CO53" s="289" t="str">
        <f ca="true">+IF(OFFSET('Sanitation Data'!$D$32,0,10*ROW('Sanitation Data'!D47))="","",OFFSET('Sanitation Data'!$D$32,0,10*ROW('Sanitation Data'!D47)))</f>
        <v/>
      </c>
      <c r="CP53" s="289" t="str">
        <f ca="true">+IF(OFFSET('Sanitation Data'!$E$28,0,10*ROW('Sanitation Data'!E47))="","",OFFSET('Sanitation Data'!$E$28,0,10*ROW('Sanitation Data'!E47)))</f>
        <v/>
      </c>
      <c r="CQ53" s="289" t="str">
        <f ca="true">+IF(OFFSET('Sanitation Data'!$E$29,0,10*ROW('Sanitation Data'!E47))="","",OFFSET('Sanitation Data'!$E$29,0,10*ROW('Sanitation Data'!E47)))</f>
        <v/>
      </c>
      <c r="CR53" s="289" t="str">
        <f ca="true">+IF(OFFSET('Sanitation Data'!$E$30,0,10*ROW('Sanitation Data'!E47))="","",OFFSET('Sanitation Data'!$E$30,0,10*ROW('Sanitation Data'!E47)))</f>
        <v/>
      </c>
      <c r="CS53" s="289" t="str">
        <f ca="true">+IF(OFFSET('Sanitation Data'!$E$31,0,10*ROW('Sanitation Data'!E47))="","",OFFSET('Sanitation Data'!$E$31,0,10*ROW('Sanitation Data'!E47)))</f>
        <v/>
      </c>
      <c r="CT53" s="289" t="str">
        <f ca="true">+IF(OFFSET('Sanitation Data'!$E$32,0,10*ROW('Sanitation Data'!E47))="","",OFFSET('Sanitation Data'!$E$32,0,10*ROW('Sanitation Data'!E47)))</f>
        <v/>
      </c>
      <c r="CU53" s="289" t="str">
        <f ca="true">+IF(OFFSET('Sanitation Data'!$F$28,0,10*ROW('Sanitation Data'!F47))="","",OFFSET('Sanitation Data'!$F$28,0,10*ROW('Sanitation Data'!F47)))</f>
        <v/>
      </c>
      <c r="CV53" s="289" t="str">
        <f ca="true">+IF(OFFSET('Sanitation Data'!$F$29,0,10*ROW('Sanitation Data'!F47))="","",OFFSET('Sanitation Data'!$F$29,0,10*ROW('Sanitation Data'!F47)))</f>
        <v/>
      </c>
      <c r="CW53" s="289" t="str">
        <f ca="true">+IF(OFFSET('Sanitation Data'!$F$30,0,10*ROW('Sanitation Data'!F47))="","",OFFSET('Sanitation Data'!$F$30,0,10*ROW('Sanitation Data'!F47)))</f>
        <v/>
      </c>
      <c r="CX53" s="289" t="str">
        <f ca="true">+IF(OFFSET('Sanitation Data'!$F$31,0,10*ROW('Sanitation Data'!F47))="","",OFFSET('Sanitation Data'!$F$31,0,10*ROW('Sanitation Data'!F47)))</f>
        <v/>
      </c>
      <c r="CY53" s="289" t="str">
        <f ca="true">+IF(OFFSET('Sanitation Data'!$F$32,0,10*ROW('Sanitation Data'!F47))="","",OFFSET('Sanitation Data'!$F$32,0,10*ROW('Sanitation Data'!F47)))</f>
        <v/>
      </c>
      <c r="CZ53" s="289" t="str">
        <f ca="true">+IF(OFFSET('Sanitation Data'!$G$28,0,10*ROW('Sanitation Data'!G47))="","",OFFSET('Sanitation Data'!$G$28,0,10*ROW('Sanitation Data'!G47)))</f>
        <v/>
      </c>
      <c r="DA53" s="289" t="str">
        <f ca="true">+IF(OFFSET('Sanitation Data'!$G$29,0,10*ROW('Sanitation Data'!G47))="","",OFFSET('Sanitation Data'!$G$29,0,10*ROW('Sanitation Data'!G47)))</f>
        <v/>
      </c>
      <c r="DB53" s="289" t="str">
        <f ca="true">+IF(OFFSET('Sanitation Data'!$G$30,0,10*ROW('Sanitation Data'!G47))="","",OFFSET('Sanitation Data'!$G$30,0,10*ROW('Sanitation Data'!G47)))</f>
        <v/>
      </c>
      <c r="DC53" s="289" t="str">
        <f ca="true">+IF(OFFSET('Sanitation Data'!$G$31,0,10*ROW('Sanitation Data'!G47))="","",OFFSET('Sanitation Data'!$G$31,0,10*ROW('Sanitation Data'!G47)))</f>
        <v/>
      </c>
      <c r="DD53" s="289" t="str">
        <f ca="true">+IF(OFFSET('Sanitation Data'!$G$32,0,10*ROW('Sanitation Data'!G47))="","",OFFSET('Sanitation Data'!$G$32,0,10*ROW('Sanitation Data'!G47)))</f>
        <v/>
      </c>
      <c r="DE53" s="289" t="str">
        <f ca="true">+IF(OFFSET('Sanitation Data'!$H$28,0,10*ROW('Sanitation Data'!H47))="","",OFFSET('Sanitation Data'!$H$28,0,10*ROW('Sanitation Data'!H47)))</f>
        <v/>
      </c>
      <c r="DF53" s="289" t="str">
        <f ca="true">+IF(OFFSET('Sanitation Data'!$H$29,0,10*ROW('Sanitation Data'!H47))="","",OFFSET('Sanitation Data'!$H$29,0,10*ROW('Sanitation Data'!H47)))</f>
        <v/>
      </c>
      <c r="DG53" s="289" t="str">
        <f ca="true">+IF(OFFSET('Sanitation Data'!$H$30,0,10*ROW('Sanitation Data'!H47))="","",OFFSET('Sanitation Data'!$H$30,0,10*ROW('Sanitation Data'!H47)))</f>
        <v/>
      </c>
      <c r="DH53" s="289" t="str">
        <f ca="true">+IF(OFFSET('Sanitation Data'!$H$31,0,10*ROW('Sanitation Data'!H47))="","",OFFSET('Sanitation Data'!$H$31,0,10*ROW('Sanitation Data'!H47)))</f>
        <v/>
      </c>
      <c r="DI53" s="289" t="str">
        <f ca="true">+IF(OFFSET('Sanitation Data'!$H$32,0,10*ROW('Sanitation Data'!H47))="","",OFFSET('Sanitation Data'!$H$32,0,10*ROW('Sanitation Data'!H47)))</f>
        <v/>
      </c>
      <c r="DJ53" s="289" t="str">
        <f ca="true">+IF(OFFSET('Sanitation Data'!$I$28,0,10*ROW('Sanitation Data'!I47))="","",OFFSET('Sanitation Data'!$I$28,0,10*ROW('Sanitation Data'!I47)))</f>
        <v/>
      </c>
      <c r="DK53" s="289" t="str">
        <f ca="true">+IF(OFFSET('Sanitation Data'!$I$29,0,10*ROW('Sanitation Data'!I47))="","",OFFSET('Sanitation Data'!$I$29,0,10*ROW('Sanitation Data'!I47)))</f>
        <v/>
      </c>
      <c r="DL53" s="289" t="str">
        <f ca="true">+IF(OFFSET('Sanitation Data'!$I$30,0,10*ROW('Sanitation Data'!I47))="","",OFFSET('Sanitation Data'!$I$30,0,10*ROW('Sanitation Data'!I47)))</f>
        <v/>
      </c>
      <c r="DM53" s="289" t="str">
        <f ca="true">+IF(OFFSET('Sanitation Data'!$I$31,0,10*ROW('Sanitation Data'!I47))="","",OFFSET('Sanitation Data'!$I$31,0,10*ROW('Sanitation Data'!I47)))</f>
        <v/>
      </c>
      <c r="DN53" s="289" t="str">
        <f ca="true">+IF(OFFSET('Sanitation Data'!$I$32,0,10*ROW('Sanitation Data'!I47))="","",OFFSET('Sanitation Data'!$I$32,0,10*ROW('Sanitation Data'!I47)))</f>
        <v/>
      </c>
      <c r="DO53" s="289" t="str">
        <f ca="true">+IF(OFFSET('Hygiene Data'!$D$11,0,10*ROW('Hygiene Data'!D47))="","",OFFSET('Hygiene Data'!$D$11,0,10*ROW('Hygiene Data'!D47)))</f>
        <v/>
      </c>
      <c r="DP53" s="289" t="str">
        <f ca="true">+IF(OFFSET('Hygiene Data'!$D$12,0,10*ROW('Hygiene Data'!D47))="","",OFFSET('Hygiene Data'!$D$12,0,10*ROW('Hygiene Data'!D47)))</f>
        <v/>
      </c>
      <c r="DQ53" s="289" t="str">
        <f ca="true">+IF(OFFSET('Hygiene Data'!$D$13,0,10*ROW('Hygiene Data'!D47))="","",OFFSET('Hygiene Data'!$D$13,0,10*ROW('Hygiene Data'!D47)))</f>
        <v/>
      </c>
      <c r="DR53" s="289" t="str">
        <f ca="true">+IF(OFFSET('Hygiene Data'!$E$11,0,10*ROW('Hygiene Data'!E47))="","",OFFSET('Hygiene Data'!$E$11,0,10*ROW('Hygiene Data'!E47)))</f>
        <v/>
      </c>
      <c r="DS53" s="289" t="str">
        <f ca="true">+IF(OFFSET('Hygiene Data'!$E$12,0,10*ROW('Hygiene Data'!E47))="","",OFFSET('Hygiene Data'!$E$12,0,10*ROW('Hygiene Data'!E47)))</f>
        <v/>
      </c>
      <c r="DT53" s="289" t="str">
        <f ca="true">+IF(OFFSET('Hygiene Data'!$E$13,0,10*ROW('Hygiene Data'!E47))="","",OFFSET('Hygiene Data'!$E$13,0,10*ROW('Hygiene Data'!E47)))</f>
        <v/>
      </c>
      <c r="DU53" s="289" t="str">
        <f ca="true">+IF(OFFSET('Hygiene Data'!$F$11,0,10*ROW('Hygiene Data'!F47))="","",OFFSET('Hygiene Data'!$F$11,0,10*ROW('Hygiene Data'!F47)))</f>
        <v/>
      </c>
      <c r="DV53" s="289" t="str">
        <f ca="true">+IF(OFFSET('Hygiene Data'!$F$12,0,10*ROW('Hygiene Data'!F47))="","",OFFSET('Hygiene Data'!$F$12,0,10*ROW('Hygiene Data'!F47)))</f>
        <v/>
      </c>
      <c r="DW53" s="289" t="str">
        <f ca="true">+IF(OFFSET('Hygiene Data'!$F$13,0,10*ROW('Hygiene Data'!F47))="","",OFFSET('Hygiene Data'!$F$13,0,10*ROW('Hygiene Data'!F47)))</f>
        <v/>
      </c>
      <c r="DX53" s="289" t="str">
        <f ca="true">+IF(OFFSET('Hygiene Data'!$G$11,0,10*ROW('Hygiene Data'!G47))="","",OFFSET('Hygiene Data'!$G$11,0,10*ROW('Hygiene Data'!G47)))</f>
        <v/>
      </c>
      <c r="DY53" s="289" t="str">
        <f ca="true">+IF(OFFSET('Hygiene Data'!$G$12,0,10*ROW('Hygiene Data'!G47))="","",OFFSET('Hygiene Data'!$G$12,0,10*ROW('Hygiene Data'!G47)))</f>
        <v/>
      </c>
      <c r="DZ53" s="289" t="str">
        <f ca="true">+IF(OFFSET('Hygiene Data'!$G$13,0,10*ROW('Hygiene Data'!G47))="","",OFFSET('Hygiene Data'!$G$13,0,10*ROW('Hygiene Data'!G47)))</f>
        <v/>
      </c>
      <c r="EA53" s="289" t="str">
        <f ca="true">+IF(OFFSET('Hygiene Data'!$H$11,0,10*ROW('Hygiene Data'!H47))="","",OFFSET('Hygiene Data'!$H$11,0,10*ROW('Hygiene Data'!H47)))</f>
        <v/>
      </c>
      <c r="EB53" s="289" t="str">
        <f ca="true">+IF(OFFSET('Hygiene Data'!$H$12,0,10*ROW('Hygiene Data'!H47))="","",OFFSET('Hygiene Data'!$H$12,0,10*ROW('Hygiene Data'!H47)))</f>
        <v/>
      </c>
      <c r="EC53" s="289" t="str">
        <f ca="true">+IF(OFFSET('Hygiene Data'!$H$13,0,10*ROW('Hygiene Data'!H47))="","",OFFSET('Hygiene Data'!$H$13,0,10*ROW('Hygiene Data'!H47)))</f>
        <v/>
      </c>
      <c r="ED53" s="289" t="str">
        <f ca="true">+IF(OFFSET('Hygiene Data'!$I$11,0,10*ROW('Hygiene Data'!I47))="","",OFFSET('Hygiene Data'!$I$11,0,10*ROW('Hygiene Data'!I47)))</f>
        <v/>
      </c>
      <c r="EE53" s="289" t="str">
        <f ca="true">+IF(OFFSET('Hygiene Data'!$I$12,0,10*ROW('Hygiene Data'!I47))="","",OFFSET('Hygiene Data'!$I$12,0,10*ROW('Hygiene Data'!I47)))</f>
        <v/>
      </c>
      <c r="EF53" s="28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9"/>
      <c r="BS54" s="289" t="str">
        <f ca="true">+IF(OFFSET('Water Data'!$D$27,0,10*ROW('Water Data'!D48))="","",OFFSET('Water Data'!$D$27,0,10*ROW('Water Data'!D48)))</f>
        <v/>
      </c>
      <c r="BT54" s="289" t="str">
        <f ca="true">+IF(OFFSET('Water Data'!$D$28,0,10*ROW('Water Data'!D48))="","",OFFSET('Water Data'!$D$28,0,10*ROW('Water Data'!D48)))</f>
        <v/>
      </c>
      <c r="BU54" s="289" t="str">
        <f ca="true">+IF(OFFSET('Water Data'!$D$29,0,10*ROW('Water Data'!D48))="","",OFFSET('Water Data'!$D$29,0,10*ROW('Water Data'!D48)))</f>
        <v/>
      </c>
      <c r="BV54" s="289" t="str">
        <f ca="true">+IF(OFFSET('Water Data'!$E$27,0,10*ROW('Water Data'!E48))="","",OFFSET('Water Data'!$E$27,0,10*ROW('Water Data'!E48)))</f>
        <v/>
      </c>
      <c r="BW54" s="289" t="str">
        <f ca="true">+IF(OFFSET('Water Data'!$E$28,0,10*ROW('Water Data'!E48))="","",OFFSET('Water Data'!$E$28,0,10*ROW('Water Data'!E48)))</f>
        <v/>
      </c>
      <c r="BX54" s="289" t="str">
        <f ca="true">+IF(OFFSET('Water Data'!$E$29,0,10*ROW('Water Data'!E48))="","",OFFSET('Water Data'!$E$29,0,10*ROW('Water Data'!E48)))</f>
        <v/>
      </c>
      <c r="BY54" s="289" t="str">
        <f ca="true">+IF(OFFSET('Water Data'!$F$27,0,10*ROW('Water Data'!F48))="","",OFFSET('Water Data'!$F$27,0,10*ROW('Water Data'!F48)))</f>
        <v/>
      </c>
      <c r="BZ54" s="289" t="str">
        <f ca="true">+IF(OFFSET('Water Data'!$F$28,0,10*ROW('Water Data'!F48))="","",OFFSET('Water Data'!$F$28,0,10*ROW('Water Data'!F48)))</f>
        <v/>
      </c>
      <c r="CA54" s="289" t="str">
        <f ca="true">+IF(OFFSET('Water Data'!$F$29,0,10*ROW('Water Data'!F48))="","",OFFSET('Water Data'!$F$29,0,10*ROW('Water Data'!F48)))</f>
        <v/>
      </c>
      <c r="CB54" s="289" t="str">
        <f ca="true">+IF(OFFSET('Water Data'!$G$27,0,10*ROW('Water Data'!G48))="","",OFFSET('Water Data'!$G$27,0,10*ROW('Water Data'!G48)))</f>
        <v/>
      </c>
      <c r="CC54" s="289" t="str">
        <f ca="true">+IF(OFFSET('Water Data'!$G$28,0,10*ROW('Water Data'!G48))="","",OFFSET('Water Data'!$G$28,0,10*ROW('Water Data'!G48)))</f>
        <v/>
      </c>
      <c r="CD54" s="289" t="str">
        <f ca="true">+IF(OFFSET('Water Data'!$G$29,0,10*ROW('Water Data'!G48))="","",OFFSET('Water Data'!$G$29,0,10*ROW('Water Data'!G48)))</f>
        <v/>
      </c>
      <c r="CE54" s="289" t="str">
        <f ca="true">+IF(OFFSET('Water Data'!$H$27,0,10*ROW('Water Data'!H48))="","",OFFSET('Water Data'!$H$27,0,10*ROW('Water Data'!H48)))</f>
        <v/>
      </c>
      <c r="CF54" s="289" t="str">
        <f ca="true">+IF(OFFSET('Water Data'!$H$28,0,10*ROW('Water Data'!H48))="","",OFFSET('Water Data'!$H$28,0,10*ROW('Water Data'!H48)))</f>
        <v/>
      </c>
      <c r="CG54" s="289" t="str">
        <f ca="true">+IF(OFFSET('Water Data'!$H$29,0,10*ROW('Water Data'!H48))="","",OFFSET('Water Data'!$H$29,0,10*ROW('Water Data'!H48)))</f>
        <v/>
      </c>
      <c r="CH54" s="289" t="str">
        <f ca="true">+IF(OFFSET('Water Data'!$I$27,0,10*ROW('Water Data'!I48))="","",OFFSET('Water Data'!$I$27,0,10*ROW('Water Data'!I48)))</f>
        <v/>
      </c>
      <c r="CI54" s="289" t="str">
        <f ca="true">+IF(OFFSET('Water Data'!$I$28,0,10*ROW('Water Data'!I48))="","",OFFSET('Water Data'!$I$28,0,10*ROW('Water Data'!I48)))</f>
        <v/>
      </c>
      <c r="CJ54" s="289" t="str">
        <f ca="true">+IF(OFFSET('Water Data'!$I$29,0,10*ROW('Water Data'!I48))="","",OFFSET('Water Data'!$I$29,0,10*ROW('Water Data'!I48)))</f>
        <v/>
      </c>
      <c r="CK54" s="289" t="str">
        <f ca="true">+IF(OFFSET('Sanitation Data'!$D$28,0,10*ROW('Sanitation Data'!D48))="","",OFFSET('Sanitation Data'!$D$28,0,10*ROW('Sanitation Data'!D48)))</f>
        <v/>
      </c>
      <c r="CL54" s="289" t="str">
        <f ca="true">+IF(OFFSET('Sanitation Data'!$D$29,0,10*ROW('Sanitation Data'!D48))="","",OFFSET('Sanitation Data'!$D$29,0,10*ROW('Sanitation Data'!D48)))</f>
        <v/>
      </c>
      <c r="CM54" s="289" t="str">
        <f ca="true">+IF(OFFSET('Sanitation Data'!$D$30,0,10*ROW('Sanitation Data'!D48))="","",OFFSET('Sanitation Data'!$D$30,0,10*ROW('Sanitation Data'!D48)))</f>
        <v/>
      </c>
      <c r="CN54" s="289" t="str">
        <f ca="true">+IF(OFFSET('Sanitation Data'!$D$31,0,10*ROW('Sanitation Data'!D48))="","",OFFSET('Sanitation Data'!$D$31,0,10*ROW('Sanitation Data'!D48)))</f>
        <v/>
      </c>
      <c r="CO54" s="289" t="str">
        <f ca="true">+IF(OFFSET('Sanitation Data'!$D$32,0,10*ROW('Sanitation Data'!D48))="","",OFFSET('Sanitation Data'!$D$32,0,10*ROW('Sanitation Data'!D48)))</f>
        <v/>
      </c>
      <c r="CP54" s="289" t="str">
        <f ca="true">+IF(OFFSET('Sanitation Data'!$E$28,0,10*ROW('Sanitation Data'!E48))="","",OFFSET('Sanitation Data'!$E$28,0,10*ROW('Sanitation Data'!E48)))</f>
        <v/>
      </c>
      <c r="CQ54" s="289" t="str">
        <f ca="true">+IF(OFFSET('Sanitation Data'!$E$29,0,10*ROW('Sanitation Data'!E48))="","",OFFSET('Sanitation Data'!$E$29,0,10*ROW('Sanitation Data'!E48)))</f>
        <v/>
      </c>
      <c r="CR54" s="289" t="str">
        <f ca="true">+IF(OFFSET('Sanitation Data'!$E$30,0,10*ROW('Sanitation Data'!E48))="","",OFFSET('Sanitation Data'!$E$30,0,10*ROW('Sanitation Data'!E48)))</f>
        <v/>
      </c>
      <c r="CS54" s="289" t="str">
        <f ca="true">+IF(OFFSET('Sanitation Data'!$E$31,0,10*ROW('Sanitation Data'!E48))="","",OFFSET('Sanitation Data'!$E$31,0,10*ROW('Sanitation Data'!E48)))</f>
        <v/>
      </c>
      <c r="CT54" s="289" t="str">
        <f ca="true">+IF(OFFSET('Sanitation Data'!$E$32,0,10*ROW('Sanitation Data'!E48))="","",OFFSET('Sanitation Data'!$E$32,0,10*ROW('Sanitation Data'!E48)))</f>
        <v/>
      </c>
      <c r="CU54" s="289" t="str">
        <f ca="true">+IF(OFFSET('Sanitation Data'!$F$28,0,10*ROW('Sanitation Data'!F48))="","",OFFSET('Sanitation Data'!$F$28,0,10*ROW('Sanitation Data'!F48)))</f>
        <v/>
      </c>
      <c r="CV54" s="289" t="str">
        <f ca="true">+IF(OFFSET('Sanitation Data'!$F$29,0,10*ROW('Sanitation Data'!F48))="","",OFFSET('Sanitation Data'!$F$29,0,10*ROW('Sanitation Data'!F48)))</f>
        <v/>
      </c>
      <c r="CW54" s="289" t="str">
        <f ca="true">+IF(OFFSET('Sanitation Data'!$F$30,0,10*ROW('Sanitation Data'!F48))="","",OFFSET('Sanitation Data'!$F$30,0,10*ROW('Sanitation Data'!F48)))</f>
        <v/>
      </c>
      <c r="CX54" s="289" t="str">
        <f ca="true">+IF(OFFSET('Sanitation Data'!$F$31,0,10*ROW('Sanitation Data'!F48))="","",OFFSET('Sanitation Data'!$F$31,0,10*ROW('Sanitation Data'!F48)))</f>
        <v/>
      </c>
      <c r="CY54" s="289" t="str">
        <f ca="true">+IF(OFFSET('Sanitation Data'!$F$32,0,10*ROW('Sanitation Data'!F48))="","",OFFSET('Sanitation Data'!$F$32,0,10*ROW('Sanitation Data'!F48)))</f>
        <v/>
      </c>
      <c r="CZ54" s="289" t="str">
        <f ca="true">+IF(OFFSET('Sanitation Data'!$G$28,0,10*ROW('Sanitation Data'!G48))="","",OFFSET('Sanitation Data'!$G$28,0,10*ROW('Sanitation Data'!G48)))</f>
        <v/>
      </c>
      <c r="DA54" s="289" t="str">
        <f ca="true">+IF(OFFSET('Sanitation Data'!$G$29,0,10*ROW('Sanitation Data'!G48))="","",OFFSET('Sanitation Data'!$G$29,0,10*ROW('Sanitation Data'!G48)))</f>
        <v/>
      </c>
      <c r="DB54" s="289" t="str">
        <f ca="true">+IF(OFFSET('Sanitation Data'!$G$30,0,10*ROW('Sanitation Data'!G48))="","",OFFSET('Sanitation Data'!$G$30,0,10*ROW('Sanitation Data'!G48)))</f>
        <v/>
      </c>
      <c r="DC54" s="289" t="str">
        <f ca="true">+IF(OFFSET('Sanitation Data'!$G$31,0,10*ROW('Sanitation Data'!G48))="","",OFFSET('Sanitation Data'!$G$31,0,10*ROW('Sanitation Data'!G48)))</f>
        <v/>
      </c>
      <c r="DD54" s="289" t="str">
        <f ca="true">+IF(OFFSET('Sanitation Data'!$G$32,0,10*ROW('Sanitation Data'!G48))="","",OFFSET('Sanitation Data'!$G$32,0,10*ROW('Sanitation Data'!G48)))</f>
        <v/>
      </c>
      <c r="DE54" s="289" t="str">
        <f ca="true">+IF(OFFSET('Sanitation Data'!$H$28,0,10*ROW('Sanitation Data'!H48))="","",OFFSET('Sanitation Data'!$H$28,0,10*ROW('Sanitation Data'!H48)))</f>
        <v/>
      </c>
      <c r="DF54" s="289" t="str">
        <f ca="true">+IF(OFFSET('Sanitation Data'!$H$29,0,10*ROW('Sanitation Data'!H48))="","",OFFSET('Sanitation Data'!$H$29,0,10*ROW('Sanitation Data'!H48)))</f>
        <v/>
      </c>
      <c r="DG54" s="289" t="str">
        <f ca="true">+IF(OFFSET('Sanitation Data'!$H$30,0,10*ROW('Sanitation Data'!H48))="","",OFFSET('Sanitation Data'!$H$30,0,10*ROW('Sanitation Data'!H48)))</f>
        <v/>
      </c>
      <c r="DH54" s="289" t="str">
        <f ca="true">+IF(OFFSET('Sanitation Data'!$H$31,0,10*ROW('Sanitation Data'!H48))="","",OFFSET('Sanitation Data'!$H$31,0,10*ROW('Sanitation Data'!H48)))</f>
        <v/>
      </c>
      <c r="DI54" s="289" t="str">
        <f ca="true">+IF(OFFSET('Sanitation Data'!$H$32,0,10*ROW('Sanitation Data'!H48))="","",OFFSET('Sanitation Data'!$H$32,0,10*ROW('Sanitation Data'!H48)))</f>
        <v/>
      </c>
      <c r="DJ54" s="289" t="str">
        <f ca="true">+IF(OFFSET('Sanitation Data'!$I$28,0,10*ROW('Sanitation Data'!I48))="","",OFFSET('Sanitation Data'!$I$28,0,10*ROW('Sanitation Data'!I48)))</f>
        <v/>
      </c>
      <c r="DK54" s="289" t="str">
        <f ca="true">+IF(OFFSET('Sanitation Data'!$I$29,0,10*ROW('Sanitation Data'!I48))="","",OFFSET('Sanitation Data'!$I$29,0,10*ROW('Sanitation Data'!I48)))</f>
        <v/>
      </c>
      <c r="DL54" s="289" t="str">
        <f ca="true">+IF(OFFSET('Sanitation Data'!$I$30,0,10*ROW('Sanitation Data'!I48))="","",OFFSET('Sanitation Data'!$I$30,0,10*ROW('Sanitation Data'!I48)))</f>
        <v/>
      </c>
      <c r="DM54" s="289" t="str">
        <f ca="true">+IF(OFFSET('Sanitation Data'!$I$31,0,10*ROW('Sanitation Data'!I48))="","",OFFSET('Sanitation Data'!$I$31,0,10*ROW('Sanitation Data'!I48)))</f>
        <v/>
      </c>
      <c r="DN54" s="289" t="str">
        <f ca="true">+IF(OFFSET('Sanitation Data'!$I$32,0,10*ROW('Sanitation Data'!I48))="","",OFFSET('Sanitation Data'!$I$32,0,10*ROW('Sanitation Data'!I48)))</f>
        <v/>
      </c>
      <c r="DO54" s="289" t="str">
        <f ca="true">+IF(OFFSET('Hygiene Data'!$D$11,0,10*ROW('Hygiene Data'!D48))="","",OFFSET('Hygiene Data'!$D$11,0,10*ROW('Hygiene Data'!D48)))</f>
        <v/>
      </c>
      <c r="DP54" s="289" t="str">
        <f ca="true">+IF(OFFSET('Hygiene Data'!$D$12,0,10*ROW('Hygiene Data'!D48))="","",OFFSET('Hygiene Data'!$D$12,0,10*ROW('Hygiene Data'!D48)))</f>
        <v/>
      </c>
      <c r="DQ54" s="289" t="str">
        <f ca="true">+IF(OFFSET('Hygiene Data'!$D$13,0,10*ROW('Hygiene Data'!D48))="","",OFFSET('Hygiene Data'!$D$13,0,10*ROW('Hygiene Data'!D48)))</f>
        <v/>
      </c>
      <c r="DR54" s="289" t="str">
        <f ca="true">+IF(OFFSET('Hygiene Data'!$E$11,0,10*ROW('Hygiene Data'!E48))="","",OFFSET('Hygiene Data'!$E$11,0,10*ROW('Hygiene Data'!E48)))</f>
        <v/>
      </c>
      <c r="DS54" s="289" t="str">
        <f ca="true">+IF(OFFSET('Hygiene Data'!$E$12,0,10*ROW('Hygiene Data'!E48))="","",OFFSET('Hygiene Data'!$E$12,0,10*ROW('Hygiene Data'!E48)))</f>
        <v/>
      </c>
      <c r="DT54" s="289" t="str">
        <f ca="true">+IF(OFFSET('Hygiene Data'!$E$13,0,10*ROW('Hygiene Data'!E48))="","",OFFSET('Hygiene Data'!$E$13,0,10*ROW('Hygiene Data'!E48)))</f>
        <v/>
      </c>
      <c r="DU54" s="289" t="str">
        <f ca="true">+IF(OFFSET('Hygiene Data'!$F$11,0,10*ROW('Hygiene Data'!F48))="","",OFFSET('Hygiene Data'!$F$11,0,10*ROW('Hygiene Data'!F48)))</f>
        <v/>
      </c>
      <c r="DV54" s="289" t="str">
        <f ca="true">+IF(OFFSET('Hygiene Data'!$F$12,0,10*ROW('Hygiene Data'!F48))="","",OFFSET('Hygiene Data'!$F$12,0,10*ROW('Hygiene Data'!F48)))</f>
        <v/>
      </c>
      <c r="DW54" s="289" t="str">
        <f ca="true">+IF(OFFSET('Hygiene Data'!$F$13,0,10*ROW('Hygiene Data'!F48))="","",OFFSET('Hygiene Data'!$F$13,0,10*ROW('Hygiene Data'!F48)))</f>
        <v/>
      </c>
      <c r="DX54" s="289" t="str">
        <f ca="true">+IF(OFFSET('Hygiene Data'!$G$11,0,10*ROW('Hygiene Data'!G48))="","",OFFSET('Hygiene Data'!$G$11,0,10*ROW('Hygiene Data'!G48)))</f>
        <v/>
      </c>
      <c r="DY54" s="289" t="str">
        <f ca="true">+IF(OFFSET('Hygiene Data'!$G$12,0,10*ROW('Hygiene Data'!G48))="","",OFFSET('Hygiene Data'!$G$12,0,10*ROW('Hygiene Data'!G48)))</f>
        <v/>
      </c>
      <c r="DZ54" s="289" t="str">
        <f ca="true">+IF(OFFSET('Hygiene Data'!$G$13,0,10*ROW('Hygiene Data'!G48))="","",OFFSET('Hygiene Data'!$G$13,0,10*ROW('Hygiene Data'!G48)))</f>
        <v/>
      </c>
      <c r="EA54" s="289" t="str">
        <f ca="true">+IF(OFFSET('Hygiene Data'!$H$11,0,10*ROW('Hygiene Data'!H48))="","",OFFSET('Hygiene Data'!$H$11,0,10*ROW('Hygiene Data'!H48)))</f>
        <v/>
      </c>
      <c r="EB54" s="289" t="str">
        <f ca="true">+IF(OFFSET('Hygiene Data'!$H$12,0,10*ROW('Hygiene Data'!H48))="","",OFFSET('Hygiene Data'!$H$12,0,10*ROW('Hygiene Data'!H48)))</f>
        <v/>
      </c>
      <c r="EC54" s="289" t="str">
        <f ca="true">+IF(OFFSET('Hygiene Data'!$H$13,0,10*ROW('Hygiene Data'!H48))="","",OFFSET('Hygiene Data'!$H$13,0,10*ROW('Hygiene Data'!H48)))</f>
        <v/>
      </c>
      <c r="ED54" s="289" t="str">
        <f ca="true">+IF(OFFSET('Hygiene Data'!$I$11,0,10*ROW('Hygiene Data'!I48))="","",OFFSET('Hygiene Data'!$I$11,0,10*ROW('Hygiene Data'!I48)))</f>
        <v/>
      </c>
      <c r="EE54" s="289" t="str">
        <f ca="true">+IF(OFFSET('Hygiene Data'!$I$12,0,10*ROW('Hygiene Data'!I48))="","",OFFSET('Hygiene Data'!$I$12,0,10*ROW('Hygiene Data'!I48)))</f>
        <v/>
      </c>
      <c r="EF54" s="28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9"/>
      <c r="BS55" s="289" t="str">
        <f ca="true">+IF(OFFSET('Water Data'!$D$27,0,10*ROW('Water Data'!D49))="","",OFFSET('Water Data'!$D$27,0,10*ROW('Water Data'!D49)))</f>
        <v/>
      </c>
      <c r="BT55" s="289" t="str">
        <f ca="true">+IF(OFFSET('Water Data'!$D$28,0,10*ROW('Water Data'!D49))="","",OFFSET('Water Data'!$D$28,0,10*ROW('Water Data'!D49)))</f>
        <v/>
      </c>
      <c r="BU55" s="289" t="str">
        <f ca="true">+IF(OFFSET('Water Data'!$D$29,0,10*ROW('Water Data'!D49))="","",OFFSET('Water Data'!$D$29,0,10*ROW('Water Data'!D49)))</f>
        <v/>
      </c>
      <c r="BV55" s="289" t="str">
        <f ca="true">+IF(OFFSET('Water Data'!$E$27,0,10*ROW('Water Data'!E49))="","",OFFSET('Water Data'!$E$27,0,10*ROW('Water Data'!E49)))</f>
        <v/>
      </c>
      <c r="BW55" s="289" t="str">
        <f ca="true">+IF(OFFSET('Water Data'!$E$28,0,10*ROW('Water Data'!E49))="","",OFFSET('Water Data'!$E$28,0,10*ROW('Water Data'!E49)))</f>
        <v/>
      </c>
      <c r="BX55" s="289" t="str">
        <f ca="true">+IF(OFFSET('Water Data'!$E$29,0,10*ROW('Water Data'!E49))="","",OFFSET('Water Data'!$E$29,0,10*ROW('Water Data'!E49)))</f>
        <v/>
      </c>
      <c r="BY55" s="289" t="str">
        <f ca="true">+IF(OFFSET('Water Data'!$F$27,0,10*ROW('Water Data'!F49))="","",OFFSET('Water Data'!$F$27,0,10*ROW('Water Data'!F49)))</f>
        <v/>
      </c>
      <c r="BZ55" s="289" t="str">
        <f ca="true">+IF(OFFSET('Water Data'!$F$28,0,10*ROW('Water Data'!F49))="","",OFFSET('Water Data'!$F$28,0,10*ROW('Water Data'!F49)))</f>
        <v/>
      </c>
      <c r="CA55" s="289" t="str">
        <f ca="true">+IF(OFFSET('Water Data'!$F$29,0,10*ROW('Water Data'!F49))="","",OFFSET('Water Data'!$F$29,0,10*ROW('Water Data'!F49)))</f>
        <v/>
      </c>
      <c r="CB55" s="289" t="str">
        <f ca="true">+IF(OFFSET('Water Data'!$G$27,0,10*ROW('Water Data'!G49))="","",OFFSET('Water Data'!$G$27,0,10*ROW('Water Data'!G49)))</f>
        <v/>
      </c>
      <c r="CC55" s="289" t="str">
        <f ca="true">+IF(OFFSET('Water Data'!$G$28,0,10*ROW('Water Data'!G49))="","",OFFSET('Water Data'!$G$28,0,10*ROW('Water Data'!G49)))</f>
        <v/>
      </c>
      <c r="CD55" s="289" t="str">
        <f ca="true">+IF(OFFSET('Water Data'!$G$29,0,10*ROW('Water Data'!G49))="","",OFFSET('Water Data'!$G$29,0,10*ROW('Water Data'!G49)))</f>
        <v/>
      </c>
      <c r="CE55" s="289" t="str">
        <f ca="true">+IF(OFFSET('Water Data'!$H$27,0,10*ROW('Water Data'!H49))="","",OFFSET('Water Data'!$H$27,0,10*ROW('Water Data'!H49)))</f>
        <v/>
      </c>
      <c r="CF55" s="289" t="str">
        <f ca="true">+IF(OFFSET('Water Data'!$H$28,0,10*ROW('Water Data'!H49))="","",OFFSET('Water Data'!$H$28,0,10*ROW('Water Data'!H49)))</f>
        <v/>
      </c>
      <c r="CG55" s="289" t="str">
        <f ca="true">+IF(OFFSET('Water Data'!$H$29,0,10*ROW('Water Data'!H49))="","",OFFSET('Water Data'!$H$29,0,10*ROW('Water Data'!H49)))</f>
        <v/>
      </c>
      <c r="CH55" s="289" t="str">
        <f ca="true">+IF(OFFSET('Water Data'!$I$27,0,10*ROW('Water Data'!I49))="","",OFFSET('Water Data'!$I$27,0,10*ROW('Water Data'!I49)))</f>
        <v/>
      </c>
      <c r="CI55" s="289" t="str">
        <f ca="true">+IF(OFFSET('Water Data'!$I$28,0,10*ROW('Water Data'!I49))="","",OFFSET('Water Data'!$I$28,0,10*ROW('Water Data'!I49)))</f>
        <v/>
      </c>
      <c r="CJ55" s="289" t="str">
        <f ca="true">+IF(OFFSET('Water Data'!$I$29,0,10*ROW('Water Data'!I49))="","",OFFSET('Water Data'!$I$29,0,10*ROW('Water Data'!I49)))</f>
        <v/>
      </c>
      <c r="CK55" s="289" t="str">
        <f ca="true">+IF(OFFSET('Sanitation Data'!$D$28,0,10*ROW('Sanitation Data'!D49))="","",OFFSET('Sanitation Data'!$D$28,0,10*ROW('Sanitation Data'!D49)))</f>
        <v/>
      </c>
      <c r="CL55" s="289" t="str">
        <f ca="true">+IF(OFFSET('Sanitation Data'!$D$29,0,10*ROW('Sanitation Data'!D49))="","",OFFSET('Sanitation Data'!$D$29,0,10*ROW('Sanitation Data'!D49)))</f>
        <v/>
      </c>
      <c r="CM55" s="289" t="str">
        <f ca="true">+IF(OFFSET('Sanitation Data'!$D$30,0,10*ROW('Sanitation Data'!D49))="","",OFFSET('Sanitation Data'!$D$30,0,10*ROW('Sanitation Data'!D49)))</f>
        <v/>
      </c>
      <c r="CN55" s="289" t="str">
        <f ca="true">+IF(OFFSET('Sanitation Data'!$D$31,0,10*ROW('Sanitation Data'!D49))="","",OFFSET('Sanitation Data'!$D$31,0,10*ROW('Sanitation Data'!D49)))</f>
        <v/>
      </c>
      <c r="CO55" s="289" t="str">
        <f ca="true">+IF(OFFSET('Sanitation Data'!$D$32,0,10*ROW('Sanitation Data'!D49))="","",OFFSET('Sanitation Data'!$D$32,0,10*ROW('Sanitation Data'!D49)))</f>
        <v/>
      </c>
      <c r="CP55" s="289" t="str">
        <f ca="true">+IF(OFFSET('Sanitation Data'!$E$28,0,10*ROW('Sanitation Data'!E49))="","",OFFSET('Sanitation Data'!$E$28,0,10*ROW('Sanitation Data'!E49)))</f>
        <v/>
      </c>
      <c r="CQ55" s="289" t="str">
        <f ca="true">+IF(OFFSET('Sanitation Data'!$E$29,0,10*ROW('Sanitation Data'!E49))="","",OFFSET('Sanitation Data'!$E$29,0,10*ROW('Sanitation Data'!E49)))</f>
        <v/>
      </c>
      <c r="CR55" s="289" t="str">
        <f ca="true">+IF(OFFSET('Sanitation Data'!$E$30,0,10*ROW('Sanitation Data'!E49))="","",OFFSET('Sanitation Data'!$E$30,0,10*ROW('Sanitation Data'!E49)))</f>
        <v/>
      </c>
      <c r="CS55" s="289" t="str">
        <f ca="true">+IF(OFFSET('Sanitation Data'!$E$31,0,10*ROW('Sanitation Data'!E49))="","",OFFSET('Sanitation Data'!$E$31,0,10*ROW('Sanitation Data'!E49)))</f>
        <v/>
      </c>
      <c r="CT55" s="289" t="str">
        <f ca="true">+IF(OFFSET('Sanitation Data'!$E$32,0,10*ROW('Sanitation Data'!E49))="","",OFFSET('Sanitation Data'!$E$32,0,10*ROW('Sanitation Data'!E49)))</f>
        <v/>
      </c>
      <c r="CU55" s="289" t="str">
        <f ca="true">+IF(OFFSET('Sanitation Data'!$F$28,0,10*ROW('Sanitation Data'!F49))="","",OFFSET('Sanitation Data'!$F$28,0,10*ROW('Sanitation Data'!F49)))</f>
        <v/>
      </c>
      <c r="CV55" s="289" t="str">
        <f ca="true">+IF(OFFSET('Sanitation Data'!$F$29,0,10*ROW('Sanitation Data'!F49))="","",OFFSET('Sanitation Data'!$F$29,0,10*ROW('Sanitation Data'!F49)))</f>
        <v/>
      </c>
      <c r="CW55" s="289" t="str">
        <f ca="true">+IF(OFFSET('Sanitation Data'!$F$30,0,10*ROW('Sanitation Data'!F49))="","",OFFSET('Sanitation Data'!$F$30,0,10*ROW('Sanitation Data'!F49)))</f>
        <v/>
      </c>
      <c r="CX55" s="289" t="str">
        <f ca="true">+IF(OFFSET('Sanitation Data'!$F$31,0,10*ROW('Sanitation Data'!F49))="","",OFFSET('Sanitation Data'!$F$31,0,10*ROW('Sanitation Data'!F49)))</f>
        <v/>
      </c>
      <c r="CY55" s="289" t="str">
        <f ca="true">+IF(OFFSET('Sanitation Data'!$F$32,0,10*ROW('Sanitation Data'!F49))="","",OFFSET('Sanitation Data'!$F$32,0,10*ROW('Sanitation Data'!F49)))</f>
        <v/>
      </c>
      <c r="CZ55" s="289" t="str">
        <f ca="true">+IF(OFFSET('Sanitation Data'!$G$28,0,10*ROW('Sanitation Data'!G49))="","",OFFSET('Sanitation Data'!$G$28,0,10*ROW('Sanitation Data'!G49)))</f>
        <v/>
      </c>
      <c r="DA55" s="289" t="str">
        <f ca="true">+IF(OFFSET('Sanitation Data'!$G$29,0,10*ROW('Sanitation Data'!G49))="","",OFFSET('Sanitation Data'!$G$29,0,10*ROW('Sanitation Data'!G49)))</f>
        <v/>
      </c>
      <c r="DB55" s="289" t="str">
        <f ca="true">+IF(OFFSET('Sanitation Data'!$G$30,0,10*ROW('Sanitation Data'!G49))="","",OFFSET('Sanitation Data'!$G$30,0,10*ROW('Sanitation Data'!G49)))</f>
        <v/>
      </c>
      <c r="DC55" s="289" t="str">
        <f ca="true">+IF(OFFSET('Sanitation Data'!$G$31,0,10*ROW('Sanitation Data'!G49))="","",OFFSET('Sanitation Data'!$G$31,0,10*ROW('Sanitation Data'!G49)))</f>
        <v/>
      </c>
      <c r="DD55" s="289" t="str">
        <f ca="true">+IF(OFFSET('Sanitation Data'!$G$32,0,10*ROW('Sanitation Data'!G49))="","",OFFSET('Sanitation Data'!$G$32,0,10*ROW('Sanitation Data'!G49)))</f>
        <v/>
      </c>
      <c r="DE55" s="289" t="str">
        <f ca="true">+IF(OFFSET('Sanitation Data'!$H$28,0,10*ROW('Sanitation Data'!H49))="","",OFFSET('Sanitation Data'!$H$28,0,10*ROW('Sanitation Data'!H49)))</f>
        <v/>
      </c>
      <c r="DF55" s="289" t="str">
        <f ca="true">+IF(OFFSET('Sanitation Data'!$H$29,0,10*ROW('Sanitation Data'!H49))="","",OFFSET('Sanitation Data'!$H$29,0,10*ROW('Sanitation Data'!H49)))</f>
        <v/>
      </c>
      <c r="DG55" s="289" t="str">
        <f ca="true">+IF(OFFSET('Sanitation Data'!$H$30,0,10*ROW('Sanitation Data'!H49))="","",OFFSET('Sanitation Data'!$H$30,0,10*ROW('Sanitation Data'!H49)))</f>
        <v/>
      </c>
      <c r="DH55" s="289" t="str">
        <f ca="true">+IF(OFFSET('Sanitation Data'!$H$31,0,10*ROW('Sanitation Data'!H49))="","",OFFSET('Sanitation Data'!$H$31,0,10*ROW('Sanitation Data'!H49)))</f>
        <v/>
      </c>
      <c r="DI55" s="289" t="str">
        <f ca="true">+IF(OFFSET('Sanitation Data'!$H$32,0,10*ROW('Sanitation Data'!H49))="","",OFFSET('Sanitation Data'!$H$32,0,10*ROW('Sanitation Data'!H49)))</f>
        <v/>
      </c>
      <c r="DJ55" s="289" t="str">
        <f ca="true">+IF(OFFSET('Sanitation Data'!$I$28,0,10*ROW('Sanitation Data'!I49))="","",OFFSET('Sanitation Data'!$I$28,0,10*ROW('Sanitation Data'!I49)))</f>
        <v/>
      </c>
      <c r="DK55" s="289" t="str">
        <f ca="true">+IF(OFFSET('Sanitation Data'!$I$29,0,10*ROW('Sanitation Data'!I49))="","",OFFSET('Sanitation Data'!$I$29,0,10*ROW('Sanitation Data'!I49)))</f>
        <v/>
      </c>
      <c r="DL55" s="289" t="str">
        <f ca="true">+IF(OFFSET('Sanitation Data'!$I$30,0,10*ROW('Sanitation Data'!I49))="","",OFFSET('Sanitation Data'!$I$30,0,10*ROW('Sanitation Data'!I49)))</f>
        <v/>
      </c>
      <c r="DM55" s="289" t="str">
        <f ca="true">+IF(OFFSET('Sanitation Data'!$I$31,0,10*ROW('Sanitation Data'!I49))="","",OFFSET('Sanitation Data'!$I$31,0,10*ROW('Sanitation Data'!I49)))</f>
        <v/>
      </c>
      <c r="DN55" s="289" t="str">
        <f ca="true">+IF(OFFSET('Sanitation Data'!$I$32,0,10*ROW('Sanitation Data'!I49))="","",OFFSET('Sanitation Data'!$I$32,0,10*ROW('Sanitation Data'!I49)))</f>
        <v/>
      </c>
      <c r="DO55" s="289" t="str">
        <f ca="true">+IF(OFFSET('Hygiene Data'!$D$11,0,10*ROW('Hygiene Data'!D49))="","",OFFSET('Hygiene Data'!$D$11,0,10*ROW('Hygiene Data'!D49)))</f>
        <v/>
      </c>
      <c r="DP55" s="289" t="str">
        <f ca="true">+IF(OFFSET('Hygiene Data'!$D$12,0,10*ROW('Hygiene Data'!D49))="","",OFFSET('Hygiene Data'!$D$12,0,10*ROW('Hygiene Data'!D49)))</f>
        <v/>
      </c>
      <c r="DQ55" s="289" t="str">
        <f ca="true">+IF(OFFSET('Hygiene Data'!$D$13,0,10*ROW('Hygiene Data'!D49))="","",OFFSET('Hygiene Data'!$D$13,0,10*ROW('Hygiene Data'!D49)))</f>
        <v/>
      </c>
      <c r="DR55" s="289" t="str">
        <f ca="true">+IF(OFFSET('Hygiene Data'!$E$11,0,10*ROW('Hygiene Data'!E49))="","",OFFSET('Hygiene Data'!$E$11,0,10*ROW('Hygiene Data'!E49)))</f>
        <v/>
      </c>
      <c r="DS55" s="289" t="str">
        <f ca="true">+IF(OFFSET('Hygiene Data'!$E$12,0,10*ROW('Hygiene Data'!E49))="","",OFFSET('Hygiene Data'!$E$12,0,10*ROW('Hygiene Data'!E49)))</f>
        <v/>
      </c>
      <c r="DT55" s="289" t="str">
        <f ca="true">+IF(OFFSET('Hygiene Data'!$E$13,0,10*ROW('Hygiene Data'!E49))="","",OFFSET('Hygiene Data'!$E$13,0,10*ROW('Hygiene Data'!E49)))</f>
        <v/>
      </c>
      <c r="DU55" s="289" t="str">
        <f ca="true">+IF(OFFSET('Hygiene Data'!$F$11,0,10*ROW('Hygiene Data'!F49))="","",OFFSET('Hygiene Data'!$F$11,0,10*ROW('Hygiene Data'!F49)))</f>
        <v/>
      </c>
      <c r="DV55" s="289" t="str">
        <f ca="true">+IF(OFFSET('Hygiene Data'!$F$12,0,10*ROW('Hygiene Data'!F49))="","",OFFSET('Hygiene Data'!$F$12,0,10*ROW('Hygiene Data'!F49)))</f>
        <v/>
      </c>
      <c r="DW55" s="289" t="str">
        <f ca="true">+IF(OFFSET('Hygiene Data'!$F$13,0,10*ROW('Hygiene Data'!F49))="","",OFFSET('Hygiene Data'!$F$13,0,10*ROW('Hygiene Data'!F49)))</f>
        <v/>
      </c>
      <c r="DX55" s="289" t="str">
        <f ca="true">+IF(OFFSET('Hygiene Data'!$G$11,0,10*ROW('Hygiene Data'!G49))="","",OFFSET('Hygiene Data'!$G$11,0,10*ROW('Hygiene Data'!G49)))</f>
        <v/>
      </c>
      <c r="DY55" s="289" t="str">
        <f ca="true">+IF(OFFSET('Hygiene Data'!$G$12,0,10*ROW('Hygiene Data'!G49))="","",OFFSET('Hygiene Data'!$G$12,0,10*ROW('Hygiene Data'!G49)))</f>
        <v/>
      </c>
      <c r="DZ55" s="289" t="str">
        <f ca="true">+IF(OFFSET('Hygiene Data'!$G$13,0,10*ROW('Hygiene Data'!G49))="","",OFFSET('Hygiene Data'!$G$13,0,10*ROW('Hygiene Data'!G49)))</f>
        <v/>
      </c>
      <c r="EA55" s="289" t="str">
        <f ca="true">+IF(OFFSET('Hygiene Data'!$H$11,0,10*ROW('Hygiene Data'!H49))="","",OFFSET('Hygiene Data'!$H$11,0,10*ROW('Hygiene Data'!H49)))</f>
        <v/>
      </c>
      <c r="EB55" s="289" t="str">
        <f ca="true">+IF(OFFSET('Hygiene Data'!$H$12,0,10*ROW('Hygiene Data'!H49))="","",OFFSET('Hygiene Data'!$H$12,0,10*ROW('Hygiene Data'!H49)))</f>
        <v/>
      </c>
      <c r="EC55" s="289" t="str">
        <f ca="true">+IF(OFFSET('Hygiene Data'!$H$13,0,10*ROW('Hygiene Data'!H49))="","",OFFSET('Hygiene Data'!$H$13,0,10*ROW('Hygiene Data'!H49)))</f>
        <v/>
      </c>
      <c r="ED55" s="289" t="str">
        <f ca="true">+IF(OFFSET('Hygiene Data'!$I$11,0,10*ROW('Hygiene Data'!I49))="","",OFFSET('Hygiene Data'!$I$11,0,10*ROW('Hygiene Data'!I49)))</f>
        <v/>
      </c>
      <c r="EE55" s="289" t="str">
        <f ca="true">+IF(OFFSET('Hygiene Data'!$I$12,0,10*ROW('Hygiene Data'!I49))="","",OFFSET('Hygiene Data'!$I$12,0,10*ROW('Hygiene Data'!I49)))</f>
        <v/>
      </c>
      <c r="EF55" s="28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9"/>
      <c r="BS56" s="289" t="str">
        <f ca="true">+IF(OFFSET('Water Data'!$D$27,0,10*ROW('Water Data'!D50))="","",OFFSET('Water Data'!$D$27,0,10*ROW('Water Data'!D50)))</f>
        <v/>
      </c>
      <c r="BT56" s="289" t="str">
        <f ca="true">+IF(OFFSET('Water Data'!$D$28,0,10*ROW('Water Data'!D50))="","",OFFSET('Water Data'!$D$28,0,10*ROW('Water Data'!D50)))</f>
        <v/>
      </c>
      <c r="BU56" s="289" t="str">
        <f ca="true">+IF(OFFSET('Water Data'!$D$29,0,10*ROW('Water Data'!D50))="","",OFFSET('Water Data'!$D$29,0,10*ROW('Water Data'!D50)))</f>
        <v/>
      </c>
      <c r="BV56" s="289" t="str">
        <f ca="true">+IF(OFFSET('Water Data'!$E$27,0,10*ROW('Water Data'!E50))="","",OFFSET('Water Data'!$E$27,0,10*ROW('Water Data'!E50)))</f>
        <v/>
      </c>
      <c r="BW56" s="289" t="str">
        <f ca="true">+IF(OFFSET('Water Data'!$E$28,0,10*ROW('Water Data'!E50))="","",OFFSET('Water Data'!$E$28,0,10*ROW('Water Data'!E50)))</f>
        <v/>
      </c>
      <c r="BX56" s="289" t="str">
        <f ca="true">+IF(OFFSET('Water Data'!$E$29,0,10*ROW('Water Data'!E50))="","",OFFSET('Water Data'!$E$29,0,10*ROW('Water Data'!E50)))</f>
        <v/>
      </c>
      <c r="BY56" s="289" t="str">
        <f ca="true">+IF(OFFSET('Water Data'!$F$27,0,10*ROW('Water Data'!F50))="","",OFFSET('Water Data'!$F$27,0,10*ROW('Water Data'!F50)))</f>
        <v/>
      </c>
      <c r="BZ56" s="289" t="str">
        <f ca="true">+IF(OFFSET('Water Data'!$F$28,0,10*ROW('Water Data'!F50))="","",OFFSET('Water Data'!$F$28,0,10*ROW('Water Data'!F50)))</f>
        <v/>
      </c>
      <c r="CA56" s="289" t="str">
        <f ca="true">+IF(OFFSET('Water Data'!$F$29,0,10*ROW('Water Data'!F50))="","",OFFSET('Water Data'!$F$29,0,10*ROW('Water Data'!F50)))</f>
        <v/>
      </c>
      <c r="CB56" s="289" t="str">
        <f ca="true">+IF(OFFSET('Water Data'!$G$27,0,10*ROW('Water Data'!G50))="","",OFFSET('Water Data'!$G$27,0,10*ROW('Water Data'!G50)))</f>
        <v/>
      </c>
      <c r="CC56" s="289" t="str">
        <f ca="true">+IF(OFFSET('Water Data'!$G$28,0,10*ROW('Water Data'!G50))="","",OFFSET('Water Data'!$G$28,0,10*ROW('Water Data'!G50)))</f>
        <v/>
      </c>
      <c r="CD56" s="289" t="str">
        <f ca="true">+IF(OFFSET('Water Data'!$G$29,0,10*ROW('Water Data'!G50))="","",OFFSET('Water Data'!$G$29,0,10*ROW('Water Data'!G50)))</f>
        <v/>
      </c>
      <c r="CE56" s="289" t="str">
        <f ca="true">+IF(OFFSET('Water Data'!$H$27,0,10*ROW('Water Data'!H50))="","",OFFSET('Water Data'!$H$27,0,10*ROW('Water Data'!H50)))</f>
        <v/>
      </c>
      <c r="CF56" s="289" t="str">
        <f ca="true">+IF(OFFSET('Water Data'!$H$28,0,10*ROW('Water Data'!H50))="","",OFFSET('Water Data'!$H$28,0,10*ROW('Water Data'!H50)))</f>
        <v/>
      </c>
      <c r="CG56" s="289" t="str">
        <f ca="true">+IF(OFFSET('Water Data'!$H$29,0,10*ROW('Water Data'!H50))="","",OFFSET('Water Data'!$H$29,0,10*ROW('Water Data'!H50)))</f>
        <v/>
      </c>
      <c r="CH56" s="289" t="str">
        <f ca="true">+IF(OFFSET('Water Data'!$I$27,0,10*ROW('Water Data'!I50))="","",OFFSET('Water Data'!$I$27,0,10*ROW('Water Data'!I50)))</f>
        <v/>
      </c>
      <c r="CI56" s="289" t="str">
        <f ca="true">+IF(OFFSET('Water Data'!$I$28,0,10*ROW('Water Data'!I50))="","",OFFSET('Water Data'!$I$28,0,10*ROW('Water Data'!I50)))</f>
        <v/>
      </c>
      <c r="CJ56" s="289" t="str">
        <f ca="true">+IF(OFFSET('Water Data'!$I$29,0,10*ROW('Water Data'!I50))="","",OFFSET('Water Data'!$I$29,0,10*ROW('Water Data'!I50)))</f>
        <v/>
      </c>
      <c r="CK56" s="289" t="str">
        <f ca="true">+IF(OFFSET('Sanitation Data'!$D$28,0,10*ROW('Sanitation Data'!D50))="","",OFFSET('Sanitation Data'!$D$28,0,10*ROW('Sanitation Data'!D50)))</f>
        <v/>
      </c>
      <c r="CL56" s="289" t="str">
        <f ca="true">+IF(OFFSET('Sanitation Data'!$D$29,0,10*ROW('Sanitation Data'!D50))="","",OFFSET('Sanitation Data'!$D$29,0,10*ROW('Sanitation Data'!D50)))</f>
        <v/>
      </c>
      <c r="CM56" s="289" t="str">
        <f ca="true">+IF(OFFSET('Sanitation Data'!$D$30,0,10*ROW('Sanitation Data'!D50))="","",OFFSET('Sanitation Data'!$D$30,0,10*ROW('Sanitation Data'!D50)))</f>
        <v/>
      </c>
      <c r="CN56" s="289" t="str">
        <f ca="true">+IF(OFFSET('Sanitation Data'!$D$31,0,10*ROW('Sanitation Data'!D50))="","",OFFSET('Sanitation Data'!$D$31,0,10*ROW('Sanitation Data'!D50)))</f>
        <v/>
      </c>
      <c r="CO56" s="289" t="str">
        <f ca="true">+IF(OFFSET('Sanitation Data'!$D$32,0,10*ROW('Sanitation Data'!D50))="","",OFFSET('Sanitation Data'!$D$32,0,10*ROW('Sanitation Data'!D50)))</f>
        <v/>
      </c>
      <c r="CP56" s="289" t="str">
        <f ca="true">+IF(OFFSET('Sanitation Data'!$E$28,0,10*ROW('Sanitation Data'!E50))="","",OFFSET('Sanitation Data'!$E$28,0,10*ROW('Sanitation Data'!E50)))</f>
        <v/>
      </c>
      <c r="CQ56" s="289" t="str">
        <f ca="true">+IF(OFFSET('Sanitation Data'!$E$29,0,10*ROW('Sanitation Data'!E50))="","",OFFSET('Sanitation Data'!$E$29,0,10*ROW('Sanitation Data'!E50)))</f>
        <v/>
      </c>
      <c r="CR56" s="289" t="str">
        <f ca="true">+IF(OFFSET('Sanitation Data'!$E$30,0,10*ROW('Sanitation Data'!E50))="","",OFFSET('Sanitation Data'!$E$30,0,10*ROW('Sanitation Data'!E50)))</f>
        <v/>
      </c>
      <c r="CS56" s="289" t="str">
        <f ca="true">+IF(OFFSET('Sanitation Data'!$E$31,0,10*ROW('Sanitation Data'!E50))="","",OFFSET('Sanitation Data'!$E$31,0,10*ROW('Sanitation Data'!E50)))</f>
        <v/>
      </c>
      <c r="CT56" s="289" t="str">
        <f ca="true">+IF(OFFSET('Sanitation Data'!$E$32,0,10*ROW('Sanitation Data'!E50))="","",OFFSET('Sanitation Data'!$E$32,0,10*ROW('Sanitation Data'!E50)))</f>
        <v/>
      </c>
      <c r="CU56" s="289" t="str">
        <f ca="true">+IF(OFFSET('Sanitation Data'!$F$28,0,10*ROW('Sanitation Data'!F50))="","",OFFSET('Sanitation Data'!$F$28,0,10*ROW('Sanitation Data'!F50)))</f>
        <v/>
      </c>
      <c r="CV56" s="289" t="str">
        <f ca="true">+IF(OFFSET('Sanitation Data'!$F$29,0,10*ROW('Sanitation Data'!F50))="","",OFFSET('Sanitation Data'!$F$29,0,10*ROW('Sanitation Data'!F50)))</f>
        <v/>
      </c>
      <c r="CW56" s="289" t="str">
        <f ca="true">+IF(OFFSET('Sanitation Data'!$F$30,0,10*ROW('Sanitation Data'!F50))="","",OFFSET('Sanitation Data'!$F$30,0,10*ROW('Sanitation Data'!F50)))</f>
        <v/>
      </c>
      <c r="CX56" s="289" t="str">
        <f ca="true">+IF(OFFSET('Sanitation Data'!$F$31,0,10*ROW('Sanitation Data'!F50))="","",OFFSET('Sanitation Data'!$F$31,0,10*ROW('Sanitation Data'!F50)))</f>
        <v/>
      </c>
      <c r="CY56" s="289" t="str">
        <f ca="true">+IF(OFFSET('Sanitation Data'!$F$32,0,10*ROW('Sanitation Data'!F50))="","",OFFSET('Sanitation Data'!$F$32,0,10*ROW('Sanitation Data'!F50)))</f>
        <v/>
      </c>
      <c r="CZ56" s="289" t="str">
        <f ca="true">+IF(OFFSET('Sanitation Data'!$G$28,0,10*ROW('Sanitation Data'!G50))="","",OFFSET('Sanitation Data'!$G$28,0,10*ROW('Sanitation Data'!G50)))</f>
        <v/>
      </c>
      <c r="DA56" s="289" t="str">
        <f ca="true">+IF(OFFSET('Sanitation Data'!$G$29,0,10*ROW('Sanitation Data'!G50))="","",OFFSET('Sanitation Data'!$G$29,0,10*ROW('Sanitation Data'!G50)))</f>
        <v/>
      </c>
      <c r="DB56" s="289" t="str">
        <f ca="true">+IF(OFFSET('Sanitation Data'!$G$30,0,10*ROW('Sanitation Data'!G50))="","",OFFSET('Sanitation Data'!$G$30,0,10*ROW('Sanitation Data'!G50)))</f>
        <v/>
      </c>
      <c r="DC56" s="289" t="str">
        <f ca="true">+IF(OFFSET('Sanitation Data'!$G$31,0,10*ROW('Sanitation Data'!G50))="","",OFFSET('Sanitation Data'!$G$31,0,10*ROW('Sanitation Data'!G50)))</f>
        <v/>
      </c>
      <c r="DD56" s="289" t="str">
        <f ca="true">+IF(OFFSET('Sanitation Data'!$G$32,0,10*ROW('Sanitation Data'!G50))="","",OFFSET('Sanitation Data'!$G$32,0,10*ROW('Sanitation Data'!G50)))</f>
        <v/>
      </c>
      <c r="DE56" s="289" t="str">
        <f ca="true">+IF(OFFSET('Sanitation Data'!$H$28,0,10*ROW('Sanitation Data'!H50))="","",OFFSET('Sanitation Data'!$H$28,0,10*ROW('Sanitation Data'!H50)))</f>
        <v/>
      </c>
      <c r="DF56" s="289" t="str">
        <f ca="true">+IF(OFFSET('Sanitation Data'!$H$29,0,10*ROW('Sanitation Data'!H50))="","",OFFSET('Sanitation Data'!$H$29,0,10*ROW('Sanitation Data'!H50)))</f>
        <v/>
      </c>
      <c r="DG56" s="289" t="str">
        <f ca="true">+IF(OFFSET('Sanitation Data'!$H$30,0,10*ROW('Sanitation Data'!H50))="","",OFFSET('Sanitation Data'!$H$30,0,10*ROW('Sanitation Data'!H50)))</f>
        <v/>
      </c>
      <c r="DH56" s="289" t="str">
        <f ca="true">+IF(OFFSET('Sanitation Data'!$H$31,0,10*ROW('Sanitation Data'!H50))="","",OFFSET('Sanitation Data'!$H$31,0,10*ROW('Sanitation Data'!H50)))</f>
        <v/>
      </c>
      <c r="DI56" s="289" t="str">
        <f ca="true">+IF(OFFSET('Sanitation Data'!$H$32,0,10*ROW('Sanitation Data'!H50))="","",OFFSET('Sanitation Data'!$H$32,0,10*ROW('Sanitation Data'!H50)))</f>
        <v/>
      </c>
      <c r="DJ56" s="289" t="str">
        <f ca="true">+IF(OFFSET('Sanitation Data'!$I$28,0,10*ROW('Sanitation Data'!I50))="","",OFFSET('Sanitation Data'!$I$28,0,10*ROW('Sanitation Data'!I50)))</f>
        <v/>
      </c>
      <c r="DK56" s="289" t="str">
        <f ca="true">+IF(OFFSET('Sanitation Data'!$I$29,0,10*ROW('Sanitation Data'!I50))="","",OFFSET('Sanitation Data'!$I$29,0,10*ROW('Sanitation Data'!I50)))</f>
        <v/>
      </c>
      <c r="DL56" s="289" t="str">
        <f ca="true">+IF(OFFSET('Sanitation Data'!$I$30,0,10*ROW('Sanitation Data'!I50))="","",OFFSET('Sanitation Data'!$I$30,0,10*ROW('Sanitation Data'!I50)))</f>
        <v/>
      </c>
      <c r="DM56" s="289" t="str">
        <f ca="true">+IF(OFFSET('Sanitation Data'!$I$31,0,10*ROW('Sanitation Data'!I50))="","",OFFSET('Sanitation Data'!$I$31,0,10*ROW('Sanitation Data'!I50)))</f>
        <v/>
      </c>
      <c r="DN56" s="289" t="str">
        <f ca="true">+IF(OFFSET('Sanitation Data'!$I$32,0,10*ROW('Sanitation Data'!I50))="","",OFFSET('Sanitation Data'!$I$32,0,10*ROW('Sanitation Data'!I50)))</f>
        <v/>
      </c>
      <c r="DO56" s="289" t="str">
        <f ca="true">+IF(OFFSET('Hygiene Data'!$D$11,0,10*ROW('Hygiene Data'!D50))="","",OFFSET('Hygiene Data'!$D$11,0,10*ROW('Hygiene Data'!D50)))</f>
        <v/>
      </c>
      <c r="DP56" s="289" t="str">
        <f ca="true">+IF(OFFSET('Hygiene Data'!$D$12,0,10*ROW('Hygiene Data'!D50))="","",OFFSET('Hygiene Data'!$D$12,0,10*ROW('Hygiene Data'!D50)))</f>
        <v/>
      </c>
      <c r="DQ56" s="289" t="str">
        <f ca="true">+IF(OFFSET('Hygiene Data'!$D$13,0,10*ROW('Hygiene Data'!D50))="","",OFFSET('Hygiene Data'!$D$13,0,10*ROW('Hygiene Data'!D50)))</f>
        <v/>
      </c>
      <c r="DR56" s="289" t="str">
        <f ca="true">+IF(OFFSET('Hygiene Data'!$E$11,0,10*ROW('Hygiene Data'!E50))="","",OFFSET('Hygiene Data'!$E$11,0,10*ROW('Hygiene Data'!E50)))</f>
        <v/>
      </c>
      <c r="DS56" s="289" t="str">
        <f ca="true">+IF(OFFSET('Hygiene Data'!$E$12,0,10*ROW('Hygiene Data'!E50))="","",OFFSET('Hygiene Data'!$E$12,0,10*ROW('Hygiene Data'!E50)))</f>
        <v/>
      </c>
      <c r="DT56" s="289" t="str">
        <f ca="true">+IF(OFFSET('Hygiene Data'!$E$13,0,10*ROW('Hygiene Data'!E50))="","",OFFSET('Hygiene Data'!$E$13,0,10*ROW('Hygiene Data'!E50)))</f>
        <v/>
      </c>
      <c r="DU56" s="289" t="str">
        <f ca="true">+IF(OFFSET('Hygiene Data'!$F$11,0,10*ROW('Hygiene Data'!F50))="","",OFFSET('Hygiene Data'!$F$11,0,10*ROW('Hygiene Data'!F50)))</f>
        <v/>
      </c>
      <c r="DV56" s="289" t="str">
        <f ca="true">+IF(OFFSET('Hygiene Data'!$F$12,0,10*ROW('Hygiene Data'!F50))="","",OFFSET('Hygiene Data'!$F$12,0,10*ROW('Hygiene Data'!F50)))</f>
        <v/>
      </c>
      <c r="DW56" s="289" t="str">
        <f ca="true">+IF(OFFSET('Hygiene Data'!$F$13,0,10*ROW('Hygiene Data'!F50))="","",OFFSET('Hygiene Data'!$F$13,0,10*ROW('Hygiene Data'!F50)))</f>
        <v/>
      </c>
      <c r="DX56" s="289" t="str">
        <f ca="true">+IF(OFFSET('Hygiene Data'!$G$11,0,10*ROW('Hygiene Data'!G50))="","",OFFSET('Hygiene Data'!$G$11,0,10*ROW('Hygiene Data'!G50)))</f>
        <v/>
      </c>
      <c r="DY56" s="289" t="str">
        <f ca="true">+IF(OFFSET('Hygiene Data'!$G$12,0,10*ROW('Hygiene Data'!G50))="","",OFFSET('Hygiene Data'!$G$12,0,10*ROW('Hygiene Data'!G50)))</f>
        <v/>
      </c>
      <c r="DZ56" s="289" t="str">
        <f ca="true">+IF(OFFSET('Hygiene Data'!$G$13,0,10*ROW('Hygiene Data'!G50))="","",OFFSET('Hygiene Data'!$G$13,0,10*ROW('Hygiene Data'!G50)))</f>
        <v/>
      </c>
      <c r="EA56" s="289" t="str">
        <f ca="true">+IF(OFFSET('Hygiene Data'!$H$11,0,10*ROW('Hygiene Data'!H50))="","",OFFSET('Hygiene Data'!$H$11,0,10*ROW('Hygiene Data'!H50)))</f>
        <v/>
      </c>
      <c r="EB56" s="289" t="str">
        <f ca="true">+IF(OFFSET('Hygiene Data'!$H$12,0,10*ROW('Hygiene Data'!H50))="","",OFFSET('Hygiene Data'!$H$12,0,10*ROW('Hygiene Data'!H50)))</f>
        <v/>
      </c>
      <c r="EC56" s="289" t="str">
        <f ca="true">+IF(OFFSET('Hygiene Data'!$H$13,0,10*ROW('Hygiene Data'!H50))="","",OFFSET('Hygiene Data'!$H$13,0,10*ROW('Hygiene Data'!H50)))</f>
        <v/>
      </c>
      <c r="ED56" s="289" t="str">
        <f ca="true">+IF(OFFSET('Hygiene Data'!$I$11,0,10*ROW('Hygiene Data'!I50))="","",OFFSET('Hygiene Data'!$I$11,0,10*ROW('Hygiene Data'!I50)))</f>
        <v/>
      </c>
      <c r="EE56" s="289" t="str">
        <f ca="true">+IF(OFFSET('Hygiene Data'!$I$12,0,10*ROW('Hygiene Data'!I50))="","",OFFSET('Hygiene Data'!$I$12,0,10*ROW('Hygiene Data'!I50)))</f>
        <v/>
      </c>
      <c r="EF56" s="28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9"/>
      <c r="BS57" s="289" t="str">
        <f ca="true">+IF(OFFSET('Water Data'!$D$27,0,10*ROW('Water Data'!D51))="","",OFFSET('Water Data'!$D$27,0,10*ROW('Water Data'!D51)))</f>
        <v/>
      </c>
      <c r="BT57" s="289" t="str">
        <f ca="true">+IF(OFFSET('Water Data'!$D$28,0,10*ROW('Water Data'!D51))="","",OFFSET('Water Data'!$D$28,0,10*ROW('Water Data'!D51)))</f>
        <v/>
      </c>
      <c r="BU57" s="289" t="str">
        <f ca="true">+IF(OFFSET('Water Data'!$D$29,0,10*ROW('Water Data'!D51))="","",OFFSET('Water Data'!$D$29,0,10*ROW('Water Data'!D51)))</f>
        <v/>
      </c>
      <c r="BV57" s="289" t="str">
        <f ca="true">+IF(OFFSET('Water Data'!$E$27,0,10*ROW('Water Data'!E51))="","",OFFSET('Water Data'!$E$27,0,10*ROW('Water Data'!E51)))</f>
        <v/>
      </c>
      <c r="BW57" s="289" t="str">
        <f ca="true">+IF(OFFSET('Water Data'!$E$28,0,10*ROW('Water Data'!E51))="","",OFFSET('Water Data'!$E$28,0,10*ROW('Water Data'!E51)))</f>
        <v/>
      </c>
      <c r="BX57" s="289" t="str">
        <f ca="true">+IF(OFFSET('Water Data'!$E$29,0,10*ROW('Water Data'!E51))="","",OFFSET('Water Data'!$E$29,0,10*ROW('Water Data'!E51)))</f>
        <v/>
      </c>
      <c r="BY57" s="289" t="str">
        <f ca="true">+IF(OFFSET('Water Data'!$F$27,0,10*ROW('Water Data'!F51))="","",OFFSET('Water Data'!$F$27,0,10*ROW('Water Data'!F51)))</f>
        <v/>
      </c>
      <c r="BZ57" s="289" t="str">
        <f ca="true">+IF(OFFSET('Water Data'!$F$28,0,10*ROW('Water Data'!F51))="","",OFFSET('Water Data'!$F$28,0,10*ROW('Water Data'!F51)))</f>
        <v/>
      </c>
      <c r="CA57" s="289" t="str">
        <f ca="true">+IF(OFFSET('Water Data'!$F$29,0,10*ROW('Water Data'!F51))="","",OFFSET('Water Data'!$F$29,0,10*ROW('Water Data'!F51)))</f>
        <v/>
      </c>
      <c r="CB57" s="289" t="str">
        <f ca="true">+IF(OFFSET('Water Data'!$G$27,0,10*ROW('Water Data'!G51))="","",OFFSET('Water Data'!$G$27,0,10*ROW('Water Data'!G51)))</f>
        <v/>
      </c>
      <c r="CC57" s="289" t="str">
        <f ca="true">+IF(OFFSET('Water Data'!$G$28,0,10*ROW('Water Data'!G51))="","",OFFSET('Water Data'!$G$28,0,10*ROW('Water Data'!G51)))</f>
        <v/>
      </c>
      <c r="CD57" s="289" t="str">
        <f ca="true">+IF(OFFSET('Water Data'!$G$29,0,10*ROW('Water Data'!G51))="","",OFFSET('Water Data'!$G$29,0,10*ROW('Water Data'!G51)))</f>
        <v/>
      </c>
      <c r="CE57" s="289" t="str">
        <f ca="true">+IF(OFFSET('Water Data'!$H$27,0,10*ROW('Water Data'!H51))="","",OFFSET('Water Data'!$H$27,0,10*ROW('Water Data'!H51)))</f>
        <v/>
      </c>
      <c r="CF57" s="289" t="str">
        <f ca="true">+IF(OFFSET('Water Data'!$H$28,0,10*ROW('Water Data'!H51))="","",OFFSET('Water Data'!$H$28,0,10*ROW('Water Data'!H51)))</f>
        <v/>
      </c>
      <c r="CG57" s="289" t="str">
        <f ca="true">+IF(OFFSET('Water Data'!$H$29,0,10*ROW('Water Data'!H51))="","",OFFSET('Water Data'!$H$29,0,10*ROW('Water Data'!H51)))</f>
        <v/>
      </c>
      <c r="CH57" s="289" t="str">
        <f ca="true">+IF(OFFSET('Water Data'!$I$27,0,10*ROW('Water Data'!I51))="","",OFFSET('Water Data'!$I$27,0,10*ROW('Water Data'!I51)))</f>
        <v/>
      </c>
      <c r="CI57" s="289" t="str">
        <f ca="true">+IF(OFFSET('Water Data'!$I$28,0,10*ROW('Water Data'!I51))="","",OFFSET('Water Data'!$I$28,0,10*ROW('Water Data'!I51)))</f>
        <v/>
      </c>
      <c r="CJ57" s="289" t="str">
        <f ca="true">+IF(OFFSET('Water Data'!$I$29,0,10*ROW('Water Data'!I51))="","",OFFSET('Water Data'!$I$29,0,10*ROW('Water Data'!I51)))</f>
        <v/>
      </c>
      <c r="CK57" s="289" t="str">
        <f ca="true">+IF(OFFSET('Sanitation Data'!$D$28,0,10*ROW('Sanitation Data'!D51))="","",OFFSET('Sanitation Data'!$D$28,0,10*ROW('Sanitation Data'!D51)))</f>
        <v/>
      </c>
      <c r="CL57" s="289" t="str">
        <f ca="true">+IF(OFFSET('Sanitation Data'!$D$29,0,10*ROW('Sanitation Data'!D51))="","",OFFSET('Sanitation Data'!$D$29,0,10*ROW('Sanitation Data'!D51)))</f>
        <v/>
      </c>
      <c r="CM57" s="289" t="str">
        <f ca="true">+IF(OFFSET('Sanitation Data'!$D$30,0,10*ROW('Sanitation Data'!D51))="","",OFFSET('Sanitation Data'!$D$30,0,10*ROW('Sanitation Data'!D51)))</f>
        <v/>
      </c>
      <c r="CN57" s="289" t="str">
        <f ca="true">+IF(OFFSET('Sanitation Data'!$D$31,0,10*ROW('Sanitation Data'!D51))="","",OFFSET('Sanitation Data'!$D$31,0,10*ROW('Sanitation Data'!D51)))</f>
        <v/>
      </c>
      <c r="CO57" s="289" t="str">
        <f ca="true">+IF(OFFSET('Sanitation Data'!$D$32,0,10*ROW('Sanitation Data'!D51))="","",OFFSET('Sanitation Data'!$D$32,0,10*ROW('Sanitation Data'!D51)))</f>
        <v/>
      </c>
      <c r="CP57" s="289" t="str">
        <f ca="true">+IF(OFFSET('Sanitation Data'!$E$28,0,10*ROW('Sanitation Data'!E51))="","",OFFSET('Sanitation Data'!$E$28,0,10*ROW('Sanitation Data'!E51)))</f>
        <v/>
      </c>
      <c r="CQ57" s="289" t="str">
        <f ca="true">+IF(OFFSET('Sanitation Data'!$E$29,0,10*ROW('Sanitation Data'!E51))="","",OFFSET('Sanitation Data'!$E$29,0,10*ROW('Sanitation Data'!E51)))</f>
        <v/>
      </c>
      <c r="CR57" s="289" t="str">
        <f ca="true">+IF(OFFSET('Sanitation Data'!$E$30,0,10*ROW('Sanitation Data'!E51))="","",OFFSET('Sanitation Data'!$E$30,0,10*ROW('Sanitation Data'!E51)))</f>
        <v/>
      </c>
      <c r="CS57" s="289" t="str">
        <f ca="true">+IF(OFFSET('Sanitation Data'!$E$31,0,10*ROW('Sanitation Data'!E51))="","",OFFSET('Sanitation Data'!$E$31,0,10*ROW('Sanitation Data'!E51)))</f>
        <v/>
      </c>
      <c r="CT57" s="289" t="str">
        <f ca="true">+IF(OFFSET('Sanitation Data'!$E$32,0,10*ROW('Sanitation Data'!E51))="","",OFFSET('Sanitation Data'!$E$32,0,10*ROW('Sanitation Data'!E51)))</f>
        <v/>
      </c>
      <c r="CU57" s="289" t="str">
        <f ca="true">+IF(OFFSET('Sanitation Data'!$F$28,0,10*ROW('Sanitation Data'!F51))="","",OFFSET('Sanitation Data'!$F$28,0,10*ROW('Sanitation Data'!F51)))</f>
        <v/>
      </c>
      <c r="CV57" s="289" t="str">
        <f ca="true">+IF(OFFSET('Sanitation Data'!$F$29,0,10*ROW('Sanitation Data'!F51))="","",OFFSET('Sanitation Data'!$F$29,0,10*ROW('Sanitation Data'!F51)))</f>
        <v/>
      </c>
      <c r="CW57" s="289" t="str">
        <f ca="true">+IF(OFFSET('Sanitation Data'!$F$30,0,10*ROW('Sanitation Data'!F51))="","",OFFSET('Sanitation Data'!$F$30,0,10*ROW('Sanitation Data'!F51)))</f>
        <v/>
      </c>
      <c r="CX57" s="289" t="str">
        <f ca="true">+IF(OFFSET('Sanitation Data'!$F$31,0,10*ROW('Sanitation Data'!F51))="","",OFFSET('Sanitation Data'!$F$31,0,10*ROW('Sanitation Data'!F51)))</f>
        <v/>
      </c>
      <c r="CY57" s="289" t="str">
        <f ca="true">+IF(OFFSET('Sanitation Data'!$F$32,0,10*ROW('Sanitation Data'!F51))="","",OFFSET('Sanitation Data'!$F$32,0,10*ROW('Sanitation Data'!F51)))</f>
        <v/>
      </c>
      <c r="CZ57" s="289" t="str">
        <f ca="true">+IF(OFFSET('Sanitation Data'!$G$28,0,10*ROW('Sanitation Data'!G51))="","",OFFSET('Sanitation Data'!$G$28,0,10*ROW('Sanitation Data'!G51)))</f>
        <v/>
      </c>
      <c r="DA57" s="289" t="str">
        <f ca="true">+IF(OFFSET('Sanitation Data'!$G$29,0,10*ROW('Sanitation Data'!G51))="","",OFFSET('Sanitation Data'!$G$29,0,10*ROW('Sanitation Data'!G51)))</f>
        <v/>
      </c>
      <c r="DB57" s="289" t="str">
        <f ca="true">+IF(OFFSET('Sanitation Data'!$G$30,0,10*ROW('Sanitation Data'!G51))="","",OFFSET('Sanitation Data'!$G$30,0,10*ROW('Sanitation Data'!G51)))</f>
        <v/>
      </c>
      <c r="DC57" s="289" t="str">
        <f ca="true">+IF(OFFSET('Sanitation Data'!$G$31,0,10*ROW('Sanitation Data'!G51))="","",OFFSET('Sanitation Data'!$G$31,0,10*ROW('Sanitation Data'!G51)))</f>
        <v/>
      </c>
      <c r="DD57" s="289" t="str">
        <f ca="true">+IF(OFFSET('Sanitation Data'!$G$32,0,10*ROW('Sanitation Data'!G51))="","",OFFSET('Sanitation Data'!$G$32,0,10*ROW('Sanitation Data'!G51)))</f>
        <v/>
      </c>
      <c r="DE57" s="289" t="str">
        <f ca="true">+IF(OFFSET('Sanitation Data'!$H$28,0,10*ROW('Sanitation Data'!H51))="","",OFFSET('Sanitation Data'!$H$28,0,10*ROW('Sanitation Data'!H51)))</f>
        <v/>
      </c>
      <c r="DF57" s="289" t="str">
        <f ca="true">+IF(OFFSET('Sanitation Data'!$H$29,0,10*ROW('Sanitation Data'!H51))="","",OFFSET('Sanitation Data'!$H$29,0,10*ROW('Sanitation Data'!H51)))</f>
        <v/>
      </c>
      <c r="DG57" s="289" t="str">
        <f ca="true">+IF(OFFSET('Sanitation Data'!$H$30,0,10*ROW('Sanitation Data'!H51))="","",OFFSET('Sanitation Data'!$H$30,0,10*ROW('Sanitation Data'!H51)))</f>
        <v/>
      </c>
      <c r="DH57" s="289" t="str">
        <f ca="true">+IF(OFFSET('Sanitation Data'!$H$31,0,10*ROW('Sanitation Data'!H51))="","",OFFSET('Sanitation Data'!$H$31,0,10*ROW('Sanitation Data'!H51)))</f>
        <v/>
      </c>
      <c r="DI57" s="289" t="str">
        <f ca="true">+IF(OFFSET('Sanitation Data'!$H$32,0,10*ROW('Sanitation Data'!H51))="","",OFFSET('Sanitation Data'!$H$32,0,10*ROW('Sanitation Data'!H51)))</f>
        <v/>
      </c>
      <c r="DJ57" s="289" t="str">
        <f ca="true">+IF(OFFSET('Sanitation Data'!$I$28,0,10*ROW('Sanitation Data'!I51))="","",OFFSET('Sanitation Data'!$I$28,0,10*ROW('Sanitation Data'!I51)))</f>
        <v/>
      </c>
      <c r="DK57" s="289" t="str">
        <f ca="true">+IF(OFFSET('Sanitation Data'!$I$29,0,10*ROW('Sanitation Data'!I51))="","",OFFSET('Sanitation Data'!$I$29,0,10*ROW('Sanitation Data'!I51)))</f>
        <v/>
      </c>
      <c r="DL57" s="289" t="str">
        <f ca="true">+IF(OFFSET('Sanitation Data'!$I$30,0,10*ROW('Sanitation Data'!I51))="","",OFFSET('Sanitation Data'!$I$30,0,10*ROW('Sanitation Data'!I51)))</f>
        <v/>
      </c>
      <c r="DM57" s="289" t="str">
        <f ca="true">+IF(OFFSET('Sanitation Data'!$I$31,0,10*ROW('Sanitation Data'!I51))="","",OFFSET('Sanitation Data'!$I$31,0,10*ROW('Sanitation Data'!I51)))</f>
        <v/>
      </c>
      <c r="DN57" s="289" t="str">
        <f ca="true">+IF(OFFSET('Sanitation Data'!$I$32,0,10*ROW('Sanitation Data'!I51))="","",OFFSET('Sanitation Data'!$I$32,0,10*ROW('Sanitation Data'!I51)))</f>
        <v/>
      </c>
      <c r="DO57" s="289" t="str">
        <f ca="true">+IF(OFFSET('Hygiene Data'!$D$11,0,10*ROW('Hygiene Data'!D51))="","",OFFSET('Hygiene Data'!$D$11,0,10*ROW('Hygiene Data'!D51)))</f>
        <v/>
      </c>
      <c r="DP57" s="289" t="str">
        <f ca="true">+IF(OFFSET('Hygiene Data'!$D$12,0,10*ROW('Hygiene Data'!D51))="","",OFFSET('Hygiene Data'!$D$12,0,10*ROW('Hygiene Data'!D51)))</f>
        <v/>
      </c>
      <c r="DQ57" s="289" t="str">
        <f ca="true">+IF(OFFSET('Hygiene Data'!$D$13,0,10*ROW('Hygiene Data'!D51))="","",OFFSET('Hygiene Data'!$D$13,0,10*ROW('Hygiene Data'!D51)))</f>
        <v/>
      </c>
      <c r="DR57" s="289" t="str">
        <f ca="true">+IF(OFFSET('Hygiene Data'!$E$11,0,10*ROW('Hygiene Data'!E51))="","",OFFSET('Hygiene Data'!$E$11,0,10*ROW('Hygiene Data'!E51)))</f>
        <v/>
      </c>
      <c r="DS57" s="289" t="str">
        <f ca="true">+IF(OFFSET('Hygiene Data'!$E$12,0,10*ROW('Hygiene Data'!E51))="","",OFFSET('Hygiene Data'!$E$12,0,10*ROW('Hygiene Data'!E51)))</f>
        <v/>
      </c>
      <c r="DT57" s="289" t="str">
        <f ca="true">+IF(OFFSET('Hygiene Data'!$E$13,0,10*ROW('Hygiene Data'!E51))="","",OFFSET('Hygiene Data'!$E$13,0,10*ROW('Hygiene Data'!E51)))</f>
        <v/>
      </c>
      <c r="DU57" s="289" t="str">
        <f ca="true">+IF(OFFSET('Hygiene Data'!$F$11,0,10*ROW('Hygiene Data'!F51))="","",OFFSET('Hygiene Data'!$F$11,0,10*ROW('Hygiene Data'!F51)))</f>
        <v/>
      </c>
      <c r="DV57" s="289" t="str">
        <f ca="true">+IF(OFFSET('Hygiene Data'!$F$12,0,10*ROW('Hygiene Data'!F51))="","",OFFSET('Hygiene Data'!$F$12,0,10*ROW('Hygiene Data'!F51)))</f>
        <v/>
      </c>
      <c r="DW57" s="289" t="str">
        <f ca="true">+IF(OFFSET('Hygiene Data'!$F$13,0,10*ROW('Hygiene Data'!F51))="","",OFFSET('Hygiene Data'!$F$13,0,10*ROW('Hygiene Data'!F51)))</f>
        <v/>
      </c>
      <c r="DX57" s="289" t="str">
        <f ca="true">+IF(OFFSET('Hygiene Data'!$G$11,0,10*ROW('Hygiene Data'!G51))="","",OFFSET('Hygiene Data'!$G$11,0,10*ROW('Hygiene Data'!G51)))</f>
        <v/>
      </c>
      <c r="DY57" s="289" t="str">
        <f ca="true">+IF(OFFSET('Hygiene Data'!$G$12,0,10*ROW('Hygiene Data'!G51))="","",OFFSET('Hygiene Data'!$G$12,0,10*ROW('Hygiene Data'!G51)))</f>
        <v/>
      </c>
      <c r="DZ57" s="289" t="str">
        <f ca="true">+IF(OFFSET('Hygiene Data'!$G$13,0,10*ROW('Hygiene Data'!G51))="","",OFFSET('Hygiene Data'!$G$13,0,10*ROW('Hygiene Data'!G51)))</f>
        <v/>
      </c>
      <c r="EA57" s="289" t="str">
        <f ca="true">+IF(OFFSET('Hygiene Data'!$H$11,0,10*ROW('Hygiene Data'!H51))="","",OFFSET('Hygiene Data'!$H$11,0,10*ROW('Hygiene Data'!H51)))</f>
        <v/>
      </c>
      <c r="EB57" s="289" t="str">
        <f ca="true">+IF(OFFSET('Hygiene Data'!$H$12,0,10*ROW('Hygiene Data'!H51))="","",OFFSET('Hygiene Data'!$H$12,0,10*ROW('Hygiene Data'!H51)))</f>
        <v/>
      </c>
      <c r="EC57" s="289" t="str">
        <f ca="true">+IF(OFFSET('Hygiene Data'!$H$13,0,10*ROW('Hygiene Data'!H51))="","",OFFSET('Hygiene Data'!$H$13,0,10*ROW('Hygiene Data'!H51)))</f>
        <v/>
      </c>
      <c r="ED57" s="289" t="str">
        <f ca="true">+IF(OFFSET('Hygiene Data'!$I$11,0,10*ROW('Hygiene Data'!I51))="","",OFFSET('Hygiene Data'!$I$11,0,10*ROW('Hygiene Data'!I51)))</f>
        <v/>
      </c>
      <c r="EE57" s="289" t="str">
        <f ca="true">+IF(OFFSET('Hygiene Data'!$I$12,0,10*ROW('Hygiene Data'!I51))="","",OFFSET('Hygiene Data'!$I$12,0,10*ROW('Hygiene Data'!I51)))</f>
        <v/>
      </c>
      <c r="EF57" s="28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9"/>
      <c r="BS58" s="289" t="str">
        <f ca="true">+IF(OFFSET('Water Data'!$D$27,0,10*ROW('Water Data'!D52))="","",OFFSET('Water Data'!$D$27,0,10*ROW('Water Data'!D52)))</f>
        <v/>
      </c>
      <c r="BT58" s="289" t="str">
        <f ca="true">+IF(OFFSET('Water Data'!$D$28,0,10*ROW('Water Data'!D52))="","",OFFSET('Water Data'!$D$28,0,10*ROW('Water Data'!D52)))</f>
        <v/>
      </c>
      <c r="BU58" s="289" t="str">
        <f ca="true">+IF(OFFSET('Water Data'!$D$29,0,10*ROW('Water Data'!D52))="","",OFFSET('Water Data'!$D$29,0,10*ROW('Water Data'!D52)))</f>
        <v/>
      </c>
      <c r="BV58" s="289" t="str">
        <f ca="true">+IF(OFFSET('Water Data'!$E$27,0,10*ROW('Water Data'!E52))="","",OFFSET('Water Data'!$E$27,0,10*ROW('Water Data'!E52)))</f>
        <v/>
      </c>
      <c r="BW58" s="289" t="str">
        <f ca="true">+IF(OFFSET('Water Data'!$E$28,0,10*ROW('Water Data'!E52))="","",OFFSET('Water Data'!$E$28,0,10*ROW('Water Data'!E52)))</f>
        <v/>
      </c>
      <c r="BX58" s="289" t="str">
        <f ca="true">+IF(OFFSET('Water Data'!$E$29,0,10*ROW('Water Data'!E52))="","",OFFSET('Water Data'!$E$29,0,10*ROW('Water Data'!E52)))</f>
        <v/>
      </c>
      <c r="BY58" s="289" t="str">
        <f ca="true">+IF(OFFSET('Water Data'!$F$27,0,10*ROW('Water Data'!F52))="","",OFFSET('Water Data'!$F$27,0,10*ROW('Water Data'!F52)))</f>
        <v/>
      </c>
      <c r="BZ58" s="289" t="str">
        <f ca="true">+IF(OFFSET('Water Data'!$F$28,0,10*ROW('Water Data'!F52))="","",OFFSET('Water Data'!$F$28,0,10*ROW('Water Data'!F52)))</f>
        <v/>
      </c>
      <c r="CA58" s="289" t="str">
        <f ca="true">+IF(OFFSET('Water Data'!$F$29,0,10*ROW('Water Data'!F52))="","",OFFSET('Water Data'!$F$29,0,10*ROW('Water Data'!F52)))</f>
        <v/>
      </c>
      <c r="CB58" s="289" t="str">
        <f ca="true">+IF(OFFSET('Water Data'!$G$27,0,10*ROW('Water Data'!G52))="","",OFFSET('Water Data'!$G$27,0,10*ROW('Water Data'!G52)))</f>
        <v/>
      </c>
      <c r="CC58" s="289" t="str">
        <f ca="true">+IF(OFFSET('Water Data'!$G$28,0,10*ROW('Water Data'!G52))="","",OFFSET('Water Data'!$G$28,0,10*ROW('Water Data'!G52)))</f>
        <v/>
      </c>
      <c r="CD58" s="289" t="str">
        <f ca="true">+IF(OFFSET('Water Data'!$G$29,0,10*ROW('Water Data'!G52))="","",OFFSET('Water Data'!$G$29,0,10*ROW('Water Data'!G52)))</f>
        <v/>
      </c>
      <c r="CE58" s="289" t="str">
        <f ca="true">+IF(OFFSET('Water Data'!$H$27,0,10*ROW('Water Data'!H52))="","",OFFSET('Water Data'!$H$27,0,10*ROW('Water Data'!H52)))</f>
        <v/>
      </c>
      <c r="CF58" s="289" t="str">
        <f ca="true">+IF(OFFSET('Water Data'!$H$28,0,10*ROW('Water Data'!H52))="","",OFFSET('Water Data'!$H$28,0,10*ROW('Water Data'!H52)))</f>
        <v/>
      </c>
      <c r="CG58" s="289" t="str">
        <f ca="true">+IF(OFFSET('Water Data'!$H$29,0,10*ROW('Water Data'!H52))="","",OFFSET('Water Data'!$H$29,0,10*ROW('Water Data'!H52)))</f>
        <v/>
      </c>
      <c r="CH58" s="289" t="str">
        <f ca="true">+IF(OFFSET('Water Data'!$I$27,0,10*ROW('Water Data'!I52))="","",OFFSET('Water Data'!$I$27,0,10*ROW('Water Data'!I52)))</f>
        <v/>
      </c>
      <c r="CI58" s="289" t="str">
        <f ca="true">+IF(OFFSET('Water Data'!$I$28,0,10*ROW('Water Data'!I52))="","",OFFSET('Water Data'!$I$28,0,10*ROW('Water Data'!I52)))</f>
        <v/>
      </c>
      <c r="CJ58" s="289" t="str">
        <f ca="true">+IF(OFFSET('Water Data'!$I$29,0,10*ROW('Water Data'!I52))="","",OFFSET('Water Data'!$I$29,0,10*ROW('Water Data'!I52)))</f>
        <v/>
      </c>
      <c r="CK58" s="289" t="str">
        <f ca="true">+IF(OFFSET('Sanitation Data'!$D$28,0,10*ROW('Sanitation Data'!D52))="","",OFFSET('Sanitation Data'!$D$28,0,10*ROW('Sanitation Data'!D52)))</f>
        <v/>
      </c>
      <c r="CL58" s="289" t="str">
        <f ca="true">+IF(OFFSET('Sanitation Data'!$D$29,0,10*ROW('Sanitation Data'!D52))="","",OFFSET('Sanitation Data'!$D$29,0,10*ROW('Sanitation Data'!D52)))</f>
        <v/>
      </c>
      <c r="CM58" s="289" t="str">
        <f ca="true">+IF(OFFSET('Sanitation Data'!$D$30,0,10*ROW('Sanitation Data'!D52))="","",OFFSET('Sanitation Data'!$D$30,0,10*ROW('Sanitation Data'!D52)))</f>
        <v/>
      </c>
      <c r="CN58" s="289" t="str">
        <f ca="true">+IF(OFFSET('Sanitation Data'!$D$31,0,10*ROW('Sanitation Data'!D52))="","",OFFSET('Sanitation Data'!$D$31,0,10*ROW('Sanitation Data'!D52)))</f>
        <v/>
      </c>
      <c r="CO58" s="289" t="str">
        <f ca="true">+IF(OFFSET('Sanitation Data'!$D$32,0,10*ROW('Sanitation Data'!D52))="","",OFFSET('Sanitation Data'!$D$32,0,10*ROW('Sanitation Data'!D52)))</f>
        <v/>
      </c>
      <c r="CP58" s="289" t="str">
        <f ca="true">+IF(OFFSET('Sanitation Data'!$E$28,0,10*ROW('Sanitation Data'!E52))="","",OFFSET('Sanitation Data'!$E$28,0,10*ROW('Sanitation Data'!E52)))</f>
        <v/>
      </c>
      <c r="CQ58" s="289" t="str">
        <f ca="true">+IF(OFFSET('Sanitation Data'!$E$29,0,10*ROW('Sanitation Data'!E52))="","",OFFSET('Sanitation Data'!$E$29,0,10*ROW('Sanitation Data'!E52)))</f>
        <v/>
      </c>
      <c r="CR58" s="289" t="str">
        <f ca="true">+IF(OFFSET('Sanitation Data'!$E$30,0,10*ROW('Sanitation Data'!E52))="","",OFFSET('Sanitation Data'!$E$30,0,10*ROW('Sanitation Data'!E52)))</f>
        <v/>
      </c>
      <c r="CS58" s="289" t="str">
        <f ca="true">+IF(OFFSET('Sanitation Data'!$E$31,0,10*ROW('Sanitation Data'!E52))="","",OFFSET('Sanitation Data'!$E$31,0,10*ROW('Sanitation Data'!E52)))</f>
        <v/>
      </c>
      <c r="CT58" s="289" t="str">
        <f ca="true">+IF(OFFSET('Sanitation Data'!$E$32,0,10*ROW('Sanitation Data'!E52))="","",OFFSET('Sanitation Data'!$E$32,0,10*ROW('Sanitation Data'!E52)))</f>
        <v/>
      </c>
      <c r="CU58" s="289" t="str">
        <f ca="true">+IF(OFFSET('Sanitation Data'!$F$28,0,10*ROW('Sanitation Data'!F52))="","",OFFSET('Sanitation Data'!$F$28,0,10*ROW('Sanitation Data'!F52)))</f>
        <v/>
      </c>
      <c r="CV58" s="289" t="str">
        <f ca="true">+IF(OFFSET('Sanitation Data'!$F$29,0,10*ROW('Sanitation Data'!F52))="","",OFFSET('Sanitation Data'!$F$29,0,10*ROW('Sanitation Data'!F52)))</f>
        <v/>
      </c>
      <c r="CW58" s="289" t="str">
        <f ca="true">+IF(OFFSET('Sanitation Data'!$F$30,0,10*ROW('Sanitation Data'!F52))="","",OFFSET('Sanitation Data'!$F$30,0,10*ROW('Sanitation Data'!F52)))</f>
        <v/>
      </c>
      <c r="CX58" s="289" t="str">
        <f ca="true">+IF(OFFSET('Sanitation Data'!$F$31,0,10*ROW('Sanitation Data'!F52))="","",OFFSET('Sanitation Data'!$F$31,0,10*ROW('Sanitation Data'!F52)))</f>
        <v/>
      </c>
      <c r="CY58" s="289" t="str">
        <f ca="true">+IF(OFFSET('Sanitation Data'!$F$32,0,10*ROW('Sanitation Data'!F52))="","",OFFSET('Sanitation Data'!$F$32,0,10*ROW('Sanitation Data'!F52)))</f>
        <v/>
      </c>
      <c r="CZ58" s="289" t="str">
        <f ca="true">+IF(OFFSET('Sanitation Data'!$G$28,0,10*ROW('Sanitation Data'!G52))="","",OFFSET('Sanitation Data'!$G$28,0,10*ROW('Sanitation Data'!G52)))</f>
        <v/>
      </c>
      <c r="DA58" s="289" t="str">
        <f ca="true">+IF(OFFSET('Sanitation Data'!$G$29,0,10*ROW('Sanitation Data'!G52))="","",OFFSET('Sanitation Data'!$G$29,0,10*ROW('Sanitation Data'!G52)))</f>
        <v/>
      </c>
      <c r="DB58" s="289" t="str">
        <f ca="true">+IF(OFFSET('Sanitation Data'!$G$30,0,10*ROW('Sanitation Data'!G52))="","",OFFSET('Sanitation Data'!$G$30,0,10*ROW('Sanitation Data'!G52)))</f>
        <v/>
      </c>
      <c r="DC58" s="289" t="str">
        <f ca="true">+IF(OFFSET('Sanitation Data'!$G$31,0,10*ROW('Sanitation Data'!G52))="","",OFFSET('Sanitation Data'!$G$31,0,10*ROW('Sanitation Data'!G52)))</f>
        <v/>
      </c>
      <c r="DD58" s="289" t="str">
        <f ca="true">+IF(OFFSET('Sanitation Data'!$G$32,0,10*ROW('Sanitation Data'!G52))="","",OFFSET('Sanitation Data'!$G$32,0,10*ROW('Sanitation Data'!G52)))</f>
        <v/>
      </c>
      <c r="DE58" s="289" t="str">
        <f ca="true">+IF(OFFSET('Sanitation Data'!$H$28,0,10*ROW('Sanitation Data'!H52))="","",OFFSET('Sanitation Data'!$H$28,0,10*ROW('Sanitation Data'!H52)))</f>
        <v/>
      </c>
      <c r="DF58" s="289" t="str">
        <f ca="true">+IF(OFFSET('Sanitation Data'!$H$29,0,10*ROW('Sanitation Data'!H52))="","",OFFSET('Sanitation Data'!$H$29,0,10*ROW('Sanitation Data'!H52)))</f>
        <v/>
      </c>
      <c r="DG58" s="289" t="str">
        <f ca="true">+IF(OFFSET('Sanitation Data'!$H$30,0,10*ROW('Sanitation Data'!H52))="","",OFFSET('Sanitation Data'!$H$30,0,10*ROW('Sanitation Data'!H52)))</f>
        <v/>
      </c>
      <c r="DH58" s="289" t="str">
        <f ca="true">+IF(OFFSET('Sanitation Data'!$H$31,0,10*ROW('Sanitation Data'!H52))="","",OFFSET('Sanitation Data'!$H$31,0,10*ROW('Sanitation Data'!H52)))</f>
        <v/>
      </c>
      <c r="DI58" s="289" t="str">
        <f ca="true">+IF(OFFSET('Sanitation Data'!$H$32,0,10*ROW('Sanitation Data'!H52))="","",OFFSET('Sanitation Data'!$H$32,0,10*ROW('Sanitation Data'!H52)))</f>
        <v/>
      </c>
      <c r="DJ58" s="289" t="str">
        <f ca="true">+IF(OFFSET('Sanitation Data'!$I$28,0,10*ROW('Sanitation Data'!I52))="","",OFFSET('Sanitation Data'!$I$28,0,10*ROW('Sanitation Data'!I52)))</f>
        <v/>
      </c>
      <c r="DK58" s="289" t="str">
        <f ca="true">+IF(OFFSET('Sanitation Data'!$I$29,0,10*ROW('Sanitation Data'!I52))="","",OFFSET('Sanitation Data'!$I$29,0,10*ROW('Sanitation Data'!I52)))</f>
        <v/>
      </c>
      <c r="DL58" s="289" t="str">
        <f ca="true">+IF(OFFSET('Sanitation Data'!$I$30,0,10*ROW('Sanitation Data'!I52))="","",OFFSET('Sanitation Data'!$I$30,0,10*ROW('Sanitation Data'!I52)))</f>
        <v/>
      </c>
      <c r="DM58" s="289" t="str">
        <f ca="true">+IF(OFFSET('Sanitation Data'!$I$31,0,10*ROW('Sanitation Data'!I52))="","",OFFSET('Sanitation Data'!$I$31,0,10*ROW('Sanitation Data'!I52)))</f>
        <v/>
      </c>
      <c r="DN58" s="289" t="str">
        <f ca="true">+IF(OFFSET('Sanitation Data'!$I$32,0,10*ROW('Sanitation Data'!I52))="","",OFFSET('Sanitation Data'!$I$32,0,10*ROW('Sanitation Data'!I52)))</f>
        <v/>
      </c>
      <c r="DO58" s="289" t="str">
        <f ca="true">+IF(OFFSET('Hygiene Data'!$D$11,0,10*ROW('Hygiene Data'!D52))="","",OFFSET('Hygiene Data'!$D$11,0,10*ROW('Hygiene Data'!D52)))</f>
        <v/>
      </c>
      <c r="DP58" s="289" t="str">
        <f ca="true">+IF(OFFSET('Hygiene Data'!$D$12,0,10*ROW('Hygiene Data'!D52))="","",OFFSET('Hygiene Data'!$D$12,0,10*ROW('Hygiene Data'!D52)))</f>
        <v/>
      </c>
      <c r="DQ58" s="289" t="str">
        <f ca="true">+IF(OFFSET('Hygiene Data'!$D$13,0,10*ROW('Hygiene Data'!D52))="","",OFFSET('Hygiene Data'!$D$13,0,10*ROW('Hygiene Data'!D52)))</f>
        <v/>
      </c>
      <c r="DR58" s="289" t="str">
        <f ca="true">+IF(OFFSET('Hygiene Data'!$E$11,0,10*ROW('Hygiene Data'!E52))="","",OFFSET('Hygiene Data'!$E$11,0,10*ROW('Hygiene Data'!E52)))</f>
        <v/>
      </c>
      <c r="DS58" s="289" t="str">
        <f ca="true">+IF(OFFSET('Hygiene Data'!$E$12,0,10*ROW('Hygiene Data'!E52))="","",OFFSET('Hygiene Data'!$E$12,0,10*ROW('Hygiene Data'!E52)))</f>
        <v/>
      </c>
      <c r="DT58" s="289" t="str">
        <f ca="true">+IF(OFFSET('Hygiene Data'!$E$13,0,10*ROW('Hygiene Data'!E52))="","",OFFSET('Hygiene Data'!$E$13,0,10*ROW('Hygiene Data'!E52)))</f>
        <v/>
      </c>
      <c r="DU58" s="289" t="str">
        <f ca="true">+IF(OFFSET('Hygiene Data'!$F$11,0,10*ROW('Hygiene Data'!F52))="","",OFFSET('Hygiene Data'!$F$11,0,10*ROW('Hygiene Data'!F52)))</f>
        <v/>
      </c>
      <c r="DV58" s="289" t="str">
        <f ca="true">+IF(OFFSET('Hygiene Data'!$F$12,0,10*ROW('Hygiene Data'!F52))="","",OFFSET('Hygiene Data'!$F$12,0,10*ROW('Hygiene Data'!F52)))</f>
        <v/>
      </c>
      <c r="DW58" s="289" t="str">
        <f ca="true">+IF(OFFSET('Hygiene Data'!$F$13,0,10*ROW('Hygiene Data'!F52))="","",OFFSET('Hygiene Data'!$F$13,0,10*ROW('Hygiene Data'!F52)))</f>
        <v/>
      </c>
      <c r="DX58" s="289" t="str">
        <f ca="true">+IF(OFFSET('Hygiene Data'!$G$11,0,10*ROW('Hygiene Data'!G52))="","",OFFSET('Hygiene Data'!$G$11,0,10*ROW('Hygiene Data'!G52)))</f>
        <v/>
      </c>
      <c r="DY58" s="289" t="str">
        <f ca="true">+IF(OFFSET('Hygiene Data'!$G$12,0,10*ROW('Hygiene Data'!G52))="","",OFFSET('Hygiene Data'!$G$12,0,10*ROW('Hygiene Data'!G52)))</f>
        <v/>
      </c>
      <c r="DZ58" s="289" t="str">
        <f ca="true">+IF(OFFSET('Hygiene Data'!$G$13,0,10*ROW('Hygiene Data'!G52))="","",OFFSET('Hygiene Data'!$G$13,0,10*ROW('Hygiene Data'!G52)))</f>
        <v/>
      </c>
      <c r="EA58" s="289" t="str">
        <f ca="true">+IF(OFFSET('Hygiene Data'!$H$11,0,10*ROW('Hygiene Data'!H52))="","",OFFSET('Hygiene Data'!$H$11,0,10*ROW('Hygiene Data'!H52)))</f>
        <v/>
      </c>
      <c r="EB58" s="289" t="str">
        <f ca="true">+IF(OFFSET('Hygiene Data'!$H$12,0,10*ROW('Hygiene Data'!H52))="","",OFFSET('Hygiene Data'!$H$12,0,10*ROW('Hygiene Data'!H52)))</f>
        <v/>
      </c>
      <c r="EC58" s="289" t="str">
        <f ca="true">+IF(OFFSET('Hygiene Data'!$H$13,0,10*ROW('Hygiene Data'!H52))="","",OFFSET('Hygiene Data'!$H$13,0,10*ROW('Hygiene Data'!H52)))</f>
        <v/>
      </c>
      <c r="ED58" s="289" t="str">
        <f ca="true">+IF(OFFSET('Hygiene Data'!$I$11,0,10*ROW('Hygiene Data'!I52))="","",OFFSET('Hygiene Data'!$I$11,0,10*ROW('Hygiene Data'!I52)))</f>
        <v/>
      </c>
      <c r="EE58" s="289" t="str">
        <f ca="true">+IF(OFFSET('Hygiene Data'!$I$12,0,10*ROW('Hygiene Data'!I52))="","",OFFSET('Hygiene Data'!$I$12,0,10*ROW('Hygiene Data'!I52)))</f>
        <v/>
      </c>
      <c r="EF58" s="28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9"/>
      <c r="BS59" s="289" t="str">
        <f ca="true">+IF(OFFSET('Water Data'!$D$27,0,10*ROW('Water Data'!D53))="","",OFFSET('Water Data'!$D$27,0,10*ROW('Water Data'!D53)))</f>
        <v/>
      </c>
      <c r="BT59" s="289" t="str">
        <f ca="true">+IF(OFFSET('Water Data'!$D$28,0,10*ROW('Water Data'!D53))="","",OFFSET('Water Data'!$D$28,0,10*ROW('Water Data'!D53)))</f>
        <v/>
      </c>
      <c r="BU59" s="289" t="str">
        <f ca="true">+IF(OFFSET('Water Data'!$D$29,0,10*ROW('Water Data'!D53))="","",OFFSET('Water Data'!$D$29,0,10*ROW('Water Data'!D53)))</f>
        <v/>
      </c>
      <c r="BV59" s="289" t="str">
        <f ca="true">+IF(OFFSET('Water Data'!$E$27,0,10*ROW('Water Data'!E53))="","",OFFSET('Water Data'!$E$27,0,10*ROW('Water Data'!E53)))</f>
        <v/>
      </c>
      <c r="BW59" s="289" t="str">
        <f ca="true">+IF(OFFSET('Water Data'!$E$28,0,10*ROW('Water Data'!E53))="","",OFFSET('Water Data'!$E$28,0,10*ROW('Water Data'!E53)))</f>
        <v/>
      </c>
      <c r="BX59" s="289" t="str">
        <f ca="true">+IF(OFFSET('Water Data'!$E$29,0,10*ROW('Water Data'!E53))="","",OFFSET('Water Data'!$E$29,0,10*ROW('Water Data'!E53)))</f>
        <v/>
      </c>
      <c r="BY59" s="289" t="str">
        <f ca="true">+IF(OFFSET('Water Data'!$F$27,0,10*ROW('Water Data'!F53))="","",OFFSET('Water Data'!$F$27,0,10*ROW('Water Data'!F53)))</f>
        <v/>
      </c>
      <c r="BZ59" s="289" t="str">
        <f ca="true">+IF(OFFSET('Water Data'!$F$28,0,10*ROW('Water Data'!F53))="","",OFFSET('Water Data'!$F$28,0,10*ROW('Water Data'!F53)))</f>
        <v/>
      </c>
      <c r="CA59" s="289" t="str">
        <f ca="true">+IF(OFFSET('Water Data'!$F$29,0,10*ROW('Water Data'!F53))="","",OFFSET('Water Data'!$F$29,0,10*ROW('Water Data'!F53)))</f>
        <v/>
      </c>
      <c r="CB59" s="289" t="str">
        <f ca="true">+IF(OFFSET('Water Data'!$G$27,0,10*ROW('Water Data'!G53))="","",OFFSET('Water Data'!$G$27,0,10*ROW('Water Data'!G53)))</f>
        <v/>
      </c>
      <c r="CC59" s="289" t="str">
        <f ca="true">+IF(OFFSET('Water Data'!$G$28,0,10*ROW('Water Data'!G53))="","",OFFSET('Water Data'!$G$28,0,10*ROW('Water Data'!G53)))</f>
        <v/>
      </c>
      <c r="CD59" s="289" t="str">
        <f ca="true">+IF(OFFSET('Water Data'!$G$29,0,10*ROW('Water Data'!G53))="","",OFFSET('Water Data'!$G$29,0,10*ROW('Water Data'!G53)))</f>
        <v/>
      </c>
      <c r="CE59" s="289" t="str">
        <f ca="true">+IF(OFFSET('Water Data'!$H$27,0,10*ROW('Water Data'!H53))="","",OFFSET('Water Data'!$H$27,0,10*ROW('Water Data'!H53)))</f>
        <v/>
      </c>
      <c r="CF59" s="289" t="str">
        <f ca="true">+IF(OFFSET('Water Data'!$H$28,0,10*ROW('Water Data'!H53))="","",OFFSET('Water Data'!$H$28,0,10*ROW('Water Data'!H53)))</f>
        <v/>
      </c>
      <c r="CG59" s="289" t="str">
        <f ca="true">+IF(OFFSET('Water Data'!$H$29,0,10*ROW('Water Data'!H53))="","",OFFSET('Water Data'!$H$29,0,10*ROW('Water Data'!H53)))</f>
        <v/>
      </c>
      <c r="CH59" s="289" t="str">
        <f ca="true">+IF(OFFSET('Water Data'!$I$27,0,10*ROW('Water Data'!I53))="","",OFFSET('Water Data'!$I$27,0,10*ROW('Water Data'!I53)))</f>
        <v/>
      </c>
      <c r="CI59" s="289" t="str">
        <f ca="true">+IF(OFFSET('Water Data'!$I$28,0,10*ROW('Water Data'!I53))="","",OFFSET('Water Data'!$I$28,0,10*ROW('Water Data'!I53)))</f>
        <v/>
      </c>
      <c r="CJ59" s="289" t="str">
        <f ca="true">+IF(OFFSET('Water Data'!$I$29,0,10*ROW('Water Data'!I53))="","",OFFSET('Water Data'!$I$29,0,10*ROW('Water Data'!I53)))</f>
        <v/>
      </c>
      <c r="CK59" s="289" t="str">
        <f ca="true">+IF(OFFSET('Sanitation Data'!$D$28,0,10*ROW('Sanitation Data'!D53))="","",OFFSET('Sanitation Data'!$D$28,0,10*ROW('Sanitation Data'!D53)))</f>
        <v/>
      </c>
      <c r="CL59" s="289" t="str">
        <f ca="true">+IF(OFFSET('Sanitation Data'!$D$29,0,10*ROW('Sanitation Data'!D53))="","",OFFSET('Sanitation Data'!$D$29,0,10*ROW('Sanitation Data'!D53)))</f>
        <v/>
      </c>
      <c r="CM59" s="289" t="str">
        <f ca="true">+IF(OFFSET('Sanitation Data'!$D$30,0,10*ROW('Sanitation Data'!D53))="","",OFFSET('Sanitation Data'!$D$30,0,10*ROW('Sanitation Data'!D53)))</f>
        <v/>
      </c>
      <c r="CN59" s="289" t="str">
        <f ca="true">+IF(OFFSET('Sanitation Data'!$D$31,0,10*ROW('Sanitation Data'!D53))="","",OFFSET('Sanitation Data'!$D$31,0,10*ROW('Sanitation Data'!D53)))</f>
        <v/>
      </c>
      <c r="CO59" s="289" t="str">
        <f ca="true">+IF(OFFSET('Sanitation Data'!$D$32,0,10*ROW('Sanitation Data'!D53))="","",OFFSET('Sanitation Data'!$D$32,0,10*ROW('Sanitation Data'!D53)))</f>
        <v/>
      </c>
      <c r="CP59" s="289" t="str">
        <f ca="true">+IF(OFFSET('Sanitation Data'!$E$28,0,10*ROW('Sanitation Data'!E53))="","",OFFSET('Sanitation Data'!$E$28,0,10*ROW('Sanitation Data'!E53)))</f>
        <v/>
      </c>
      <c r="CQ59" s="289" t="str">
        <f ca="true">+IF(OFFSET('Sanitation Data'!$E$29,0,10*ROW('Sanitation Data'!E53))="","",OFFSET('Sanitation Data'!$E$29,0,10*ROW('Sanitation Data'!E53)))</f>
        <v/>
      </c>
      <c r="CR59" s="289" t="str">
        <f ca="true">+IF(OFFSET('Sanitation Data'!$E$30,0,10*ROW('Sanitation Data'!E53))="","",OFFSET('Sanitation Data'!$E$30,0,10*ROW('Sanitation Data'!E53)))</f>
        <v/>
      </c>
      <c r="CS59" s="289" t="str">
        <f ca="true">+IF(OFFSET('Sanitation Data'!$E$31,0,10*ROW('Sanitation Data'!E53))="","",OFFSET('Sanitation Data'!$E$31,0,10*ROW('Sanitation Data'!E53)))</f>
        <v/>
      </c>
      <c r="CT59" s="289" t="str">
        <f ca="true">+IF(OFFSET('Sanitation Data'!$E$32,0,10*ROW('Sanitation Data'!E53))="","",OFFSET('Sanitation Data'!$E$32,0,10*ROW('Sanitation Data'!E53)))</f>
        <v/>
      </c>
      <c r="CU59" s="289" t="str">
        <f ca="true">+IF(OFFSET('Sanitation Data'!$F$28,0,10*ROW('Sanitation Data'!F53))="","",OFFSET('Sanitation Data'!$F$28,0,10*ROW('Sanitation Data'!F53)))</f>
        <v/>
      </c>
      <c r="CV59" s="289" t="str">
        <f ca="true">+IF(OFFSET('Sanitation Data'!$F$29,0,10*ROW('Sanitation Data'!F53))="","",OFFSET('Sanitation Data'!$F$29,0,10*ROW('Sanitation Data'!F53)))</f>
        <v/>
      </c>
      <c r="CW59" s="289" t="str">
        <f ca="true">+IF(OFFSET('Sanitation Data'!$F$30,0,10*ROW('Sanitation Data'!F53))="","",OFFSET('Sanitation Data'!$F$30,0,10*ROW('Sanitation Data'!F53)))</f>
        <v/>
      </c>
      <c r="CX59" s="289" t="str">
        <f ca="true">+IF(OFFSET('Sanitation Data'!$F$31,0,10*ROW('Sanitation Data'!F53))="","",OFFSET('Sanitation Data'!$F$31,0,10*ROW('Sanitation Data'!F53)))</f>
        <v/>
      </c>
      <c r="CY59" s="289" t="str">
        <f ca="true">+IF(OFFSET('Sanitation Data'!$F$32,0,10*ROW('Sanitation Data'!F53))="","",OFFSET('Sanitation Data'!$F$32,0,10*ROW('Sanitation Data'!F53)))</f>
        <v/>
      </c>
      <c r="CZ59" s="289" t="str">
        <f ca="true">+IF(OFFSET('Sanitation Data'!$G$28,0,10*ROW('Sanitation Data'!G53))="","",OFFSET('Sanitation Data'!$G$28,0,10*ROW('Sanitation Data'!G53)))</f>
        <v/>
      </c>
      <c r="DA59" s="289" t="str">
        <f ca="true">+IF(OFFSET('Sanitation Data'!$G$29,0,10*ROW('Sanitation Data'!G53))="","",OFFSET('Sanitation Data'!$G$29,0,10*ROW('Sanitation Data'!G53)))</f>
        <v/>
      </c>
      <c r="DB59" s="289" t="str">
        <f ca="true">+IF(OFFSET('Sanitation Data'!$G$30,0,10*ROW('Sanitation Data'!G53))="","",OFFSET('Sanitation Data'!$G$30,0,10*ROW('Sanitation Data'!G53)))</f>
        <v/>
      </c>
      <c r="DC59" s="289" t="str">
        <f ca="true">+IF(OFFSET('Sanitation Data'!$G$31,0,10*ROW('Sanitation Data'!G53))="","",OFFSET('Sanitation Data'!$G$31,0,10*ROW('Sanitation Data'!G53)))</f>
        <v/>
      </c>
      <c r="DD59" s="289" t="str">
        <f ca="true">+IF(OFFSET('Sanitation Data'!$G$32,0,10*ROW('Sanitation Data'!G53))="","",OFFSET('Sanitation Data'!$G$32,0,10*ROW('Sanitation Data'!G53)))</f>
        <v/>
      </c>
      <c r="DE59" s="289" t="str">
        <f ca="true">+IF(OFFSET('Sanitation Data'!$H$28,0,10*ROW('Sanitation Data'!H53))="","",OFFSET('Sanitation Data'!$H$28,0,10*ROW('Sanitation Data'!H53)))</f>
        <v/>
      </c>
      <c r="DF59" s="289" t="str">
        <f ca="true">+IF(OFFSET('Sanitation Data'!$H$29,0,10*ROW('Sanitation Data'!H53))="","",OFFSET('Sanitation Data'!$H$29,0,10*ROW('Sanitation Data'!H53)))</f>
        <v/>
      </c>
      <c r="DG59" s="289" t="str">
        <f ca="true">+IF(OFFSET('Sanitation Data'!$H$30,0,10*ROW('Sanitation Data'!H53))="","",OFFSET('Sanitation Data'!$H$30,0,10*ROW('Sanitation Data'!H53)))</f>
        <v/>
      </c>
      <c r="DH59" s="289" t="str">
        <f ca="true">+IF(OFFSET('Sanitation Data'!$H$31,0,10*ROW('Sanitation Data'!H53))="","",OFFSET('Sanitation Data'!$H$31,0,10*ROW('Sanitation Data'!H53)))</f>
        <v/>
      </c>
      <c r="DI59" s="289" t="str">
        <f ca="true">+IF(OFFSET('Sanitation Data'!$H$32,0,10*ROW('Sanitation Data'!H53))="","",OFFSET('Sanitation Data'!$H$32,0,10*ROW('Sanitation Data'!H53)))</f>
        <v/>
      </c>
      <c r="DJ59" s="289" t="str">
        <f ca="true">+IF(OFFSET('Sanitation Data'!$I$28,0,10*ROW('Sanitation Data'!I53))="","",OFFSET('Sanitation Data'!$I$28,0,10*ROW('Sanitation Data'!I53)))</f>
        <v/>
      </c>
      <c r="DK59" s="289" t="str">
        <f ca="true">+IF(OFFSET('Sanitation Data'!$I$29,0,10*ROW('Sanitation Data'!I53))="","",OFFSET('Sanitation Data'!$I$29,0,10*ROW('Sanitation Data'!I53)))</f>
        <v/>
      </c>
      <c r="DL59" s="289" t="str">
        <f ca="true">+IF(OFFSET('Sanitation Data'!$I$30,0,10*ROW('Sanitation Data'!I53))="","",OFFSET('Sanitation Data'!$I$30,0,10*ROW('Sanitation Data'!I53)))</f>
        <v/>
      </c>
      <c r="DM59" s="289" t="str">
        <f ca="true">+IF(OFFSET('Sanitation Data'!$I$31,0,10*ROW('Sanitation Data'!I53))="","",OFFSET('Sanitation Data'!$I$31,0,10*ROW('Sanitation Data'!I53)))</f>
        <v/>
      </c>
      <c r="DN59" s="289" t="str">
        <f ca="true">+IF(OFFSET('Sanitation Data'!$I$32,0,10*ROW('Sanitation Data'!I53))="","",OFFSET('Sanitation Data'!$I$32,0,10*ROW('Sanitation Data'!I53)))</f>
        <v/>
      </c>
      <c r="DO59" s="289" t="str">
        <f ca="true">+IF(OFFSET('Hygiene Data'!$D$11,0,10*ROW('Hygiene Data'!D53))="","",OFFSET('Hygiene Data'!$D$11,0,10*ROW('Hygiene Data'!D53)))</f>
        <v/>
      </c>
      <c r="DP59" s="289" t="str">
        <f ca="true">+IF(OFFSET('Hygiene Data'!$D$12,0,10*ROW('Hygiene Data'!D53))="","",OFFSET('Hygiene Data'!$D$12,0,10*ROW('Hygiene Data'!D53)))</f>
        <v/>
      </c>
      <c r="DQ59" s="289" t="str">
        <f ca="true">+IF(OFFSET('Hygiene Data'!$D$13,0,10*ROW('Hygiene Data'!D53))="","",OFFSET('Hygiene Data'!$D$13,0,10*ROW('Hygiene Data'!D53)))</f>
        <v/>
      </c>
      <c r="DR59" s="289" t="str">
        <f ca="true">+IF(OFFSET('Hygiene Data'!$E$11,0,10*ROW('Hygiene Data'!E53))="","",OFFSET('Hygiene Data'!$E$11,0,10*ROW('Hygiene Data'!E53)))</f>
        <v/>
      </c>
      <c r="DS59" s="289" t="str">
        <f ca="true">+IF(OFFSET('Hygiene Data'!$E$12,0,10*ROW('Hygiene Data'!E53))="","",OFFSET('Hygiene Data'!$E$12,0,10*ROW('Hygiene Data'!E53)))</f>
        <v/>
      </c>
      <c r="DT59" s="289" t="str">
        <f ca="true">+IF(OFFSET('Hygiene Data'!$E$13,0,10*ROW('Hygiene Data'!E53))="","",OFFSET('Hygiene Data'!$E$13,0,10*ROW('Hygiene Data'!E53)))</f>
        <v/>
      </c>
      <c r="DU59" s="289" t="str">
        <f ca="true">+IF(OFFSET('Hygiene Data'!$F$11,0,10*ROW('Hygiene Data'!F53))="","",OFFSET('Hygiene Data'!$F$11,0,10*ROW('Hygiene Data'!F53)))</f>
        <v/>
      </c>
      <c r="DV59" s="289" t="str">
        <f ca="true">+IF(OFFSET('Hygiene Data'!$F$12,0,10*ROW('Hygiene Data'!F53))="","",OFFSET('Hygiene Data'!$F$12,0,10*ROW('Hygiene Data'!F53)))</f>
        <v/>
      </c>
      <c r="DW59" s="289" t="str">
        <f ca="true">+IF(OFFSET('Hygiene Data'!$F$13,0,10*ROW('Hygiene Data'!F53))="","",OFFSET('Hygiene Data'!$F$13,0,10*ROW('Hygiene Data'!F53)))</f>
        <v/>
      </c>
      <c r="DX59" s="289" t="str">
        <f ca="true">+IF(OFFSET('Hygiene Data'!$G$11,0,10*ROW('Hygiene Data'!G53))="","",OFFSET('Hygiene Data'!$G$11,0,10*ROW('Hygiene Data'!G53)))</f>
        <v/>
      </c>
      <c r="DY59" s="289" t="str">
        <f ca="true">+IF(OFFSET('Hygiene Data'!$G$12,0,10*ROW('Hygiene Data'!G53))="","",OFFSET('Hygiene Data'!$G$12,0,10*ROW('Hygiene Data'!G53)))</f>
        <v/>
      </c>
      <c r="DZ59" s="289" t="str">
        <f ca="true">+IF(OFFSET('Hygiene Data'!$G$13,0,10*ROW('Hygiene Data'!G53))="","",OFFSET('Hygiene Data'!$G$13,0,10*ROW('Hygiene Data'!G53)))</f>
        <v/>
      </c>
      <c r="EA59" s="289" t="str">
        <f ca="true">+IF(OFFSET('Hygiene Data'!$H$11,0,10*ROW('Hygiene Data'!H53))="","",OFFSET('Hygiene Data'!$H$11,0,10*ROW('Hygiene Data'!H53)))</f>
        <v/>
      </c>
      <c r="EB59" s="289" t="str">
        <f ca="true">+IF(OFFSET('Hygiene Data'!$H$12,0,10*ROW('Hygiene Data'!H53))="","",OFFSET('Hygiene Data'!$H$12,0,10*ROW('Hygiene Data'!H53)))</f>
        <v/>
      </c>
      <c r="EC59" s="289" t="str">
        <f ca="true">+IF(OFFSET('Hygiene Data'!$H$13,0,10*ROW('Hygiene Data'!H53))="","",OFFSET('Hygiene Data'!$H$13,0,10*ROW('Hygiene Data'!H53)))</f>
        <v/>
      </c>
      <c r="ED59" s="289" t="str">
        <f ca="true">+IF(OFFSET('Hygiene Data'!$I$11,0,10*ROW('Hygiene Data'!I53))="","",OFFSET('Hygiene Data'!$I$11,0,10*ROW('Hygiene Data'!I53)))</f>
        <v/>
      </c>
      <c r="EE59" s="289" t="str">
        <f ca="true">+IF(OFFSET('Hygiene Data'!$I$12,0,10*ROW('Hygiene Data'!I53))="","",OFFSET('Hygiene Data'!$I$12,0,10*ROW('Hygiene Data'!I53)))</f>
        <v/>
      </c>
      <c r="EF59" s="28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9"/>
      <c r="BS60" s="289" t="str">
        <f ca="true">+IF(OFFSET('Water Data'!$D$27,0,10*ROW('Water Data'!D54))="","",OFFSET('Water Data'!$D$27,0,10*ROW('Water Data'!D54)))</f>
        <v/>
      </c>
      <c r="BT60" s="289" t="str">
        <f ca="true">+IF(OFFSET('Water Data'!$D$28,0,10*ROW('Water Data'!D54))="","",OFFSET('Water Data'!$D$28,0,10*ROW('Water Data'!D54)))</f>
        <v/>
      </c>
      <c r="BU60" s="289" t="str">
        <f ca="true">+IF(OFFSET('Water Data'!$D$29,0,10*ROW('Water Data'!D54))="","",OFFSET('Water Data'!$D$29,0,10*ROW('Water Data'!D54)))</f>
        <v/>
      </c>
      <c r="BV60" s="289" t="str">
        <f ca="true">+IF(OFFSET('Water Data'!$E$27,0,10*ROW('Water Data'!E54))="","",OFFSET('Water Data'!$E$27,0,10*ROW('Water Data'!E54)))</f>
        <v/>
      </c>
      <c r="BW60" s="289" t="str">
        <f ca="true">+IF(OFFSET('Water Data'!$E$28,0,10*ROW('Water Data'!E54))="","",OFFSET('Water Data'!$E$28,0,10*ROW('Water Data'!E54)))</f>
        <v/>
      </c>
      <c r="BX60" s="289" t="str">
        <f ca="true">+IF(OFFSET('Water Data'!$E$29,0,10*ROW('Water Data'!E54))="","",OFFSET('Water Data'!$E$29,0,10*ROW('Water Data'!E54)))</f>
        <v/>
      </c>
      <c r="BY60" s="289" t="str">
        <f ca="true">+IF(OFFSET('Water Data'!$F$27,0,10*ROW('Water Data'!F54))="","",OFFSET('Water Data'!$F$27,0,10*ROW('Water Data'!F54)))</f>
        <v/>
      </c>
      <c r="BZ60" s="289" t="str">
        <f ca="true">+IF(OFFSET('Water Data'!$F$28,0,10*ROW('Water Data'!F54))="","",OFFSET('Water Data'!$F$28,0,10*ROW('Water Data'!F54)))</f>
        <v/>
      </c>
      <c r="CA60" s="289" t="str">
        <f ca="true">+IF(OFFSET('Water Data'!$F$29,0,10*ROW('Water Data'!F54))="","",OFFSET('Water Data'!$F$29,0,10*ROW('Water Data'!F54)))</f>
        <v/>
      </c>
      <c r="CB60" s="289" t="str">
        <f ca="true">+IF(OFFSET('Water Data'!$G$27,0,10*ROW('Water Data'!G54))="","",OFFSET('Water Data'!$G$27,0,10*ROW('Water Data'!G54)))</f>
        <v/>
      </c>
      <c r="CC60" s="289" t="str">
        <f ca="true">+IF(OFFSET('Water Data'!$G$28,0,10*ROW('Water Data'!G54))="","",OFFSET('Water Data'!$G$28,0,10*ROW('Water Data'!G54)))</f>
        <v/>
      </c>
      <c r="CD60" s="289" t="str">
        <f ca="true">+IF(OFFSET('Water Data'!$G$29,0,10*ROW('Water Data'!G54))="","",OFFSET('Water Data'!$G$29,0,10*ROW('Water Data'!G54)))</f>
        <v/>
      </c>
      <c r="CE60" s="289" t="str">
        <f ca="true">+IF(OFFSET('Water Data'!$H$27,0,10*ROW('Water Data'!H54))="","",OFFSET('Water Data'!$H$27,0,10*ROW('Water Data'!H54)))</f>
        <v/>
      </c>
      <c r="CF60" s="289" t="str">
        <f ca="true">+IF(OFFSET('Water Data'!$H$28,0,10*ROW('Water Data'!H54))="","",OFFSET('Water Data'!$H$28,0,10*ROW('Water Data'!H54)))</f>
        <v/>
      </c>
      <c r="CG60" s="289" t="str">
        <f ca="true">+IF(OFFSET('Water Data'!$H$29,0,10*ROW('Water Data'!H54))="","",OFFSET('Water Data'!$H$29,0,10*ROW('Water Data'!H54)))</f>
        <v/>
      </c>
      <c r="CH60" s="289" t="str">
        <f ca="true">+IF(OFFSET('Water Data'!$I$27,0,10*ROW('Water Data'!I54))="","",OFFSET('Water Data'!$I$27,0,10*ROW('Water Data'!I54)))</f>
        <v/>
      </c>
      <c r="CI60" s="289" t="str">
        <f ca="true">+IF(OFFSET('Water Data'!$I$28,0,10*ROW('Water Data'!I54))="","",OFFSET('Water Data'!$I$28,0,10*ROW('Water Data'!I54)))</f>
        <v/>
      </c>
      <c r="CJ60" s="289" t="str">
        <f ca="true">+IF(OFFSET('Water Data'!$I$29,0,10*ROW('Water Data'!I54))="","",OFFSET('Water Data'!$I$29,0,10*ROW('Water Data'!I54)))</f>
        <v/>
      </c>
      <c r="CK60" s="289" t="str">
        <f ca="true">+IF(OFFSET('Sanitation Data'!$D$28,0,10*ROW('Sanitation Data'!D54))="","",OFFSET('Sanitation Data'!$D$28,0,10*ROW('Sanitation Data'!D54)))</f>
        <v/>
      </c>
      <c r="CL60" s="289" t="str">
        <f ca="true">+IF(OFFSET('Sanitation Data'!$D$29,0,10*ROW('Sanitation Data'!D54))="","",OFFSET('Sanitation Data'!$D$29,0,10*ROW('Sanitation Data'!D54)))</f>
        <v/>
      </c>
      <c r="CM60" s="289" t="str">
        <f ca="true">+IF(OFFSET('Sanitation Data'!$D$30,0,10*ROW('Sanitation Data'!D54))="","",OFFSET('Sanitation Data'!$D$30,0,10*ROW('Sanitation Data'!D54)))</f>
        <v/>
      </c>
      <c r="CN60" s="289" t="str">
        <f ca="true">+IF(OFFSET('Sanitation Data'!$D$31,0,10*ROW('Sanitation Data'!D54))="","",OFFSET('Sanitation Data'!$D$31,0,10*ROW('Sanitation Data'!D54)))</f>
        <v/>
      </c>
      <c r="CO60" s="289" t="str">
        <f ca="true">+IF(OFFSET('Sanitation Data'!$D$32,0,10*ROW('Sanitation Data'!D54))="","",OFFSET('Sanitation Data'!$D$32,0,10*ROW('Sanitation Data'!D54)))</f>
        <v/>
      </c>
      <c r="CP60" s="289" t="str">
        <f ca="true">+IF(OFFSET('Sanitation Data'!$E$28,0,10*ROW('Sanitation Data'!E54))="","",OFFSET('Sanitation Data'!$E$28,0,10*ROW('Sanitation Data'!E54)))</f>
        <v/>
      </c>
      <c r="CQ60" s="289" t="str">
        <f ca="true">+IF(OFFSET('Sanitation Data'!$E$29,0,10*ROW('Sanitation Data'!E54))="","",OFFSET('Sanitation Data'!$E$29,0,10*ROW('Sanitation Data'!E54)))</f>
        <v/>
      </c>
      <c r="CR60" s="289" t="str">
        <f ca="true">+IF(OFFSET('Sanitation Data'!$E$30,0,10*ROW('Sanitation Data'!E54))="","",OFFSET('Sanitation Data'!$E$30,0,10*ROW('Sanitation Data'!E54)))</f>
        <v/>
      </c>
      <c r="CS60" s="289" t="str">
        <f ca="true">+IF(OFFSET('Sanitation Data'!$E$31,0,10*ROW('Sanitation Data'!E54))="","",OFFSET('Sanitation Data'!$E$31,0,10*ROW('Sanitation Data'!E54)))</f>
        <v/>
      </c>
      <c r="CT60" s="289" t="str">
        <f ca="true">+IF(OFFSET('Sanitation Data'!$E$32,0,10*ROW('Sanitation Data'!E54))="","",OFFSET('Sanitation Data'!$E$32,0,10*ROW('Sanitation Data'!E54)))</f>
        <v/>
      </c>
      <c r="CU60" s="289" t="str">
        <f ca="true">+IF(OFFSET('Sanitation Data'!$F$28,0,10*ROW('Sanitation Data'!F54))="","",OFFSET('Sanitation Data'!$F$28,0,10*ROW('Sanitation Data'!F54)))</f>
        <v/>
      </c>
      <c r="CV60" s="289" t="str">
        <f ca="true">+IF(OFFSET('Sanitation Data'!$F$29,0,10*ROW('Sanitation Data'!F54))="","",OFFSET('Sanitation Data'!$F$29,0,10*ROW('Sanitation Data'!F54)))</f>
        <v/>
      </c>
      <c r="CW60" s="289" t="str">
        <f ca="true">+IF(OFFSET('Sanitation Data'!$F$30,0,10*ROW('Sanitation Data'!F54))="","",OFFSET('Sanitation Data'!$F$30,0,10*ROW('Sanitation Data'!F54)))</f>
        <v/>
      </c>
      <c r="CX60" s="289" t="str">
        <f ca="true">+IF(OFFSET('Sanitation Data'!$F$31,0,10*ROW('Sanitation Data'!F54))="","",OFFSET('Sanitation Data'!$F$31,0,10*ROW('Sanitation Data'!F54)))</f>
        <v/>
      </c>
      <c r="CY60" s="289" t="str">
        <f ca="true">+IF(OFFSET('Sanitation Data'!$F$32,0,10*ROW('Sanitation Data'!F54))="","",OFFSET('Sanitation Data'!$F$32,0,10*ROW('Sanitation Data'!F54)))</f>
        <v/>
      </c>
      <c r="CZ60" s="289" t="str">
        <f ca="true">+IF(OFFSET('Sanitation Data'!$G$28,0,10*ROW('Sanitation Data'!G54))="","",OFFSET('Sanitation Data'!$G$28,0,10*ROW('Sanitation Data'!G54)))</f>
        <v/>
      </c>
      <c r="DA60" s="289" t="str">
        <f ca="true">+IF(OFFSET('Sanitation Data'!$G$29,0,10*ROW('Sanitation Data'!G54))="","",OFFSET('Sanitation Data'!$G$29,0,10*ROW('Sanitation Data'!G54)))</f>
        <v/>
      </c>
      <c r="DB60" s="289" t="str">
        <f ca="true">+IF(OFFSET('Sanitation Data'!$G$30,0,10*ROW('Sanitation Data'!G54))="","",OFFSET('Sanitation Data'!$G$30,0,10*ROW('Sanitation Data'!G54)))</f>
        <v/>
      </c>
      <c r="DC60" s="289" t="str">
        <f ca="true">+IF(OFFSET('Sanitation Data'!$G$31,0,10*ROW('Sanitation Data'!G54))="","",OFFSET('Sanitation Data'!$G$31,0,10*ROW('Sanitation Data'!G54)))</f>
        <v/>
      </c>
      <c r="DD60" s="289" t="str">
        <f ca="true">+IF(OFFSET('Sanitation Data'!$G$32,0,10*ROW('Sanitation Data'!G54))="","",OFFSET('Sanitation Data'!$G$32,0,10*ROW('Sanitation Data'!G54)))</f>
        <v/>
      </c>
      <c r="DE60" s="289" t="str">
        <f ca="true">+IF(OFFSET('Sanitation Data'!$H$28,0,10*ROW('Sanitation Data'!H54))="","",OFFSET('Sanitation Data'!$H$28,0,10*ROW('Sanitation Data'!H54)))</f>
        <v/>
      </c>
      <c r="DF60" s="289" t="str">
        <f ca="true">+IF(OFFSET('Sanitation Data'!$H$29,0,10*ROW('Sanitation Data'!H54))="","",OFFSET('Sanitation Data'!$H$29,0,10*ROW('Sanitation Data'!H54)))</f>
        <v/>
      </c>
      <c r="DG60" s="289" t="str">
        <f ca="true">+IF(OFFSET('Sanitation Data'!$H$30,0,10*ROW('Sanitation Data'!H54))="","",OFFSET('Sanitation Data'!$H$30,0,10*ROW('Sanitation Data'!H54)))</f>
        <v/>
      </c>
      <c r="DH60" s="289" t="str">
        <f ca="true">+IF(OFFSET('Sanitation Data'!$H$31,0,10*ROW('Sanitation Data'!H54))="","",OFFSET('Sanitation Data'!$H$31,0,10*ROW('Sanitation Data'!H54)))</f>
        <v/>
      </c>
      <c r="DI60" s="289" t="str">
        <f ca="true">+IF(OFFSET('Sanitation Data'!$H$32,0,10*ROW('Sanitation Data'!H54))="","",OFFSET('Sanitation Data'!$H$32,0,10*ROW('Sanitation Data'!H54)))</f>
        <v/>
      </c>
      <c r="DJ60" s="289" t="str">
        <f ca="true">+IF(OFFSET('Sanitation Data'!$I$28,0,10*ROW('Sanitation Data'!I54))="","",OFFSET('Sanitation Data'!$I$28,0,10*ROW('Sanitation Data'!I54)))</f>
        <v/>
      </c>
      <c r="DK60" s="289" t="str">
        <f ca="true">+IF(OFFSET('Sanitation Data'!$I$29,0,10*ROW('Sanitation Data'!I54))="","",OFFSET('Sanitation Data'!$I$29,0,10*ROW('Sanitation Data'!I54)))</f>
        <v/>
      </c>
      <c r="DL60" s="289" t="str">
        <f ca="true">+IF(OFFSET('Sanitation Data'!$I$30,0,10*ROW('Sanitation Data'!I54))="","",OFFSET('Sanitation Data'!$I$30,0,10*ROW('Sanitation Data'!I54)))</f>
        <v/>
      </c>
      <c r="DM60" s="289" t="str">
        <f ca="true">+IF(OFFSET('Sanitation Data'!$I$31,0,10*ROW('Sanitation Data'!I54))="","",OFFSET('Sanitation Data'!$I$31,0,10*ROW('Sanitation Data'!I54)))</f>
        <v/>
      </c>
      <c r="DN60" s="289" t="str">
        <f ca="true">+IF(OFFSET('Sanitation Data'!$I$32,0,10*ROW('Sanitation Data'!I54))="","",OFFSET('Sanitation Data'!$I$32,0,10*ROW('Sanitation Data'!I54)))</f>
        <v/>
      </c>
      <c r="DO60" s="289" t="str">
        <f ca="true">+IF(OFFSET('Hygiene Data'!$D$11,0,10*ROW('Hygiene Data'!D54))="","",OFFSET('Hygiene Data'!$D$11,0,10*ROW('Hygiene Data'!D54)))</f>
        <v/>
      </c>
      <c r="DP60" s="289" t="str">
        <f ca="true">+IF(OFFSET('Hygiene Data'!$D$12,0,10*ROW('Hygiene Data'!D54))="","",OFFSET('Hygiene Data'!$D$12,0,10*ROW('Hygiene Data'!D54)))</f>
        <v/>
      </c>
      <c r="DQ60" s="289" t="str">
        <f ca="true">+IF(OFFSET('Hygiene Data'!$D$13,0,10*ROW('Hygiene Data'!D54))="","",OFFSET('Hygiene Data'!$D$13,0,10*ROW('Hygiene Data'!D54)))</f>
        <v/>
      </c>
      <c r="DR60" s="289" t="str">
        <f ca="true">+IF(OFFSET('Hygiene Data'!$E$11,0,10*ROW('Hygiene Data'!E54))="","",OFFSET('Hygiene Data'!$E$11,0,10*ROW('Hygiene Data'!E54)))</f>
        <v/>
      </c>
      <c r="DS60" s="289" t="str">
        <f ca="true">+IF(OFFSET('Hygiene Data'!$E$12,0,10*ROW('Hygiene Data'!E54))="","",OFFSET('Hygiene Data'!$E$12,0,10*ROW('Hygiene Data'!E54)))</f>
        <v/>
      </c>
      <c r="DT60" s="289" t="str">
        <f ca="true">+IF(OFFSET('Hygiene Data'!$E$13,0,10*ROW('Hygiene Data'!E54))="","",OFFSET('Hygiene Data'!$E$13,0,10*ROW('Hygiene Data'!E54)))</f>
        <v/>
      </c>
      <c r="DU60" s="289" t="str">
        <f ca="true">+IF(OFFSET('Hygiene Data'!$F$11,0,10*ROW('Hygiene Data'!F54))="","",OFFSET('Hygiene Data'!$F$11,0,10*ROW('Hygiene Data'!F54)))</f>
        <v/>
      </c>
      <c r="DV60" s="289" t="str">
        <f ca="true">+IF(OFFSET('Hygiene Data'!$F$12,0,10*ROW('Hygiene Data'!F54))="","",OFFSET('Hygiene Data'!$F$12,0,10*ROW('Hygiene Data'!F54)))</f>
        <v/>
      </c>
      <c r="DW60" s="289" t="str">
        <f ca="true">+IF(OFFSET('Hygiene Data'!$F$13,0,10*ROW('Hygiene Data'!F54))="","",OFFSET('Hygiene Data'!$F$13,0,10*ROW('Hygiene Data'!F54)))</f>
        <v/>
      </c>
      <c r="DX60" s="289" t="str">
        <f ca="true">+IF(OFFSET('Hygiene Data'!$G$11,0,10*ROW('Hygiene Data'!G54))="","",OFFSET('Hygiene Data'!$G$11,0,10*ROW('Hygiene Data'!G54)))</f>
        <v/>
      </c>
      <c r="DY60" s="289" t="str">
        <f ca="true">+IF(OFFSET('Hygiene Data'!$G$12,0,10*ROW('Hygiene Data'!G54))="","",OFFSET('Hygiene Data'!$G$12,0,10*ROW('Hygiene Data'!G54)))</f>
        <v/>
      </c>
      <c r="DZ60" s="289" t="str">
        <f ca="true">+IF(OFFSET('Hygiene Data'!$G$13,0,10*ROW('Hygiene Data'!G54))="","",OFFSET('Hygiene Data'!$G$13,0,10*ROW('Hygiene Data'!G54)))</f>
        <v/>
      </c>
      <c r="EA60" s="289" t="str">
        <f ca="true">+IF(OFFSET('Hygiene Data'!$H$11,0,10*ROW('Hygiene Data'!H54))="","",OFFSET('Hygiene Data'!$H$11,0,10*ROW('Hygiene Data'!H54)))</f>
        <v/>
      </c>
      <c r="EB60" s="289" t="str">
        <f ca="true">+IF(OFFSET('Hygiene Data'!$H$12,0,10*ROW('Hygiene Data'!H54))="","",OFFSET('Hygiene Data'!$H$12,0,10*ROW('Hygiene Data'!H54)))</f>
        <v/>
      </c>
      <c r="EC60" s="289" t="str">
        <f ca="true">+IF(OFFSET('Hygiene Data'!$H$13,0,10*ROW('Hygiene Data'!H54))="","",OFFSET('Hygiene Data'!$H$13,0,10*ROW('Hygiene Data'!H54)))</f>
        <v/>
      </c>
      <c r="ED60" s="289" t="str">
        <f ca="true">+IF(OFFSET('Hygiene Data'!$I$11,0,10*ROW('Hygiene Data'!I54))="","",OFFSET('Hygiene Data'!$I$11,0,10*ROW('Hygiene Data'!I54)))</f>
        <v/>
      </c>
      <c r="EE60" s="289" t="str">
        <f ca="true">+IF(OFFSET('Hygiene Data'!$I$12,0,10*ROW('Hygiene Data'!I54))="","",OFFSET('Hygiene Data'!$I$12,0,10*ROW('Hygiene Data'!I54)))</f>
        <v/>
      </c>
      <c r="EF60" s="28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9"/>
      <c r="BS61" s="289" t="str">
        <f ca="true">+IF(OFFSET('Water Data'!$D$27,0,10*ROW('Water Data'!D55))="","",OFFSET('Water Data'!$D$27,0,10*ROW('Water Data'!D55)))</f>
        <v/>
      </c>
      <c r="BT61" s="289" t="str">
        <f ca="true">+IF(OFFSET('Water Data'!$D$28,0,10*ROW('Water Data'!D55))="","",OFFSET('Water Data'!$D$28,0,10*ROW('Water Data'!D55)))</f>
        <v/>
      </c>
      <c r="BU61" s="289" t="str">
        <f ca="true">+IF(OFFSET('Water Data'!$D$29,0,10*ROW('Water Data'!D55))="","",OFFSET('Water Data'!$D$29,0,10*ROW('Water Data'!D55)))</f>
        <v/>
      </c>
      <c r="BV61" s="289" t="str">
        <f ca="true">+IF(OFFSET('Water Data'!$E$27,0,10*ROW('Water Data'!E55))="","",OFFSET('Water Data'!$E$27,0,10*ROW('Water Data'!E55)))</f>
        <v/>
      </c>
      <c r="BW61" s="289" t="str">
        <f ca="true">+IF(OFFSET('Water Data'!$E$28,0,10*ROW('Water Data'!E55))="","",OFFSET('Water Data'!$E$28,0,10*ROW('Water Data'!E55)))</f>
        <v/>
      </c>
      <c r="BX61" s="289" t="str">
        <f ca="true">+IF(OFFSET('Water Data'!$E$29,0,10*ROW('Water Data'!E55))="","",OFFSET('Water Data'!$E$29,0,10*ROW('Water Data'!E55)))</f>
        <v/>
      </c>
      <c r="BY61" s="289" t="str">
        <f ca="true">+IF(OFFSET('Water Data'!$F$27,0,10*ROW('Water Data'!F55))="","",OFFSET('Water Data'!$F$27,0,10*ROW('Water Data'!F55)))</f>
        <v/>
      </c>
      <c r="BZ61" s="289" t="str">
        <f ca="true">+IF(OFFSET('Water Data'!$F$28,0,10*ROW('Water Data'!F55))="","",OFFSET('Water Data'!$F$28,0,10*ROW('Water Data'!F55)))</f>
        <v/>
      </c>
      <c r="CA61" s="289" t="str">
        <f ca="true">+IF(OFFSET('Water Data'!$F$29,0,10*ROW('Water Data'!F55))="","",OFFSET('Water Data'!$F$29,0,10*ROW('Water Data'!F55)))</f>
        <v/>
      </c>
      <c r="CB61" s="289" t="str">
        <f ca="true">+IF(OFFSET('Water Data'!$G$27,0,10*ROW('Water Data'!G55))="","",OFFSET('Water Data'!$G$27,0,10*ROW('Water Data'!G55)))</f>
        <v/>
      </c>
      <c r="CC61" s="289" t="str">
        <f ca="true">+IF(OFFSET('Water Data'!$G$28,0,10*ROW('Water Data'!G55))="","",OFFSET('Water Data'!$G$28,0,10*ROW('Water Data'!G55)))</f>
        <v/>
      </c>
      <c r="CD61" s="289" t="str">
        <f ca="true">+IF(OFFSET('Water Data'!$G$29,0,10*ROW('Water Data'!G55))="","",OFFSET('Water Data'!$G$29,0,10*ROW('Water Data'!G55)))</f>
        <v/>
      </c>
      <c r="CE61" s="289" t="str">
        <f ca="true">+IF(OFFSET('Water Data'!$H$27,0,10*ROW('Water Data'!H55))="","",OFFSET('Water Data'!$H$27,0,10*ROW('Water Data'!H55)))</f>
        <v/>
      </c>
      <c r="CF61" s="289" t="str">
        <f ca="true">+IF(OFFSET('Water Data'!$H$28,0,10*ROW('Water Data'!H55))="","",OFFSET('Water Data'!$H$28,0,10*ROW('Water Data'!H55)))</f>
        <v/>
      </c>
      <c r="CG61" s="289" t="str">
        <f ca="true">+IF(OFFSET('Water Data'!$H$29,0,10*ROW('Water Data'!H55))="","",OFFSET('Water Data'!$H$29,0,10*ROW('Water Data'!H55)))</f>
        <v/>
      </c>
      <c r="CH61" s="289" t="str">
        <f ca="true">+IF(OFFSET('Water Data'!$I$27,0,10*ROW('Water Data'!I55))="","",OFFSET('Water Data'!$I$27,0,10*ROW('Water Data'!I55)))</f>
        <v/>
      </c>
      <c r="CI61" s="289" t="str">
        <f ca="true">+IF(OFFSET('Water Data'!$I$28,0,10*ROW('Water Data'!I55))="","",OFFSET('Water Data'!$I$28,0,10*ROW('Water Data'!I55)))</f>
        <v/>
      </c>
      <c r="CJ61" s="289" t="str">
        <f ca="true">+IF(OFFSET('Water Data'!$I$29,0,10*ROW('Water Data'!I55))="","",OFFSET('Water Data'!$I$29,0,10*ROW('Water Data'!I55)))</f>
        <v/>
      </c>
      <c r="CK61" s="289" t="str">
        <f ca="true">+IF(OFFSET('Sanitation Data'!$D$28,0,10*ROW('Sanitation Data'!D55))="","",OFFSET('Sanitation Data'!$D$28,0,10*ROW('Sanitation Data'!D55)))</f>
        <v/>
      </c>
      <c r="CL61" s="289" t="str">
        <f ca="true">+IF(OFFSET('Sanitation Data'!$D$29,0,10*ROW('Sanitation Data'!D55))="","",OFFSET('Sanitation Data'!$D$29,0,10*ROW('Sanitation Data'!D55)))</f>
        <v/>
      </c>
      <c r="CM61" s="289" t="str">
        <f ca="true">+IF(OFFSET('Sanitation Data'!$D$30,0,10*ROW('Sanitation Data'!D55))="","",OFFSET('Sanitation Data'!$D$30,0,10*ROW('Sanitation Data'!D55)))</f>
        <v/>
      </c>
      <c r="CN61" s="289" t="str">
        <f ca="true">+IF(OFFSET('Sanitation Data'!$D$31,0,10*ROW('Sanitation Data'!D55))="","",OFFSET('Sanitation Data'!$D$31,0,10*ROW('Sanitation Data'!D55)))</f>
        <v/>
      </c>
      <c r="CO61" s="289" t="str">
        <f ca="true">+IF(OFFSET('Sanitation Data'!$D$32,0,10*ROW('Sanitation Data'!D55))="","",OFFSET('Sanitation Data'!$D$32,0,10*ROW('Sanitation Data'!D55)))</f>
        <v/>
      </c>
      <c r="CP61" s="289" t="str">
        <f ca="true">+IF(OFFSET('Sanitation Data'!$E$28,0,10*ROW('Sanitation Data'!E55))="","",OFFSET('Sanitation Data'!$E$28,0,10*ROW('Sanitation Data'!E55)))</f>
        <v/>
      </c>
      <c r="CQ61" s="289" t="str">
        <f ca="true">+IF(OFFSET('Sanitation Data'!$E$29,0,10*ROW('Sanitation Data'!E55))="","",OFFSET('Sanitation Data'!$E$29,0,10*ROW('Sanitation Data'!E55)))</f>
        <v/>
      </c>
      <c r="CR61" s="289" t="str">
        <f ca="true">+IF(OFFSET('Sanitation Data'!$E$30,0,10*ROW('Sanitation Data'!E55))="","",OFFSET('Sanitation Data'!$E$30,0,10*ROW('Sanitation Data'!E55)))</f>
        <v/>
      </c>
      <c r="CS61" s="289" t="str">
        <f ca="true">+IF(OFFSET('Sanitation Data'!$E$31,0,10*ROW('Sanitation Data'!E55))="","",OFFSET('Sanitation Data'!$E$31,0,10*ROW('Sanitation Data'!E55)))</f>
        <v/>
      </c>
      <c r="CT61" s="289" t="str">
        <f ca="true">+IF(OFFSET('Sanitation Data'!$E$32,0,10*ROW('Sanitation Data'!E55))="","",OFFSET('Sanitation Data'!$E$32,0,10*ROW('Sanitation Data'!E55)))</f>
        <v/>
      </c>
      <c r="CU61" s="289" t="str">
        <f ca="true">+IF(OFFSET('Sanitation Data'!$F$28,0,10*ROW('Sanitation Data'!F55))="","",OFFSET('Sanitation Data'!$F$28,0,10*ROW('Sanitation Data'!F55)))</f>
        <v/>
      </c>
      <c r="CV61" s="289" t="str">
        <f ca="true">+IF(OFFSET('Sanitation Data'!$F$29,0,10*ROW('Sanitation Data'!F55))="","",OFFSET('Sanitation Data'!$F$29,0,10*ROW('Sanitation Data'!F55)))</f>
        <v/>
      </c>
      <c r="CW61" s="289" t="str">
        <f ca="true">+IF(OFFSET('Sanitation Data'!$F$30,0,10*ROW('Sanitation Data'!F55))="","",OFFSET('Sanitation Data'!$F$30,0,10*ROW('Sanitation Data'!F55)))</f>
        <v/>
      </c>
      <c r="CX61" s="289" t="str">
        <f ca="true">+IF(OFFSET('Sanitation Data'!$F$31,0,10*ROW('Sanitation Data'!F55))="","",OFFSET('Sanitation Data'!$F$31,0,10*ROW('Sanitation Data'!F55)))</f>
        <v/>
      </c>
      <c r="CY61" s="289" t="str">
        <f ca="true">+IF(OFFSET('Sanitation Data'!$F$32,0,10*ROW('Sanitation Data'!F55))="","",OFFSET('Sanitation Data'!$F$32,0,10*ROW('Sanitation Data'!F55)))</f>
        <v/>
      </c>
      <c r="CZ61" s="289" t="str">
        <f ca="true">+IF(OFFSET('Sanitation Data'!$G$28,0,10*ROW('Sanitation Data'!G55))="","",OFFSET('Sanitation Data'!$G$28,0,10*ROW('Sanitation Data'!G55)))</f>
        <v/>
      </c>
      <c r="DA61" s="289" t="str">
        <f ca="true">+IF(OFFSET('Sanitation Data'!$G$29,0,10*ROW('Sanitation Data'!G55))="","",OFFSET('Sanitation Data'!$G$29,0,10*ROW('Sanitation Data'!G55)))</f>
        <v/>
      </c>
      <c r="DB61" s="289" t="str">
        <f ca="true">+IF(OFFSET('Sanitation Data'!$G$30,0,10*ROW('Sanitation Data'!G55))="","",OFFSET('Sanitation Data'!$G$30,0,10*ROW('Sanitation Data'!G55)))</f>
        <v/>
      </c>
      <c r="DC61" s="289" t="str">
        <f ca="true">+IF(OFFSET('Sanitation Data'!$G$31,0,10*ROW('Sanitation Data'!G55))="","",OFFSET('Sanitation Data'!$G$31,0,10*ROW('Sanitation Data'!G55)))</f>
        <v/>
      </c>
      <c r="DD61" s="289" t="str">
        <f ca="true">+IF(OFFSET('Sanitation Data'!$G$32,0,10*ROW('Sanitation Data'!G55))="","",OFFSET('Sanitation Data'!$G$32,0,10*ROW('Sanitation Data'!G55)))</f>
        <v/>
      </c>
      <c r="DE61" s="289" t="str">
        <f ca="true">+IF(OFFSET('Sanitation Data'!$H$28,0,10*ROW('Sanitation Data'!H55))="","",OFFSET('Sanitation Data'!$H$28,0,10*ROW('Sanitation Data'!H55)))</f>
        <v/>
      </c>
      <c r="DF61" s="289" t="str">
        <f ca="true">+IF(OFFSET('Sanitation Data'!$H$29,0,10*ROW('Sanitation Data'!H55))="","",OFFSET('Sanitation Data'!$H$29,0,10*ROW('Sanitation Data'!H55)))</f>
        <v/>
      </c>
      <c r="DG61" s="289" t="str">
        <f ca="true">+IF(OFFSET('Sanitation Data'!$H$30,0,10*ROW('Sanitation Data'!H55))="","",OFFSET('Sanitation Data'!$H$30,0,10*ROW('Sanitation Data'!H55)))</f>
        <v/>
      </c>
      <c r="DH61" s="289" t="str">
        <f ca="true">+IF(OFFSET('Sanitation Data'!$H$31,0,10*ROW('Sanitation Data'!H55))="","",OFFSET('Sanitation Data'!$H$31,0,10*ROW('Sanitation Data'!H55)))</f>
        <v/>
      </c>
      <c r="DI61" s="289" t="str">
        <f ca="true">+IF(OFFSET('Sanitation Data'!$H$32,0,10*ROW('Sanitation Data'!H55))="","",OFFSET('Sanitation Data'!$H$32,0,10*ROW('Sanitation Data'!H55)))</f>
        <v/>
      </c>
      <c r="DJ61" s="289" t="str">
        <f ca="true">+IF(OFFSET('Sanitation Data'!$I$28,0,10*ROW('Sanitation Data'!I55))="","",OFFSET('Sanitation Data'!$I$28,0,10*ROW('Sanitation Data'!I55)))</f>
        <v/>
      </c>
      <c r="DK61" s="289" t="str">
        <f ca="true">+IF(OFFSET('Sanitation Data'!$I$29,0,10*ROW('Sanitation Data'!I55))="","",OFFSET('Sanitation Data'!$I$29,0,10*ROW('Sanitation Data'!I55)))</f>
        <v/>
      </c>
      <c r="DL61" s="289" t="str">
        <f ca="true">+IF(OFFSET('Sanitation Data'!$I$30,0,10*ROW('Sanitation Data'!I55))="","",OFFSET('Sanitation Data'!$I$30,0,10*ROW('Sanitation Data'!I55)))</f>
        <v/>
      </c>
      <c r="DM61" s="289" t="str">
        <f ca="true">+IF(OFFSET('Sanitation Data'!$I$31,0,10*ROW('Sanitation Data'!I55))="","",OFFSET('Sanitation Data'!$I$31,0,10*ROW('Sanitation Data'!I55)))</f>
        <v/>
      </c>
      <c r="DN61" s="289" t="str">
        <f ca="true">+IF(OFFSET('Sanitation Data'!$I$32,0,10*ROW('Sanitation Data'!I55))="","",OFFSET('Sanitation Data'!$I$32,0,10*ROW('Sanitation Data'!I55)))</f>
        <v/>
      </c>
      <c r="DO61" s="289" t="str">
        <f ca="true">+IF(OFFSET('Hygiene Data'!$D$11,0,10*ROW('Hygiene Data'!D55))="","",OFFSET('Hygiene Data'!$D$11,0,10*ROW('Hygiene Data'!D55)))</f>
        <v/>
      </c>
      <c r="DP61" s="289" t="str">
        <f ca="true">+IF(OFFSET('Hygiene Data'!$D$12,0,10*ROW('Hygiene Data'!D55))="","",OFFSET('Hygiene Data'!$D$12,0,10*ROW('Hygiene Data'!D55)))</f>
        <v/>
      </c>
      <c r="DQ61" s="289" t="str">
        <f ca="true">+IF(OFFSET('Hygiene Data'!$D$13,0,10*ROW('Hygiene Data'!D55))="","",OFFSET('Hygiene Data'!$D$13,0,10*ROW('Hygiene Data'!D55)))</f>
        <v/>
      </c>
      <c r="DR61" s="289" t="str">
        <f ca="true">+IF(OFFSET('Hygiene Data'!$E$11,0,10*ROW('Hygiene Data'!E55))="","",OFFSET('Hygiene Data'!$E$11,0,10*ROW('Hygiene Data'!E55)))</f>
        <v/>
      </c>
      <c r="DS61" s="289" t="str">
        <f ca="true">+IF(OFFSET('Hygiene Data'!$E$12,0,10*ROW('Hygiene Data'!E55))="","",OFFSET('Hygiene Data'!$E$12,0,10*ROW('Hygiene Data'!E55)))</f>
        <v/>
      </c>
      <c r="DT61" s="289" t="str">
        <f ca="true">+IF(OFFSET('Hygiene Data'!$E$13,0,10*ROW('Hygiene Data'!E55))="","",OFFSET('Hygiene Data'!$E$13,0,10*ROW('Hygiene Data'!E55)))</f>
        <v/>
      </c>
      <c r="DU61" s="289" t="str">
        <f ca="true">+IF(OFFSET('Hygiene Data'!$F$11,0,10*ROW('Hygiene Data'!F55))="","",OFFSET('Hygiene Data'!$F$11,0,10*ROW('Hygiene Data'!F55)))</f>
        <v/>
      </c>
      <c r="DV61" s="289" t="str">
        <f ca="true">+IF(OFFSET('Hygiene Data'!$F$12,0,10*ROW('Hygiene Data'!F55))="","",OFFSET('Hygiene Data'!$F$12,0,10*ROW('Hygiene Data'!F55)))</f>
        <v/>
      </c>
      <c r="DW61" s="289" t="str">
        <f ca="true">+IF(OFFSET('Hygiene Data'!$F$13,0,10*ROW('Hygiene Data'!F55))="","",OFFSET('Hygiene Data'!$F$13,0,10*ROW('Hygiene Data'!F55)))</f>
        <v/>
      </c>
      <c r="DX61" s="289" t="str">
        <f ca="true">+IF(OFFSET('Hygiene Data'!$G$11,0,10*ROW('Hygiene Data'!G55))="","",OFFSET('Hygiene Data'!$G$11,0,10*ROW('Hygiene Data'!G55)))</f>
        <v/>
      </c>
      <c r="DY61" s="289" t="str">
        <f ca="true">+IF(OFFSET('Hygiene Data'!$G$12,0,10*ROW('Hygiene Data'!G55))="","",OFFSET('Hygiene Data'!$G$12,0,10*ROW('Hygiene Data'!G55)))</f>
        <v/>
      </c>
      <c r="DZ61" s="289" t="str">
        <f ca="true">+IF(OFFSET('Hygiene Data'!$G$13,0,10*ROW('Hygiene Data'!G55))="","",OFFSET('Hygiene Data'!$G$13,0,10*ROW('Hygiene Data'!G55)))</f>
        <v/>
      </c>
      <c r="EA61" s="289" t="str">
        <f ca="true">+IF(OFFSET('Hygiene Data'!$H$11,0,10*ROW('Hygiene Data'!H55))="","",OFFSET('Hygiene Data'!$H$11,0,10*ROW('Hygiene Data'!H55)))</f>
        <v/>
      </c>
      <c r="EB61" s="289" t="str">
        <f ca="true">+IF(OFFSET('Hygiene Data'!$H$12,0,10*ROW('Hygiene Data'!H55))="","",OFFSET('Hygiene Data'!$H$12,0,10*ROW('Hygiene Data'!H55)))</f>
        <v/>
      </c>
      <c r="EC61" s="289" t="str">
        <f ca="true">+IF(OFFSET('Hygiene Data'!$H$13,0,10*ROW('Hygiene Data'!H55))="","",OFFSET('Hygiene Data'!$H$13,0,10*ROW('Hygiene Data'!H55)))</f>
        <v/>
      </c>
      <c r="ED61" s="289" t="str">
        <f ca="true">+IF(OFFSET('Hygiene Data'!$I$11,0,10*ROW('Hygiene Data'!I55))="","",OFFSET('Hygiene Data'!$I$11,0,10*ROW('Hygiene Data'!I55)))</f>
        <v/>
      </c>
      <c r="EE61" s="289" t="str">
        <f ca="true">+IF(OFFSET('Hygiene Data'!$I$12,0,10*ROW('Hygiene Data'!I55))="","",OFFSET('Hygiene Data'!$I$12,0,10*ROW('Hygiene Data'!I55)))</f>
        <v/>
      </c>
      <c r="EF61" s="28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9"/>
      <c r="BS62" s="289" t="str">
        <f ca="true">+IF(OFFSET('Water Data'!$D$27,0,10*ROW('Water Data'!D56))="","",OFFSET('Water Data'!$D$27,0,10*ROW('Water Data'!D56)))</f>
        <v/>
      </c>
      <c r="BT62" s="289" t="str">
        <f ca="true">+IF(OFFSET('Water Data'!$D$28,0,10*ROW('Water Data'!D56))="","",OFFSET('Water Data'!$D$28,0,10*ROW('Water Data'!D56)))</f>
        <v/>
      </c>
      <c r="BU62" s="289" t="str">
        <f ca="true">+IF(OFFSET('Water Data'!$D$29,0,10*ROW('Water Data'!D56))="","",OFFSET('Water Data'!$D$29,0,10*ROW('Water Data'!D56)))</f>
        <v/>
      </c>
      <c r="BV62" s="289" t="str">
        <f ca="true">+IF(OFFSET('Water Data'!$E$27,0,10*ROW('Water Data'!E56))="","",OFFSET('Water Data'!$E$27,0,10*ROW('Water Data'!E56)))</f>
        <v/>
      </c>
      <c r="BW62" s="289" t="str">
        <f ca="true">+IF(OFFSET('Water Data'!$E$28,0,10*ROW('Water Data'!E56))="","",OFFSET('Water Data'!$E$28,0,10*ROW('Water Data'!E56)))</f>
        <v/>
      </c>
      <c r="BX62" s="289" t="str">
        <f ca="true">+IF(OFFSET('Water Data'!$E$29,0,10*ROW('Water Data'!E56))="","",OFFSET('Water Data'!$E$29,0,10*ROW('Water Data'!E56)))</f>
        <v/>
      </c>
      <c r="BY62" s="289" t="str">
        <f ca="true">+IF(OFFSET('Water Data'!$F$27,0,10*ROW('Water Data'!F56))="","",OFFSET('Water Data'!$F$27,0,10*ROW('Water Data'!F56)))</f>
        <v/>
      </c>
      <c r="BZ62" s="289" t="str">
        <f ca="true">+IF(OFFSET('Water Data'!$F$28,0,10*ROW('Water Data'!F56))="","",OFFSET('Water Data'!$F$28,0,10*ROW('Water Data'!F56)))</f>
        <v/>
      </c>
      <c r="CA62" s="289" t="str">
        <f ca="true">+IF(OFFSET('Water Data'!$F$29,0,10*ROW('Water Data'!F56))="","",OFFSET('Water Data'!$F$29,0,10*ROW('Water Data'!F56)))</f>
        <v/>
      </c>
      <c r="CB62" s="289" t="str">
        <f ca="true">+IF(OFFSET('Water Data'!$G$27,0,10*ROW('Water Data'!G56))="","",OFFSET('Water Data'!$G$27,0,10*ROW('Water Data'!G56)))</f>
        <v/>
      </c>
      <c r="CC62" s="289" t="str">
        <f ca="true">+IF(OFFSET('Water Data'!$G$28,0,10*ROW('Water Data'!G56))="","",OFFSET('Water Data'!$G$28,0,10*ROW('Water Data'!G56)))</f>
        <v/>
      </c>
      <c r="CD62" s="289" t="str">
        <f ca="true">+IF(OFFSET('Water Data'!$G$29,0,10*ROW('Water Data'!G56))="","",OFFSET('Water Data'!$G$29,0,10*ROW('Water Data'!G56)))</f>
        <v/>
      </c>
      <c r="CE62" s="289" t="str">
        <f ca="true">+IF(OFFSET('Water Data'!$H$27,0,10*ROW('Water Data'!H56))="","",OFFSET('Water Data'!$H$27,0,10*ROW('Water Data'!H56)))</f>
        <v/>
      </c>
      <c r="CF62" s="289" t="str">
        <f ca="true">+IF(OFFSET('Water Data'!$H$28,0,10*ROW('Water Data'!H56))="","",OFFSET('Water Data'!$H$28,0,10*ROW('Water Data'!H56)))</f>
        <v/>
      </c>
      <c r="CG62" s="289" t="str">
        <f ca="true">+IF(OFFSET('Water Data'!$H$29,0,10*ROW('Water Data'!H56))="","",OFFSET('Water Data'!$H$29,0,10*ROW('Water Data'!H56)))</f>
        <v/>
      </c>
      <c r="CH62" s="289" t="str">
        <f ca="true">+IF(OFFSET('Water Data'!$I$27,0,10*ROW('Water Data'!I56))="","",OFFSET('Water Data'!$I$27,0,10*ROW('Water Data'!I56)))</f>
        <v/>
      </c>
      <c r="CI62" s="289" t="str">
        <f ca="true">+IF(OFFSET('Water Data'!$I$28,0,10*ROW('Water Data'!I56))="","",OFFSET('Water Data'!$I$28,0,10*ROW('Water Data'!I56)))</f>
        <v/>
      </c>
      <c r="CJ62" s="289" t="str">
        <f ca="true">+IF(OFFSET('Water Data'!$I$29,0,10*ROW('Water Data'!I56))="","",OFFSET('Water Data'!$I$29,0,10*ROW('Water Data'!I56)))</f>
        <v/>
      </c>
      <c r="CK62" s="289" t="str">
        <f ca="true">+IF(OFFSET('Sanitation Data'!$D$28,0,10*ROW('Sanitation Data'!D56))="","",OFFSET('Sanitation Data'!$D$28,0,10*ROW('Sanitation Data'!D56)))</f>
        <v/>
      </c>
      <c r="CL62" s="289" t="str">
        <f ca="true">+IF(OFFSET('Sanitation Data'!$D$29,0,10*ROW('Sanitation Data'!D56))="","",OFFSET('Sanitation Data'!$D$29,0,10*ROW('Sanitation Data'!D56)))</f>
        <v/>
      </c>
      <c r="CM62" s="289" t="str">
        <f ca="true">+IF(OFFSET('Sanitation Data'!$D$30,0,10*ROW('Sanitation Data'!D56))="","",OFFSET('Sanitation Data'!$D$30,0,10*ROW('Sanitation Data'!D56)))</f>
        <v/>
      </c>
      <c r="CN62" s="289" t="str">
        <f ca="true">+IF(OFFSET('Sanitation Data'!$D$31,0,10*ROW('Sanitation Data'!D56))="","",OFFSET('Sanitation Data'!$D$31,0,10*ROW('Sanitation Data'!D56)))</f>
        <v/>
      </c>
      <c r="CO62" s="289" t="str">
        <f ca="true">+IF(OFFSET('Sanitation Data'!$D$32,0,10*ROW('Sanitation Data'!D56))="","",OFFSET('Sanitation Data'!$D$32,0,10*ROW('Sanitation Data'!D56)))</f>
        <v/>
      </c>
      <c r="CP62" s="289" t="str">
        <f ca="true">+IF(OFFSET('Sanitation Data'!$E$28,0,10*ROW('Sanitation Data'!E56))="","",OFFSET('Sanitation Data'!$E$28,0,10*ROW('Sanitation Data'!E56)))</f>
        <v/>
      </c>
      <c r="CQ62" s="289" t="str">
        <f ca="true">+IF(OFFSET('Sanitation Data'!$E$29,0,10*ROW('Sanitation Data'!E56))="","",OFFSET('Sanitation Data'!$E$29,0,10*ROW('Sanitation Data'!E56)))</f>
        <v/>
      </c>
      <c r="CR62" s="289" t="str">
        <f ca="true">+IF(OFFSET('Sanitation Data'!$E$30,0,10*ROW('Sanitation Data'!E56))="","",OFFSET('Sanitation Data'!$E$30,0,10*ROW('Sanitation Data'!E56)))</f>
        <v/>
      </c>
      <c r="CS62" s="289" t="str">
        <f ca="true">+IF(OFFSET('Sanitation Data'!$E$31,0,10*ROW('Sanitation Data'!E56))="","",OFFSET('Sanitation Data'!$E$31,0,10*ROW('Sanitation Data'!E56)))</f>
        <v/>
      </c>
      <c r="CT62" s="289" t="str">
        <f ca="true">+IF(OFFSET('Sanitation Data'!$E$32,0,10*ROW('Sanitation Data'!E56))="","",OFFSET('Sanitation Data'!$E$32,0,10*ROW('Sanitation Data'!E56)))</f>
        <v/>
      </c>
      <c r="CU62" s="289" t="str">
        <f ca="true">+IF(OFFSET('Sanitation Data'!$F$28,0,10*ROW('Sanitation Data'!F56))="","",OFFSET('Sanitation Data'!$F$28,0,10*ROW('Sanitation Data'!F56)))</f>
        <v/>
      </c>
      <c r="CV62" s="289" t="str">
        <f ca="true">+IF(OFFSET('Sanitation Data'!$F$29,0,10*ROW('Sanitation Data'!F56))="","",OFFSET('Sanitation Data'!$F$29,0,10*ROW('Sanitation Data'!F56)))</f>
        <v/>
      </c>
      <c r="CW62" s="289" t="str">
        <f ca="true">+IF(OFFSET('Sanitation Data'!$F$30,0,10*ROW('Sanitation Data'!F56))="","",OFFSET('Sanitation Data'!$F$30,0,10*ROW('Sanitation Data'!F56)))</f>
        <v/>
      </c>
      <c r="CX62" s="289" t="str">
        <f ca="true">+IF(OFFSET('Sanitation Data'!$F$31,0,10*ROW('Sanitation Data'!F56))="","",OFFSET('Sanitation Data'!$F$31,0,10*ROW('Sanitation Data'!F56)))</f>
        <v/>
      </c>
      <c r="CY62" s="289" t="str">
        <f ca="true">+IF(OFFSET('Sanitation Data'!$F$32,0,10*ROW('Sanitation Data'!F56))="","",OFFSET('Sanitation Data'!$F$32,0,10*ROW('Sanitation Data'!F56)))</f>
        <v/>
      </c>
      <c r="CZ62" s="289" t="str">
        <f ca="true">+IF(OFFSET('Sanitation Data'!$G$28,0,10*ROW('Sanitation Data'!G56))="","",OFFSET('Sanitation Data'!$G$28,0,10*ROW('Sanitation Data'!G56)))</f>
        <v/>
      </c>
      <c r="DA62" s="289" t="str">
        <f ca="true">+IF(OFFSET('Sanitation Data'!$G$29,0,10*ROW('Sanitation Data'!G56))="","",OFFSET('Sanitation Data'!$G$29,0,10*ROW('Sanitation Data'!G56)))</f>
        <v/>
      </c>
      <c r="DB62" s="289" t="str">
        <f ca="true">+IF(OFFSET('Sanitation Data'!$G$30,0,10*ROW('Sanitation Data'!G56))="","",OFFSET('Sanitation Data'!$G$30,0,10*ROW('Sanitation Data'!G56)))</f>
        <v/>
      </c>
      <c r="DC62" s="289" t="str">
        <f ca="true">+IF(OFFSET('Sanitation Data'!$G$31,0,10*ROW('Sanitation Data'!G56))="","",OFFSET('Sanitation Data'!$G$31,0,10*ROW('Sanitation Data'!G56)))</f>
        <v/>
      </c>
      <c r="DD62" s="289" t="str">
        <f ca="true">+IF(OFFSET('Sanitation Data'!$G$32,0,10*ROW('Sanitation Data'!G56))="","",OFFSET('Sanitation Data'!$G$32,0,10*ROW('Sanitation Data'!G56)))</f>
        <v/>
      </c>
      <c r="DE62" s="289" t="str">
        <f ca="true">+IF(OFFSET('Sanitation Data'!$H$28,0,10*ROW('Sanitation Data'!H56))="","",OFFSET('Sanitation Data'!$H$28,0,10*ROW('Sanitation Data'!H56)))</f>
        <v/>
      </c>
      <c r="DF62" s="289" t="str">
        <f ca="true">+IF(OFFSET('Sanitation Data'!$H$29,0,10*ROW('Sanitation Data'!H56))="","",OFFSET('Sanitation Data'!$H$29,0,10*ROW('Sanitation Data'!H56)))</f>
        <v/>
      </c>
      <c r="DG62" s="289" t="str">
        <f ca="true">+IF(OFFSET('Sanitation Data'!$H$30,0,10*ROW('Sanitation Data'!H56))="","",OFFSET('Sanitation Data'!$H$30,0,10*ROW('Sanitation Data'!H56)))</f>
        <v/>
      </c>
      <c r="DH62" s="289" t="str">
        <f ca="true">+IF(OFFSET('Sanitation Data'!$H$31,0,10*ROW('Sanitation Data'!H56))="","",OFFSET('Sanitation Data'!$H$31,0,10*ROW('Sanitation Data'!H56)))</f>
        <v/>
      </c>
      <c r="DI62" s="289" t="str">
        <f ca="true">+IF(OFFSET('Sanitation Data'!$H$32,0,10*ROW('Sanitation Data'!H56))="","",OFFSET('Sanitation Data'!$H$32,0,10*ROW('Sanitation Data'!H56)))</f>
        <v/>
      </c>
      <c r="DJ62" s="289" t="str">
        <f ca="true">+IF(OFFSET('Sanitation Data'!$I$28,0,10*ROW('Sanitation Data'!I56))="","",OFFSET('Sanitation Data'!$I$28,0,10*ROW('Sanitation Data'!I56)))</f>
        <v/>
      </c>
      <c r="DK62" s="289" t="str">
        <f ca="true">+IF(OFFSET('Sanitation Data'!$I$29,0,10*ROW('Sanitation Data'!I56))="","",OFFSET('Sanitation Data'!$I$29,0,10*ROW('Sanitation Data'!I56)))</f>
        <v/>
      </c>
      <c r="DL62" s="289" t="str">
        <f ca="true">+IF(OFFSET('Sanitation Data'!$I$30,0,10*ROW('Sanitation Data'!I56))="","",OFFSET('Sanitation Data'!$I$30,0,10*ROW('Sanitation Data'!I56)))</f>
        <v/>
      </c>
      <c r="DM62" s="289" t="str">
        <f ca="true">+IF(OFFSET('Sanitation Data'!$I$31,0,10*ROW('Sanitation Data'!I56))="","",OFFSET('Sanitation Data'!$I$31,0,10*ROW('Sanitation Data'!I56)))</f>
        <v/>
      </c>
      <c r="DN62" s="289" t="str">
        <f ca="true">+IF(OFFSET('Sanitation Data'!$I$32,0,10*ROW('Sanitation Data'!I56))="","",OFFSET('Sanitation Data'!$I$32,0,10*ROW('Sanitation Data'!I56)))</f>
        <v/>
      </c>
      <c r="DO62" s="289" t="str">
        <f ca="true">+IF(OFFSET('Hygiene Data'!$D$11,0,10*ROW('Hygiene Data'!D56))="","",OFFSET('Hygiene Data'!$D$11,0,10*ROW('Hygiene Data'!D56)))</f>
        <v/>
      </c>
      <c r="DP62" s="289" t="str">
        <f ca="true">+IF(OFFSET('Hygiene Data'!$D$12,0,10*ROW('Hygiene Data'!D56))="","",OFFSET('Hygiene Data'!$D$12,0,10*ROW('Hygiene Data'!D56)))</f>
        <v/>
      </c>
      <c r="DQ62" s="289" t="str">
        <f ca="true">+IF(OFFSET('Hygiene Data'!$D$13,0,10*ROW('Hygiene Data'!D56))="","",OFFSET('Hygiene Data'!$D$13,0,10*ROW('Hygiene Data'!D56)))</f>
        <v/>
      </c>
      <c r="DR62" s="289" t="str">
        <f ca="true">+IF(OFFSET('Hygiene Data'!$E$11,0,10*ROW('Hygiene Data'!E56))="","",OFFSET('Hygiene Data'!$E$11,0,10*ROW('Hygiene Data'!E56)))</f>
        <v/>
      </c>
      <c r="DS62" s="289" t="str">
        <f ca="true">+IF(OFFSET('Hygiene Data'!$E$12,0,10*ROW('Hygiene Data'!E56))="","",OFFSET('Hygiene Data'!$E$12,0,10*ROW('Hygiene Data'!E56)))</f>
        <v/>
      </c>
      <c r="DT62" s="289" t="str">
        <f ca="true">+IF(OFFSET('Hygiene Data'!$E$13,0,10*ROW('Hygiene Data'!E56))="","",OFFSET('Hygiene Data'!$E$13,0,10*ROW('Hygiene Data'!E56)))</f>
        <v/>
      </c>
      <c r="DU62" s="289" t="str">
        <f ca="true">+IF(OFFSET('Hygiene Data'!$F$11,0,10*ROW('Hygiene Data'!F56))="","",OFFSET('Hygiene Data'!$F$11,0,10*ROW('Hygiene Data'!F56)))</f>
        <v/>
      </c>
      <c r="DV62" s="289" t="str">
        <f ca="true">+IF(OFFSET('Hygiene Data'!$F$12,0,10*ROW('Hygiene Data'!F56))="","",OFFSET('Hygiene Data'!$F$12,0,10*ROW('Hygiene Data'!F56)))</f>
        <v/>
      </c>
      <c r="DW62" s="289" t="str">
        <f ca="true">+IF(OFFSET('Hygiene Data'!$F$13,0,10*ROW('Hygiene Data'!F56))="","",OFFSET('Hygiene Data'!$F$13,0,10*ROW('Hygiene Data'!F56)))</f>
        <v/>
      </c>
      <c r="DX62" s="289" t="str">
        <f ca="true">+IF(OFFSET('Hygiene Data'!$G$11,0,10*ROW('Hygiene Data'!G56))="","",OFFSET('Hygiene Data'!$G$11,0,10*ROW('Hygiene Data'!G56)))</f>
        <v/>
      </c>
      <c r="DY62" s="289" t="str">
        <f ca="true">+IF(OFFSET('Hygiene Data'!$G$12,0,10*ROW('Hygiene Data'!G56))="","",OFFSET('Hygiene Data'!$G$12,0,10*ROW('Hygiene Data'!G56)))</f>
        <v/>
      </c>
      <c r="DZ62" s="289" t="str">
        <f ca="true">+IF(OFFSET('Hygiene Data'!$G$13,0,10*ROW('Hygiene Data'!G56))="","",OFFSET('Hygiene Data'!$G$13,0,10*ROW('Hygiene Data'!G56)))</f>
        <v/>
      </c>
      <c r="EA62" s="289" t="str">
        <f ca="true">+IF(OFFSET('Hygiene Data'!$H$11,0,10*ROW('Hygiene Data'!H56))="","",OFFSET('Hygiene Data'!$H$11,0,10*ROW('Hygiene Data'!H56)))</f>
        <v/>
      </c>
      <c r="EB62" s="289" t="str">
        <f ca="true">+IF(OFFSET('Hygiene Data'!$H$12,0,10*ROW('Hygiene Data'!H56))="","",OFFSET('Hygiene Data'!$H$12,0,10*ROW('Hygiene Data'!H56)))</f>
        <v/>
      </c>
      <c r="EC62" s="289" t="str">
        <f ca="true">+IF(OFFSET('Hygiene Data'!$H$13,0,10*ROW('Hygiene Data'!H56))="","",OFFSET('Hygiene Data'!$H$13,0,10*ROW('Hygiene Data'!H56)))</f>
        <v/>
      </c>
      <c r="ED62" s="289" t="str">
        <f ca="true">+IF(OFFSET('Hygiene Data'!$I$11,0,10*ROW('Hygiene Data'!I56))="","",OFFSET('Hygiene Data'!$I$11,0,10*ROW('Hygiene Data'!I56)))</f>
        <v/>
      </c>
      <c r="EE62" s="289" t="str">
        <f ca="true">+IF(OFFSET('Hygiene Data'!$I$12,0,10*ROW('Hygiene Data'!I56))="","",OFFSET('Hygiene Data'!$I$12,0,10*ROW('Hygiene Data'!I56)))</f>
        <v/>
      </c>
      <c r="EF62" s="28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9"/>
      <c r="BS63" s="289" t="str">
        <f ca="true">+IF(OFFSET('Water Data'!$D$27,0,10*ROW('Water Data'!D57))="","",OFFSET('Water Data'!$D$27,0,10*ROW('Water Data'!D57)))</f>
        <v/>
      </c>
      <c r="BT63" s="289" t="str">
        <f ca="true">+IF(OFFSET('Water Data'!$D$28,0,10*ROW('Water Data'!D57))="","",OFFSET('Water Data'!$D$28,0,10*ROW('Water Data'!D57)))</f>
        <v/>
      </c>
      <c r="BU63" s="289" t="str">
        <f ca="true">+IF(OFFSET('Water Data'!$D$29,0,10*ROW('Water Data'!D57))="","",OFFSET('Water Data'!$D$29,0,10*ROW('Water Data'!D57)))</f>
        <v/>
      </c>
      <c r="BV63" s="289" t="str">
        <f ca="true">+IF(OFFSET('Water Data'!$E$27,0,10*ROW('Water Data'!E57))="","",OFFSET('Water Data'!$E$27,0,10*ROW('Water Data'!E57)))</f>
        <v/>
      </c>
      <c r="BW63" s="289" t="str">
        <f ca="true">+IF(OFFSET('Water Data'!$E$28,0,10*ROW('Water Data'!E57))="","",OFFSET('Water Data'!$E$28,0,10*ROW('Water Data'!E57)))</f>
        <v/>
      </c>
      <c r="BX63" s="289" t="str">
        <f ca="true">+IF(OFFSET('Water Data'!$E$29,0,10*ROW('Water Data'!E57))="","",OFFSET('Water Data'!$E$29,0,10*ROW('Water Data'!E57)))</f>
        <v/>
      </c>
      <c r="BY63" s="289" t="str">
        <f ca="true">+IF(OFFSET('Water Data'!$F$27,0,10*ROW('Water Data'!F57))="","",OFFSET('Water Data'!$F$27,0,10*ROW('Water Data'!F57)))</f>
        <v/>
      </c>
      <c r="BZ63" s="289" t="str">
        <f ca="true">+IF(OFFSET('Water Data'!$F$28,0,10*ROW('Water Data'!F57))="","",OFFSET('Water Data'!$F$28,0,10*ROW('Water Data'!F57)))</f>
        <v/>
      </c>
      <c r="CA63" s="289" t="str">
        <f ca="true">+IF(OFFSET('Water Data'!$F$29,0,10*ROW('Water Data'!F57))="","",OFFSET('Water Data'!$F$29,0,10*ROW('Water Data'!F57)))</f>
        <v/>
      </c>
      <c r="CB63" s="289" t="str">
        <f ca="true">+IF(OFFSET('Water Data'!$G$27,0,10*ROW('Water Data'!G57))="","",OFFSET('Water Data'!$G$27,0,10*ROW('Water Data'!G57)))</f>
        <v/>
      </c>
      <c r="CC63" s="289" t="str">
        <f ca="true">+IF(OFFSET('Water Data'!$G$28,0,10*ROW('Water Data'!G57))="","",OFFSET('Water Data'!$G$28,0,10*ROW('Water Data'!G57)))</f>
        <v/>
      </c>
      <c r="CD63" s="289" t="str">
        <f ca="true">+IF(OFFSET('Water Data'!$G$29,0,10*ROW('Water Data'!G57))="","",OFFSET('Water Data'!$G$29,0,10*ROW('Water Data'!G57)))</f>
        <v/>
      </c>
      <c r="CE63" s="289" t="str">
        <f ca="true">+IF(OFFSET('Water Data'!$H$27,0,10*ROW('Water Data'!H57))="","",OFFSET('Water Data'!$H$27,0,10*ROW('Water Data'!H57)))</f>
        <v/>
      </c>
      <c r="CF63" s="289" t="str">
        <f ca="true">+IF(OFFSET('Water Data'!$H$28,0,10*ROW('Water Data'!H57))="","",OFFSET('Water Data'!$H$28,0,10*ROW('Water Data'!H57)))</f>
        <v/>
      </c>
      <c r="CG63" s="289" t="str">
        <f ca="true">+IF(OFFSET('Water Data'!$H$29,0,10*ROW('Water Data'!H57))="","",OFFSET('Water Data'!$H$29,0,10*ROW('Water Data'!H57)))</f>
        <v/>
      </c>
      <c r="CH63" s="289" t="str">
        <f ca="true">+IF(OFFSET('Water Data'!$I$27,0,10*ROW('Water Data'!I57))="","",OFFSET('Water Data'!$I$27,0,10*ROW('Water Data'!I57)))</f>
        <v/>
      </c>
      <c r="CI63" s="289" t="str">
        <f ca="true">+IF(OFFSET('Water Data'!$I$28,0,10*ROW('Water Data'!I57))="","",OFFSET('Water Data'!$I$28,0,10*ROW('Water Data'!I57)))</f>
        <v/>
      </c>
      <c r="CJ63" s="289" t="str">
        <f ca="true">+IF(OFFSET('Water Data'!$I$29,0,10*ROW('Water Data'!I57))="","",OFFSET('Water Data'!$I$29,0,10*ROW('Water Data'!I57)))</f>
        <v/>
      </c>
      <c r="CK63" s="289" t="str">
        <f ca="true">+IF(OFFSET('Sanitation Data'!$D$28,0,10*ROW('Sanitation Data'!D57))="","",OFFSET('Sanitation Data'!$D$28,0,10*ROW('Sanitation Data'!D57)))</f>
        <v/>
      </c>
      <c r="CL63" s="289" t="str">
        <f ca="true">+IF(OFFSET('Sanitation Data'!$D$29,0,10*ROW('Sanitation Data'!D57))="","",OFFSET('Sanitation Data'!$D$29,0,10*ROW('Sanitation Data'!D57)))</f>
        <v/>
      </c>
      <c r="CM63" s="289" t="str">
        <f ca="true">+IF(OFFSET('Sanitation Data'!$D$30,0,10*ROW('Sanitation Data'!D57))="","",OFFSET('Sanitation Data'!$D$30,0,10*ROW('Sanitation Data'!D57)))</f>
        <v/>
      </c>
      <c r="CN63" s="289" t="str">
        <f ca="true">+IF(OFFSET('Sanitation Data'!$D$31,0,10*ROW('Sanitation Data'!D57))="","",OFFSET('Sanitation Data'!$D$31,0,10*ROW('Sanitation Data'!D57)))</f>
        <v/>
      </c>
      <c r="CO63" s="289" t="str">
        <f ca="true">+IF(OFFSET('Sanitation Data'!$D$32,0,10*ROW('Sanitation Data'!D57))="","",OFFSET('Sanitation Data'!$D$32,0,10*ROW('Sanitation Data'!D57)))</f>
        <v/>
      </c>
      <c r="CP63" s="289" t="str">
        <f ca="true">+IF(OFFSET('Sanitation Data'!$E$28,0,10*ROW('Sanitation Data'!E57))="","",OFFSET('Sanitation Data'!$E$28,0,10*ROW('Sanitation Data'!E57)))</f>
        <v/>
      </c>
      <c r="CQ63" s="289" t="str">
        <f ca="true">+IF(OFFSET('Sanitation Data'!$E$29,0,10*ROW('Sanitation Data'!E57))="","",OFFSET('Sanitation Data'!$E$29,0,10*ROW('Sanitation Data'!E57)))</f>
        <v/>
      </c>
      <c r="CR63" s="289" t="str">
        <f ca="true">+IF(OFFSET('Sanitation Data'!$E$30,0,10*ROW('Sanitation Data'!E57))="","",OFFSET('Sanitation Data'!$E$30,0,10*ROW('Sanitation Data'!E57)))</f>
        <v/>
      </c>
      <c r="CS63" s="289" t="str">
        <f ca="true">+IF(OFFSET('Sanitation Data'!$E$31,0,10*ROW('Sanitation Data'!E57))="","",OFFSET('Sanitation Data'!$E$31,0,10*ROW('Sanitation Data'!E57)))</f>
        <v/>
      </c>
      <c r="CT63" s="289" t="str">
        <f ca="true">+IF(OFFSET('Sanitation Data'!$E$32,0,10*ROW('Sanitation Data'!E57))="","",OFFSET('Sanitation Data'!$E$32,0,10*ROW('Sanitation Data'!E57)))</f>
        <v/>
      </c>
      <c r="CU63" s="289" t="str">
        <f ca="true">+IF(OFFSET('Sanitation Data'!$F$28,0,10*ROW('Sanitation Data'!F57))="","",OFFSET('Sanitation Data'!$F$28,0,10*ROW('Sanitation Data'!F57)))</f>
        <v/>
      </c>
      <c r="CV63" s="289" t="str">
        <f ca="true">+IF(OFFSET('Sanitation Data'!$F$29,0,10*ROW('Sanitation Data'!F57))="","",OFFSET('Sanitation Data'!$F$29,0,10*ROW('Sanitation Data'!F57)))</f>
        <v/>
      </c>
      <c r="CW63" s="289" t="str">
        <f ca="true">+IF(OFFSET('Sanitation Data'!$F$30,0,10*ROW('Sanitation Data'!F57))="","",OFFSET('Sanitation Data'!$F$30,0,10*ROW('Sanitation Data'!F57)))</f>
        <v/>
      </c>
      <c r="CX63" s="289" t="str">
        <f ca="true">+IF(OFFSET('Sanitation Data'!$F$31,0,10*ROW('Sanitation Data'!F57))="","",OFFSET('Sanitation Data'!$F$31,0,10*ROW('Sanitation Data'!F57)))</f>
        <v/>
      </c>
      <c r="CY63" s="289" t="str">
        <f ca="true">+IF(OFFSET('Sanitation Data'!$F$32,0,10*ROW('Sanitation Data'!F57))="","",OFFSET('Sanitation Data'!$F$32,0,10*ROW('Sanitation Data'!F57)))</f>
        <v/>
      </c>
      <c r="CZ63" s="289" t="str">
        <f ca="true">+IF(OFFSET('Sanitation Data'!$G$28,0,10*ROW('Sanitation Data'!G57))="","",OFFSET('Sanitation Data'!$G$28,0,10*ROW('Sanitation Data'!G57)))</f>
        <v/>
      </c>
      <c r="DA63" s="289" t="str">
        <f ca="true">+IF(OFFSET('Sanitation Data'!$G$29,0,10*ROW('Sanitation Data'!G57))="","",OFFSET('Sanitation Data'!$G$29,0,10*ROW('Sanitation Data'!G57)))</f>
        <v/>
      </c>
      <c r="DB63" s="289" t="str">
        <f ca="true">+IF(OFFSET('Sanitation Data'!$G$30,0,10*ROW('Sanitation Data'!G57))="","",OFFSET('Sanitation Data'!$G$30,0,10*ROW('Sanitation Data'!G57)))</f>
        <v/>
      </c>
      <c r="DC63" s="289" t="str">
        <f ca="true">+IF(OFFSET('Sanitation Data'!$G$31,0,10*ROW('Sanitation Data'!G57))="","",OFFSET('Sanitation Data'!$G$31,0,10*ROW('Sanitation Data'!G57)))</f>
        <v/>
      </c>
      <c r="DD63" s="289" t="str">
        <f ca="true">+IF(OFFSET('Sanitation Data'!$G$32,0,10*ROW('Sanitation Data'!G57))="","",OFFSET('Sanitation Data'!$G$32,0,10*ROW('Sanitation Data'!G57)))</f>
        <v/>
      </c>
      <c r="DE63" s="289" t="str">
        <f ca="true">+IF(OFFSET('Sanitation Data'!$H$28,0,10*ROW('Sanitation Data'!H57))="","",OFFSET('Sanitation Data'!$H$28,0,10*ROW('Sanitation Data'!H57)))</f>
        <v/>
      </c>
      <c r="DF63" s="289" t="str">
        <f ca="true">+IF(OFFSET('Sanitation Data'!$H$29,0,10*ROW('Sanitation Data'!H57))="","",OFFSET('Sanitation Data'!$H$29,0,10*ROW('Sanitation Data'!H57)))</f>
        <v/>
      </c>
      <c r="DG63" s="289" t="str">
        <f ca="true">+IF(OFFSET('Sanitation Data'!$H$30,0,10*ROW('Sanitation Data'!H57))="","",OFFSET('Sanitation Data'!$H$30,0,10*ROW('Sanitation Data'!H57)))</f>
        <v/>
      </c>
      <c r="DH63" s="289" t="str">
        <f ca="true">+IF(OFFSET('Sanitation Data'!$H$31,0,10*ROW('Sanitation Data'!H57))="","",OFFSET('Sanitation Data'!$H$31,0,10*ROW('Sanitation Data'!H57)))</f>
        <v/>
      </c>
      <c r="DI63" s="289" t="str">
        <f ca="true">+IF(OFFSET('Sanitation Data'!$H$32,0,10*ROW('Sanitation Data'!H57))="","",OFFSET('Sanitation Data'!$H$32,0,10*ROW('Sanitation Data'!H57)))</f>
        <v/>
      </c>
      <c r="DJ63" s="289" t="str">
        <f ca="true">+IF(OFFSET('Sanitation Data'!$I$28,0,10*ROW('Sanitation Data'!I57))="","",OFFSET('Sanitation Data'!$I$28,0,10*ROW('Sanitation Data'!I57)))</f>
        <v/>
      </c>
      <c r="DK63" s="289" t="str">
        <f ca="true">+IF(OFFSET('Sanitation Data'!$I$29,0,10*ROW('Sanitation Data'!I57))="","",OFFSET('Sanitation Data'!$I$29,0,10*ROW('Sanitation Data'!I57)))</f>
        <v/>
      </c>
      <c r="DL63" s="289" t="str">
        <f ca="true">+IF(OFFSET('Sanitation Data'!$I$30,0,10*ROW('Sanitation Data'!I57))="","",OFFSET('Sanitation Data'!$I$30,0,10*ROW('Sanitation Data'!I57)))</f>
        <v/>
      </c>
      <c r="DM63" s="289" t="str">
        <f ca="true">+IF(OFFSET('Sanitation Data'!$I$31,0,10*ROW('Sanitation Data'!I57))="","",OFFSET('Sanitation Data'!$I$31,0,10*ROW('Sanitation Data'!I57)))</f>
        <v/>
      </c>
      <c r="DN63" s="289" t="str">
        <f ca="true">+IF(OFFSET('Sanitation Data'!$I$32,0,10*ROW('Sanitation Data'!I57))="","",OFFSET('Sanitation Data'!$I$32,0,10*ROW('Sanitation Data'!I57)))</f>
        <v/>
      </c>
      <c r="DO63" s="289" t="str">
        <f ca="true">+IF(OFFSET('Hygiene Data'!$D$11,0,10*ROW('Hygiene Data'!D57))="","",OFFSET('Hygiene Data'!$D$11,0,10*ROW('Hygiene Data'!D57)))</f>
        <v/>
      </c>
      <c r="DP63" s="289" t="str">
        <f ca="true">+IF(OFFSET('Hygiene Data'!$D$12,0,10*ROW('Hygiene Data'!D57))="","",OFFSET('Hygiene Data'!$D$12,0,10*ROW('Hygiene Data'!D57)))</f>
        <v/>
      </c>
      <c r="DQ63" s="289" t="str">
        <f ca="true">+IF(OFFSET('Hygiene Data'!$D$13,0,10*ROW('Hygiene Data'!D57))="","",OFFSET('Hygiene Data'!$D$13,0,10*ROW('Hygiene Data'!D57)))</f>
        <v/>
      </c>
      <c r="DR63" s="289" t="str">
        <f ca="true">+IF(OFFSET('Hygiene Data'!$E$11,0,10*ROW('Hygiene Data'!E57))="","",OFFSET('Hygiene Data'!$E$11,0,10*ROW('Hygiene Data'!E57)))</f>
        <v/>
      </c>
      <c r="DS63" s="289" t="str">
        <f ca="true">+IF(OFFSET('Hygiene Data'!$E$12,0,10*ROW('Hygiene Data'!E57))="","",OFFSET('Hygiene Data'!$E$12,0,10*ROW('Hygiene Data'!E57)))</f>
        <v/>
      </c>
      <c r="DT63" s="289" t="str">
        <f ca="true">+IF(OFFSET('Hygiene Data'!$E$13,0,10*ROW('Hygiene Data'!E57))="","",OFFSET('Hygiene Data'!$E$13,0,10*ROW('Hygiene Data'!E57)))</f>
        <v/>
      </c>
      <c r="DU63" s="289" t="str">
        <f ca="true">+IF(OFFSET('Hygiene Data'!$F$11,0,10*ROW('Hygiene Data'!F57))="","",OFFSET('Hygiene Data'!$F$11,0,10*ROW('Hygiene Data'!F57)))</f>
        <v/>
      </c>
      <c r="DV63" s="289" t="str">
        <f ca="true">+IF(OFFSET('Hygiene Data'!$F$12,0,10*ROW('Hygiene Data'!F57))="","",OFFSET('Hygiene Data'!$F$12,0,10*ROW('Hygiene Data'!F57)))</f>
        <v/>
      </c>
      <c r="DW63" s="289" t="str">
        <f ca="true">+IF(OFFSET('Hygiene Data'!$F$13,0,10*ROW('Hygiene Data'!F57))="","",OFFSET('Hygiene Data'!$F$13,0,10*ROW('Hygiene Data'!F57)))</f>
        <v/>
      </c>
      <c r="DX63" s="289" t="str">
        <f ca="true">+IF(OFFSET('Hygiene Data'!$G$11,0,10*ROW('Hygiene Data'!G57))="","",OFFSET('Hygiene Data'!$G$11,0,10*ROW('Hygiene Data'!G57)))</f>
        <v/>
      </c>
      <c r="DY63" s="289" t="str">
        <f ca="true">+IF(OFFSET('Hygiene Data'!$G$12,0,10*ROW('Hygiene Data'!G57))="","",OFFSET('Hygiene Data'!$G$12,0,10*ROW('Hygiene Data'!G57)))</f>
        <v/>
      </c>
      <c r="DZ63" s="289" t="str">
        <f ca="true">+IF(OFFSET('Hygiene Data'!$G$13,0,10*ROW('Hygiene Data'!G57))="","",OFFSET('Hygiene Data'!$G$13,0,10*ROW('Hygiene Data'!G57)))</f>
        <v/>
      </c>
      <c r="EA63" s="289" t="str">
        <f ca="true">+IF(OFFSET('Hygiene Data'!$H$11,0,10*ROW('Hygiene Data'!H57))="","",OFFSET('Hygiene Data'!$H$11,0,10*ROW('Hygiene Data'!H57)))</f>
        <v/>
      </c>
      <c r="EB63" s="289" t="str">
        <f ca="true">+IF(OFFSET('Hygiene Data'!$H$12,0,10*ROW('Hygiene Data'!H57))="","",OFFSET('Hygiene Data'!$H$12,0,10*ROW('Hygiene Data'!H57)))</f>
        <v/>
      </c>
      <c r="EC63" s="289" t="str">
        <f ca="true">+IF(OFFSET('Hygiene Data'!$H$13,0,10*ROW('Hygiene Data'!H57))="","",OFFSET('Hygiene Data'!$H$13,0,10*ROW('Hygiene Data'!H57)))</f>
        <v/>
      </c>
      <c r="ED63" s="289" t="str">
        <f ca="true">+IF(OFFSET('Hygiene Data'!$I$11,0,10*ROW('Hygiene Data'!I57))="","",OFFSET('Hygiene Data'!$I$11,0,10*ROW('Hygiene Data'!I57)))</f>
        <v/>
      </c>
      <c r="EE63" s="289" t="str">
        <f ca="true">+IF(OFFSET('Hygiene Data'!$I$12,0,10*ROW('Hygiene Data'!I57))="","",OFFSET('Hygiene Data'!$I$12,0,10*ROW('Hygiene Data'!I57)))</f>
        <v/>
      </c>
      <c r="EF63" s="28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9"/>
      <c r="BS64" s="289" t="str">
        <f ca="true">+IF(OFFSET('Water Data'!$D$27,0,10*ROW('Water Data'!D58))="","",OFFSET('Water Data'!$D$27,0,10*ROW('Water Data'!D58)))</f>
        <v/>
      </c>
      <c r="BT64" s="289" t="str">
        <f ca="true">+IF(OFFSET('Water Data'!$D$28,0,10*ROW('Water Data'!D58))="","",OFFSET('Water Data'!$D$28,0,10*ROW('Water Data'!D58)))</f>
        <v/>
      </c>
      <c r="BU64" s="289" t="str">
        <f ca="true">+IF(OFFSET('Water Data'!$D$29,0,10*ROW('Water Data'!D58))="","",OFFSET('Water Data'!$D$29,0,10*ROW('Water Data'!D58)))</f>
        <v/>
      </c>
      <c r="BV64" s="289" t="str">
        <f ca="true">+IF(OFFSET('Water Data'!$E$27,0,10*ROW('Water Data'!E58))="","",OFFSET('Water Data'!$E$27,0,10*ROW('Water Data'!E58)))</f>
        <v/>
      </c>
      <c r="BW64" s="289" t="str">
        <f ca="true">+IF(OFFSET('Water Data'!$E$28,0,10*ROW('Water Data'!E58))="","",OFFSET('Water Data'!$E$28,0,10*ROW('Water Data'!E58)))</f>
        <v/>
      </c>
      <c r="BX64" s="289" t="str">
        <f ca="true">+IF(OFFSET('Water Data'!$E$29,0,10*ROW('Water Data'!E58))="","",OFFSET('Water Data'!$E$29,0,10*ROW('Water Data'!E58)))</f>
        <v/>
      </c>
      <c r="BY64" s="289" t="str">
        <f ca="true">+IF(OFFSET('Water Data'!$F$27,0,10*ROW('Water Data'!F58))="","",OFFSET('Water Data'!$F$27,0,10*ROW('Water Data'!F58)))</f>
        <v/>
      </c>
      <c r="BZ64" s="289" t="str">
        <f ca="true">+IF(OFFSET('Water Data'!$F$28,0,10*ROW('Water Data'!F58))="","",OFFSET('Water Data'!$F$28,0,10*ROW('Water Data'!F58)))</f>
        <v/>
      </c>
      <c r="CA64" s="289" t="str">
        <f ca="true">+IF(OFFSET('Water Data'!$F$29,0,10*ROW('Water Data'!F58))="","",OFFSET('Water Data'!$F$29,0,10*ROW('Water Data'!F58)))</f>
        <v/>
      </c>
      <c r="CB64" s="289" t="str">
        <f ca="true">+IF(OFFSET('Water Data'!$G$27,0,10*ROW('Water Data'!G58))="","",OFFSET('Water Data'!$G$27,0,10*ROW('Water Data'!G58)))</f>
        <v/>
      </c>
      <c r="CC64" s="289" t="str">
        <f ca="true">+IF(OFFSET('Water Data'!$G$28,0,10*ROW('Water Data'!G58))="","",OFFSET('Water Data'!$G$28,0,10*ROW('Water Data'!G58)))</f>
        <v/>
      </c>
      <c r="CD64" s="289" t="str">
        <f ca="true">+IF(OFFSET('Water Data'!$G$29,0,10*ROW('Water Data'!G58))="","",OFFSET('Water Data'!$G$29,0,10*ROW('Water Data'!G58)))</f>
        <v/>
      </c>
      <c r="CE64" s="289" t="str">
        <f ca="true">+IF(OFFSET('Water Data'!$H$27,0,10*ROW('Water Data'!H58))="","",OFFSET('Water Data'!$H$27,0,10*ROW('Water Data'!H58)))</f>
        <v/>
      </c>
      <c r="CF64" s="289" t="str">
        <f ca="true">+IF(OFFSET('Water Data'!$H$28,0,10*ROW('Water Data'!H58))="","",OFFSET('Water Data'!$H$28,0,10*ROW('Water Data'!H58)))</f>
        <v/>
      </c>
      <c r="CG64" s="289" t="str">
        <f ca="true">+IF(OFFSET('Water Data'!$H$29,0,10*ROW('Water Data'!H58))="","",OFFSET('Water Data'!$H$29,0,10*ROW('Water Data'!H58)))</f>
        <v/>
      </c>
      <c r="CH64" s="289" t="str">
        <f ca="true">+IF(OFFSET('Water Data'!$I$27,0,10*ROW('Water Data'!I58))="","",OFFSET('Water Data'!$I$27,0,10*ROW('Water Data'!I58)))</f>
        <v/>
      </c>
      <c r="CI64" s="289" t="str">
        <f ca="true">+IF(OFFSET('Water Data'!$I$28,0,10*ROW('Water Data'!I58))="","",OFFSET('Water Data'!$I$28,0,10*ROW('Water Data'!I58)))</f>
        <v/>
      </c>
      <c r="CJ64" s="289" t="str">
        <f ca="true">+IF(OFFSET('Water Data'!$I$29,0,10*ROW('Water Data'!I58))="","",OFFSET('Water Data'!$I$29,0,10*ROW('Water Data'!I58)))</f>
        <v/>
      </c>
      <c r="CK64" s="289" t="str">
        <f ca="true">+IF(OFFSET('Sanitation Data'!$D$28,0,10*ROW('Sanitation Data'!D58))="","",OFFSET('Sanitation Data'!$D$28,0,10*ROW('Sanitation Data'!D58)))</f>
        <v/>
      </c>
      <c r="CL64" s="289" t="str">
        <f ca="true">+IF(OFFSET('Sanitation Data'!$D$29,0,10*ROW('Sanitation Data'!D58))="","",OFFSET('Sanitation Data'!$D$29,0,10*ROW('Sanitation Data'!D58)))</f>
        <v/>
      </c>
      <c r="CM64" s="289" t="str">
        <f ca="true">+IF(OFFSET('Sanitation Data'!$D$30,0,10*ROW('Sanitation Data'!D58))="","",OFFSET('Sanitation Data'!$D$30,0,10*ROW('Sanitation Data'!D58)))</f>
        <v/>
      </c>
      <c r="CN64" s="289" t="str">
        <f ca="true">+IF(OFFSET('Sanitation Data'!$D$31,0,10*ROW('Sanitation Data'!D58))="","",OFFSET('Sanitation Data'!$D$31,0,10*ROW('Sanitation Data'!D58)))</f>
        <v/>
      </c>
      <c r="CO64" s="289" t="str">
        <f ca="true">+IF(OFFSET('Sanitation Data'!$D$32,0,10*ROW('Sanitation Data'!D58))="","",OFFSET('Sanitation Data'!$D$32,0,10*ROW('Sanitation Data'!D58)))</f>
        <v/>
      </c>
      <c r="CP64" s="289" t="str">
        <f ca="true">+IF(OFFSET('Sanitation Data'!$E$28,0,10*ROW('Sanitation Data'!E58))="","",OFFSET('Sanitation Data'!$E$28,0,10*ROW('Sanitation Data'!E58)))</f>
        <v/>
      </c>
      <c r="CQ64" s="289" t="str">
        <f ca="true">+IF(OFFSET('Sanitation Data'!$E$29,0,10*ROW('Sanitation Data'!E58))="","",OFFSET('Sanitation Data'!$E$29,0,10*ROW('Sanitation Data'!E58)))</f>
        <v/>
      </c>
      <c r="CR64" s="289" t="str">
        <f ca="true">+IF(OFFSET('Sanitation Data'!$E$30,0,10*ROW('Sanitation Data'!E58))="","",OFFSET('Sanitation Data'!$E$30,0,10*ROW('Sanitation Data'!E58)))</f>
        <v/>
      </c>
      <c r="CS64" s="289" t="str">
        <f ca="true">+IF(OFFSET('Sanitation Data'!$E$31,0,10*ROW('Sanitation Data'!E58))="","",OFFSET('Sanitation Data'!$E$31,0,10*ROW('Sanitation Data'!E58)))</f>
        <v/>
      </c>
      <c r="CT64" s="289" t="str">
        <f ca="true">+IF(OFFSET('Sanitation Data'!$E$32,0,10*ROW('Sanitation Data'!E58))="","",OFFSET('Sanitation Data'!$E$32,0,10*ROW('Sanitation Data'!E58)))</f>
        <v/>
      </c>
      <c r="CU64" s="289" t="str">
        <f ca="true">+IF(OFFSET('Sanitation Data'!$F$28,0,10*ROW('Sanitation Data'!F58))="","",OFFSET('Sanitation Data'!$F$28,0,10*ROW('Sanitation Data'!F58)))</f>
        <v/>
      </c>
      <c r="CV64" s="289" t="str">
        <f ca="true">+IF(OFFSET('Sanitation Data'!$F$29,0,10*ROW('Sanitation Data'!F58))="","",OFFSET('Sanitation Data'!$F$29,0,10*ROW('Sanitation Data'!F58)))</f>
        <v/>
      </c>
      <c r="CW64" s="289" t="str">
        <f ca="true">+IF(OFFSET('Sanitation Data'!$F$30,0,10*ROW('Sanitation Data'!F58))="","",OFFSET('Sanitation Data'!$F$30,0,10*ROW('Sanitation Data'!F58)))</f>
        <v/>
      </c>
      <c r="CX64" s="289" t="str">
        <f ca="true">+IF(OFFSET('Sanitation Data'!$F$31,0,10*ROW('Sanitation Data'!F58))="","",OFFSET('Sanitation Data'!$F$31,0,10*ROW('Sanitation Data'!F58)))</f>
        <v/>
      </c>
      <c r="CY64" s="289" t="str">
        <f ca="true">+IF(OFFSET('Sanitation Data'!$F$32,0,10*ROW('Sanitation Data'!F58))="","",OFFSET('Sanitation Data'!$F$32,0,10*ROW('Sanitation Data'!F58)))</f>
        <v/>
      </c>
      <c r="CZ64" s="289" t="str">
        <f ca="true">+IF(OFFSET('Sanitation Data'!$G$28,0,10*ROW('Sanitation Data'!G58))="","",OFFSET('Sanitation Data'!$G$28,0,10*ROW('Sanitation Data'!G58)))</f>
        <v/>
      </c>
      <c r="DA64" s="289" t="str">
        <f ca="true">+IF(OFFSET('Sanitation Data'!$G$29,0,10*ROW('Sanitation Data'!G58))="","",OFFSET('Sanitation Data'!$G$29,0,10*ROW('Sanitation Data'!G58)))</f>
        <v/>
      </c>
      <c r="DB64" s="289" t="str">
        <f ca="true">+IF(OFFSET('Sanitation Data'!$G$30,0,10*ROW('Sanitation Data'!G58))="","",OFFSET('Sanitation Data'!$G$30,0,10*ROW('Sanitation Data'!G58)))</f>
        <v/>
      </c>
      <c r="DC64" s="289" t="str">
        <f ca="true">+IF(OFFSET('Sanitation Data'!$G$31,0,10*ROW('Sanitation Data'!G58))="","",OFFSET('Sanitation Data'!$G$31,0,10*ROW('Sanitation Data'!G58)))</f>
        <v/>
      </c>
      <c r="DD64" s="289" t="str">
        <f ca="true">+IF(OFFSET('Sanitation Data'!$G$32,0,10*ROW('Sanitation Data'!G58))="","",OFFSET('Sanitation Data'!$G$32,0,10*ROW('Sanitation Data'!G58)))</f>
        <v/>
      </c>
      <c r="DE64" s="289" t="str">
        <f ca="true">+IF(OFFSET('Sanitation Data'!$H$28,0,10*ROW('Sanitation Data'!H58))="","",OFFSET('Sanitation Data'!$H$28,0,10*ROW('Sanitation Data'!H58)))</f>
        <v/>
      </c>
      <c r="DF64" s="289" t="str">
        <f ca="true">+IF(OFFSET('Sanitation Data'!$H$29,0,10*ROW('Sanitation Data'!H58))="","",OFFSET('Sanitation Data'!$H$29,0,10*ROW('Sanitation Data'!H58)))</f>
        <v/>
      </c>
      <c r="DG64" s="289" t="str">
        <f ca="true">+IF(OFFSET('Sanitation Data'!$H$30,0,10*ROW('Sanitation Data'!H58))="","",OFFSET('Sanitation Data'!$H$30,0,10*ROW('Sanitation Data'!H58)))</f>
        <v/>
      </c>
      <c r="DH64" s="289" t="str">
        <f ca="true">+IF(OFFSET('Sanitation Data'!$H$31,0,10*ROW('Sanitation Data'!H58))="","",OFFSET('Sanitation Data'!$H$31,0,10*ROW('Sanitation Data'!H58)))</f>
        <v/>
      </c>
      <c r="DI64" s="289" t="str">
        <f ca="true">+IF(OFFSET('Sanitation Data'!$H$32,0,10*ROW('Sanitation Data'!H58))="","",OFFSET('Sanitation Data'!$H$32,0,10*ROW('Sanitation Data'!H58)))</f>
        <v/>
      </c>
      <c r="DJ64" s="289" t="str">
        <f ca="true">+IF(OFFSET('Sanitation Data'!$I$28,0,10*ROW('Sanitation Data'!I58))="","",OFFSET('Sanitation Data'!$I$28,0,10*ROW('Sanitation Data'!I58)))</f>
        <v/>
      </c>
      <c r="DK64" s="289" t="str">
        <f ca="true">+IF(OFFSET('Sanitation Data'!$I$29,0,10*ROW('Sanitation Data'!I58))="","",OFFSET('Sanitation Data'!$I$29,0,10*ROW('Sanitation Data'!I58)))</f>
        <v/>
      </c>
      <c r="DL64" s="289" t="str">
        <f ca="true">+IF(OFFSET('Sanitation Data'!$I$30,0,10*ROW('Sanitation Data'!I58))="","",OFFSET('Sanitation Data'!$I$30,0,10*ROW('Sanitation Data'!I58)))</f>
        <v/>
      </c>
      <c r="DM64" s="289" t="str">
        <f ca="true">+IF(OFFSET('Sanitation Data'!$I$31,0,10*ROW('Sanitation Data'!I58))="","",OFFSET('Sanitation Data'!$I$31,0,10*ROW('Sanitation Data'!I58)))</f>
        <v/>
      </c>
      <c r="DN64" s="289" t="str">
        <f ca="true">+IF(OFFSET('Sanitation Data'!$I$32,0,10*ROW('Sanitation Data'!I58))="","",OFFSET('Sanitation Data'!$I$32,0,10*ROW('Sanitation Data'!I58)))</f>
        <v/>
      </c>
      <c r="DO64" s="289" t="str">
        <f ca="true">+IF(OFFSET('Hygiene Data'!$D$11,0,10*ROW('Hygiene Data'!D58))="","",OFFSET('Hygiene Data'!$D$11,0,10*ROW('Hygiene Data'!D58)))</f>
        <v/>
      </c>
      <c r="DP64" s="289" t="str">
        <f ca="true">+IF(OFFSET('Hygiene Data'!$D$12,0,10*ROW('Hygiene Data'!D58))="","",OFFSET('Hygiene Data'!$D$12,0,10*ROW('Hygiene Data'!D58)))</f>
        <v/>
      </c>
      <c r="DQ64" s="289" t="str">
        <f ca="true">+IF(OFFSET('Hygiene Data'!$D$13,0,10*ROW('Hygiene Data'!D58))="","",OFFSET('Hygiene Data'!$D$13,0,10*ROW('Hygiene Data'!D58)))</f>
        <v/>
      </c>
      <c r="DR64" s="289" t="str">
        <f ca="true">+IF(OFFSET('Hygiene Data'!$E$11,0,10*ROW('Hygiene Data'!E58))="","",OFFSET('Hygiene Data'!$E$11,0,10*ROW('Hygiene Data'!E58)))</f>
        <v/>
      </c>
      <c r="DS64" s="289" t="str">
        <f ca="true">+IF(OFFSET('Hygiene Data'!$E$12,0,10*ROW('Hygiene Data'!E58))="","",OFFSET('Hygiene Data'!$E$12,0,10*ROW('Hygiene Data'!E58)))</f>
        <v/>
      </c>
      <c r="DT64" s="289" t="str">
        <f ca="true">+IF(OFFSET('Hygiene Data'!$E$13,0,10*ROW('Hygiene Data'!E58))="","",OFFSET('Hygiene Data'!$E$13,0,10*ROW('Hygiene Data'!E58)))</f>
        <v/>
      </c>
      <c r="DU64" s="289" t="str">
        <f ca="true">+IF(OFFSET('Hygiene Data'!$F$11,0,10*ROW('Hygiene Data'!F58))="","",OFFSET('Hygiene Data'!$F$11,0,10*ROW('Hygiene Data'!F58)))</f>
        <v/>
      </c>
      <c r="DV64" s="289" t="str">
        <f ca="true">+IF(OFFSET('Hygiene Data'!$F$12,0,10*ROW('Hygiene Data'!F58))="","",OFFSET('Hygiene Data'!$F$12,0,10*ROW('Hygiene Data'!F58)))</f>
        <v/>
      </c>
      <c r="DW64" s="289" t="str">
        <f ca="true">+IF(OFFSET('Hygiene Data'!$F$13,0,10*ROW('Hygiene Data'!F58))="","",OFFSET('Hygiene Data'!$F$13,0,10*ROW('Hygiene Data'!F58)))</f>
        <v/>
      </c>
      <c r="DX64" s="289" t="str">
        <f ca="true">+IF(OFFSET('Hygiene Data'!$G$11,0,10*ROW('Hygiene Data'!G58))="","",OFFSET('Hygiene Data'!$G$11,0,10*ROW('Hygiene Data'!G58)))</f>
        <v/>
      </c>
      <c r="DY64" s="289" t="str">
        <f ca="true">+IF(OFFSET('Hygiene Data'!$G$12,0,10*ROW('Hygiene Data'!G58))="","",OFFSET('Hygiene Data'!$G$12,0,10*ROW('Hygiene Data'!G58)))</f>
        <v/>
      </c>
      <c r="DZ64" s="289" t="str">
        <f ca="true">+IF(OFFSET('Hygiene Data'!$G$13,0,10*ROW('Hygiene Data'!G58))="","",OFFSET('Hygiene Data'!$G$13,0,10*ROW('Hygiene Data'!G58)))</f>
        <v/>
      </c>
      <c r="EA64" s="289" t="str">
        <f ca="true">+IF(OFFSET('Hygiene Data'!$H$11,0,10*ROW('Hygiene Data'!H58))="","",OFFSET('Hygiene Data'!$H$11,0,10*ROW('Hygiene Data'!H58)))</f>
        <v/>
      </c>
      <c r="EB64" s="289" t="str">
        <f ca="true">+IF(OFFSET('Hygiene Data'!$H$12,0,10*ROW('Hygiene Data'!H58))="","",OFFSET('Hygiene Data'!$H$12,0,10*ROW('Hygiene Data'!H58)))</f>
        <v/>
      </c>
      <c r="EC64" s="289" t="str">
        <f ca="true">+IF(OFFSET('Hygiene Data'!$H$13,0,10*ROW('Hygiene Data'!H58))="","",OFFSET('Hygiene Data'!$H$13,0,10*ROW('Hygiene Data'!H58)))</f>
        <v/>
      </c>
      <c r="ED64" s="289" t="str">
        <f ca="true">+IF(OFFSET('Hygiene Data'!$I$11,0,10*ROW('Hygiene Data'!I58))="","",OFFSET('Hygiene Data'!$I$11,0,10*ROW('Hygiene Data'!I58)))</f>
        <v/>
      </c>
      <c r="EE64" s="289" t="str">
        <f ca="true">+IF(OFFSET('Hygiene Data'!$I$12,0,10*ROW('Hygiene Data'!I58))="","",OFFSET('Hygiene Data'!$I$12,0,10*ROW('Hygiene Data'!I58)))</f>
        <v/>
      </c>
      <c r="EF64" s="28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9"/>
      <c r="BS65" s="289" t="str">
        <f ca="true">+IF(OFFSET('Water Data'!$D$27,0,10*ROW('Water Data'!D59))="","",OFFSET('Water Data'!$D$27,0,10*ROW('Water Data'!D59)))</f>
        <v/>
      </c>
      <c r="BT65" s="289" t="str">
        <f ca="true">+IF(OFFSET('Water Data'!$D$28,0,10*ROW('Water Data'!D59))="","",OFFSET('Water Data'!$D$28,0,10*ROW('Water Data'!D59)))</f>
        <v/>
      </c>
      <c r="BU65" s="289" t="str">
        <f ca="true">+IF(OFFSET('Water Data'!$D$29,0,10*ROW('Water Data'!D59))="","",OFFSET('Water Data'!$D$29,0,10*ROW('Water Data'!D59)))</f>
        <v/>
      </c>
      <c r="BV65" s="289" t="str">
        <f ca="true">+IF(OFFSET('Water Data'!$E$27,0,10*ROW('Water Data'!E59))="","",OFFSET('Water Data'!$E$27,0,10*ROW('Water Data'!E59)))</f>
        <v/>
      </c>
      <c r="BW65" s="289" t="str">
        <f ca="true">+IF(OFFSET('Water Data'!$E$28,0,10*ROW('Water Data'!E59))="","",OFFSET('Water Data'!$E$28,0,10*ROW('Water Data'!E59)))</f>
        <v/>
      </c>
      <c r="BX65" s="289" t="str">
        <f ca="true">+IF(OFFSET('Water Data'!$E$29,0,10*ROW('Water Data'!E59))="","",OFFSET('Water Data'!$E$29,0,10*ROW('Water Data'!E59)))</f>
        <v/>
      </c>
      <c r="BY65" s="289" t="str">
        <f ca="true">+IF(OFFSET('Water Data'!$F$27,0,10*ROW('Water Data'!F59))="","",OFFSET('Water Data'!$F$27,0,10*ROW('Water Data'!F59)))</f>
        <v/>
      </c>
      <c r="BZ65" s="289" t="str">
        <f ca="true">+IF(OFFSET('Water Data'!$F$28,0,10*ROW('Water Data'!F59))="","",OFFSET('Water Data'!$F$28,0,10*ROW('Water Data'!F59)))</f>
        <v/>
      </c>
      <c r="CA65" s="289" t="str">
        <f ca="true">+IF(OFFSET('Water Data'!$F$29,0,10*ROW('Water Data'!F59))="","",OFFSET('Water Data'!$F$29,0,10*ROW('Water Data'!F59)))</f>
        <v/>
      </c>
      <c r="CB65" s="289" t="str">
        <f ca="true">+IF(OFFSET('Water Data'!$G$27,0,10*ROW('Water Data'!G59))="","",OFFSET('Water Data'!$G$27,0,10*ROW('Water Data'!G59)))</f>
        <v/>
      </c>
      <c r="CC65" s="289" t="str">
        <f ca="true">+IF(OFFSET('Water Data'!$G$28,0,10*ROW('Water Data'!G59))="","",OFFSET('Water Data'!$G$28,0,10*ROW('Water Data'!G59)))</f>
        <v/>
      </c>
      <c r="CD65" s="289" t="str">
        <f ca="true">+IF(OFFSET('Water Data'!$G$29,0,10*ROW('Water Data'!G59))="","",OFFSET('Water Data'!$G$29,0,10*ROW('Water Data'!G59)))</f>
        <v/>
      </c>
      <c r="CE65" s="289" t="str">
        <f ca="true">+IF(OFFSET('Water Data'!$H$27,0,10*ROW('Water Data'!H59))="","",OFFSET('Water Data'!$H$27,0,10*ROW('Water Data'!H59)))</f>
        <v/>
      </c>
      <c r="CF65" s="289" t="str">
        <f ca="true">+IF(OFFSET('Water Data'!$H$28,0,10*ROW('Water Data'!H59))="","",OFFSET('Water Data'!$H$28,0,10*ROW('Water Data'!H59)))</f>
        <v/>
      </c>
      <c r="CG65" s="289" t="str">
        <f ca="true">+IF(OFFSET('Water Data'!$H$29,0,10*ROW('Water Data'!H59))="","",OFFSET('Water Data'!$H$29,0,10*ROW('Water Data'!H59)))</f>
        <v/>
      </c>
      <c r="CH65" s="289" t="str">
        <f ca="true">+IF(OFFSET('Water Data'!$I$27,0,10*ROW('Water Data'!I59))="","",OFFSET('Water Data'!$I$27,0,10*ROW('Water Data'!I59)))</f>
        <v/>
      </c>
      <c r="CI65" s="289" t="str">
        <f ca="true">+IF(OFFSET('Water Data'!$I$28,0,10*ROW('Water Data'!I59))="","",OFFSET('Water Data'!$I$28,0,10*ROW('Water Data'!I59)))</f>
        <v/>
      </c>
      <c r="CJ65" s="289" t="str">
        <f ca="true">+IF(OFFSET('Water Data'!$I$29,0,10*ROW('Water Data'!I59))="","",OFFSET('Water Data'!$I$29,0,10*ROW('Water Data'!I59)))</f>
        <v/>
      </c>
      <c r="CK65" s="289" t="str">
        <f ca="true">+IF(OFFSET('Sanitation Data'!$D$28,0,10*ROW('Sanitation Data'!D59))="","",OFFSET('Sanitation Data'!$D$28,0,10*ROW('Sanitation Data'!D59)))</f>
        <v/>
      </c>
      <c r="CL65" s="289" t="str">
        <f ca="true">+IF(OFFSET('Sanitation Data'!$D$29,0,10*ROW('Sanitation Data'!D59))="","",OFFSET('Sanitation Data'!$D$29,0,10*ROW('Sanitation Data'!D59)))</f>
        <v/>
      </c>
      <c r="CM65" s="289" t="str">
        <f ca="true">+IF(OFFSET('Sanitation Data'!$D$30,0,10*ROW('Sanitation Data'!D59))="","",OFFSET('Sanitation Data'!$D$30,0,10*ROW('Sanitation Data'!D59)))</f>
        <v/>
      </c>
      <c r="CN65" s="289" t="str">
        <f ca="true">+IF(OFFSET('Sanitation Data'!$D$31,0,10*ROW('Sanitation Data'!D59))="","",OFFSET('Sanitation Data'!$D$31,0,10*ROW('Sanitation Data'!D59)))</f>
        <v/>
      </c>
      <c r="CO65" s="289" t="str">
        <f ca="true">+IF(OFFSET('Sanitation Data'!$D$32,0,10*ROW('Sanitation Data'!D59))="","",OFFSET('Sanitation Data'!$D$32,0,10*ROW('Sanitation Data'!D59)))</f>
        <v/>
      </c>
      <c r="CP65" s="289" t="str">
        <f ca="true">+IF(OFFSET('Sanitation Data'!$E$28,0,10*ROW('Sanitation Data'!E59))="","",OFFSET('Sanitation Data'!$E$28,0,10*ROW('Sanitation Data'!E59)))</f>
        <v/>
      </c>
      <c r="CQ65" s="289" t="str">
        <f ca="true">+IF(OFFSET('Sanitation Data'!$E$29,0,10*ROW('Sanitation Data'!E59))="","",OFFSET('Sanitation Data'!$E$29,0,10*ROW('Sanitation Data'!E59)))</f>
        <v/>
      </c>
      <c r="CR65" s="289" t="str">
        <f ca="true">+IF(OFFSET('Sanitation Data'!$E$30,0,10*ROW('Sanitation Data'!E59))="","",OFFSET('Sanitation Data'!$E$30,0,10*ROW('Sanitation Data'!E59)))</f>
        <v/>
      </c>
      <c r="CS65" s="289" t="str">
        <f ca="true">+IF(OFFSET('Sanitation Data'!$E$31,0,10*ROW('Sanitation Data'!E59))="","",OFFSET('Sanitation Data'!$E$31,0,10*ROW('Sanitation Data'!E59)))</f>
        <v/>
      </c>
      <c r="CT65" s="289" t="str">
        <f ca="true">+IF(OFFSET('Sanitation Data'!$E$32,0,10*ROW('Sanitation Data'!E59))="","",OFFSET('Sanitation Data'!$E$32,0,10*ROW('Sanitation Data'!E59)))</f>
        <v/>
      </c>
      <c r="CU65" s="289" t="str">
        <f ca="true">+IF(OFFSET('Sanitation Data'!$F$28,0,10*ROW('Sanitation Data'!F59))="","",OFFSET('Sanitation Data'!$F$28,0,10*ROW('Sanitation Data'!F59)))</f>
        <v/>
      </c>
      <c r="CV65" s="289" t="str">
        <f ca="true">+IF(OFFSET('Sanitation Data'!$F$29,0,10*ROW('Sanitation Data'!F59))="","",OFFSET('Sanitation Data'!$F$29,0,10*ROW('Sanitation Data'!F59)))</f>
        <v/>
      </c>
      <c r="CW65" s="289" t="str">
        <f ca="true">+IF(OFFSET('Sanitation Data'!$F$30,0,10*ROW('Sanitation Data'!F59))="","",OFFSET('Sanitation Data'!$F$30,0,10*ROW('Sanitation Data'!F59)))</f>
        <v/>
      </c>
      <c r="CX65" s="289" t="str">
        <f ca="true">+IF(OFFSET('Sanitation Data'!$F$31,0,10*ROW('Sanitation Data'!F59))="","",OFFSET('Sanitation Data'!$F$31,0,10*ROW('Sanitation Data'!F59)))</f>
        <v/>
      </c>
      <c r="CY65" s="289" t="str">
        <f ca="true">+IF(OFFSET('Sanitation Data'!$F$32,0,10*ROW('Sanitation Data'!F59))="","",OFFSET('Sanitation Data'!$F$32,0,10*ROW('Sanitation Data'!F59)))</f>
        <v/>
      </c>
      <c r="CZ65" s="289" t="str">
        <f ca="true">+IF(OFFSET('Sanitation Data'!$G$28,0,10*ROW('Sanitation Data'!G59))="","",OFFSET('Sanitation Data'!$G$28,0,10*ROW('Sanitation Data'!G59)))</f>
        <v/>
      </c>
      <c r="DA65" s="289" t="str">
        <f ca="true">+IF(OFFSET('Sanitation Data'!$G$29,0,10*ROW('Sanitation Data'!G59))="","",OFFSET('Sanitation Data'!$G$29,0,10*ROW('Sanitation Data'!G59)))</f>
        <v/>
      </c>
      <c r="DB65" s="289" t="str">
        <f ca="true">+IF(OFFSET('Sanitation Data'!$G$30,0,10*ROW('Sanitation Data'!G59))="","",OFFSET('Sanitation Data'!$G$30,0,10*ROW('Sanitation Data'!G59)))</f>
        <v/>
      </c>
      <c r="DC65" s="289" t="str">
        <f ca="true">+IF(OFFSET('Sanitation Data'!$G$31,0,10*ROW('Sanitation Data'!G59))="","",OFFSET('Sanitation Data'!$G$31,0,10*ROW('Sanitation Data'!G59)))</f>
        <v/>
      </c>
      <c r="DD65" s="289" t="str">
        <f ca="true">+IF(OFFSET('Sanitation Data'!$G$32,0,10*ROW('Sanitation Data'!G59))="","",OFFSET('Sanitation Data'!$G$32,0,10*ROW('Sanitation Data'!G59)))</f>
        <v/>
      </c>
      <c r="DE65" s="289" t="str">
        <f ca="true">+IF(OFFSET('Sanitation Data'!$H$28,0,10*ROW('Sanitation Data'!H59))="","",OFFSET('Sanitation Data'!$H$28,0,10*ROW('Sanitation Data'!H59)))</f>
        <v/>
      </c>
      <c r="DF65" s="289" t="str">
        <f ca="true">+IF(OFFSET('Sanitation Data'!$H$29,0,10*ROW('Sanitation Data'!H59))="","",OFFSET('Sanitation Data'!$H$29,0,10*ROW('Sanitation Data'!H59)))</f>
        <v/>
      </c>
      <c r="DG65" s="289" t="str">
        <f ca="true">+IF(OFFSET('Sanitation Data'!$H$30,0,10*ROW('Sanitation Data'!H59))="","",OFFSET('Sanitation Data'!$H$30,0,10*ROW('Sanitation Data'!H59)))</f>
        <v/>
      </c>
      <c r="DH65" s="289" t="str">
        <f ca="true">+IF(OFFSET('Sanitation Data'!$H$31,0,10*ROW('Sanitation Data'!H59))="","",OFFSET('Sanitation Data'!$H$31,0,10*ROW('Sanitation Data'!H59)))</f>
        <v/>
      </c>
      <c r="DI65" s="289" t="str">
        <f ca="true">+IF(OFFSET('Sanitation Data'!$H$32,0,10*ROW('Sanitation Data'!H59))="","",OFFSET('Sanitation Data'!$H$32,0,10*ROW('Sanitation Data'!H59)))</f>
        <v/>
      </c>
      <c r="DJ65" s="289" t="str">
        <f ca="true">+IF(OFFSET('Sanitation Data'!$I$28,0,10*ROW('Sanitation Data'!I59))="","",OFFSET('Sanitation Data'!$I$28,0,10*ROW('Sanitation Data'!I59)))</f>
        <v/>
      </c>
      <c r="DK65" s="289" t="str">
        <f ca="true">+IF(OFFSET('Sanitation Data'!$I$29,0,10*ROW('Sanitation Data'!I59))="","",OFFSET('Sanitation Data'!$I$29,0,10*ROW('Sanitation Data'!I59)))</f>
        <v/>
      </c>
      <c r="DL65" s="289" t="str">
        <f ca="true">+IF(OFFSET('Sanitation Data'!$I$30,0,10*ROW('Sanitation Data'!I59))="","",OFFSET('Sanitation Data'!$I$30,0,10*ROW('Sanitation Data'!I59)))</f>
        <v/>
      </c>
      <c r="DM65" s="289" t="str">
        <f ca="true">+IF(OFFSET('Sanitation Data'!$I$31,0,10*ROW('Sanitation Data'!I59))="","",OFFSET('Sanitation Data'!$I$31,0,10*ROW('Sanitation Data'!I59)))</f>
        <v/>
      </c>
      <c r="DN65" s="289" t="str">
        <f ca="true">+IF(OFFSET('Sanitation Data'!$I$32,0,10*ROW('Sanitation Data'!I59))="","",OFFSET('Sanitation Data'!$I$32,0,10*ROW('Sanitation Data'!I59)))</f>
        <v/>
      </c>
      <c r="DO65" s="289" t="str">
        <f ca="true">+IF(OFFSET('Hygiene Data'!$D$11,0,10*ROW('Hygiene Data'!D59))="","",OFFSET('Hygiene Data'!$D$11,0,10*ROW('Hygiene Data'!D59)))</f>
        <v/>
      </c>
      <c r="DP65" s="289" t="str">
        <f ca="true">+IF(OFFSET('Hygiene Data'!$D$12,0,10*ROW('Hygiene Data'!D59))="","",OFFSET('Hygiene Data'!$D$12,0,10*ROW('Hygiene Data'!D59)))</f>
        <v/>
      </c>
      <c r="DQ65" s="289" t="str">
        <f ca="true">+IF(OFFSET('Hygiene Data'!$D$13,0,10*ROW('Hygiene Data'!D59))="","",OFFSET('Hygiene Data'!$D$13,0,10*ROW('Hygiene Data'!D59)))</f>
        <v/>
      </c>
      <c r="DR65" s="289" t="str">
        <f ca="true">+IF(OFFSET('Hygiene Data'!$E$11,0,10*ROW('Hygiene Data'!E59))="","",OFFSET('Hygiene Data'!$E$11,0,10*ROW('Hygiene Data'!E59)))</f>
        <v/>
      </c>
      <c r="DS65" s="289" t="str">
        <f ca="true">+IF(OFFSET('Hygiene Data'!$E$12,0,10*ROW('Hygiene Data'!E59))="","",OFFSET('Hygiene Data'!$E$12,0,10*ROW('Hygiene Data'!E59)))</f>
        <v/>
      </c>
      <c r="DT65" s="289" t="str">
        <f ca="true">+IF(OFFSET('Hygiene Data'!$E$13,0,10*ROW('Hygiene Data'!E59))="","",OFFSET('Hygiene Data'!$E$13,0,10*ROW('Hygiene Data'!E59)))</f>
        <v/>
      </c>
      <c r="DU65" s="289" t="str">
        <f ca="true">+IF(OFFSET('Hygiene Data'!$F$11,0,10*ROW('Hygiene Data'!F59))="","",OFFSET('Hygiene Data'!$F$11,0,10*ROW('Hygiene Data'!F59)))</f>
        <v/>
      </c>
      <c r="DV65" s="289" t="str">
        <f ca="true">+IF(OFFSET('Hygiene Data'!$F$12,0,10*ROW('Hygiene Data'!F59))="","",OFFSET('Hygiene Data'!$F$12,0,10*ROW('Hygiene Data'!F59)))</f>
        <v/>
      </c>
      <c r="DW65" s="289" t="str">
        <f ca="true">+IF(OFFSET('Hygiene Data'!$F$13,0,10*ROW('Hygiene Data'!F59))="","",OFFSET('Hygiene Data'!$F$13,0,10*ROW('Hygiene Data'!F59)))</f>
        <v/>
      </c>
      <c r="DX65" s="289" t="str">
        <f ca="true">+IF(OFFSET('Hygiene Data'!$G$11,0,10*ROW('Hygiene Data'!G59))="","",OFFSET('Hygiene Data'!$G$11,0,10*ROW('Hygiene Data'!G59)))</f>
        <v/>
      </c>
      <c r="DY65" s="289" t="str">
        <f ca="true">+IF(OFFSET('Hygiene Data'!$G$12,0,10*ROW('Hygiene Data'!G59))="","",OFFSET('Hygiene Data'!$G$12,0,10*ROW('Hygiene Data'!G59)))</f>
        <v/>
      </c>
      <c r="DZ65" s="289" t="str">
        <f ca="true">+IF(OFFSET('Hygiene Data'!$G$13,0,10*ROW('Hygiene Data'!G59))="","",OFFSET('Hygiene Data'!$G$13,0,10*ROW('Hygiene Data'!G59)))</f>
        <v/>
      </c>
      <c r="EA65" s="289" t="str">
        <f ca="true">+IF(OFFSET('Hygiene Data'!$H$11,0,10*ROW('Hygiene Data'!H59))="","",OFFSET('Hygiene Data'!$H$11,0,10*ROW('Hygiene Data'!H59)))</f>
        <v/>
      </c>
      <c r="EB65" s="289" t="str">
        <f ca="true">+IF(OFFSET('Hygiene Data'!$H$12,0,10*ROW('Hygiene Data'!H59))="","",OFFSET('Hygiene Data'!$H$12,0,10*ROW('Hygiene Data'!H59)))</f>
        <v/>
      </c>
      <c r="EC65" s="289" t="str">
        <f ca="true">+IF(OFFSET('Hygiene Data'!$H$13,0,10*ROW('Hygiene Data'!H59))="","",OFFSET('Hygiene Data'!$H$13,0,10*ROW('Hygiene Data'!H59)))</f>
        <v/>
      </c>
      <c r="ED65" s="289" t="str">
        <f ca="true">+IF(OFFSET('Hygiene Data'!$I$11,0,10*ROW('Hygiene Data'!I59))="","",OFFSET('Hygiene Data'!$I$11,0,10*ROW('Hygiene Data'!I59)))</f>
        <v/>
      </c>
      <c r="EE65" s="289" t="str">
        <f ca="true">+IF(OFFSET('Hygiene Data'!$I$12,0,10*ROW('Hygiene Data'!I59))="","",OFFSET('Hygiene Data'!$I$12,0,10*ROW('Hygiene Data'!I59)))</f>
        <v/>
      </c>
      <c r="EF65" s="28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9"/>
      <c r="BS66" s="289" t="str">
        <f ca="true">+IF(OFFSET('Water Data'!$D$27,0,10*ROW('Water Data'!D60))="","",OFFSET('Water Data'!$D$27,0,10*ROW('Water Data'!D60)))</f>
        <v/>
      </c>
      <c r="BT66" s="289" t="str">
        <f ca="true">+IF(OFFSET('Water Data'!$D$28,0,10*ROW('Water Data'!D60))="","",OFFSET('Water Data'!$D$28,0,10*ROW('Water Data'!D60)))</f>
        <v/>
      </c>
      <c r="BU66" s="289" t="str">
        <f ca="true">+IF(OFFSET('Water Data'!$D$29,0,10*ROW('Water Data'!D60))="","",OFFSET('Water Data'!$D$29,0,10*ROW('Water Data'!D60)))</f>
        <v/>
      </c>
      <c r="BV66" s="289" t="str">
        <f ca="true">+IF(OFFSET('Water Data'!$E$27,0,10*ROW('Water Data'!E60))="","",OFFSET('Water Data'!$E$27,0,10*ROW('Water Data'!E60)))</f>
        <v/>
      </c>
      <c r="BW66" s="289" t="str">
        <f ca="true">+IF(OFFSET('Water Data'!$E$28,0,10*ROW('Water Data'!E60))="","",OFFSET('Water Data'!$E$28,0,10*ROW('Water Data'!E60)))</f>
        <v/>
      </c>
      <c r="BX66" s="289" t="str">
        <f ca="true">+IF(OFFSET('Water Data'!$E$29,0,10*ROW('Water Data'!E60))="","",OFFSET('Water Data'!$E$29,0,10*ROW('Water Data'!E60)))</f>
        <v/>
      </c>
      <c r="BY66" s="289" t="str">
        <f ca="true">+IF(OFFSET('Water Data'!$F$27,0,10*ROW('Water Data'!F60))="","",OFFSET('Water Data'!$F$27,0,10*ROW('Water Data'!F60)))</f>
        <v/>
      </c>
      <c r="BZ66" s="289" t="str">
        <f ca="true">+IF(OFFSET('Water Data'!$F$28,0,10*ROW('Water Data'!F60))="","",OFFSET('Water Data'!$F$28,0,10*ROW('Water Data'!F60)))</f>
        <v/>
      </c>
      <c r="CA66" s="289" t="str">
        <f ca="true">+IF(OFFSET('Water Data'!$F$29,0,10*ROW('Water Data'!F60))="","",OFFSET('Water Data'!$F$29,0,10*ROW('Water Data'!F60)))</f>
        <v/>
      </c>
      <c r="CB66" s="289" t="str">
        <f ca="true">+IF(OFFSET('Water Data'!$G$27,0,10*ROW('Water Data'!G60))="","",OFFSET('Water Data'!$G$27,0,10*ROW('Water Data'!G60)))</f>
        <v/>
      </c>
      <c r="CC66" s="289" t="str">
        <f ca="true">+IF(OFFSET('Water Data'!$G$28,0,10*ROW('Water Data'!G60))="","",OFFSET('Water Data'!$G$28,0,10*ROW('Water Data'!G60)))</f>
        <v/>
      </c>
      <c r="CD66" s="289" t="str">
        <f ca="true">+IF(OFFSET('Water Data'!$G$29,0,10*ROW('Water Data'!G60))="","",OFFSET('Water Data'!$G$29,0,10*ROW('Water Data'!G60)))</f>
        <v/>
      </c>
      <c r="CE66" s="289" t="str">
        <f ca="true">+IF(OFFSET('Water Data'!$H$27,0,10*ROW('Water Data'!H60))="","",OFFSET('Water Data'!$H$27,0,10*ROW('Water Data'!H60)))</f>
        <v/>
      </c>
      <c r="CF66" s="289" t="str">
        <f ca="true">+IF(OFFSET('Water Data'!$H$28,0,10*ROW('Water Data'!H60))="","",OFFSET('Water Data'!$H$28,0,10*ROW('Water Data'!H60)))</f>
        <v/>
      </c>
      <c r="CG66" s="289" t="str">
        <f ca="true">+IF(OFFSET('Water Data'!$H$29,0,10*ROW('Water Data'!H60))="","",OFFSET('Water Data'!$H$29,0,10*ROW('Water Data'!H60)))</f>
        <v/>
      </c>
      <c r="CH66" s="289" t="str">
        <f ca="true">+IF(OFFSET('Water Data'!$I$27,0,10*ROW('Water Data'!I60))="","",OFFSET('Water Data'!$I$27,0,10*ROW('Water Data'!I60)))</f>
        <v/>
      </c>
      <c r="CI66" s="289" t="str">
        <f ca="true">+IF(OFFSET('Water Data'!$I$28,0,10*ROW('Water Data'!I60))="","",OFFSET('Water Data'!$I$28,0,10*ROW('Water Data'!I60)))</f>
        <v/>
      </c>
      <c r="CJ66" s="289" t="str">
        <f ca="true">+IF(OFFSET('Water Data'!$I$29,0,10*ROW('Water Data'!I60))="","",OFFSET('Water Data'!$I$29,0,10*ROW('Water Data'!I60)))</f>
        <v/>
      </c>
      <c r="CK66" s="289" t="str">
        <f ca="true">+IF(OFFSET('Sanitation Data'!$D$28,0,10*ROW('Sanitation Data'!D60))="","",OFFSET('Sanitation Data'!$D$28,0,10*ROW('Sanitation Data'!D60)))</f>
        <v/>
      </c>
      <c r="CL66" s="289" t="str">
        <f ca="true">+IF(OFFSET('Sanitation Data'!$D$29,0,10*ROW('Sanitation Data'!D60))="","",OFFSET('Sanitation Data'!$D$29,0,10*ROW('Sanitation Data'!D60)))</f>
        <v/>
      </c>
      <c r="CM66" s="289" t="str">
        <f ca="true">+IF(OFFSET('Sanitation Data'!$D$30,0,10*ROW('Sanitation Data'!D60))="","",OFFSET('Sanitation Data'!$D$30,0,10*ROW('Sanitation Data'!D60)))</f>
        <v/>
      </c>
      <c r="CN66" s="289" t="str">
        <f ca="true">+IF(OFFSET('Sanitation Data'!$D$31,0,10*ROW('Sanitation Data'!D60))="","",OFFSET('Sanitation Data'!$D$31,0,10*ROW('Sanitation Data'!D60)))</f>
        <v/>
      </c>
      <c r="CO66" s="289" t="str">
        <f ca="true">+IF(OFFSET('Sanitation Data'!$D$32,0,10*ROW('Sanitation Data'!D60))="","",OFFSET('Sanitation Data'!$D$32,0,10*ROW('Sanitation Data'!D60)))</f>
        <v/>
      </c>
      <c r="CP66" s="289" t="str">
        <f ca="true">+IF(OFFSET('Sanitation Data'!$E$28,0,10*ROW('Sanitation Data'!E60))="","",OFFSET('Sanitation Data'!$E$28,0,10*ROW('Sanitation Data'!E60)))</f>
        <v/>
      </c>
      <c r="CQ66" s="289" t="str">
        <f ca="true">+IF(OFFSET('Sanitation Data'!$E$29,0,10*ROW('Sanitation Data'!E60))="","",OFFSET('Sanitation Data'!$E$29,0,10*ROW('Sanitation Data'!E60)))</f>
        <v/>
      </c>
      <c r="CR66" s="289" t="str">
        <f ca="true">+IF(OFFSET('Sanitation Data'!$E$30,0,10*ROW('Sanitation Data'!E60))="","",OFFSET('Sanitation Data'!$E$30,0,10*ROW('Sanitation Data'!E60)))</f>
        <v/>
      </c>
      <c r="CS66" s="289" t="str">
        <f ca="true">+IF(OFFSET('Sanitation Data'!$E$31,0,10*ROW('Sanitation Data'!E60))="","",OFFSET('Sanitation Data'!$E$31,0,10*ROW('Sanitation Data'!E60)))</f>
        <v/>
      </c>
      <c r="CT66" s="289" t="str">
        <f ca="true">+IF(OFFSET('Sanitation Data'!$E$32,0,10*ROW('Sanitation Data'!E60))="","",OFFSET('Sanitation Data'!$E$32,0,10*ROW('Sanitation Data'!E60)))</f>
        <v/>
      </c>
      <c r="CU66" s="289" t="str">
        <f ca="true">+IF(OFFSET('Sanitation Data'!$F$28,0,10*ROW('Sanitation Data'!F60))="","",OFFSET('Sanitation Data'!$F$28,0,10*ROW('Sanitation Data'!F60)))</f>
        <v/>
      </c>
      <c r="CV66" s="289" t="str">
        <f ca="true">+IF(OFFSET('Sanitation Data'!$F$29,0,10*ROW('Sanitation Data'!F60))="","",OFFSET('Sanitation Data'!$F$29,0,10*ROW('Sanitation Data'!F60)))</f>
        <v/>
      </c>
      <c r="CW66" s="289" t="str">
        <f ca="true">+IF(OFFSET('Sanitation Data'!$F$30,0,10*ROW('Sanitation Data'!F60))="","",OFFSET('Sanitation Data'!$F$30,0,10*ROW('Sanitation Data'!F60)))</f>
        <v/>
      </c>
      <c r="CX66" s="289" t="str">
        <f ca="true">+IF(OFFSET('Sanitation Data'!$F$31,0,10*ROW('Sanitation Data'!F60))="","",OFFSET('Sanitation Data'!$F$31,0,10*ROW('Sanitation Data'!F60)))</f>
        <v/>
      </c>
      <c r="CY66" s="289" t="str">
        <f ca="true">+IF(OFFSET('Sanitation Data'!$F$32,0,10*ROW('Sanitation Data'!F60))="","",OFFSET('Sanitation Data'!$F$32,0,10*ROW('Sanitation Data'!F60)))</f>
        <v/>
      </c>
      <c r="CZ66" s="289" t="str">
        <f ca="true">+IF(OFFSET('Sanitation Data'!$G$28,0,10*ROW('Sanitation Data'!G60))="","",OFFSET('Sanitation Data'!$G$28,0,10*ROW('Sanitation Data'!G60)))</f>
        <v/>
      </c>
      <c r="DA66" s="289" t="str">
        <f ca="true">+IF(OFFSET('Sanitation Data'!$G$29,0,10*ROW('Sanitation Data'!G60))="","",OFFSET('Sanitation Data'!$G$29,0,10*ROW('Sanitation Data'!G60)))</f>
        <v/>
      </c>
      <c r="DB66" s="289" t="str">
        <f ca="true">+IF(OFFSET('Sanitation Data'!$G$30,0,10*ROW('Sanitation Data'!G60))="","",OFFSET('Sanitation Data'!$G$30,0,10*ROW('Sanitation Data'!G60)))</f>
        <v/>
      </c>
      <c r="DC66" s="289" t="str">
        <f ca="true">+IF(OFFSET('Sanitation Data'!$G$31,0,10*ROW('Sanitation Data'!G60))="","",OFFSET('Sanitation Data'!$G$31,0,10*ROW('Sanitation Data'!G60)))</f>
        <v/>
      </c>
      <c r="DD66" s="289" t="str">
        <f ca="true">+IF(OFFSET('Sanitation Data'!$G$32,0,10*ROW('Sanitation Data'!G60))="","",OFFSET('Sanitation Data'!$G$32,0,10*ROW('Sanitation Data'!G60)))</f>
        <v/>
      </c>
      <c r="DE66" s="289" t="str">
        <f ca="true">+IF(OFFSET('Sanitation Data'!$H$28,0,10*ROW('Sanitation Data'!H60))="","",OFFSET('Sanitation Data'!$H$28,0,10*ROW('Sanitation Data'!H60)))</f>
        <v/>
      </c>
      <c r="DF66" s="289" t="str">
        <f ca="true">+IF(OFFSET('Sanitation Data'!$H$29,0,10*ROW('Sanitation Data'!H60))="","",OFFSET('Sanitation Data'!$H$29,0,10*ROW('Sanitation Data'!H60)))</f>
        <v/>
      </c>
      <c r="DG66" s="289" t="str">
        <f ca="true">+IF(OFFSET('Sanitation Data'!$H$30,0,10*ROW('Sanitation Data'!H60))="","",OFFSET('Sanitation Data'!$H$30,0,10*ROW('Sanitation Data'!H60)))</f>
        <v/>
      </c>
      <c r="DH66" s="289" t="str">
        <f ca="true">+IF(OFFSET('Sanitation Data'!$H$31,0,10*ROW('Sanitation Data'!H60))="","",OFFSET('Sanitation Data'!$H$31,0,10*ROW('Sanitation Data'!H60)))</f>
        <v/>
      </c>
      <c r="DI66" s="289" t="str">
        <f ca="true">+IF(OFFSET('Sanitation Data'!$H$32,0,10*ROW('Sanitation Data'!H60))="","",OFFSET('Sanitation Data'!$H$32,0,10*ROW('Sanitation Data'!H60)))</f>
        <v/>
      </c>
      <c r="DJ66" s="289" t="str">
        <f ca="true">+IF(OFFSET('Sanitation Data'!$I$28,0,10*ROW('Sanitation Data'!I60))="","",OFFSET('Sanitation Data'!$I$28,0,10*ROW('Sanitation Data'!I60)))</f>
        <v/>
      </c>
      <c r="DK66" s="289" t="str">
        <f ca="true">+IF(OFFSET('Sanitation Data'!$I$29,0,10*ROW('Sanitation Data'!I60))="","",OFFSET('Sanitation Data'!$I$29,0,10*ROW('Sanitation Data'!I60)))</f>
        <v/>
      </c>
      <c r="DL66" s="289" t="str">
        <f ca="true">+IF(OFFSET('Sanitation Data'!$I$30,0,10*ROW('Sanitation Data'!I60))="","",OFFSET('Sanitation Data'!$I$30,0,10*ROW('Sanitation Data'!I60)))</f>
        <v/>
      </c>
      <c r="DM66" s="289" t="str">
        <f ca="true">+IF(OFFSET('Sanitation Data'!$I$31,0,10*ROW('Sanitation Data'!I60))="","",OFFSET('Sanitation Data'!$I$31,0,10*ROW('Sanitation Data'!I60)))</f>
        <v/>
      </c>
      <c r="DN66" s="289" t="str">
        <f ca="true">+IF(OFFSET('Sanitation Data'!$I$32,0,10*ROW('Sanitation Data'!I60))="","",OFFSET('Sanitation Data'!$I$32,0,10*ROW('Sanitation Data'!I60)))</f>
        <v/>
      </c>
      <c r="DO66" s="289" t="str">
        <f ca="true">+IF(OFFSET('Hygiene Data'!$D$11,0,10*ROW('Hygiene Data'!D60))="","",OFFSET('Hygiene Data'!$D$11,0,10*ROW('Hygiene Data'!D60)))</f>
        <v/>
      </c>
      <c r="DP66" s="289" t="str">
        <f ca="true">+IF(OFFSET('Hygiene Data'!$D$12,0,10*ROW('Hygiene Data'!D60))="","",OFFSET('Hygiene Data'!$D$12,0,10*ROW('Hygiene Data'!D60)))</f>
        <v/>
      </c>
      <c r="DQ66" s="289" t="str">
        <f ca="true">+IF(OFFSET('Hygiene Data'!$D$13,0,10*ROW('Hygiene Data'!D60))="","",OFFSET('Hygiene Data'!$D$13,0,10*ROW('Hygiene Data'!D60)))</f>
        <v/>
      </c>
      <c r="DR66" s="289" t="str">
        <f ca="true">+IF(OFFSET('Hygiene Data'!$E$11,0,10*ROW('Hygiene Data'!E60))="","",OFFSET('Hygiene Data'!$E$11,0,10*ROW('Hygiene Data'!E60)))</f>
        <v/>
      </c>
      <c r="DS66" s="289" t="str">
        <f ca="true">+IF(OFFSET('Hygiene Data'!$E$12,0,10*ROW('Hygiene Data'!E60))="","",OFFSET('Hygiene Data'!$E$12,0,10*ROW('Hygiene Data'!E60)))</f>
        <v/>
      </c>
      <c r="DT66" s="289" t="str">
        <f ca="true">+IF(OFFSET('Hygiene Data'!$E$13,0,10*ROW('Hygiene Data'!E60))="","",OFFSET('Hygiene Data'!$E$13,0,10*ROW('Hygiene Data'!E60)))</f>
        <v/>
      </c>
      <c r="DU66" s="289" t="str">
        <f ca="true">+IF(OFFSET('Hygiene Data'!$F$11,0,10*ROW('Hygiene Data'!F60))="","",OFFSET('Hygiene Data'!$F$11,0,10*ROW('Hygiene Data'!F60)))</f>
        <v/>
      </c>
      <c r="DV66" s="289" t="str">
        <f ca="true">+IF(OFFSET('Hygiene Data'!$F$12,0,10*ROW('Hygiene Data'!F60))="","",OFFSET('Hygiene Data'!$F$12,0,10*ROW('Hygiene Data'!F60)))</f>
        <v/>
      </c>
      <c r="DW66" s="289" t="str">
        <f ca="true">+IF(OFFSET('Hygiene Data'!$F$13,0,10*ROW('Hygiene Data'!F60))="","",OFFSET('Hygiene Data'!$F$13,0,10*ROW('Hygiene Data'!F60)))</f>
        <v/>
      </c>
      <c r="DX66" s="289" t="str">
        <f ca="true">+IF(OFFSET('Hygiene Data'!$G$11,0,10*ROW('Hygiene Data'!G60))="","",OFFSET('Hygiene Data'!$G$11,0,10*ROW('Hygiene Data'!G60)))</f>
        <v/>
      </c>
      <c r="DY66" s="289" t="str">
        <f ca="true">+IF(OFFSET('Hygiene Data'!$G$12,0,10*ROW('Hygiene Data'!G60))="","",OFFSET('Hygiene Data'!$G$12,0,10*ROW('Hygiene Data'!G60)))</f>
        <v/>
      </c>
      <c r="DZ66" s="289" t="str">
        <f ca="true">+IF(OFFSET('Hygiene Data'!$G$13,0,10*ROW('Hygiene Data'!G60))="","",OFFSET('Hygiene Data'!$G$13,0,10*ROW('Hygiene Data'!G60)))</f>
        <v/>
      </c>
      <c r="EA66" s="289" t="str">
        <f ca="true">+IF(OFFSET('Hygiene Data'!$H$11,0,10*ROW('Hygiene Data'!H60))="","",OFFSET('Hygiene Data'!$H$11,0,10*ROW('Hygiene Data'!H60)))</f>
        <v/>
      </c>
      <c r="EB66" s="289" t="str">
        <f ca="true">+IF(OFFSET('Hygiene Data'!$H$12,0,10*ROW('Hygiene Data'!H60))="","",OFFSET('Hygiene Data'!$H$12,0,10*ROW('Hygiene Data'!H60)))</f>
        <v/>
      </c>
      <c r="EC66" s="289" t="str">
        <f ca="true">+IF(OFFSET('Hygiene Data'!$H$13,0,10*ROW('Hygiene Data'!H60))="","",OFFSET('Hygiene Data'!$H$13,0,10*ROW('Hygiene Data'!H60)))</f>
        <v/>
      </c>
      <c r="ED66" s="289" t="str">
        <f ca="true">+IF(OFFSET('Hygiene Data'!$I$11,0,10*ROW('Hygiene Data'!I60))="","",OFFSET('Hygiene Data'!$I$11,0,10*ROW('Hygiene Data'!I60)))</f>
        <v/>
      </c>
      <c r="EE66" s="289" t="str">
        <f ca="true">+IF(OFFSET('Hygiene Data'!$I$12,0,10*ROW('Hygiene Data'!I60))="","",OFFSET('Hygiene Data'!$I$12,0,10*ROW('Hygiene Data'!I60)))</f>
        <v/>
      </c>
      <c r="EF66" s="28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9"/>
      <c r="BS67" s="289" t="str">
        <f ca="true">+IF(OFFSET('Water Data'!$D$27,0,10*ROW('Water Data'!D61))="","",OFFSET('Water Data'!$D$27,0,10*ROW('Water Data'!D61)))</f>
        <v/>
      </c>
      <c r="BT67" s="289" t="str">
        <f ca="true">+IF(OFFSET('Water Data'!$D$28,0,10*ROW('Water Data'!D61))="","",OFFSET('Water Data'!$D$28,0,10*ROW('Water Data'!D61)))</f>
        <v/>
      </c>
      <c r="BU67" s="289" t="str">
        <f ca="true">+IF(OFFSET('Water Data'!$D$29,0,10*ROW('Water Data'!D61))="","",OFFSET('Water Data'!$D$29,0,10*ROW('Water Data'!D61)))</f>
        <v/>
      </c>
      <c r="BV67" s="289" t="str">
        <f ca="true">+IF(OFFSET('Water Data'!$E$27,0,10*ROW('Water Data'!E61))="","",OFFSET('Water Data'!$E$27,0,10*ROW('Water Data'!E61)))</f>
        <v/>
      </c>
      <c r="BW67" s="289" t="str">
        <f ca="true">+IF(OFFSET('Water Data'!$E$28,0,10*ROW('Water Data'!E61))="","",OFFSET('Water Data'!$E$28,0,10*ROW('Water Data'!E61)))</f>
        <v/>
      </c>
      <c r="BX67" s="289" t="str">
        <f ca="true">+IF(OFFSET('Water Data'!$E$29,0,10*ROW('Water Data'!E61))="","",OFFSET('Water Data'!$E$29,0,10*ROW('Water Data'!E61)))</f>
        <v/>
      </c>
      <c r="BY67" s="289" t="str">
        <f ca="true">+IF(OFFSET('Water Data'!$F$27,0,10*ROW('Water Data'!F61))="","",OFFSET('Water Data'!$F$27,0,10*ROW('Water Data'!F61)))</f>
        <v/>
      </c>
      <c r="BZ67" s="289" t="str">
        <f ca="true">+IF(OFFSET('Water Data'!$F$28,0,10*ROW('Water Data'!F61))="","",OFFSET('Water Data'!$F$28,0,10*ROW('Water Data'!F61)))</f>
        <v/>
      </c>
      <c r="CA67" s="289" t="str">
        <f ca="true">+IF(OFFSET('Water Data'!$F$29,0,10*ROW('Water Data'!F61))="","",OFFSET('Water Data'!$F$29,0,10*ROW('Water Data'!F61)))</f>
        <v/>
      </c>
      <c r="CB67" s="289" t="str">
        <f ca="true">+IF(OFFSET('Water Data'!$G$27,0,10*ROW('Water Data'!G61))="","",OFFSET('Water Data'!$G$27,0,10*ROW('Water Data'!G61)))</f>
        <v/>
      </c>
      <c r="CC67" s="289" t="str">
        <f ca="true">+IF(OFFSET('Water Data'!$G$28,0,10*ROW('Water Data'!G61))="","",OFFSET('Water Data'!$G$28,0,10*ROW('Water Data'!G61)))</f>
        <v/>
      </c>
      <c r="CD67" s="289" t="str">
        <f ca="true">+IF(OFFSET('Water Data'!$G$29,0,10*ROW('Water Data'!G61))="","",OFFSET('Water Data'!$G$29,0,10*ROW('Water Data'!G61)))</f>
        <v/>
      </c>
      <c r="CE67" s="289" t="str">
        <f ca="true">+IF(OFFSET('Water Data'!$H$27,0,10*ROW('Water Data'!H61))="","",OFFSET('Water Data'!$H$27,0,10*ROW('Water Data'!H61)))</f>
        <v/>
      </c>
      <c r="CF67" s="289" t="str">
        <f ca="true">+IF(OFFSET('Water Data'!$H$28,0,10*ROW('Water Data'!H61))="","",OFFSET('Water Data'!$H$28,0,10*ROW('Water Data'!H61)))</f>
        <v/>
      </c>
      <c r="CG67" s="289" t="str">
        <f ca="true">+IF(OFFSET('Water Data'!$H$29,0,10*ROW('Water Data'!H61))="","",OFFSET('Water Data'!$H$29,0,10*ROW('Water Data'!H61)))</f>
        <v/>
      </c>
      <c r="CH67" s="289" t="str">
        <f ca="true">+IF(OFFSET('Water Data'!$I$27,0,10*ROW('Water Data'!I61))="","",OFFSET('Water Data'!$I$27,0,10*ROW('Water Data'!I61)))</f>
        <v/>
      </c>
      <c r="CI67" s="289" t="str">
        <f ca="true">+IF(OFFSET('Water Data'!$I$28,0,10*ROW('Water Data'!I61))="","",OFFSET('Water Data'!$I$28,0,10*ROW('Water Data'!I61)))</f>
        <v/>
      </c>
      <c r="CJ67" s="289" t="str">
        <f ca="true">+IF(OFFSET('Water Data'!$I$29,0,10*ROW('Water Data'!I61))="","",OFFSET('Water Data'!$I$29,0,10*ROW('Water Data'!I61)))</f>
        <v/>
      </c>
      <c r="CK67" s="289" t="str">
        <f ca="true">+IF(OFFSET('Sanitation Data'!$D$28,0,10*ROW('Sanitation Data'!D61))="","",OFFSET('Sanitation Data'!$D$28,0,10*ROW('Sanitation Data'!D61)))</f>
        <v/>
      </c>
      <c r="CL67" s="289" t="str">
        <f ca="true">+IF(OFFSET('Sanitation Data'!$D$29,0,10*ROW('Sanitation Data'!D61))="","",OFFSET('Sanitation Data'!$D$29,0,10*ROW('Sanitation Data'!D61)))</f>
        <v/>
      </c>
      <c r="CM67" s="289" t="str">
        <f ca="true">+IF(OFFSET('Sanitation Data'!$D$30,0,10*ROW('Sanitation Data'!D61))="","",OFFSET('Sanitation Data'!$D$30,0,10*ROW('Sanitation Data'!D61)))</f>
        <v/>
      </c>
      <c r="CN67" s="289" t="str">
        <f ca="true">+IF(OFFSET('Sanitation Data'!$D$31,0,10*ROW('Sanitation Data'!D61))="","",OFFSET('Sanitation Data'!$D$31,0,10*ROW('Sanitation Data'!D61)))</f>
        <v/>
      </c>
      <c r="CO67" s="289" t="str">
        <f ca="true">+IF(OFFSET('Sanitation Data'!$D$32,0,10*ROW('Sanitation Data'!D61))="","",OFFSET('Sanitation Data'!$D$32,0,10*ROW('Sanitation Data'!D61)))</f>
        <v/>
      </c>
      <c r="CP67" s="289" t="str">
        <f ca="true">+IF(OFFSET('Sanitation Data'!$E$28,0,10*ROW('Sanitation Data'!E61))="","",OFFSET('Sanitation Data'!$E$28,0,10*ROW('Sanitation Data'!E61)))</f>
        <v/>
      </c>
      <c r="CQ67" s="289" t="str">
        <f ca="true">+IF(OFFSET('Sanitation Data'!$E$29,0,10*ROW('Sanitation Data'!E61))="","",OFFSET('Sanitation Data'!$E$29,0,10*ROW('Sanitation Data'!E61)))</f>
        <v/>
      </c>
      <c r="CR67" s="289" t="str">
        <f ca="true">+IF(OFFSET('Sanitation Data'!$E$30,0,10*ROW('Sanitation Data'!E61))="","",OFFSET('Sanitation Data'!$E$30,0,10*ROW('Sanitation Data'!E61)))</f>
        <v/>
      </c>
      <c r="CS67" s="289" t="str">
        <f ca="true">+IF(OFFSET('Sanitation Data'!$E$31,0,10*ROW('Sanitation Data'!E61))="","",OFFSET('Sanitation Data'!$E$31,0,10*ROW('Sanitation Data'!E61)))</f>
        <v/>
      </c>
      <c r="CT67" s="289" t="str">
        <f ca="true">+IF(OFFSET('Sanitation Data'!$E$32,0,10*ROW('Sanitation Data'!E61))="","",OFFSET('Sanitation Data'!$E$32,0,10*ROW('Sanitation Data'!E61)))</f>
        <v/>
      </c>
      <c r="CU67" s="289" t="str">
        <f ca="true">+IF(OFFSET('Sanitation Data'!$F$28,0,10*ROW('Sanitation Data'!F61))="","",OFFSET('Sanitation Data'!$F$28,0,10*ROW('Sanitation Data'!F61)))</f>
        <v/>
      </c>
      <c r="CV67" s="289" t="str">
        <f ca="true">+IF(OFFSET('Sanitation Data'!$F$29,0,10*ROW('Sanitation Data'!F61))="","",OFFSET('Sanitation Data'!$F$29,0,10*ROW('Sanitation Data'!F61)))</f>
        <v/>
      </c>
      <c r="CW67" s="289" t="str">
        <f ca="true">+IF(OFFSET('Sanitation Data'!$F$30,0,10*ROW('Sanitation Data'!F61))="","",OFFSET('Sanitation Data'!$F$30,0,10*ROW('Sanitation Data'!F61)))</f>
        <v/>
      </c>
      <c r="CX67" s="289" t="str">
        <f ca="true">+IF(OFFSET('Sanitation Data'!$F$31,0,10*ROW('Sanitation Data'!F61))="","",OFFSET('Sanitation Data'!$F$31,0,10*ROW('Sanitation Data'!F61)))</f>
        <v/>
      </c>
      <c r="CY67" s="289" t="str">
        <f ca="true">+IF(OFFSET('Sanitation Data'!$F$32,0,10*ROW('Sanitation Data'!F61))="","",OFFSET('Sanitation Data'!$F$32,0,10*ROW('Sanitation Data'!F61)))</f>
        <v/>
      </c>
      <c r="CZ67" s="289" t="str">
        <f ca="true">+IF(OFFSET('Sanitation Data'!$G$28,0,10*ROW('Sanitation Data'!G61))="","",OFFSET('Sanitation Data'!$G$28,0,10*ROW('Sanitation Data'!G61)))</f>
        <v/>
      </c>
      <c r="DA67" s="289" t="str">
        <f ca="true">+IF(OFFSET('Sanitation Data'!$G$29,0,10*ROW('Sanitation Data'!G61))="","",OFFSET('Sanitation Data'!$G$29,0,10*ROW('Sanitation Data'!G61)))</f>
        <v/>
      </c>
      <c r="DB67" s="289" t="str">
        <f ca="true">+IF(OFFSET('Sanitation Data'!$G$30,0,10*ROW('Sanitation Data'!G61))="","",OFFSET('Sanitation Data'!$G$30,0,10*ROW('Sanitation Data'!G61)))</f>
        <v/>
      </c>
      <c r="DC67" s="289" t="str">
        <f ca="true">+IF(OFFSET('Sanitation Data'!$G$31,0,10*ROW('Sanitation Data'!G61))="","",OFFSET('Sanitation Data'!$G$31,0,10*ROW('Sanitation Data'!G61)))</f>
        <v/>
      </c>
      <c r="DD67" s="289" t="str">
        <f ca="true">+IF(OFFSET('Sanitation Data'!$G$32,0,10*ROW('Sanitation Data'!G61))="","",OFFSET('Sanitation Data'!$G$32,0,10*ROW('Sanitation Data'!G61)))</f>
        <v/>
      </c>
      <c r="DE67" s="289" t="str">
        <f ca="true">+IF(OFFSET('Sanitation Data'!$H$28,0,10*ROW('Sanitation Data'!H61))="","",OFFSET('Sanitation Data'!$H$28,0,10*ROW('Sanitation Data'!H61)))</f>
        <v/>
      </c>
      <c r="DF67" s="289" t="str">
        <f ca="true">+IF(OFFSET('Sanitation Data'!$H$29,0,10*ROW('Sanitation Data'!H61))="","",OFFSET('Sanitation Data'!$H$29,0,10*ROW('Sanitation Data'!H61)))</f>
        <v/>
      </c>
      <c r="DG67" s="289" t="str">
        <f ca="true">+IF(OFFSET('Sanitation Data'!$H$30,0,10*ROW('Sanitation Data'!H61))="","",OFFSET('Sanitation Data'!$H$30,0,10*ROW('Sanitation Data'!H61)))</f>
        <v/>
      </c>
      <c r="DH67" s="289" t="str">
        <f ca="true">+IF(OFFSET('Sanitation Data'!$H$31,0,10*ROW('Sanitation Data'!H61))="","",OFFSET('Sanitation Data'!$H$31,0,10*ROW('Sanitation Data'!H61)))</f>
        <v/>
      </c>
      <c r="DI67" s="289" t="str">
        <f ca="true">+IF(OFFSET('Sanitation Data'!$H$32,0,10*ROW('Sanitation Data'!H61))="","",OFFSET('Sanitation Data'!$H$32,0,10*ROW('Sanitation Data'!H61)))</f>
        <v/>
      </c>
      <c r="DJ67" s="289" t="str">
        <f ca="true">+IF(OFFSET('Sanitation Data'!$I$28,0,10*ROW('Sanitation Data'!I61))="","",OFFSET('Sanitation Data'!$I$28,0,10*ROW('Sanitation Data'!I61)))</f>
        <v/>
      </c>
      <c r="DK67" s="289" t="str">
        <f ca="true">+IF(OFFSET('Sanitation Data'!$I$29,0,10*ROW('Sanitation Data'!I61))="","",OFFSET('Sanitation Data'!$I$29,0,10*ROW('Sanitation Data'!I61)))</f>
        <v/>
      </c>
      <c r="DL67" s="289" t="str">
        <f ca="true">+IF(OFFSET('Sanitation Data'!$I$30,0,10*ROW('Sanitation Data'!I61))="","",OFFSET('Sanitation Data'!$I$30,0,10*ROW('Sanitation Data'!I61)))</f>
        <v/>
      </c>
      <c r="DM67" s="289" t="str">
        <f ca="true">+IF(OFFSET('Sanitation Data'!$I$31,0,10*ROW('Sanitation Data'!I61))="","",OFFSET('Sanitation Data'!$I$31,0,10*ROW('Sanitation Data'!I61)))</f>
        <v/>
      </c>
      <c r="DN67" s="289" t="str">
        <f ca="true">+IF(OFFSET('Sanitation Data'!$I$32,0,10*ROW('Sanitation Data'!I61))="","",OFFSET('Sanitation Data'!$I$32,0,10*ROW('Sanitation Data'!I61)))</f>
        <v/>
      </c>
      <c r="DO67" s="289" t="str">
        <f ca="true">+IF(OFFSET('Hygiene Data'!$D$11,0,10*ROW('Hygiene Data'!D61))="","",OFFSET('Hygiene Data'!$D$11,0,10*ROW('Hygiene Data'!D61)))</f>
        <v/>
      </c>
      <c r="DP67" s="289" t="str">
        <f ca="true">+IF(OFFSET('Hygiene Data'!$D$12,0,10*ROW('Hygiene Data'!D61))="","",OFFSET('Hygiene Data'!$D$12,0,10*ROW('Hygiene Data'!D61)))</f>
        <v/>
      </c>
      <c r="DQ67" s="289" t="str">
        <f ca="true">+IF(OFFSET('Hygiene Data'!$D$13,0,10*ROW('Hygiene Data'!D61))="","",OFFSET('Hygiene Data'!$D$13,0,10*ROW('Hygiene Data'!D61)))</f>
        <v/>
      </c>
      <c r="DR67" s="289" t="str">
        <f ca="true">+IF(OFFSET('Hygiene Data'!$E$11,0,10*ROW('Hygiene Data'!E61))="","",OFFSET('Hygiene Data'!$E$11,0,10*ROW('Hygiene Data'!E61)))</f>
        <v/>
      </c>
      <c r="DS67" s="289" t="str">
        <f ca="true">+IF(OFFSET('Hygiene Data'!$E$12,0,10*ROW('Hygiene Data'!E61))="","",OFFSET('Hygiene Data'!$E$12,0,10*ROW('Hygiene Data'!E61)))</f>
        <v/>
      </c>
      <c r="DT67" s="289" t="str">
        <f ca="true">+IF(OFFSET('Hygiene Data'!$E$13,0,10*ROW('Hygiene Data'!E61))="","",OFFSET('Hygiene Data'!$E$13,0,10*ROW('Hygiene Data'!E61)))</f>
        <v/>
      </c>
      <c r="DU67" s="289" t="str">
        <f ca="true">+IF(OFFSET('Hygiene Data'!$F$11,0,10*ROW('Hygiene Data'!F61))="","",OFFSET('Hygiene Data'!$F$11,0,10*ROW('Hygiene Data'!F61)))</f>
        <v/>
      </c>
      <c r="DV67" s="289" t="str">
        <f ca="true">+IF(OFFSET('Hygiene Data'!$F$12,0,10*ROW('Hygiene Data'!F61))="","",OFFSET('Hygiene Data'!$F$12,0,10*ROW('Hygiene Data'!F61)))</f>
        <v/>
      </c>
      <c r="DW67" s="289" t="str">
        <f ca="true">+IF(OFFSET('Hygiene Data'!$F$13,0,10*ROW('Hygiene Data'!F61))="","",OFFSET('Hygiene Data'!$F$13,0,10*ROW('Hygiene Data'!F61)))</f>
        <v/>
      </c>
      <c r="DX67" s="289" t="str">
        <f ca="true">+IF(OFFSET('Hygiene Data'!$G$11,0,10*ROW('Hygiene Data'!G61))="","",OFFSET('Hygiene Data'!$G$11,0,10*ROW('Hygiene Data'!G61)))</f>
        <v/>
      </c>
      <c r="DY67" s="289" t="str">
        <f ca="true">+IF(OFFSET('Hygiene Data'!$G$12,0,10*ROW('Hygiene Data'!G61))="","",OFFSET('Hygiene Data'!$G$12,0,10*ROW('Hygiene Data'!G61)))</f>
        <v/>
      </c>
      <c r="DZ67" s="289" t="str">
        <f ca="true">+IF(OFFSET('Hygiene Data'!$G$13,0,10*ROW('Hygiene Data'!G61))="","",OFFSET('Hygiene Data'!$G$13,0,10*ROW('Hygiene Data'!G61)))</f>
        <v/>
      </c>
      <c r="EA67" s="289" t="str">
        <f ca="true">+IF(OFFSET('Hygiene Data'!$H$11,0,10*ROW('Hygiene Data'!H61))="","",OFFSET('Hygiene Data'!$H$11,0,10*ROW('Hygiene Data'!H61)))</f>
        <v/>
      </c>
      <c r="EB67" s="289" t="str">
        <f ca="true">+IF(OFFSET('Hygiene Data'!$H$12,0,10*ROW('Hygiene Data'!H61))="","",OFFSET('Hygiene Data'!$H$12,0,10*ROW('Hygiene Data'!H61)))</f>
        <v/>
      </c>
      <c r="EC67" s="289" t="str">
        <f ca="true">+IF(OFFSET('Hygiene Data'!$H$13,0,10*ROW('Hygiene Data'!H61))="","",OFFSET('Hygiene Data'!$H$13,0,10*ROW('Hygiene Data'!H61)))</f>
        <v/>
      </c>
      <c r="ED67" s="289" t="str">
        <f ca="true">+IF(OFFSET('Hygiene Data'!$I$11,0,10*ROW('Hygiene Data'!I61))="","",OFFSET('Hygiene Data'!$I$11,0,10*ROW('Hygiene Data'!I61)))</f>
        <v/>
      </c>
      <c r="EE67" s="289" t="str">
        <f ca="true">+IF(OFFSET('Hygiene Data'!$I$12,0,10*ROW('Hygiene Data'!I61))="","",OFFSET('Hygiene Data'!$I$12,0,10*ROW('Hygiene Data'!I61)))</f>
        <v/>
      </c>
      <c r="EF67" s="28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9"/>
      <c r="BS68" s="289" t="str">
        <f ca="true">+IF(OFFSET('Water Data'!$D$27,0,10*ROW('Water Data'!D62))="","",OFFSET('Water Data'!$D$27,0,10*ROW('Water Data'!D62)))</f>
        <v/>
      </c>
      <c r="BT68" s="289" t="str">
        <f ca="true">+IF(OFFSET('Water Data'!$D$28,0,10*ROW('Water Data'!D62))="","",OFFSET('Water Data'!$D$28,0,10*ROW('Water Data'!D62)))</f>
        <v/>
      </c>
      <c r="BU68" s="289" t="str">
        <f ca="true">+IF(OFFSET('Water Data'!$D$29,0,10*ROW('Water Data'!D62))="","",OFFSET('Water Data'!$D$29,0,10*ROW('Water Data'!D62)))</f>
        <v/>
      </c>
      <c r="BV68" s="289" t="str">
        <f ca="true">+IF(OFFSET('Water Data'!$E$27,0,10*ROW('Water Data'!E62))="","",OFFSET('Water Data'!$E$27,0,10*ROW('Water Data'!E62)))</f>
        <v/>
      </c>
      <c r="BW68" s="289" t="str">
        <f ca="true">+IF(OFFSET('Water Data'!$E$28,0,10*ROW('Water Data'!E62))="","",OFFSET('Water Data'!$E$28,0,10*ROW('Water Data'!E62)))</f>
        <v/>
      </c>
      <c r="BX68" s="289" t="str">
        <f ca="true">+IF(OFFSET('Water Data'!$E$29,0,10*ROW('Water Data'!E62))="","",OFFSET('Water Data'!$E$29,0,10*ROW('Water Data'!E62)))</f>
        <v/>
      </c>
      <c r="BY68" s="289" t="str">
        <f ca="true">+IF(OFFSET('Water Data'!$F$27,0,10*ROW('Water Data'!F62))="","",OFFSET('Water Data'!$F$27,0,10*ROW('Water Data'!F62)))</f>
        <v/>
      </c>
      <c r="BZ68" s="289" t="str">
        <f ca="true">+IF(OFFSET('Water Data'!$F$28,0,10*ROW('Water Data'!F62))="","",OFFSET('Water Data'!$F$28,0,10*ROW('Water Data'!F62)))</f>
        <v/>
      </c>
      <c r="CA68" s="289" t="str">
        <f ca="true">+IF(OFFSET('Water Data'!$F$29,0,10*ROW('Water Data'!F62))="","",OFFSET('Water Data'!$F$29,0,10*ROW('Water Data'!F62)))</f>
        <v/>
      </c>
      <c r="CB68" s="289" t="str">
        <f ca="true">+IF(OFFSET('Water Data'!$G$27,0,10*ROW('Water Data'!G62))="","",OFFSET('Water Data'!$G$27,0,10*ROW('Water Data'!G62)))</f>
        <v/>
      </c>
      <c r="CC68" s="289" t="str">
        <f ca="true">+IF(OFFSET('Water Data'!$G$28,0,10*ROW('Water Data'!G62))="","",OFFSET('Water Data'!$G$28,0,10*ROW('Water Data'!G62)))</f>
        <v/>
      </c>
      <c r="CD68" s="289" t="str">
        <f ca="true">+IF(OFFSET('Water Data'!$G$29,0,10*ROW('Water Data'!G62))="","",OFFSET('Water Data'!$G$29,0,10*ROW('Water Data'!G62)))</f>
        <v/>
      </c>
      <c r="CE68" s="289" t="str">
        <f ca="true">+IF(OFFSET('Water Data'!$H$27,0,10*ROW('Water Data'!H62))="","",OFFSET('Water Data'!$H$27,0,10*ROW('Water Data'!H62)))</f>
        <v/>
      </c>
      <c r="CF68" s="289" t="str">
        <f ca="true">+IF(OFFSET('Water Data'!$H$28,0,10*ROW('Water Data'!H62))="","",OFFSET('Water Data'!$H$28,0,10*ROW('Water Data'!H62)))</f>
        <v/>
      </c>
      <c r="CG68" s="289" t="str">
        <f ca="true">+IF(OFFSET('Water Data'!$H$29,0,10*ROW('Water Data'!H62))="","",OFFSET('Water Data'!$H$29,0,10*ROW('Water Data'!H62)))</f>
        <v/>
      </c>
      <c r="CH68" s="289" t="str">
        <f ca="true">+IF(OFFSET('Water Data'!$I$27,0,10*ROW('Water Data'!I62))="","",OFFSET('Water Data'!$I$27,0,10*ROW('Water Data'!I62)))</f>
        <v/>
      </c>
      <c r="CI68" s="289" t="str">
        <f ca="true">+IF(OFFSET('Water Data'!$I$28,0,10*ROW('Water Data'!I62))="","",OFFSET('Water Data'!$I$28,0,10*ROW('Water Data'!I62)))</f>
        <v/>
      </c>
      <c r="CJ68" s="289" t="str">
        <f ca="true">+IF(OFFSET('Water Data'!$I$29,0,10*ROW('Water Data'!I62))="","",OFFSET('Water Data'!$I$29,0,10*ROW('Water Data'!I62)))</f>
        <v/>
      </c>
      <c r="CK68" s="289" t="str">
        <f ca="true">+IF(OFFSET('Sanitation Data'!$D$28,0,10*ROW('Sanitation Data'!D62))="","",OFFSET('Sanitation Data'!$D$28,0,10*ROW('Sanitation Data'!D62)))</f>
        <v/>
      </c>
      <c r="CL68" s="289" t="str">
        <f ca="true">+IF(OFFSET('Sanitation Data'!$D$29,0,10*ROW('Sanitation Data'!D62))="","",OFFSET('Sanitation Data'!$D$29,0,10*ROW('Sanitation Data'!D62)))</f>
        <v/>
      </c>
      <c r="CM68" s="289" t="str">
        <f ca="true">+IF(OFFSET('Sanitation Data'!$D$30,0,10*ROW('Sanitation Data'!D62))="","",OFFSET('Sanitation Data'!$D$30,0,10*ROW('Sanitation Data'!D62)))</f>
        <v/>
      </c>
      <c r="CN68" s="289" t="str">
        <f ca="true">+IF(OFFSET('Sanitation Data'!$D$31,0,10*ROW('Sanitation Data'!D62))="","",OFFSET('Sanitation Data'!$D$31,0,10*ROW('Sanitation Data'!D62)))</f>
        <v/>
      </c>
      <c r="CO68" s="289" t="str">
        <f ca="true">+IF(OFFSET('Sanitation Data'!$D$32,0,10*ROW('Sanitation Data'!D62))="","",OFFSET('Sanitation Data'!$D$32,0,10*ROW('Sanitation Data'!D62)))</f>
        <v/>
      </c>
      <c r="CP68" s="289" t="str">
        <f ca="true">+IF(OFFSET('Sanitation Data'!$E$28,0,10*ROW('Sanitation Data'!E62))="","",OFFSET('Sanitation Data'!$E$28,0,10*ROW('Sanitation Data'!E62)))</f>
        <v/>
      </c>
      <c r="CQ68" s="289" t="str">
        <f ca="true">+IF(OFFSET('Sanitation Data'!$E$29,0,10*ROW('Sanitation Data'!E62))="","",OFFSET('Sanitation Data'!$E$29,0,10*ROW('Sanitation Data'!E62)))</f>
        <v/>
      </c>
      <c r="CR68" s="289" t="str">
        <f ca="true">+IF(OFFSET('Sanitation Data'!$E$30,0,10*ROW('Sanitation Data'!E62))="","",OFFSET('Sanitation Data'!$E$30,0,10*ROW('Sanitation Data'!E62)))</f>
        <v/>
      </c>
      <c r="CS68" s="289" t="str">
        <f ca="true">+IF(OFFSET('Sanitation Data'!$E$31,0,10*ROW('Sanitation Data'!E62))="","",OFFSET('Sanitation Data'!$E$31,0,10*ROW('Sanitation Data'!E62)))</f>
        <v/>
      </c>
      <c r="CT68" s="289" t="str">
        <f ca="true">+IF(OFFSET('Sanitation Data'!$E$32,0,10*ROW('Sanitation Data'!E62))="","",OFFSET('Sanitation Data'!$E$32,0,10*ROW('Sanitation Data'!E62)))</f>
        <v/>
      </c>
      <c r="CU68" s="289" t="str">
        <f ca="true">+IF(OFFSET('Sanitation Data'!$F$28,0,10*ROW('Sanitation Data'!F62))="","",OFFSET('Sanitation Data'!$F$28,0,10*ROW('Sanitation Data'!F62)))</f>
        <v/>
      </c>
      <c r="CV68" s="289" t="str">
        <f ca="true">+IF(OFFSET('Sanitation Data'!$F$29,0,10*ROW('Sanitation Data'!F62))="","",OFFSET('Sanitation Data'!$F$29,0,10*ROW('Sanitation Data'!F62)))</f>
        <v/>
      </c>
      <c r="CW68" s="289" t="str">
        <f ca="true">+IF(OFFSET('Sanitation Data'!$F$30,0,10*ROW('Sanitation Data'!F62))="","",OFFSET('Sanitation Data'!$F$30,0,10*ROW('Sanitation Data'!F62)))</f>
        <v/>
      </c>
      <c r="CX68" s="289" t="str">
        <f ca="true">+IF(OFFSET('Sanitation Data'!$F$31,0,10*ROW('Sanitation Data'!F62))="","",OFFSET('Sanitation Data'!$F$31,0,10*ROW('Sanitation Data'!F62)))</f>
        <v/>
      </c>
      <c r="CY68" s="289" t="str">
        <f ca="true">+IF(OFFSET('Sanitation Data'!$F$32,0,10*ROW('Sanitation Data'!F62))="","",OFFSET('Sanitation Data'!$F$32,0,10*ROW('Sanitation Data'!F62)))</f>
        <v/>
      </c>
      <c r="CZ68" s="289" t="str">
        <f ca="true">+IF(OFFSET('Sanitation Data'!$G$28,0,10*ROW('Sanitation Data'!G62))="","",OFFSET('Sanitation Data'!$G$28,0,10*ROW('Sanitation Data'!G62)))</f>
        <v/>
      </c>
      <c r="DA68" s="289" t="str">
        <f ca="true">+IF(OFFSET('Sanitation Data'!$G$29,0,10*ROW('Sanitation Data'!G62))="","",OFFSET('Sanitation Data'!$G$29,0,10*ROW('Sanitation Data'!G62)))</f>
        <v/>
      </c>
      <c r="DB68" s="289" t="str">
        <f ca="true">+IF(OFFSET('Sanitation Data'!$G$30,0,10*ROW('Sanitation Data'!G62))="","",OFFSET('Sanitation Data'!$G$30,0,10*ROW('Sanitation Data'!G62)))</f>
        <v/>
      </c>
      <c r="DC68" s="289" t="str">
        <f ca="true">+IF(OFFSET('Sanitation Data'!$G$31,0,10*ROW('Sanitation Data'!G62))="","",OFFSET('Sanitation Data'!$G$31,0,10*ROW('Sanitation Data'!G62)))</f>
        <v/>
      </c>
      <c r="DD68" s="289" t="str">
        <f ca="true">+IF(OFFSET('Sanitation Data'!$G$32,0,10*ROW('Sanitation Data'!G62))="","",OFFSET('Sanitation Data'!$G$32,0,10*ROW('Sanitation Data'!G62)))</f>
        <v/>
      </c>
      <c r="DE68" s="289" t="str">
        <f ca="true">+IF(OFFSET('Sanitation Data'!$H$28,0,10*ROW('Sanitation Data'!H62))="","",OFFSET('Sanitation Data'!$H$28,0,10*ROW('Sanitation Data'!H62)))</f>
        <v/>
      </c>
      <c r="DF68" s="289" t="str">
        <f ca="true">+IF(OFFSET('Sanitation Data'!$H$29,0,10*ROW('Sanitation Data'!H62))="","",OFFSET('Sanitation Data'!$H$29,0,10*ROW('Sanitation Data'!H62)))</f>
        <v/>
      </c>
      <c r="DG68" s="289" t="str">
        <f ca="true">+IF(OFFSET('Sanitation Data'!$H$30,0,10*ROW('Sanitation Data'!H62))="","",OFFSET('Sanitation Data'!$H$30,0,10*ROW('Sanitation Data'!H62)))</f>
        <v/>
      </c>
      <c r="DH68" s="289" t="str">
        <f ca="true">+IF(OFFSET('Sanitation Data'!$H$31,0,10*ROW('Sanitation Data'!H62))="","",OFFSET('Sanitation Data'!$H$31,0,10*ROW('Sanitation Data'!H62)))</f>
        <v/>
      </c>
      <c r="DI68" s="289" t="str">
        <f ca="true">+IF(OFFSET('Sanitation Data'!$H$32,0,10*ROW('Sanitation Data'!H62))="","",OFFSET('Sanitation Data'!$H$32,0,10*ROW('Sanitation Data'!H62)))</f>
        <v/>
      </c>
      <c r="DJ68" s="289" t="str">
        <f ca="true">+IF(OFFSET('Sanitation Data'!$I$28,0,10*ROW('Sanitation Data'!I62))="","",OFFSET('Sanitation Data'!$I$28,0,10*ROW('Sanitation Data'!I62)))</f>
        <v/>
      </c>
      <c r="DK68" s="289" t="str">
        <f ca="true">+IF(OFFSET('Sanitation Data'!$I$29,0,10*ROW('Sanitation Data'!I62))="","",OFFSET('Sanitation Data'!$I$29,0,10*ROW('Sanitation Data'!I62)))</f>
        <v/>
      </c>
      <c r="DL68" s="289" t="str">
        <f ca="true">+IF(OFFSET('Sanitation Data'!$I$30,0,10*ROW('Sanitation Data'!I62))="","",OFFSET('Sanitation Data'!$I$30,0,10*ROW('Sanitation Data'!I62)))</f>
        <v/>
      </c>
      <c r="DM68" s="289" t="str">
        <f ca="true">+IF(OFFSET('Sanitation Data'!$I$31,0,10*ROW('Sanitation Data'!I62))="","",OFFSET('Sanitation Data'!$I$31,0,10*ROW('Sanitation Data'!I62)))</f>
        <v/>
      </c>
      <c r="DN68" s="289" t="str">
        <f ca="true">+IF(OFFSET('Sanitation Data'!$I$32,0,10*ROW('Sanitation Data'!I62))="","",OFFSET('Sanitation Data'!$I$32,0,10*ROW('Sanitation Data'!I62)))</f>
        <v/>
      </c>
      <c r="DO68" s="289" t="str">
        <f ca="true">+IF(OFFSET('Hygiene Data'!$D$11,0,10*ROW('Hygiene Data'!D62))="","",OFFSET('Hygiene Data'!$D$11,0,10*ROW('Hygiene Data'!D62)))</f>
        <v/>
      </c>
      <c r="DP68" s="289" t="str">
        <f ca="true">+IF(OFFSET('Hygiene Data'!$D$12,0,10*ROW('Hygiene Data'!D62))="","",OFFSET('Hygiene Data'!$D$12,0,10*ROW('Hygiene Data'!D62)))</f>
        <v/>
      </c>
      <c r="DQ68" s="289" t="str">
        <f ca="true">+IF(OFFSET('Hygiene Data'!$D$13,0,10*ROW('Hygiene Data'!D62))="","",OFFSET('Hygiene Data'!$D$13,0,10*ROW('Hygiene Data'!D62)))</f>
        <v/>
      </c>
      <c r="DR68" s="289" t="str">
        <f ca="true">+IF(OFFSET('Hygiene Data'!$E$11,0,10*ROW('Hygiene Data'!E62))="","",OFFSET('Hygiene Data'!$E$11,0,10*ROW('Hygiene Data'!E62)))</f>
        <v/>
      </c>
      <c r="DS68" s="289" t="str">
        <f ca="true">+IF(OFFSET('Hygiene Data'!$E$12,0,10*ROW('Hygiene Data'!E62))="","",OFFSET('Hygiene Data'!$E$12,0,10*ROW('Hygiene Data'!E62)))</f>
        <v/>
      </c>
      <c r="DT68" s="289" t="str">
        <f ca="true">+IF(OFFSET('Hygiene Data'!$E$13,0,10*ROW('Hygiene Data'!E62))="","",OFFSET('Hygiene Data'!$E$13,0,10*ROW('Hygiene Data'!E62)))</f>
        <v/>
      </c>
      <c r="DU68" s="289" t="str">
        <f ca="true">+IF(OFFSET('Hygiene Data'!$F$11,0,10*ROW('Hygiene Data'!F62))="","",OFFSET('Hygiene Data'!$F$11,0,10*ROW('Hygiene Data'!F62)))</f>
        <v/>
      </c>
      <c r="DV68" s="289" t="str">
        <f ca="true">+IF(OFFSET('Hygiene Data'!$F$12,0,10*ROW('Hygiene Data'!F62))="","",OFFSET('Hygiene Data'!$F$12,0,10*ROW('Hygiene Data'!F62)))</f>
        <v/>
      </c>
      <c r="DW68" s="289" t="str">
        <f ca="true">+IF(OFFSET('Hygiene Data'!$F$13,0,10*ROW('Hygiene Data'!F62))="","",OFFSET('Hygiene Data'!$F$13,0,10*ROW('Hygiene Data'!F62)))</f>
        <v/>
      </c>
      <c r="DX68" s="289" t="str">
        <f ca="true">+IF(OFFSET('Hygiene Data'!$G$11,0,10*ROW('Hygiene Data'!G62))="","",OFFSET('Hygiene Data'!$G$11,0,10*ROW('Hygiene Data'!G62)))</f>
        <v/>
      </c>
      <c r="DY68" s="289" t="str">
        <f ca="true">+IF(OFFSET('Hygiene Data'!$G$12,0,10*ROW('Hygiene Data'!G62))="","",OFFSET('Hygiene Data'!$G$12,0,10*ROW('Hygiene Data'!G62)))</f>
        <v/>
      </c>
      <c r="DZ68" s="289" t="str">
        <f ca="true">+IF(OFFSET('Hygiene Data'!$G$13,0,10*ROW('Hygiene Data'!G62))="","",OFFSET('Hygiene Data'!$G$13,0,10*ROW('Hygiene Data'!G62)))</f>
        <v/>
      </c>
      <c r="EA68" s="289" t="str">
        <f ca="true">+IF(OFFSET('Hygiene Data'!$H$11,0,10*ROW('Hygiene Data'!H62))="","",OFFSET('Hygiene Data'!$H$11,0,10*ROW('Hygiene Data'!H62)))</f>
        <v/>
      </c>
      <c r="EB68" s="289" t="str">
        <f ca="true">+IF(OFFSET('Hygiene Data'!$H$12,0,10*ROW('Hygiene Data'!H62))="","",OFFSET('Hygiene Data'!$H$12,0,10*ROW('Hygiene Data'!H62)))</f>
        <v/>
      </c>
      <c r="EC68" s="289" t="str">
        <f ca="true">+IF(OFFSET('Hygiene Data'!$H$13,0,10*ROW('Hygiene Data'!H62))="","",OFFSET('Hygiene Data'!$H$13,0,10*ROW('Hygiene Data'!H62)))</f>
        <v/>
      </c>
      <c r="ED68" s="289" t="str">
        <f ca="true">+IF(OFFSET('Hygiene Data'!$I$11,0,10*ROW('Hygiene Data'!I62))="","",OFFSET('Hygiene Data'!$I$11,0,10*ROW('Hygiene Data'!I62)))</f>
        <v/>
      </c>
      <c r="EE68" s="289" t="str">
        <f ca="true">+IF(OFFSET('Hygiene Data'!$I$12,0,10*ROW('Hygiene Data'!I62))="","",OFFSET('Hygiene Data'!$I$12,0,10*ROW('Hygiene Data'!I62)))</f>
        <v/>
      </c>
      <c r="EF68" s="28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9"/>
      <c r="BS69" s="289" t="str">
        <f ca="true">+IF(OFFSET('Water Data'!$D$27,0,10*ROW('Water Data'!D63))="","",OFFSET('Water Data'!$D$27,0,10*ROW('Water Data'!D63)))</f>
        <v/>
      </c>
      <c r="BT69" s="289" t="str">
        <f ca="true">+IF(OFFSET('Water Data'!$D$28,0,10*ROW('Water Data'!D63))="","",OFFSET('Water Data'!$D$28,0,10*ROW('Water Data'!D63)))</f>
        <v/>
      </c>
      <c r="BU69" s="289" t="str">
        <f ca="true">+IF(OFFSET('Water Data'!$D$29,0,10*ROW('Water Data'!D63))="","",OFFSET('Water Data'!$D$29,0,10*ROW('Water Data'!D63)))</f>
        <v/>
      </c>
      <c r="BV69" s="289" t="str">
        <f ca="true">+IF(OFFSET('Water Data'!$E$27,0,10*ROW('Water Data'!E63))="","",OFFSET('Water Data'!$E$27,0,10*ROW('Water Data'!E63)))</f>
        <v/>
      </c>
      <c r="BW69" s="289" t="str">
        <f ca="true">+IF(OFFSET('Water Data'!$E$28,0,10*ROW('Water Data'!E63))="","",OFFSET('Water Data'!$E$28,0,10*ROW('Water Data'!E63)))</f>
        <v/>
      </c>
      <c r="BX69" s="289" t="str">
        <f ca="true">+IF(OFFSET('Water Data'!$E$29,0,10*ROW('Water Data'!E63))="","",OFFSET('Water Data'!$E$29,0,10*ROW('Water Data'!E63)))</f>
        <v/>
      </c>
      <c r="BY69" s="289" t="str">
        <f ca="true">+IF(OFFSET('Water Data'!$F$27,0,10*ROW('Water Data'!F63))="","",OFFSET('Water Data'!$F$27,0,10*ROW('Water Data'!F63)))</f>
        <v/>
      </c>
      <c r="BZ69" s="289" t="str">
        <f ca="true">+IF(OFFSET('Water Data'!$F$28,0,10*ROW('Water Data'!F63))="","",OFFSET('Water Data'!$F$28,0,10*ROW('Water Data'!F63)))</f>
        <v/>
      </c>
      <c r="CA69" s="289" t="str">
        <f ca="true">+IF(OFFSET('Water Data'!$F$29,0,10*ROW('Water Data'!F63))="","",OFFSET('Water Data'!$F$29,0,10*ROW('Water Data'!F63)))</f>
        <v/>
      </c>
      <c r="CB69" s="289" t="str">
        <f ca="true">+IF(OFFSET('Water Data'!$G$27,0,10*ROW('Water Data'!G63))="","",OFFSET('Water Data'!$G$27,0,10*ROW('Water Data'!G63)))</f>
        <v/>
      </c>
      <c r="CC69" s="289" t="str">
        <f ca="true">+IF(OFFSET('Water Data'!$G$28,0,10*ROW('Water Data'!G63))="","",OFFSET('Water Data'!$G$28,0,10*ROW('Water Data'!G63)))</f>
        <v/>
      </c>
      <c r="CD69" s="289" t="str">
        <f ca="true">+IF(OFFSET('Water Data'!$G$29,0,10*ROW('Water Data'!G63))="","",OFFSET('Water Data'!$G$29,0,10*ROW('Water Data'!G63)))</f>
        <v/>
      </c>
      <c r="CE69" s="289" t="str">
        <f ca="true">+IF(OFFSET('Water Data'!$H$27,0,10*ROW('Water Data'!H63))="","",OFFSET('Water Data'!$H$27,0,10*ROW('Water Data'!H63)))</f>
        <v/>
      </c>
      <c r="CF69" s="289" t="str">
        <f ca="true">+IF(OFFSET('Water Data'!$H$28,0,10*ROW('Water Data'!H63))="","",OFFSET('Water Data'!$H$28,0,10*ROW('Water Data'!H63)))</f>
        <v/>
      </c>
      <c r="CG69" s="289" t="str">
        <f ca="true">+IF(OFFSET('Water Data'!$H$29,0,10*ROW('Water Data'!H63))="","",OFFSET('Water Data'!$H$29,0,10*ROW('Water Data'!H63)))</f>
        <v/>
      </c>
      <c r="CH69" s="289" t="str">
        <f ca="true">+IF(OFFSET('Water Data'!$I$27,0,10*ROW('Water Data'!I63))="","",OFFSET('Water Data'!$I$27,0,10*ROW('Water Data'!I63)))</f>
        <v/>
      </c>
      <c r="CI69" s="289" t="str">
        <f ca="true">+IF(OFFSET('Water Data'!$I$28,0,10*ROW('Water Data'!I63))="","",OFFSET('Water Data'!$I$28,0,10*ROW('Water Data'!I63)))</f>
        <v/>
      </c>
      <c r="CJ69" s="289" t="str">
        <f ca="true">+IF(OFFSET('Water Data'!$I$29,0,10*ROW('Water Data'!I63))="","",OFFSET('Water Data'!$I$29,0,10*ROW('Water Data'!I63)))</f>
        <v/>
      </c>
      <c r="CK69" s="289" t="str">
        <f ca="true">+IF(OFFSET('Sanitation Data'!$D$28,0,10*ROW('Sanitation Data'!D63))="","",OFFSET('Sanitation Data'!$D$28,0,10*ROW('Sanitation Data'!D63)))</f>
        <v/>
      </c>
      <c r="CL69" s="289" t="str">
        <f ca="true">+IF(OFFSET('Sanitation Data'!$D$29,0,10*ROW('Sanitation Data'!D63))="","",OFFSET('Sanitation Data'!$D$29,0,10*ROW('Sanitation Data'!D63)))</f>
        <v/>
      </c>
      <c r="CM69" s="289" t="str">
        <f ca="true">+IF(OFFSET('Sanitation Data'!$D$30,0,10*ROW('Sanitation Data'!D63))="","",OFFSET('Sanitation Data'!$D$30,0,10*ROW('Sanitation Data'!D63)))</f>
        <v/>
      </c>
      <c r="CN69" s="289" t="str">
        <f ca="true">+IF(OFFSET('Sanitation Data'!$D$31,0,10*ROW('Sanitation Data'!D63))="","",OFFSET('Sanitation Data'!$D$31,0,10*ROW('Sanitation Data'!D63)))</f>
        <v/>
      </c>
      <c r="CO69" s="289" t="str">
        <f ca="true">+IF(OFFSET('Sanitation Data'!$D$32,0,10*ROW('Sanitation Data'!D63))="","",OFFSET('Sanitation Data'!$D$32,0,10*ROW('Sanitation Data'!D63)))</f>
        <v/>
      </c>
      <c r="CP69" s="289" t="str">
        <f ca="true">+IF(OFFSET('Sanitation Data'!$E$28,0,10*ROW('Sanitation Data'!E63))="","",OFFSET('Sanitation Data'!$E$28,0,10*ROW('Sanitation Data'!E63)))</f>
        <v/>
      </c>
      <c r="CQ69" s="289" t="str">
        <f ca="true">+IF(OFFSET('Sanitation Data'!$E$29,0,10*ROW('Sanitation Data'!E63))="","",OFFSET('Sanitation Data'!$E$29,0,10*ROW('Sanitation Data'!E63)))</f>
        <v/>
      </c>
      <c r="CR69" s="289" t="str">
        <f ca="true">+IF(OFFSET('Sanitation Data'!$E$30,0,10*ROW('Sanitation Data'!E63))="","",OFFSET('Sanitation Data'!$E$30,0,10*ROW('Sanitation Data'!E63)))</f>
        <v/>
      </c>
      <c r="CS69" s="289" t="str">
        <f ca="true">+IF(OFFSET('Sanitation Data'!$E$31,0,10*ROW('Sanitation Data'!E63))="","",OFFSET('Sanitation Data'!$E$31,0,10*ROW('Sanitation Data'!E63)))</f>
        <v/>
      </c>
      <c r="CT69" s="289" t="str">
        <f ca="true">+IF(OFFSET('Sanitation Data'!$E$32,0,10*ROW('Sanitation Data'!E63))="","",OFFSET('Sanitation Data'!$E$32,0,10*ROW('Sanitation Data'!E63)))</f>
        <v/>
      </c>
      <c r="CU69" s="289" t="str">
        <f ca="true">+IF(OFFSET('Sanitation Data'!$F$28,0,10*ROW('Sanitation Data'!F63))="","",OFFSET('Sanitation Data'!$F$28,0,10*ROW('Sanitation Data'!F63)))</f>
        <v/>
      </c>
      <c r="CV69" s="289" t="str">
        <f ca="true">+IF(OFFSET('Sanitation Data'!$F$29,0,10*ROW('Sanitation Data'!F63))="","",OFFSET('Sanitation Data'!$F$29,0,10*ROW('Sanitation Data'!F63)))</f>
        <v/>
      </c>
      <c r="CW69" s="289" t="str">
        <f ca="true">+IF(OFFSET('Sanitation Data'!$F$30,0,10*ROW('Sanitation Data'!F63))="","",OFFSET('Sanitation Data'!$F$30,0,10*ROW('Sanitation Data'!F63)))</f>
        <v/>
      </c>
      <c r="CX69" s="289" t="str">
        <f ca="true">+IF(OFFSET('Sanitation Data'!$F$31,0,10*ROW('Sanitation Data'!F63))="","",OFFSET('Sanitation Data'!$F$31,0,10*ROW('Sanitation Data'!F63)))</f>
        <v/>
      </c>
      <c r="CY69" s="289" t="str">
        <f ca="true">+IF(OFFSET('Sanitation Data'!$F$32,0,10*ROW('Sanitation Data'!F63))="","",OFFSET('Sanitation Data'!$F$32,0,10*ROW('Sanitation Data'!F63)))</f>
        <v/>
      </c>
      <c r="CZ69" s="289" t="str">
        <f ca="true">+IF(OFFSET('Sanitation Data'!$G$28,0,10*ROW('Sanitation Data'!G63))="","",OFFSET('Sanitation Data'!$G$28,0,10*ROW('Sanitation Data'!G63)))</f>
        <v/>
      </c>
      <c r="DA69" s="289" t="str">
        <f ca="true">+IF(OFFSET('Sanitation Data'!$G$29,0,10*ROW('Sanitation Data'!G63))="","",OFFSET('Sanitation Data'!$G$29,0,10*ROW('Sanitation Data'!G63)))</f>
        <v/>
      </c>
      <c r="DB69" s="289" t="str">
        <f ca="true">+IF(OFFSET('Sanitation Data'!$G$30,0,10*ROW('Sanitation Data'!G63))="","",OFFSET('Sanitation Data'!$G$30,0,10*ROW('Sanitation Data'!G63)))</f>
        <v/>
      </c>
      <c r="DC69" s="289" t="str">
        <f ca="true">+IF(OFFSET('Sanitation Data'!$G$31,0,10*ROW('Sanitation Data'!G63))="","",OFFSET('Sanitation Data'!$G$31,0,10*ROW('Sanitation Data'!G63)))</f>
        <v/>
      </c>
      <c r="DD69" s="289" t="str">
        <f ca="true">+IF(OFFSET('Sanitation Data'!$G$32,0,10*ROW('Sanitation Data'!G63))="","",OFFSET('Sanitation Data'!$G$32,0,10*ROW('Sanitation Data'!G63)))</f>
        <v/>
      </c>
      <c r="DE69" s="289" t="str">
        <f ca="true">+IF(OFFSET('Sanitation Data'!$H$28,0,10*ROW('Sanitation Data'!H63))="","",OFFSET('Sanitation Data'!$H$28,0,10*ROW('Sanitation Data'!H63)))</f>
        <v/>
      </c>
      <c r="DF69" s="289" t="str">
        <f ca="true">+IF(OFFSET('Sanitation Data'!$H$29,0,10*ROW('Sanitation Data'!H63))="","",OFFSET('Sanitation Data'!$H$29,0,10*ROW('Sanitation Data'!H63)))</f>
        <v/>
      </c>
      <c r="DG69" s="289" t="str">
        <f ca="true">+IF(OFFSET('Sanitation Data'!$H$30,0,10*ROW('Sanitation Data'!H63))="","",OFFSET('Sanitation Data'!$H$30,0,10*ROW('Sanitation Data'!H63)))</f>
        <v/>
      </c>
      <c r="DH69" s="289" t="str">
        <f ca="true">+IF(OFFSET('Sanitation Data'!$H$31,0,10*ROW('Sanitation Data'!H63))="","",OFFSET('Sanitation Data'!$H$31,0,10*ROW('Sanitation Data'!H63)))</f>
        <v/>
      </c>
      <c r="DI69" s="289" t="str">
        <f ca="true">+IF(OFFSET('Sanitation Data'!$H$32,0,10*ROW('Sanitation Data'!H63))="","",OFFSET('Sanitation Data'!$H$32,0,10*ROW('Sanitation Data'!H63)))</f>
        <v/>
      </c>
      <c r="DJ69" s="289" t="str">
        <f ca="true">+IF(OFFSET('Sanitation Data'!$I$28,0,10*ROW('Sanitation Data'!I63))="","",OFFSET('Sanitation Data'!$I$28,0,10*ROW('Sanitation Data'!I63)))</f>
        <v/>
      </c>
      <c r="DK69" s="289" t="str">
        <f ca="true">+IF(OFFSET('Sanitation Data'!$I$29,0,10*ROW('Sanitation Data'!I63))="","",OFFSET('Sanitation Data'!$I$29,0,10*ROW('Sanitation Data'!I63)))</f>
        <v/>
      </c>
      <c r="DL69" s="289" t="str">
        <f ca="true">+IF(OFFSET('Sanitation Data'!$I$30,0,10*ROW('Sanitation Data'!I63))="","",OFFSET('Sanitation Data'!$I$30,0,10*ROW('Sanitation Data'!I63)))</f>
        <v/>
      </c>
      <c r="DM69" s="289" t="str">
        <f ca="true">+IF(OFFSET('Sanitation Data'!$I$31,0,10*ROW('Sanitation Data'!I63))="","",OFFSET('Sanitation Data'!$I$31,0,10*ROW('Sanitation Data'!I63)))</f>
        <v/>
      </c>
      <c r="DN69" s="289" t="str">
        <f ca="true">+IF(OFFSET('Sanitation Data'!$I$32,0,10*ROW('Sanitation Data'!I63))="","",OFFSET('Sanitation Data'!$I$32,0,10*ROW('Sanitation Data'!I63)))</f>
        <v/>
      </c>
      <c r="DO69" s="289" t="str">
        <f ca="true">+IF(OFFSET('Hygiene Data'!$D$11,0,10*ROW('Hygiene Data'!D63))="","",OFFSET('Hygiene Data'!$D$11,0,10*ROW('Hygiene Data'!D63)))</f>
        <v/>
      </c>
      <c r="DP69" s="289" t="str">
        <f ca="true">+IF(OFFSET('Hygiene Data'!$D$12,0,10*ROW('Hygiene Data'!D63))="","",OFFSET('Hygiene Data'!$D$12,0,10*ROW('Hygiene Data'!D63)))</f>
        <v/>
      </c>
      <c r="DQ69" s="289" t="str">
        <f ca="true">+IF(OFFSET('Hygiene Data'!$D$13,0,10*ROW('Hygiene Data'!D63))="","",OFFSET('Hygiene Data'!$D$13,0,10*ROW('Hygiene Data'!D63)))</f>
        <v/>
      </c>
      <c r="DR69" s="289" t="str">
        <f ca="true">+IF(OFFSET('Hygiene Data'!$E$11,0,10*ROW('Hygiene Data'!E63))="","",OFFSET('Hygiene Data'!$E$11,0,10*ROW('Hygiene Data'!E63)))</f>
        <v/>
      </c>
      <c r="DS69" s="289" t="str">
        <f ca="true">+IF(OFFSET('Hygiene Data'!$E$12,0,10*ROW('Hygiene Data'!E63))="","",OFFSET('Hygiene Data'!$E$12,0,10*ROW('Hygiene Data'!E63)))</f>
        <v/>
      </c>
      <c r="DT69" s="289" t="str">
        <f ca="true">+IF(OFFSET('Hygiene Data'!$E$13,0,10*ROW('Hygiene Data'!E63))="","",OFFSET('Hygiene Data'!$E$13,0,10*ROW('Hygiene Data'!E63)))</f>
        <v/>
      </c>
      <c r="DU69" s="289" t="str">
        <f ca="true">+IF(OFFSET('Hygiene Data'!$F$11,0,10*ROW('Hygiene Data'!F63))="","",OFFSET('Hygiene Data'!$F$11,0,10*ROW('Hygiene Data'!F63)))</f>
        <v/>
      </c>
      <c r="DV69" s="289" t="str">
        <f ca="true">+IF(OFFSET('Hygiene Data'!$F$12,0,10*ROW('Hygiene Data'!F63))="","",OFFSET('Hygiene Data'!$F$12,0,10*ROW('Hygiene Data'!F63)))</f>
        <v/>
      </c>
      <c r="DW69" s="289" t="str">
        <f ca="true">+IF(OFFSET('Hygiene Data'!$F$13,0,10*ROW('Hygiene Data'!F63))="","",OFFSET('Hygiene Data'!$F$13,0,10*ROW('Hygiene Data'!F63)))</f>
        <v/>
      </c>
      <c r="DX69" s="289" t="str">
        <f ca="true">+IF(OFFSET('Hygiene Data'!$G$11,0,10*ROW('Hygiene Data'!G63))="","",OFFSET('Hygiene Data'!$G$11,0,10*ROW('Hygiene Data'!G63)))</f>
        <v/>
      </c>
      <c r="DY69" s="289" t="str">
        <f ca="true">+IF(OFFSET('Hygiene Data'!$G$12,0,10*ROW('Hygiene Data'!G63))="","",OFFSET('Hygiene Data'!$G$12,0,10*ROW('Hygiene Data'!G63)))</f>
        <v/>
      </c>
      <c r="DZ69" s="289" t="str">
        <f ca="true">+IF(OFFSET('Hygiene Data'!$G$13,0,10*ROW('Hygiene Data'!G63))="","",OFFSET('Hygiene Data'!$G$13,0,10*ROW('Hygiene Data'!G63)))</f>
        <v/>
      </c>
      <c r="EA69" s="289" t="str">
        <f ca="true">+IF(OFFSET('Hygiene Data'!$H$11,0,10*ROW('Hygiene Data'!H63))="","",OFFSET('Hygiene Data'!$H$11,0,10*ROW('Hygiene Data'!H63)))</f>
        <v/>
      </c>
      <c r="EB69" s="289" t="str">
        <f ca="true">+IF(OFFSET('Hygiene Data'!$H$12,0,10*ROW('Hygiene Data'!H63))="","",OFFSET('Hygiene Data'!$H$12,0,10*ROW('Hygiene Data'!H63)))</f>
        <v/>
      </c>
      <c r="EC69" s="289" t="str">
        <f ca="true">+IF(OFFSET('Hygiene Data'!$H$13,0,10*ROW('Hygiene Data'!H63))="","",OFFSET('Hygiene Data'!$H$13,0,10*ROW('Hygiene Data'!H63)))</f>
        <v/>
      </c>
      <c r="ED69" s="289" t="str">
        <f ca="true">+IF(OFFSET('Hygiene Data'!$I$11,0,10*ROW('Hygiene Data'!I63))="","",OFFSET('Hygiene Data'!$I$11,0,10*ROW('Hygiene Data'!I63)))</f>
        <v/>
      </c>
      <c r="EE69" s="289" t="str">
        <f ca="true">+IF(OFFSET('Hygiene Data'!$I$12,0,10*ROW('Hygiene Data'!I63))="","",OFFSET('Hygiene Data'!$I$12,0,10*ROW('Hygiene Data'!I63)))</f>
        <v/>
      </c>
      <c r="EF69" s="28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9"/>
      <c r="BS70" s="289" t="str">
        <f ca="true">+IF(OFFSET('Water Data'!$D$27,0,10*ROW('Water Data'!D64))="","",OFFSET('Water Data'!$D$27,0,10*ROW('Water Data'!D64)))</f>
        <v/>
      </c>
      <c r="BT70" s="289" t="str">
        <f ca="true">+IF(OFFSET('Water Data'!$D$28,0,10*ROW('Water Data'!D64))="","",OFFSET('Water Data'!$D$28,0,10*ROW('Water Data'!D64)))</f>
        <v/>
      </c>
      <c r="BU70" s="289" t="str">
        <f ca="true">+IF(OFFSET('Water Data'!$D$29,0,10*ROW('Water Data'!D64))="","",OFFSET('Water Data'!$D$29,0,10*ROW('Water Data'!D64)))</f>
        <v/>
      </c>
      <c r="BV70" s="289" t="str">
        <f ca="true">+IF(OFFSET('Water Data'!$E$27,0,10*ROW('Water Data'!E64))="","",OFFSET('Water Data'!$E$27,0,10*ROW('Water Data'!E64)))</f>
        <v/>
      </c>
      <c r="BW70" s="289" t="str">
        <f ca="true">+IF(OFFSET('Water Data'!$E$28,0,10*ROW('Water Data'!E64))="","",OFFSET('Water Data'!$E$28,0,10*ROW('Water Data'!E64)))</f>
        <v/>
      </c>
      <c r="BX70" s="289" t="str">
        <f ca="true">+IF(OFFSET('Water Data'!$E$29,0,10*ROW('Water Data'!E64))="","",OFFSET('Water Data'!$E$29,0,10*ROW('Water Data'!E64)))</f>
        <v/>
      </c>
      <c r="BY70" s="289" t="str">
        <f ca="true">+IF(OFFSET('Water Data'!$F$27,0,10*ROW('Water Data'!F64))="","",OFFSET('Water Data'!$F$27,0,10*ROW('Water Data'!F64)))</f>
        <v/>
      </c>
      <c r="BZ70" s="289" t="str">
        <f ca="true">+IF(OFFSET('Water Data'!$F$28,0,10*ROW('Water Data'!F64))="","",OFFSET('Water Data'!$F$28,0,10*ROW('Water Data'!F64)))</f>
        <v/>
      </c>
      <c r="CA70" s="289" t="str">
        <f ca="true">+IF(OFFSET('Water Data'!$F$29,0,10*ROW('Water Data'!F64))="","",OFFSET('Water Data'!$F$29,0,10*ROW('Water Data'!F64)))</f>
        <v/>
      </c>
      <c r="CB70" s="289" t="str">
        <f ca="true">+IF(OFFSET('Water Data'!$G$27,0,10*ROW('Water Data'!G64))="","",OFFSET('Water Data'!$G$27,0,10*ROW('Water Data'!G64)))</f>
        <v/>
      </c>
      <c r="CC70" s="289" t="str">
        <f ca="true">+IF(OFFSET('Water Data'!$G$28,0,10*ROW('Water Data'!G64))="","",OFFSET('Water Data'!$G$28,0,10*ROW('Water Data'!G64)))</f>
        <v/>
      </c>
      <c r="CD70" s="289" t="str">
        <f ca="true">+IF(OFFSET('Water Data'!$G$29,0,10*ROW('Water Data'!G64))="","",OFFSET('Water Data'!$G$29,0,10*ROW('Water Data'!G64)))</f>
        <v/>
      </c>
      <c r="CE70" s="289" t="str">
        <f ca="true">+IF(OFFSET('Water Data'!$H$27,0,10*ROW('Water Data'!H64))="","",OFFSET('Water Data'!$H$27,0,10*ROW('Water Data'!H64)))</f>
        <v/>
      </c>
      <c r="CF70" s="289" t="str">
        <f ca="true">+IF(OFFSET('Water Data'!$H$28,0,10*ROW('Water Data'!H64))="","",OFFSET('Water Data'!$H$28,0,10*ROW('Water Data'!H64)))</f>
        <v/>
      </c>
      <c r="CG70" s="289" t="str">
        <f ca="true">+IF(OFFSET('Water Data'!$H$29,0,10*ROW('Water Data'!H64))="","",OFFSET('Water Data'!$H$29,0,10*ROW('Water Data'!H64)))</f>
        <v/>
      </c>
      <c r="CH70" s="289" t="str">
        <f ca="true">+IF(OFFSET('Water Data'!$I$27,0,10*ROW('Water Data'!I64))="","",OFFSET('Water Data'!$I$27,0,10*ROW('Water Data'!I64)))</f>
        <v/>
      </c>
      <c r="CI70" s="289" t="str">
        <f ca="true">+IF(OFFSET('Water Data'!$I$28,0,10*ROW('Water Data'!I64))="","",OFFSET('Water Data'!$I$28,0,10*ROW('Water Data'!I64)))</f>
        <v/>
      </c>
      <c r="CJ70" s="289" t="str">
        <f ca="true">+IF(OFFSET('Water Data'!$I$29,0,10*ROW('Water Data'!I64))="","",OFFSET('Water Data'!$I$29,0,10*ROW('Water Data'!I64)))</f>
        <v/>
      </c>
      <c r="CK70" s="289" t="str">
        <f ca="true">+IF(OFFSET('Sanitation Data'!$D$28,0,10*ROW('Sanitation Data'!D64))="","",OFFSET('Sanitation Data'!$D$28,0,10*ROW('Sanitation Data'!D64)))</f>
        <v/>
      </c>
      <c r="CL70" s="289" t="str">
        <f ca="true">+IF(OFFSET('Sanitation Data'!$D$29,0,10*ROW('Sanitation Data'!D64))="","",OFFSET('Sanitation Data'!$D$29,0,10*ROW('Sanitation Data'!D64)))</f>
        <v/>
      </c>
      <c r="CM70" s="289" t="str">
        <f ca="true">+IF(OFFSET('Sanitation Data'!$D$30,0,10*ROW('Sanitation Data'!D64))="","",OFFSET('Sanitation Data'!$D$30,0,10*ROW('Sanitation Data'!D64)))</f>
        <v/>
      </c>
      <c r="CN70" s="289" t="str">
        <f ca="true">+IF(OFFSET('Sanitation Data'!$D$31,0,10*ROW('Sanitation Data'!D64))="","",OFFSET('Sanitation Data'!$D$31,0,10*ROW('Sanitation Data'!D64)))</f>
        <v/>
      </c>
      <c r="CO70" s="289" t="str">
        <f ca="true">+IF(OFFSET('Sanitation Data'!$D$32,0,10*ROW('Sanitation Data'!D64))="","",OFFSET('Sanitation Data'!$D$32,0,10*ROW('Sanitation Data'!D64)))</f>
        <v/>
      </c>
      <c r="CP70" s="289" t="str">
        <f ca="true">+IF(OFFSET('Sanitation Data'!$E$28,0,10*ROW('Sanitation Data'!E64))="","",OFFSET('Sanitation Data'!$E$28,0,10*ROW('Sanitation Data'!E64)))</f>
        <v/>
      </c>
      <c r="CQ70" s="289" t="str">
        <f ca="true">+IF(OFFSET('Sanitation Data'!$E$29,0,10*ROW('Sanitation Data'!E64))="","",OFFSET('Sanitation Data'!$E$29,0,10*ROW('Sanitation Data'!E64)))</f>
        <v/>
      </c>
      <c r="CR70" s="289" t="str">
        <f ca="true">+IF(OFFSET('Sanitation Data'!$E$30,0,10*ROW('Sanitation Data'!E64))="","",OFFSET('Sanitation Data'!$E$30,0,10*ROW('Sanitation Data'!E64)))</f>
        <v/>
      </c>
      <c r="CS70" s="289" t="str">
        <f ca="true">+IF(OFFSET('Sanitation Data'!$E$31,0,10*ROW('Sanitation Data'!E64))="","",OFFSET('Sanitation Data'!$E$31,0,10*ROW('Sanitation Data'!E64)))</f>
        <v/>
      </c>
      <c r="CT70" s="289" t="str">
        <f ca="true">+IF(OFFSET('Sanitation Data'!$E$32,0,10*ROW('Sanitation Data'!E64))="","",OFFSET('Sanitation Data'!$E$32,0,10*ROW('Sanitation Data'!E64)))</f>
        <v/>
      </c>
      <c r="CU70" s="289" t="str">
        <f ca="true">+IF(OFFSET('Sanitation Data'!$F$28,0,10*ROW('Sanitation Data'!F64))="","",OFFSET('Sanitation Data'!$F$28,0,10*ROW('Sanitation Data'!F64)))</f>
        <v/>
      </c>
      <c r="CV70" s="289" t="str">
        <f ca="true">+IF(OFFSET('Sanitation Data'!$F$29,0,10*ROW('Sanitation Data'!F64))="","",OFFSET('Sanitation Data'!$F$29,0,10*ROW('Sanitation Data'!F64)))</f>
        <v/>
      </c>
      <c r="CW70" s="289" t="str">
        <f ca="true">+IF(OFFSET('Sanitation Data'!$F$30,0,10*ROW('Sanitation Data'!F64))="","",OFFSET('Sanitation Data'!$F$30,0,10*ROW('Sanitation Data'!F64)))</f>
        <v/>
      </c>
      <c r="CX70" s="289" t="str">
        <f ca="true">+IF(OFFSET('Sanitation Data'!$F$31,0,10*ROW('Sanitation Data'!F64))="","",OFFSET('Sanitation Data'!$F$31,0,10*ROW('Sanitation Data'!F64)))</f>
        <v/>
      </c>
      <c r="CY70" s="289" t="str">
        <f ca="true">+IF(OFFSET('Sanitation Data'!$F$32,0,10*ROW('Sanitation Data'!F64))="","",OFFSET('Sanitation Data'!$F$32,0,10*ROW('Sanitation Data'!F64)))</f>
        <v/>
      </c>
      <c r="CZ70" s="289" t="str">
        <f ca="true">+IF(OFFSET('Sanitation Data'!$G$28,0,10*ROW('Sanitation Data'!G64))="","",OFFSET('Sanitation Data'!$G$28,0,10*ROW('Sanitation Data'!G64)))</f>
        <v/>
      </c>
      <c r="DA70" s="289" t="str">
        <f ca="true">+IF(OFFSET('Sanitation Data'!$G$29,0,10*ROW('Sanitation Data'!G64))="","",OFFSET('Sanitation Data'!$G$29,0,10*ROW('Sanitation Data'!G64)))</f>
        <v/>
      </c>
      <c r="DB70" s="289" t="str">
        <f ca="true">+IF(OFFSET('Sanitation Data'!$G$30,0,10*ROW('Sanitation Data'!G64))="","",OFFSET('Sanitation Data'!$G$30,0,10*ROW('Sanitation Data'!G64)))</f>
        <v/>
      </c>
      <c r="DC70" s="289" t="str">
        <f ca="true">+IF(OFFSET('Sanitation Data'!$G$31,0,10*ROW('Sanitation Data'!G64))="","",OFFSET('Sanitation Data'!$G$31,0,10*ROW('Sanitation Data'!G64)))</f>
        <v/>
      </c>
      <c r="DD70" s="289" t="str">
        <f ca="true">+IF(OFFSET('Sanitation Data'!$G$32,0,10*ROW('Sanitation Data'!G64))="","",OFFSET('Sanitation Data'!$G$32,0,10*ROW('Sanitation Data'!G64)))</f>
        <v/>
      </c>
      <c r="DE70" s="289" t="str">
        <f ca="true">+IF(OFFSET('Sanitation Data'!$H$28,0,10*ROW('Sanitation Data'!H64))="","",OFFSET('Sanitation Data'!$H$28,0,10*ROW('Sanitation Data'!H64)))</f>
        <v/>
      </c>
      <c r="DF70" s="289" t="str">
        <f ca="true">+IF(OFFSET('Sanitation Data'!$H$29,0,10*ROW('Sanitation Data'!H64))="","",OFFSET('Sanitation Data'!$H$29,0,10*ROW('Sanitation Data'!H64)))</f>
        <v/>
      </c>
      <c r="DG70" s="289" t="str">
        <f ca="true">+IF(OFFSET('Sanitation Data'!$H$30,0,10*ROW('Sanitation Data'!H64))="","",OFFSET('Sanitation Data'!$H$30,0,10*ROW('Sanitation Data'!H64)))</f>
        <v/>
      </c>
      <c r="DH70" s="289" t="str">
        <f ca="true">+IF(OFFSET('Sanitation Data'!$H$31,0,10*ROW('Sanitation Data'!H64))="","",OFFSET('Sanitation Data'!$H$31,0,10*ROW('Sanitation Data'!H64)))</f>
        <v/>
      </c>
      <c r="DI70" s="289" t="str">
        <f ca="true">+IF(OFFSET('Sanitation Data'!$H$32,0,10*ROW('Sanitation Data'!H64))="","",OFFSET('Sanitation Data'!$H$32,0,10*ROW('Sanitation Data'!H64)))</f>
        <v/>
      </c>
      <c r="DJ70" s="289" t="str">
        <f ca="true">+IF(OFFSET('Sanitation Data'!$I$28,0,10*ROW('Sanitation Data'!I64))="","",OFFSET('Sanitation Data'!$I$28,0,10*ROW('Sanitation Data'!I64)))</f>
        <v/>
      </c>
      <c r="DK70" s="289" t="str">
        <f ca="true">+IF(OFFSET('Sanitation Data'!$I$29,0,10*ROW('Sanitation Data'!I64))="","",OFFSET('Sanitation Data'!$I$29,0,10*ROW('Sanitation Data'!I64)))</f>
        <v/>
      </c>
      <c r="DL70" s="289" t="str">
        <f ca="true">+IF(OFFSET('Sanitation Data'!$I$30,0,10*ROW('Sanitation Data'!I64))="","",OFFSET('Sanitation Data'!$I$30,0,10*ROW('Sanitation Data'!I64)))</f>
        <v/>
      </c>
      <c r="DM70" s="289" t="str">
        <f ca="true">+IF(OFFSET('Sanitation Data'!$I$31,0,10*ROW('Sanitation Data'!I64))="","",OFFSET('Sanitation Data'!$I$31,0,10*ROW('Sanitation Data'!I64)))</f>
        <v/>
      </c>
      <c r="DN70" s="289" t="str">
        <f ca="true">+IF(OFFSET('Sanitation Data'!$I$32,0,10*ROW('Sanitation Data'!I64))="","",OFFSET('Sanitation Data'!$I$32,0,10*ROW('Sanitation Data'!I64)))</f>
        <v/>
      </c>
      <c r="DO70" s="289" t="str">
        <f ca="true">+IF(OFFSET('Hygiene Data'!$D$11,0,10*ROW('Hygiene Data'!D64))="","",OFFSET('Hygiene Data'!$D$11,0,10*ROW('Hygiene Data'!D64)))</f>
        <v/>
      </c>
      <c r="DP70" s="289" t="str">
        <f ca="true">+IF(OFFSET('Hygiene Data'!$D$12,0,10*ROW('Hygiene Data'!D64))="","",OFFSET('Hygiene Data'!$D$12,0,10*ROW('Hygiene Data'!D64)))</f>
        <v/>
      </c>
      <c r="DQ70" s="289" t="str">
        <f ca="true">+IF(OFFSET('Hygiene Data'!$D$13,0,10*ROW('Hygiene Data'!D64))="","",OFFSET('Hygiene Data'!$D$13,0,10*ROW('Hygiene Data'!D64)))</f>
        <v/>
      </c>
      <c r="DR70" s="289" t="str">
        <f ca="true">+IF(OFFSET('Hygiene Data'!$E$11,0,10*ROW('Hygiene Data'!E64))="","",OFFSET('Hygiene Data'!$E$11,0,10*ROW('Hygiene Data'!E64)))</f>
        <v/>
      </c>
      <c r="DS70" s="289" t="str">
        <f ca="true">+IF(OFFSET('Hygiene Data'!$E$12,0,10*ROW('Hygiene Data'!E64))="","",OFFSET('Hygiene Data'!$E$12,0,10*ROW('Hygiene Data'!E64)))</f>
        <v/>
      </c>
      <c r="DT70" s="289" t="str">
        <f ca="true">+IF(OFFSET('Hygiene Data'!$E$13,0,10*ROW('Hygiene Data'!E64))="","",OFFSET('Hygiene Data'!$E$13,0,10*ROW('Hygiene Data'!E64)))</f>
        <v/>
      </c>
      <c r="DU70" s="289" t="str">
        <f ca="true">+IF(OFFSET('Hygiene Data'!$F$11,0,10*ROW('Hygiene Data'!F64))="","",OFFSET('Hygiene Data'!$F$11,0,10*ROW('Hygiene Data'!F64)))</f>
        <v/>
      </c>
      <c r="DV70" s="289" t="str">
        <f ca="true">+IF(OFFSET('Hygiene Data'!$F$12,0,10*ROW('Hygiene Data'!F64))="","",OFFSET('Hygiene Data'!$F$12,0,10*ROW('Hygiene Data'!F64)))</f>
        <v/>
      </c>
      <c r="DW70" s="289" t="str">
        <f ca="true">+IF(OFFSET('Hygiene Data'!$F$13,0,10*ROW('Hygiene Data'!F64))="","",OFFSET('Hygiene Data'!$F$13,0,10*ROW('Hygiene Data'!F64)))</f>
        <v/>
      </c>
      <c r="DX70" s="289" t="str">
        <f ca="true">+IF(OFFSET('Hygiene Data'!$G$11,0,10*ROW('Hygiene Data'!G64))="","",OFFSET('Hygiene Data'!$G$11,0,10*ROW('Hygiene Data'!G64)))</f>
        <v/>
      </c>
      <c r="DY70" s="289" t="str">
        <f ca="true">+IF(OFFSET('Hygiene Data'!$G$12,0,10*ROW('Hygiene Data'!G64))="","",OFFSET('Hygiene Data'!$G$12,0,10*ROW('Hygiene Data'!G64)))</f>
        <v/>
      </c>
      <c r="DZ70" s="289" t="str">
        <f ca="true">+IF(OFFSET('Hygiene Data'!$G$13,0,10*ROW('Hygiene Data'!G64))="","",OFFSET('Hygiene Data'!$G$13,0,10*ROW('Hygiene Data'!G64)))</f>
        <v/>
      </c>
      <c r="EA70" s="289" t="str">
        <f ca="true">+IF(OFFSET('Hygiene Data'!$H$11,0,10*ROW('Hygiene Data'!H64))="","",OFFSET('Hygiene Data'!$H$11,0,10*ROW('Hygiene Data'!H64)))</f>
        <v/>
      </c>
      <c r="EB70" s="289" t="str">
        <f ca="true">+IF(OFFSET('Hygiene Data'!$H$12,0,10*ROW('Hygiene Data'!H64))="","",OFFSET('Hygiene Data'!$H$12,0,10*ROW('Hygiene Data'!H64)))</f>
        <v/>
      </c>
      <c r="EC70" s="289" t="str">
        <f ca="true">+IF(OFFSET('Hygiene Data'!$H$13,0,10*ROW('Hygiene Data'!H64))="","",OFFSET('Hygiene Data'!$H$13,0,10*ROW('Hygiene Data'!H64)))</f>
        <v/>
      </c>
      <c r="ED70" s="289" t="str">
        <f ca="true">+IF(OFFSET('Hygiene Data'!$I$11,0,10*ROW('Hygiene Data'!I64))="","",OFFSET('Hygiene Data'!$I$11,0,10*ROW('Hygiene Data'!I64)))</f>
        <v/>
      </c>
      <c r="EE70" s="289" t="str">
        <f ca="true">+IF(OFFSET('Hygiene Data'!$I$12,0,10*ROW('Hygiene Data'!I64))="","",OFFSET('Hygiene Data'!$I$12,0,10*ROW('Hygiene Data'!I64)))</f>
        <v/>
      </c>
      <c r="EF70" s="28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9"/>
      <c r="BS71" s="289" t="str">
        <f ca="true">+IF(OFFSET('Water Data'!$D$27,0,10*ROW('Water Data'!D65))="","",OFFSET('Water Data'!$D$27,0,10*ROW('Water Data'!D65)))</f>
        <v/>
      </c>
      <c r="BT71" s="289" t="str">
        <f ca="true">+IF(OFFSET('Water Data'!$D$28,0,10*ROW('Water Data'!D65))="","",OFFSET('Water Data'!$D$28,0,10*ROW('Water Data'!D65)))</f>
        <v/>
      </c>
      <c r="BU71" s="289" t="str">
        <f ca="true">+IF(OFFSET('Water Data'!$D$29,0,10*ROW('Water Data'!D65))="","",OFFSET('Water Data'!$D$29,0,10*ROW('Water Data'!D65)))</f>
        <v/>
      </c>
      <c r="BV71" s="289" t="str">
        <f ca="true">+IF(OFFSET('Water Data'!$E$27,0,10*ROW('Water Data'!E65))="","",OFFSET('Water Data'!$E$27,0,10*ROW('Water Data'!E65)))</f>
        <v/>
      </c>
      <c r="BW71" s="289" t="str">
        <f ca="true">+IF(OFFSET('Water Data'!$E$28,0,10*ROW('Water Data'!E65))="","",OFFSET('Water Data'!$E$28,0,10*ROW('Water Data'!E65)))</f>
        <v/>
      </c>
      <c r="BX71" s="289" t="str">
        <f ca="true">+IF(OFFSET('Water Data'!$E$29,0,10*ROW('Water Data'!E65))="","",OFFSET('Water Data'!$E$29,0,10*ROW('Water Data'!E65)))</f>
        <v/>
      </c>
      <c r="BY71" s="289" t="str">
        <f ca="true">+IF(OFFSET('Water Data'!$F$27,0,10*ROW('Water Data'!F65))="","",OFFSET('Water Data'!$F$27,0,10*ROW('Water Data'!F65)))</f>
        <v/>
      </c>
      <c r="BZ71" s="289" t="str">
        <f ca="true">+IF(OFFSET('Water Data'!$F$28,0,10*ROW('Water Data'!F65))="","",OFFSET('Water Data'!$F$28,0,10*ROW('Water Data'!F65)))</f>
        <v/>
      </c>
      <c r="CA71" s="289" t="str">
        <f ca="true">+IF(OFFSET('Water Data'!$F$29,0,10*ROW('Water Data'!F65))="","",OFFSET('Water Data'!$F$29,0,10*ROW('Water Data'!F65)))</f>
        <v/>
      </c>
      <c r="CB71" s="289" t="str">
        <f ca="true">+IF(OFFSET('Water Data'!$G$27,0,10*ROW('Water Data'!G65))="","",OFFSET('Water Data'!$G$27,0,10*ROW('Water Data'!G65)))</f>
        <v/>
      </c>
      <c r="CC71" s="289" t="str">
        <f ca="true">+IF(OFFSET('Water Data'!$G$28,0,10*ROW('Water Data'!G65))="","",OFFSET('Water Data'!$G$28,0,10*ROW('Water Data'!G65)))</f>
        <v/>
      </c>
      <c r="CD71" s="289" t="str">
        <f ca="true">+IF(OFFSET('Water Data'!$G$29,0,10*ROW('Water Data'!G65))="","",OFFSET('Water Data'!$G$29,0,10*ROW('Water Data'!G65)))</f>
        <v/>
      </c>
      <c r="CE71" s="289" t="str">
        <f ca="true">+IF(OFFSET('Water Data'!$H$27,0,10*ROW('Water Data'!H65))="","",OFFSET('Water Data'!$H$27,0,10*ROW('Water Data'!H65)))</f>
        <v/>
      </c>
      <c r="CF71" s="289" t="str">
        <f ca="true">+IF(OFFSET('Water Data'!$H$28,0,10*ROW('Water Data'!H65))="","",OFFSET('Water Data'!$H$28,0,10*ROW('Water Data'!H65)))</f>
        <v/>
      </c>
      <c r="CG71" s="289" t="str">
        <f ca="true">+IF(OFFSET('Water Data'!$H$29,0,10*ROW('Water Data'!H65))="","",OFFSET('Water Data'!$H$29,0,10*ROW('Water Data'!H65)))</f>
        <v/>
      </c>
      <c r="CH71" s="289" t="str">
        <f ca="true">+IF(OFFSET('Water Data'!$I$27,0,10*ROW('Water Data'!I65))="","",OFFSET('Water Data'!$I$27,0,10*ROW('Water Data'!I65)))</f>
        <v/>
      </c>
      <c r="CI71" s="289" t="str">
        <f ca="true">+IF(OFFSET('Water Data'!$I$28,0,10*ROW('Water Data'!I65))="","",OFFSET('Water Data'!$I$28,0,10*ROW('Water Data'!I65)))</f>
        <v/>
      </c>
      <c r="CJ71" s="289" t="str">
        <f ca="true">+IF(OFFSET('Water Data'!$I$29,0,10*ROW('Water Data'!I65))="","",OFFSET('Water Data'!$I$29,0,10*ROW('Water Data'!I65)))</f>
        <v/>
      </c>
      <c r="CK71" s="289" t="str">
        <f ca="true">+IF(OFFSET('Sanitation Data'!$D$28,0,10*ROW('Sanitation Data'!D65))="","",OFFSET('Sanitation Data'!$D$28,0,10*ROW('Sanitation Data'!D65)))</f>
        <v/>
      </c>
      <c r="CL71" s="289" t="str">
        <f ca="true">+IF(OFFSET('Sanitation Data'!$D$29,0,10*ROW('Sanitation Data'!D65))="","",OFFSET('Sanitation Data'!$D$29,0,10*ROW('Sanitation Data'!D65)))</f>
        <v/>
      </c>
      <c r="CM71" s="289" t="str">
        <f ca="true">+IF(OFFSET('Sanitation Data'!$D$30,0,10*ROW('Sanitation Data'!D65))="","",OFFSET('Sanitation Data'!$D$30,0,10*ROW('Sanitation Data'!D65)))</f>
        <v/>
      </c>
      <c r="CN71" s="289" t="str">
        <f ca="true">+IF(OFFSET('Sanitation Data'!$D$31,0,10*ROW('Sanitation Data'!D65))="","",OFFSET('Sanitation Data'!$D$31,0,10*ROW('Sanitation Data'!D65)))</f>
        <v/>
      </c>
      <c r="CO71" s="289" t="str">
        <f ca="true">+IF(OFFSET('Sanitation Data'!$D$32,0,10*ROW('Sanitation Data'!D65))="","",OFFSET('Sanitation Data'!$D$32,0,10*ROW('Sanitation Data'!D65)))</f>
        <v/>
      </c>
      <c r="CP71" s="289" t="str">
        <f ca="true">+IF(OFFSET('Sanitation Data'!$E$28,0,10*ROW('Sanitation Data'!E65))="","",OFFSET('Sanitation Data'!$E$28,0,10*ROW('Sanitation Data'!E65)))</f>
        <v/>
      </c>
      <c r="CQ71" s="289" t="str">
        <f ca="true">+IF(OFFSET('Sanitation Data'!$E$29,0,10*ROW('Sanitation Data'!E65))="","",OFFSET('Sanitation Data'!$E$29,0,10*ROW('Sanitation Data'!E65)))</f>
        <v/>
      </c>
      <c r="CR71" s="289" t="str">
        <f ca="true">+IF(OFFSET('Sanitation Data'!$E$30,0,10*ROW('Sanitation Data'!E65))="","",OFFSET('Sanitation Data'!$E$30,0,10*ROW('Sanitation Data'!E65)))</f>
        <v/>
      </c>
      <c r="CS71" s="289" t="str">
        <f ca="true">+IF(OFFSET('Sanitation Data'!$E$31,0,10*ROW('Sanitation Data'!E65))="","",OFFSET('Sanitation Data'!$E$31,0,10*ROW('Sanitation Data'!E65)))</f>
        <v/>
      </c>
      <c r="CT71" s="289" t="str">
        <f ca="true">+IF(OFFSET('Sanitation Data'!$E$32,0,10*ROW('Sanitation Data'!E65))="","",OFFSET('Sanitation Data'!$E$32,0,10*ROW('Sanitation Data'!E65)))</f>
        <v/>
      </c>
      <c r="CU71" s="289" t="str">
        <f ca="true">+IF(OFFSET('Sanitation Data'!$F$28,0,10*ROW('Sanitation Data'!F65))="","",OFFSET('Sanitation Data'!$F$28,0,10*ROW('Sanitation Data'!F65)))</f>
        <v/>
      </c>
      <c r="CV71" s="289" t="str">
        <f ca="true">+IF(OFFSET('Sanitation Data'!$F$29,0,10*ROW('Sanitation Data'!F65))="","",OFFSET('Sanitation Data'!$F$29,0,10*ROW('Sanitation Data'!F65)))</f>
        <v/>
      </c>
      <c r="CW71" s="289" t="str">
        <f ca="true">+IF(OFFSET('Sanitation Data'!$F$30,0,10*ROW('Sanitation Data'!F65))="","",OFFSET('Sanitation Data'!$F$30,0,10*ROW('Sanitation Data'!F65)))</f>
        <v/>
      </c>
      <c r="CX71" s="289" t="str">
        <f ca="true">+IF(OFFSET('Sanitation Data'!$F$31,0,10*ROW('Sanitation Data'!F65))="","",OFFSET('Sanitation Data'!$F$31,0,10*ROW('Sanitation Data'!F65)))</f>
        <v/>
      </c>
      <c r="CY71" s="289" t="str">
        <f ca="true">+IF(OFFSET('Sanitation Data'!$F$32,0,10*ROW('Sanitation Data'!F65))="","",OFFSET('Sanitation Data'!$F$32,0,10*ROW('Sanitation Data'!F65)))</f>
        <v/>
      </c>
      <c r="CZ71" s="289" t="str">
        <f ca="true">+IF(OFFSET('Sanitation Data'!$G$28,0,10*ROW('Sanitation Data'!G65))="","",OFFSET('Sanitation Data'!$G$28,0,10*ROW('Sanitation Data'!G65)))</f>
        <v/>
      </c>
      <c r="DA71" s="289" t="str">
        <f ca="true">+IF(OFFSET('Sanitation Data'!$G$29,0,10*ROW('Sanitation Data'!G65))="","",OFFSET('Sanitation Data'!$G$29,0,10*ROW('Sanitation Data'!G65)))</f>
        <v/>
      </c>
      <c r="DB71" s="289" t="str">
        <f ca="true">+IF(OFFSET('Sanitation Data'!$G$30,0,10*ROW('Sanitation Data'!G65))="","",OFFSET('Sanitation Data'!$G$30,0,10*ROW('Sanitation Data'!G65)))</f>
        <v/>
      </c>
      <c r="DC71" s="289" t="str">
        <f ca="true">+IF(OFFSET('Sanitation Data'!$G$31,0,10*ROW('Sanitation Data'!G65))="","",OFFSET('Sanitation Data'!$G$31,0,10*ROW('Sanitation Data'!G65)))</f>
        <v/>
      </c>
      <c r="DD71" s="289" t="str">
        <f ca="true">+IF(OFFSET('Sanitation Data'!$G$32,0,10*ROW('Sanitation Data'!G65))="","",OFFSET('Sanitation Data'!$G$32,0,10*ROW('Sanitation Data'!G65)))</f>
        <v/>
      </c>
      <c r="DE71" s="289" t="str">
        <f ca="true">+IF(OFFSET('Sanitation Data'!$H$28,0,10*ROW('Sanitation Data'!H65))="","",OFFSET('Sanitation Data'!$H$28,0,10*ROW('Sanitation Data'!H65)))</f>
        <v/>
      </c>
      <c r="DF71" s="289" t="str">
        <f ca="true">+IF(OFFSET('Sanitation Data'!$H$29,0,10*ROW('Sanitation Data'!H65))="","",OFFSET('Sanitation Data'!$H$29,0,10*ROW('Sanitation Data'!H65)))</f>
        <v/>
      </c>
      <c r="DG71" s="289" t="str">
        <f ca="true">+IF(OFFSET('Sanitation Data'!$H$30,0,10*ROW('Sanitation Data'!H65))="","",OFFSET('Sanitation Data'!$H$30,0,10*ROW('Sanitation Data'!H65)))</f>
        <v/>
      </c>
      <c r="DH71" s="289" t="str">
        <f ca="true">+IF(OFFSET('Sanitation Data'!$H$31,0,10*ROW('Sanitation Data'!H65))="","",OFFSET('Sanitation Data'!$H$31,0,10*ROW('Sanitation Data'!H65)))</f>
        <v/>
      </c>
      <c r="DI71" s="289" t="str">
        <f ca="true">+IF(OFFSET('Sanitation Data'!$H$32,0,10*ROW('Sanitation Data'!H65))="","",OFFSET('Sanitation Data'!$H$32,0,10*ROW('Sanitation Data'!H65)))</f>
        <v/>
      </c>
      <c r="DJ71" s="289" t="str">
        <f ca="true">+IF(OFFSET('Sanitation Data'!$I$28,0,10*ROW('Sanitation Data'!I65))="","",OFFSET('Sanitation Data'!$I$28,0,10*ROW('Sanitation Data'!I65)))</f>
        <v/>
      </c>
      <c r="DK71" s="289" t="str">
        <f ca="true">+IF(OFFSET('Sanitation Data'!$I$29,0,10*ROW('Sanitation Data'!I65))="","",OFFSET('Sanitation Data'!$I$29,0,10*ROW('Sanitation Data'!I65)))</f>
        <v/>
      </c>
      <c r="DL71" s="289" t="str">
        <f ca="true">+IF(OFFSET('Sanitation Data'!$I$30,0,10*ROW('Sanitation Data'!I65))="","",OFFSET('Sanitation Data'!$I$30,0,10*ROW('Sanitation Data'!I65)))</f>
        <v/>
      </c>
      <c r="DM71" s="289" t="str">
        <f ca="true">+IF(OFFSET('Sanitation Data'!$I$31,0,10*ROW('Sanitation Data'!I65))="","",OFFSET('Sanitation Data'!$I$31,0,10*ROW('Sanitation Data'!I65)))</f>
        <v/>
      </c>
      <c r="DN71" s="289" t="str">
        <f ca="true">+IF(OFFSET('Sanitation Data'!$I$32,0,10*ROW('Sanitation Data'!I65))="","",OFFSET('Sanitation Data'!$I$32,0,10*ROW('Sanitation Data'!I65)))</f>
        <v/>
      </c>
      <c r="DO71" s="289" t="str">
        <f ca="true">+IF(OFFSET('Hygiene Data'!$D$11,0,10*ROW('Hygiene Data'!D65))="","",OFFSET('Hygiene Data'!$D$11,0,10*ROW('Hygiene Data'!D65)))</f>
        <v/>
      </c>
      <c r="DP71" s="289" t="str">
        <f ca="true">+IF(OFFSET('Hygiene Data'!$D$12,0,10*ROW('Hygiene Data'!D65))="","",OFFSET('Hygiene Data'!$D$12,0,10*ROW('Hygiene Data'!D65)))</f>
        <v/>
      </c>
      <c r="DQ71" s="289" t="str">
        <f ca="true">+IF(OFFSET('Hygiene Data'!$D$13,0,10*ROW('Hygiene Data'!D65))="","",OFFSET('Hygiene Data'!$D$13,0,10*ROW('Hygiene Data'!D65)))</f>
        <v/>
      </c>
      <c r="DR71" s="289" t="str">
        <f ca="true">+IF(OFFSET('Hygiene Data'!$E$11,0,10*ROW('Hygiene Data'!E65))="","",OFFSET('Hygiene Data'!$E$11,0,10*ROW('Hygiene Data'!E65)))</f>
        <v/>
      </c>
      <c r="DS71" s="289" t="str">
        <f ca="true">+IF(OFFSET('Hygiene Data'!$E$12,0,10*ROW('Hygiene Data'!E65))="","",OFFSET('Hygiene Data'!$E$12,0,10*ROW('Hygiene Data'!E65)))</f>
        <v/>
      </c>
      <c r="DT71" s="289" t="str">
        <f ca="true">+IF(OFFSET('Hygiene Data'!$E$13,0,10*ROW('Hygiene Data'!E65))="","",OFFSET('Hygiene Data'!$E$13,0,10*ROW('Hygiene Data'!E65)))</f>
        <v/>
      </c>
      <c r="DU71" s="289" t="str">
        <f ca="true">+IF(OFFSET('Hygiene Data'!$F$11,0,10*ROW('Hygiene Data'!F65))="","",OFFSET('Hygiene Data'!$F$11,0,10*ROW('Hygiene Data'!F65)))</f>
        <v/>
      </c>
      <c r="DV71" s="289" t="str">
        <f ca="true">+IF(OFFSET('Hygiene Data'!$F$12,0,10*ROW('Hygiene Data'!F65))="","",OFFSET('Hygiene Data'!$F$12,0,10*ROW('Hygiene Data'!F65)))</f>
        <v/>
      </c>
      <c r="DW71" s="289" t="str">
        <f ca="true">+IF(OFFSET('Hygiene Data'!$F$13,0,10*ROW('Hygiene Data'!F65))="","",OFFSET('Hygiene Data'!$F$13,0,10*ROW('Hygiene Data'!F65)))</f>
        <v/>
      </c>
      <c r="DX71" s="289" t="str">
        <f ca="true">+IF(OFFSET('Hygiene Data'!$G$11,0,10*ROW('Hygiene Data'!G65))="","",OFFSET('Hygiene Data'!$G$11,0,10*ROW('Hygiene Data'!G65)))</f>
        <v/>
      </c>
      <c r="DY71" s="289" t="str">
        <f ca="true">+IF(OFFSET('Hygiene Data'!$G$12,0,10*ROW('Hygiene Data'!G65))="","",OFFSET('Hygiene Data'!$G$12,0,10*ROW('Hygiene Data'!G65)))</f>
        <v/>
      </c>
      <c r="DZ71" s="289" t="str">
        <f ca="true">+IF(OFFSET('Hygiene Data'!$G$13,0,10*ROW('Hygiene Data'!G65))="","",OFFSET('Hygiene Data'!$G$13,0,10*ROW('Hygiene Data'!G65)))</f>
        <v/>
      </c>
      <c r="EA71" s="289" t="str">
        <f ca="true">+IF(OFFSET('Hygiene Data'!$H$11,0,10*ROW('Hygiene Data'!H65))="","",OFFSET('Hygiene Data'!$H$11,0,10*ROW('Hygiene Data'!H65)))</f>
        <v/>
      </c>
      <c r="EB71" s="289" t="str">
        <f ca="true">+IF(OFFSET('Hygiene Data'!$H$12,0,10*ROW('Hygiene Data'!H65))="","",OFFSET('Hygiene Data'!$H$12,0,10*ROW('Hygiene Data'!H65)))</f>
        <v/>
      </c>
      <c r="EC71" s="289" t="str">
        <f ca="true">+IF(OFFSET('Hygiene Data'!$H$13,0,10*ROW('Hygiene Data'!H65))="","",OFFSET('Hygiene Data'!$H$13,0,10*ROW('Hygiene Data'!H65)))</f>
        <v/>
      </c>
      <c r="ED71" s="289" t="str">
        <f ca="true">+IF(OFFSET('Hygiene Data'!$I$11,0,10*ROW('Hygiene Data'!I65))="","",OFFSET('Hygiene Data'!$I$11,0,10*ROW('Hygiene Data'!I65)))</f>
        <v/>
      </c>
      <c r="EE71" s="289" t="str">
        <f ca="true">+IF(OFFSET('Hygiene Data'!$I$12,0,10*ROW('Hygiene Data'!I65))="","",OFFSET('Hygiene Data'!$I$12,0,10*ROW('Hygiene Data'!I65)))</f>
        <v/>
      </c>
      <c r="EF71" s="28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9"/>
      <c r="BS72" s="289" t="str">
        <f ca="true">+IF(OFFSET('Water Data'!$D$27,0,10*ROW('Water Data'!D66))="","",OFFSET('Water Data'!$D$27,0,10*ROW('Water Data'!D66)))</f>
        <v/>
      </c>
      <c r="BT72" s="289" t="str">
        <f ca="true">+IF(OFFSET('Water Data'!$D$28,0,10*ROW('Water Data'!D66))="","",OFFSET('Water Data'!$D$28,0,10*ROW('Water Data'!D66)))</f>
        <v/>
      </c>
      <c r="BU72" s="289" t="str">
        <f ca="true">+IF(OFFSET('Water Data'!$D$29,0,10*ROW('Water Data'!D66))="","",OFFSET('Water Data'!$D$29,0,10*ROW('Water Data'!D66)))</f>
        <v/>
      </c>
      <c r="BV72" s="289" t="str">
        <f ca="true">+IF(OFFSET('Water Data'!$E$27,0,10*ROW('Water Data'!E66))="","",OFFSET('Water Data'!$E$27,0,10*ROW('Water Data'!E66)))</f>
        <v/>
      </c>
      <c r="BW72" s="289" t="str">
        <f ca="true">+IF(OFFSET('Water Data'!$E$28,0,10*ROW('Water Data'!E66))="","",OFFSET('Water Data'!$E$28,0,10*ROW('Water Data'!E66)))</f>
        <v/>
      </c>
      <c r="BX72" s="289" t="str">
        <f ca="true">+IF(OFFSET('Water Data'!$E$29,0,10*ROW('Water Data'!E66))="","",OFFSET('Water Data'!$E$29,0,10*ROW('Water Data'!E66)))</f>
        <v/>
      </c>
      <c r="BY72" s="289" t="str">
        <f ca="true">+IF(OFFSET('Water Data'!$F$27,0,10*ROW('Water Data'!F66))="","",OFFSET('Water Data'!$F$27,0,10*ROW('Water Data'!F66)))</f>
        <v/>
      </c>
      <c r="BZ72" s="289" t="str">
        <f ca="true">+IF(OFFSET('Water Data'!$F$28,0,10*ROW('Water Data'!F66))="","",OFFSET('Water Data'!$F$28,0,10*ROW('Water Data'!F66)))</f>
        <v/>
      </c>
      <c r="CA72" s="289" t="str">
        <f ca="true">+IF(OFFSET('Water Data'!$F$29,0,10*ROW('Water Data'!F66))="","",OFFSET('Water Data'!$F$29,0,10*ROW('Water Data'!F66)))</f>
        <v/>
      </c>
      <c r="CB72" s="289" t="str">
        <f ca="true">+IF(OFFSET('Water Data'!$G$27,0,10*ROW('Water Data'!G66))="","",OFFSET('Water Data'!$G$27,0,10*ROW('Water Data'!G66)))</f>
        <v/>
      </c>
      <c r="CC72" s="289" t="str">
        <f ca="true">+IF(OFFSET('Water Data'!$G$28,0,10*ROW('Water Data'!G66))="","",OFFSET('Water Data'!$G$28,0,10*ROW('Water Data'!G66)))</f>
        <v/>
      </c>
      <c r="CD72" s="289" t="str">
        <f ca="true">+IF(OFFSET('Water Data'!$G$29,0,10*ROW('Water Data'!G66))="","",OFFSET('Water Data'!$G$29,0,10*ROW('Water Data'!G66)))</f>
        <v/>
      </c>
      <c r="CE72" s="289" t="str">
        <f ca="true">+IF(OFFSET('Water Data'!$H$27,0,10*ROW('Water Data'!H66))="","",OFFSET('Water Data'!$H$27,0,10*ROW('Water Data'!H66)))</f>
        <v/>
      </c>
      <c r="CF72" s="289" t="str">
        <f ca="true">+IF(OFFSET('Water Data'!$H$28,0,10*ROW('Water Data'!H66))="","",OFFSET('Water Data'!$H$28,0,10*ROW('Water Data'!H66)))</f>
        <v/>
      </c>
      <c r="CG72" s="289" t="str">
        <f ca="true">+IF(OFFSET('Water Data'!$H$29,0,10*ROW('Water Data'!H66))="","",OFFSET('Water Data'!$H$29,0,10*ROW('Water Data'!H66)))</f>
        <v/>
      </c>
      <c r="CH72" s="289" t="str">
        <f ca="true">+IF(OFFSET('Water Data'!$I$27,0,10*ROW('Water Data'!I66))="","",OFFSET('Water Data'!$I$27,0,10*ROW('Water Data'!I66)))</f>
        <v/>
      </c>
      <c r="CI72" s="289" t="str">
        <f ca="true">+IF(OFFSET('Water Data'!$I$28,0,10*ROW('Water Data'!I66))="","",OFFSET('Water Data'!$I$28,0,10*ROW('Water Data'!I66)))</f>
        <v/>
      </c>
      <c r="CJ72" s="289" t="str">
        <f ca="true">+IF(OFFSET('Water Data'!$I$29,0,10*ROW('Water Data'!I66))="","",OFFSET('Water Data'!$I$29,0,10*ROW('Water Data'!I66)))</f>
        <v/>
      </c>
      <c r="CK72" s="289" t="str">
        <f ca="true">+IF(OFFSET('Sanitation Data'!$D$28,0,10*ROW('Sanitation Data'!D66))="","",OFFSET('Sanitation Data'!$D$28,0,10*ROW('Sanitation Data'!D66)))</f>
        <v/>
      </c>
      <c r="CL72" s="289" t="str">
        <f ca="true">+IF(OFFSET('Sanitation Data'!$D$29,0,10*ROW('Sanitation Data'!D66))="","",OFFSET('Sanitation Data'!$D$29,0,10*ROW('Sanitation Data'!D66)))</f>
        <v/>
      </c>
      <c r="CM72" s="289" t="str">
        <f ca="true">+IF(OFFSET('Sanitation Data'!$D$30,0,10*ROW('Sanitation Data'!D66))="","",OFFSET('Sanitation Data'!$D$30,0,10*ROW('Sanitation Data'!D66)))</f>
        <v/>
      </c>
      <c r="CN72" s="289" t="str">
        <f ca="true">+IF(OFFSET('Sanitation Data'!$D$31,0,10*ROW('Sanitation Data'!D66))="","",OFFSET('Sanitation Data'!$D$31,0,10*ROW('Sanitation Data'!D66)))</f>
        <v/>
      </c>
      <c r="CO72" s="289" t="str">
        <f ca="true">+IF(OFFSET('Sanitation Data'!$D$32,0,10*ROW('Sanitation Data'!D66))="","",OFFSET('Sanitation Data'!$D$32,0,10*ROW('Sanitation Data'!D66)))</f>
        <v/>
      </c>
      <c r="CP72" s="289" t="str">
        <f ca="true">+IF(OFFSET('Sanitation Data'!$E$28,0,10*ROW('Sanitation Data'!E66))="","",OFFSET('Sanitation Data'!$E$28,0,10*ROW('Sanitation Data'!E66)))</f>
        <v/>
      </c>
      <c r="CQ72" s="289" t="str">
        <f ca="true">+IF(OFFSET('Sanitation Data'!$E$29,0,10*ROW('Sanitation Data'!E66))="","",OFFSET('Sanitation Data'!$E$29,0,10*ROW('Sanitation Data'!E66)))</f>
        <v/>
      </c>
      <c r="CR72" s="289" t="str">
        <f ca="true">+IF(OFFSET('Sanitation Data'!$E$30,0,10*ROW('Sanitation Data'!E66))="","",OFFSET('Sanitation Data'!$E$30,0,10*ROW('Sanitation Data'!E66)))</f>
        <v/>
      </c>
      <c r="CS72" s="289" t="str">
        <f ca="true">+IF(OFFSET('Sanitation Data'!$E$31,0,10*ROW('Sanitation Data'!E66))="","",OFFSET('Sanitation Data'!$E$31,0,10*ROW('Sanitation Data'!E66)))</f>
        <v/>
      </c>
      <c r="CT72" s="289" t="str">
        <f ca="true">+IF(OFFSET('Sanitation Data'!$E$32,0,10*ROW('Sanitation Data'!E66))="","",OFFSET('Sanitation Data'!$E$32,0,10*ROW('Sanitation Data'!E66)))</f>
        <v/>
      </c>
      <c r="CU72" s="289" t="str">
        <f ca="true">+IF(OFFSET('Sanitation Data'!$F$28,0,10*ROW('Sanitation Data'!F66))="","",OFFSET('Sanitation Data'!$F$28,0,10*ROW('Sanitation Data'!F66)))</f>
        <v/>
      </c>
      <c r="CV72" s="289" t="str">
        <f ca="true">+IF(OFFSET('Sanitation Data'!$F$29,0,10*ROW('Sanitation Data'!F66))="","",OFFSET('Sanitation Data'!$F$29,0,10*ROW('Sanitation Data'!F66)))</f>
        <v/>
      </c>
      <c r="CW72" s="289" t="str">
        <f ca="true">+IF(OFFSET('Sanitation Data'!$F$30,0,10*ROW('Sanitation Data'!F66))="","",OFFSET('Sanitation Data'!$F$30,0,10*ROW('Sanitation Data'!F66)))</f>
        <v/>
      </c>
      <c r="CX72" s="289" t="str">
        <f ca="true">+IF(OFFSET('Sanitation Data'!$F$31,0,10*ROW('Sanitation Data'!F66))="","",OFFSET('Sanitation Data'!$F$31,0,10*ROW('Sanitation Data'!F66)))</f>
        <v/>
      </c>
      <c r="CY72" s="289" t="str">
        <f ca="true">+IF(OFFSET('Sanitation Data'!$F$32,0,10*ROW('Sanitation Data'!F66))="","",OFFSET('Sanitation Data'!$F$32,0,10*ROW('Sanitation Data'!F66)))</f>
        <v/>
      </c>
      <c r="CZ72" s="289" t="str">
        <f ca="true">+IF(OFFSET('Sanitation Data'!$G$28,0,10*ROW('Sanitation Data'!G66))="","",OFFSET('Sanitation Data'!$G$28,0,10*ROW('Sanitation Data'!G66)))</f>
        <v/>
      </c>
      <c r="DA72" s="289" t="str">
        <f ca="true">+IF(OFFSET('Sanitation Data'!$G$29,0,10*ROW('Sanitation Data'!G66))="","",OFFSET('Sanitation Data'!$G$29,0,10*ROW('Sanitation Data'!G66)))</f>
        <v/>
      </c>
      <c r="DB72" s="289" t="str">
        <f ca="true">+IF(OFFSET('Sanitation Data'!$G$30,0,10*ROW('Sanitation Data'!G66))="","",OFFSET('Sanitation Data'!$G$30,0,10*ROW('Sanitation Data'!G66)))</f>
        <v/>
      </c>
      <c r="DC72" s="289" t="str">
        <f ca="true">+IF(OFFSET('Sanitation Data'!$G$31,0,10*ROW('Sanitation Data'!G66))="","",OFFSET('Sanitation Data'!$G$31,0,10*ROW('Sanitation Data'!G66)))</f>
        <v/>
      </c>
      <c r="DD72" s="289" t="str">
        <f ca="true">+IF(OFFSET('Sanitation Data'!$G$32,0,10*ROW('Sanitation Data'!G66))="","",OFFSET('Sanitation Data'!$G$32,0,10*ROW('Sanitation Data'!G66)))</f>
        <v/>
      </c>
      <c r="DE72" s="289" t="str">
        <f ca="true">+IF(OFFSET('Sanitation Data'!$H$28,0,10*ROW('Sanitation Data'!H66))="","",OFFSET('Sanitation Data'!$H$28,0,10*ROW('Sanitation Data'!H66)))</f>
        <v/>
      </c>
      <c r="DF72" s="289" t="str">
        <f ca="true">+IF(OFFSET('Sanitation Data'!$H$29,0,10*ROW('Sanitation Data'!H66))="","",OFFSET('Sanitation Data'!$H$29,0,10*ROW('Sanitation Data'!H66)))</f>
        <v/>
      </c>
      <c r="DG72" s="289" t="str">
        <f ca="true">+IF(OFFSET('Sanitation Data'!$H$30,0,10*ROW('Sanitation Data'!H66))="","",OFFSET('Sanitation Data'!$H$30,0,10*ROW('Sanitation Data'!H66)))</f>
        <v/>
      </c>
      <c r="DH72" s="289" t="str">
        <f ca="true">+IF(OFFSET('Sanitation Data'!$H$31,0,10*ROW('Sanitation Data'!H66))="","",OFFSET('Sanitation Data'!$H$31,0,10*ROW('Sanitation Data'!H66)))</f>
        <v/>
      </c>
      <c r="DI72" s="289" t="str">
        <f ca="true">+IF(OFFSET('Sanitation Data'!$H$32,0,10*ROW('Sanitation Data'!H66))="","",OFFSET('Sanitation Data'!$H$32,0,10*ROW('Sanitation Data'!H66)))</f>
        <v/>
      </c>
      <c r="DJ72" s="289" t="str">
        <f ca="true">+IF(OFFSET('Sanitation Data'!$I$28,0,10*ROW('Sanitation Data'!I66))="","",OFFSET('Sanitation Data'!$I$28,0,10*ROW('Sanitation Data'!I66)))</f>
        <v/>
      </c>
      <c r="DK72" s="289" t="str">
        <f ca="true">+IF(OFFSET('Sanitation Data'!$I$29,0,10*ROW('Sanitation Data'!I66))="","",OFFSET('Sanitation Data'!$I$29,0,10*ROW('Sanitation Data'!I66)))</f>
        <v/>
      </c>
      <c r="DL72" s="289" t="str">
        <f ca="true">+IF(OFFSET('Sanitation Data'!$I$30,0,10*ROW('Sanitation Data'!I66))="","",OFFSET('Sanitation Data'!$I$30,0,10*ROW('Sanitation Data'!I66)))</f>
        <v/>
      </c>
      <c r="DM72" s="289" t="str">
        <f ca="true">+IF(OFFSET('Sanitation Data'!$I$31,0,10*ROW('Sanitation Data'!I66))="","",OFFSET('Sanitation Data'!$I$31,0,10*ROW('Sanitation Data'!I66)))</f>
        <v/>
      </c>
      <c r="DN72" s="289" t="str">
        <f ca="true">+IF(OFFSET('Sanitation Data'!$I$32,0,10*ROW('Sanitation Data'!I66))="","",OFFSET('Sanitation Data'!$I$32,0,10*ROW('Sanitation Data'!I66)))</f>
        <v/>
      </c>
      <c r="DO72" s="289" t="str">
        <f ca="true">+IF(OFFSET('Hygiene Data'!$D$11,0,10*ROW('Hygiene Data'!D66))="","",OFFSET('Hygiene Data'!$D$11,0,10*ROW('Hygiene Data'!D66)))</f>
        <v/>
      </c>
      <c r="DP72" s="289" t="str">
        <f ca="true">+IF(OFFSET('Hygiene Data'!$D$12,0,10*ROW('Hygiene Data'!D66))="","",OFFSET('Hygiene Data'!$D$12,0,10*ROW('Hygiene Data'!D66)))</f>
        <v/>
      </c>
      <c r="DQ72" s="289" t="str">
        <f ca="true">+IF(OFFSET('Hygiene Data'!$D$13,0,10*ROW('Hygiene Data'!D66))="","",OFFSET('Hygiene Data'!$D$13,0,10*ROW('Hygiene Data'!D66)))</f>
        <v/>
      </c>
      <c r="DR72" s="289" t="str">
        <f ca="true">+IF(OFFSET('Hygiene Data'!$E$11,0,10*ROW('Hygiene Data'!E66))="","",OFFSET('Hygiene Data'!$E$11,0,10*ROW('Hygiene Data'!E66)))</f>
        <v/>
      </c>
      <c r="DS72" s="289" t="str">
        <f ca="true">+IF(OFFSET('Hygiene Data'!$E$12,0,10*ROW('Hygiene Data'!E66))="","",OFFSET('Hygiene Data'!$E$12,0,10*ROW('Hygiene Data'!E66)))</f>
        <v/>
      </c>
      <c r="DT72" s="289" t="str">
        <f ca="true">+IF(OFFSET('Hygiene Data'!$E$13,0,10*ROW('Hygiene Data'!E66))="","",OFFSET('Hygiene Data'!$E$13,0,10*ROW('Hygiene Data'!E66)))</f>
        <v/>
      </c>
      <c r="DU72" s="289" t="str">
        <f ca="true">+IF(OFFSET('Hygiene Data'!$F$11,0,10*ROW('Hygiene Data'!F66))="","",OFFSET('Hygiene Data'!$F$11,0,10*ROW('Hygiene Data'!F66)))</f>
        <v/>
      </c>
      <c r="DV72" s="289" t="str">
        <f ca="true">+IF(OFFSET('Hygiene Data'!$F$12,0,10*ROW('Hygiene Data'!F66))="","",OFFSET('Hygiene Data'!$F$12,0,10*ROW('Hygiene Data'!F66)))</f>
        <v/>
      </c>
      <c r="DW72" s="289" t="str">
        <f ca="true">+IF(OFFSET('Hygiene Data'!$F$13,0,10*ROW('Hygiene Data'!F66))="","",OFFSET('Hygiene Data'!$F$13,0,10*ROW('Hygiene Data'!F66)))</f>
        <v/>
      </c>
      <c r="DX72" s="289" t="str">
        <f ca="true">+IF(OFFSET('Hygiene Data'!$G$11,0,10*ROW('Hygiene Data'!G66))="","",OFFSET('Hygiene Data'!$G$11,0,10*ROW('Hygiene Data'!G66)))</f>
        <v/>
      </c>
      <c r="DY72" s="289" t="str">
        <f ca="true">+IF(OFFSET('Hygiene Data'!$G$12,0,10*ROW('Hygiene Data'!G66))="","",OFFSET('Hygiene Data'!$G$12,0,10*ROW('Hygiene Data'!G66)))</f>
        <v/>
      </c>
      <c r="DZ72" s="289" t="str">
        <f ca="true">+IF(OFFSET('Hygiene Data'!$G$13,0,10*ROW('Hygiene Data'!G66))="","",OFFSET('Hygiene Data'!$G$13,0,10*ROW('Hygiene Data'!G66)))</f>
        <v/>
      </c>
      <c r="EA72" s="289" t="str">
        <f ca="true">+IF(OFFSET('Hygiene Data'!$H$11,0,10*ROW('Hygiene Data'!H66))="","",OFFSET('Hygiene Data'!$H$11,0,10*ROW('Hygiene Data'!H66)))</f>
        <v/>
      </c>
      <c r="EB72" s="289" t="str">
        <f ca="true">+IF(OFFSET('Hygiene Data'!$H$12,0,10*ROW('Hygiene Data'!H66))="","",OFFSET('Hygiene Data'!$H$12,0,10*ROW('Hygiene Data'!H66)))</f>
        <v/>
      </c>
      <c r="EC72" s="289" t="str">
        <f ca="true">+IF(OFFSET('Hygiene Data'!$H$13,0,10*ROW('Hygiene Data'!H66))="","",OFFSET('Hygiene Data'!$H$13,0,10*ROW('Hygiene Data'!H66)))</f>
        <v/>
      </c>
      <c r="ED72" s="289" t="str">
        <f ca="true">+IF(OFFSET('Hygiene Data'!$I$11,0,10*ROW('Hygiene Data'!I66))="","",OFFSET('Hygiene Data'!$I$11,0,10*ROW('Hygiene Data'!I66)))</f>
        <v/>
      </c>
      <c r="EE72" s="289" t="str">
        <f ca="true">+IF(OFFSET('Hygiene Data'!$I$12,0,10*ROW('Hygiene Data'!I66))="","",OFFSET('Hygiene Data'!$I$12,0,10*ROW('Hygiene Data'!I66)))</f>
        <v/>
      </c>
      <c r="EF72" s="28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9"/>
      <c r="BS73" s="289" t="str">
        <f ca="true">+IF(OFFSET('Water Data'!$D$27,0,10*ROW('Water Data'!D67))="","",OFFSET('Water Data'!$D$27,0,10*ROW('Water Data'!D67)))</f>
        <v/>
      </c>
      <c r="BT73" s="289" t="str">
        <f ca="true">+IF(OFFSET('Water Data'!$D$28,0,10*ROW('Water Data'!D67))="","",OFFSET('Water Data'!$D$28,0,10*ROW('Water Data'!D67)))</f>
        <v/>
      </c>
      <c r="BU73" s="289" t="str">
        <f ca="true">+IF(OFFSET('Water Data'!$D$29,0,10*ROW('Water Data'!D67))="","",OFFSET('Water Data'!$D$29,0,10*ROW('Water Data'!D67)))</f>
        <v/>
      </c>
      <c r="BV73" s="289" t="str">
        <f ca="true">+IF(OFFSET('Water Data'!$E$27,0,10*ROW('Water Data'!E67))="","",OFFSET('Water Data'!$E$27,0,10*ROW('Water Data'!E67)))</f>
        <v/>
      </c>
      <c r="BW73" s="289" t="str">
        <f ca="true">+IF(OFFSET('Water Data'!$E$28,0,10*ROW('Water Data'!E67))="","",OFFSET('Water Data'!$E$28,0,10*ROW('Water Data'!E67)))</f>
        <v/>
      </c>
      <c r="BX73" s="289" t="str">
        <f ca="true">+IF(OFFSET('Water Data'!$E$29,0,10*ROW('Water Data'!E67))="","",OFFSET('Water Data'!$E$29,0,10*ROW('Water Data'!E67)))</f>
        <v/>
      </c>
      <c r="BY73" s="289" t="str">
        <f ca="true">+IF(OFFSET('Water Data'!$F$27,0,10*ROW('Water Data'!F67))="","",OFFSET('Water Data'!$F$27,0,10*ROW('Water Data'!F67)))</f>
        <v/>
      </c>
      <c r="BZ73" s="289" t="str">
        <f ca="true">+IF(OFFSET('Water Data'!$F$28,0,10*ROW('Water Data'!F67))="","",OFFSET('Water Data'!$F$28,0,10*ROW('Water Data'!F67)))</f>
        <v/>
      </c>
      <c r="CA73" s="289" t="str">
        <f ca="true">+IF(OFFSET('Water Data'!$F$29,0,10*ROW('Water Data'!F67))="","",OFFSET('Water Data'!$F$29,0,10*ROW('Water Data'!F67)))</f>
        <v/>
      </c>
      <c r="CB73" s="289" t="str">
        <f ca="true">+IF(OFFSET('Water Data'!$G$27,0,10*ROW('Water Data'!G67))="","",OFFSET('Water Data'!$G$27,0,10*ROW('Water Data'!G67)))</f>
        <v/>
      </c>
      <c r="CC73" s="289" t="str">
        <f ca="true">+IF(OFFSET('Water Data'!$G$28,0,10*ROW('Water Data'!G67))="","",OFFSET('Water Data'!$G$28,0,10*ROW('Water Data'!G67)))</f>
        <v/>
      </c>
      <c r="CD73" s="289" t="str">
        <f ca="true">+IF(OFFSET('Water Data'!$G$29,0,10*ROW('Water Data'!G67))="","",OFFSET('Water Data'!$G$29,0,10*ROW('Water Data'!G67)))</f>
        <v/>
      </c>
      <c r="CE73" s="289" t="str">
        <f ca="true">+IF(OFFSET('Water Data'!$H$27,0,10*ROW('Water Data'!H67))="","",OFFSET('Water Data'!$H$27,0,10*ROW('Water Data'!H67)))</f>
        <v/>
      </c>
      <c r="CF73" s="289" t="str">
        <f ca="true">+IF(OFFSET('Water Data'!$H$28,0,10*ROW('Water Data'!H67))="","",OFFSET('Water Data'!$H$28,0,10*ROW('Water Data'!H67)))</f>
        <v/>
      </c>
      <c r="CG73" s="289" t="str">
        <f ca="true">+IF(OFFSET('Water Data'!$H$29,0,10*ROW('Water Data'!H67))="","",OFFSET('Water Data'!$H$29,0,10*ROW('Water Data'!H67)))</f>
        <v/>
      </c>
      <c r="CH73" s="289" t="str">
        <f ca="true">+IF(OFFSET('Water Data'!$I$27,0,10*ROW('Water Data'!I67))="","",OFFSET('Water Data'!$I$27,0,10*ROW('Water Data'!I67)))</f>
        <v/>
      </c>
      <c r="CI73" s="289" t="str">
        <f ca="true">+IF(OFFSET('Water Data'!$I$28,0,10*ROW('Water Data'!I67))="","",OFFSET('Water Data'!$I$28,0,10*ROW('Water Data'!I67)))</f>
        <v/>
      </c>
      <c r="CJ73" s="289" t="str">
        <f ca="true">+IF(OFFSET('Water Data'!$I$29,0,10*ROW('Water Data'!I67))="","",OFFSET('Water Data'!$I$29,0,10*ROW('Water Data'!I67)))</f>
        <v/>
      </c>
      <c r="CK73" s="289" t="str">
        <f ca="true">+IF(OFFSET('Sanitation Data'!$D$28,0,10*ROW('Sanitation Data'!D67))="","",OFFSET('Sanitation Data'!$D$28,0,10*ROW('Sanitation Data'!D67)))</f>
        <v/>
      </c>
      <c r="CL73" s="289" t="str">
        <f ca="true">+IF(OFFSET('Sanitation Data'!$D$29,0,10*ROW('Sanitation Data'!D67))="","",OFFSET('Sanitation Data'!$D$29,0,10*ROW('Sanitation Data'!D67)))</f>
        <v/>
      </c>
      <c r="CM73" s="289" t="str">
        <f ca="true">+IF(OFFSET('Sanitation Data'!$D$30,0,10*ROW('Sanitation Data'!D67))="","",OFFSET('Sanitation Data'!$D$30,0,10*ROW('Sanitation Data'!D67)))</f>
        <v/>
      </c>
      <c r="CN73" s="289" t="str">
        <f ca="true">+IF(OFFSET('Sanitation Data'!$D$31,0,10*ROW('Sanitation Data'!D67))="","",OFFSET('Sanitation Data'!$D$31,0,10*ROW('Sanitation Data'!D67)))</f>
        <v/>
      </c>
      <c r="CO73" s="289" t="str">
        <f ca="true">+IF(OFFSET('Sanitation Data'!$D$32,0,10*ROW('Sanitation Data'!D67))="","",OFFSET('Sanitation Data'!$D$32,0,10*ROW('Sanitation Data'!D67)))</f>
        <v/>
      </c>
      <c r="CP73" s="289" t="str">
        <f ca="true">+IF(OFFSET('Sanitation Data'!$E$28,0,10*ROW('Sanitation Data'!E67))="","",OFFSET('Sanitation Data'!$E$28,0,10*ROW('Sanitation Data'!E67)))</f>
        <v/>
      </c>
      <c r="CQ73" s="289" t="str">
        <f ca="true">+IF(OFFSET('Sanitation Data'!$E$29,0,10*ROW('Sanitation Data'!E67))="","",OFFSET('Sanitation Data'!$E$29,0,10*ROW('Sanitation Data'!E67)))</f>
        <v/>
      </c>
      <c r="CR73" s="289" t="str">
        <f ca="true">+IF(OFFSET('Sanitation Data'!$E$30,0,10*ROW('Sanitation Data'!E67))="","",OFFSET('Sanitation Data'!$E$30,0,10*ROW('Sanitation Data'!E67)))</f>
        <v/>
      </c>
      <c r="CS73" s="289" t="str">
        <f ca="true">+IF(OFFSET('Sanitation Data'!$E$31,0,10*ROW('Sanitation Data'!E67))="","",OFFSET('Sanitation Data'!$E$31,0,10*ROW('Sanitation Data'!E67)))</f>
        <v/>
      </c>
      <c r="CT73" s="289" t="str">
        <f ca="true">+IF(OFFSET('Sanitation Data'!$E$32,0,10*ROW('Sanitation Data'!E67))="","",OFFSET('Sanitation Data'!$E$32,0,10*ROW('Sanitation Data'!E67)))</f>
        <v/>
      </c>
      <c r="CU73" s="289" t="str">
        <f ca="true">+IF(OFFSET('Sanitation Data'!$F$28,0,10*ROW('Sanitation Data'!F67))="","",OFFSET('Sanitation Data'!$F$28,0,10*ROW('Sanitation Data'!F67)))</f>
        <v/>
      </c>
      <c r="CV73" s="289" t="str">
        <f ca="true">+IF(OFFSET('Sanitation Data'!$F$29,0,10*ROW('Sanitation Data'!F67))="","",OFFSET('Sanitation Data'!$F$29,0,10*ROW('Sanitation Data'!F67)))</f>
        <v/>
      </c>
      <c r="CW73" s="289" t="str">
        <f ca="true">+IF(OFFSET('Sanitation Data'!$F$30,0,10*ROW('Sanitation Data'!F67))="","",OFFSET('Sanitation Data'!$F$30,0,10*ROW('Sanitation Data'!F67)))</f>
        <v/>
      </c>
      <c r="CX73" s="289" t="str">
        <f ca="true">+IF(OFFSET('Sanitation Data'!$F$31,0,10*ROW('Sanitation Data'!F67))="","",OFFSET('Sanitation Data'!$F$31,0,10*ROW('Sanitation Data'!F67)))</f>
        <v/>
      </c>
      <c r="CY73" s="289" t="str">
        <f ca="true">+IF(OFFSET('Sanitation Data'!$F$32,0,10*ROW('Sanitation Data'!F67))="","",OFFSET('Sanitation Data'!$F$32,0,10*ROW('Sanitation Data'!F67)))</f>
        <v/>
      </c>
      <c r="CZ73" s="289" t="str">
        <f ca="true">+IF(OFFSET('Sanitation Data'!$G$28,0,10*ROW('Sanitation Data'!G67))="","",OFFSET('Sanitation Data'!$G$28,0,10*ROW('Sanitation Data'!G67)))</f>
        <v/>
      </c>
      <c r="DA73" s="289" t="str">
        <f ca="true">+IF(OFFSET('Sanitation Data'!$G$29,0,10*ROW('Sanitation Data'!G67))="","",OFFSET('Sanitation Data'!$G$29,0,10*ROW('Sanitation Data'!G67)))</f>
        <v/>
      </c>
      <c r="DB73" s="289" t="str">
        <f ca="true">+IF(OFFSET('Sanitation Data'!$G$30,0,10*ROW('Sanitation Data'!G67))="","",OFFSET('Sanitation Data'!$G$30,0,10*ROW('Sanitation Data'!G67)))</f>
        <v/>
      </c>
      <c r="DC73" s="289" t="str">
        <f ca="true">+IF(OFFSET('Sanitation Data'!$G$31,0,10*ROW('Sanitation Data'!G67))="","",OFFSET('Sanitation Data'!$G$31,0,10*ROW('Sanitation Data'!G67)))</f>
        <v/>
      </c>
      <c r="DD73" s="289" t="str">
        <f ca="true">+IF(OFFSET('Sanitation Data'!$G$32,0,10*ROW('Sanitation Data'!G67))="","",OFFSET('Sanitation Data'!$G$32,0,10*ROW('Sanitation Data'!G67)))</f>
        <v/>
      </c>
      <c r="DE73" s="289" t="str">
        <f ca="true">+IF(OFFSET('Sanitation Data'!$H$28,0,10*ROW('Sanitation Data'!H67))="","",OFFSET('Sanitation Data'!$H$28,0,10*ROW('Sanitation Data'!H67)))</f>
        <v/>
      </c>
      <c r="DF73" s="289" t="str">
        <f ca="true">+IF(OFFSET('Sanitation Data'!$H$29,0,10*ROW('Sanitation Data'!H67))="","",OFFSET('Sanitation Data'!$H$29,0,10*ROW('Sanitation Data'!H67)))</f>
        <v/>
      </c>
      <c r="DG73" s="289" t="str">
        <f ca="true">+IF(OFFSET('Sanitation Data'!$H$30,0,10*ROW('Sanitation Data'!H67))="","",OFFSET('Sanitation Data'!$H$30,0,10*ROW('Sanitation Data'!H67)))</f>
        <v/>
      </c>
      <c r="DH73" s="289" t="str">
        <f ca="true">+IF(OFFSET('Sanitation Data'!$H$31,0,10*ROW('Sanitation Data'!H67))="","",OFFSET('Sanitation Data'!$H$31,0,10*ROW('Sanitation Data'!H67)))</f>
        <v/>
      </c>
      <c r="DI73" s="289" t="str">
        <f ca="true">+IF(OFFSET('Sanitation Data'!$H$32,0,10*ROW('Sanitation Data'!H67))="","",OFFSET('Sanitation Data'!$H$32,0,10*ROW('Sanitation Data'!H67)))</f>
        <v/>
      </c>
      <c r="DJ73" s="289" t="str">
        <f ca="true">+IF(OFFSET('Sanitation Data'!$I$28,0,10*ROW('Sanitation Data'!I67))="","",OFFSET('Sanitation Data'!$I$28,0,10*ROW('Sanitation Data'!I67)))</f>
        <v/>
      </c>
      <c r="DK73" s="289" t="str">
        <f ca="true">+IF(OFFSET('Sanitation Data'!$I$29,0,10*ROW('Sanitation Data'!I67))="","",OFFSET('Sanitation Data'!$I$29,0,10*ROW('Sanitation Data'!I67)))</f>
        <v/>
      </c>
      <c r="DL73" s="289" t="str">
        <f ca="true">+IF(OFFSET('Sanitation Data'!$I$30,0,10*ROW('Sanitation Data'!I67))="","",OFFSET('Sanitation Data'!$I$30,0,10*ROW('Sanitation Data'!I67)))</f>
        <v/>
      </c>
      <c r="DM73" s="289" t="str">
        <f ca="true">+IF(OFFSET('Sanitation Data'!$I$31,0,10*ROW('Sanitation Data'!I67))="","",OFFSET('Sanitation Data'!$I$31,0,10*ROW('Sanitation Data'!I67)))</f>
        <v/>
      </c>
      <c r="DN73" s="289" t="str">
        <f ca="true">+IF(OFFSET('Sanitation Data'!$I$32,0,10*ROW('Sanitation Data'!I67))="","",OFFSET('Sanitation Data'!$I$32,0,10*ROW('Sanitation Data'!I67)))</f>
        <v/>
      </c>
      <c r="DO73" s="289" t="str">
        <f ca="true">+IF(OFFSET('Hygiene Data'!$D$11,0,10*ROW('Hygiene Data'!D67))="","",OFFSET('Hygiene Data'!$D$11,0,10*ROW('Hygiene Data'!D67)))</f>
        <v/>
      </c>
      <c r="DP73" s="289" t="str">
        <f ca="true">+IF(OFFSET('Hygiene Data'!$D$12,0,10*ROW('Hygiene Data'!D67))="","",OFFSET('Hygiene Data'!$D$12,0,10*ROW('Hygiene Data'!D67)))</f>
        <v/>
      </c>
      <c r="DQ73" s="289" t="str">
        <f ca="true">+IF(OFFSET('Hygiene Data'!$D$13,0,10*ROW('Hygiene Data'!D67))="","",OFFSET('Hygiene Data'!$D$13,0,10*ROW('Hygiene Data'!D67)))</f>
        <v/>
      </c>
      <c r="DR73" s="289" t="str">
        <f ca="true">+IF(OFFSET('Hygiene Data'!$E$11,0,10*ROW('Hygiene Data'!E67))="","",OFFSET('Hygiene Data'!$E$11,0,10*ROW('Hygiene Data'!E67)))</f>
        <v/>
      </c>
      <c r="DS73" s="289" t="str">
        <f ca="true">+IF(OFFSET('Hygiene Data'!$E$12,0,10*ROW('Hygiene Data'!E67))="","",OFFSET('Hygiene Data'!$E$12,0,10*ROW('Hygiene Data'!E67)))</f>
        <v/>
      </c>
      <c r="DT73" s="289" t="str">
        <f ca="true">+IF(OFFSET('Hygiene Data'!$E$13,0,10*ROW('Hygiene Data'!E67))="","",OFFSET('Hygiene Data'!$E$13,0,10*ROW('Hygiene Data'!E67)))</f>
        <v/>
      </c>
      <c r="DU73" s="289" t="str">
        <f ca="true">+IF(OFFSET('Hygiene Data'!$F$11,0,10*ROW('Hygiene Data'!F67))="","",OFFSET('Hygiene Data'!$F$11,0,10*ROW('Hygiene Data'!F67)))</f>
        <v/>
      </c>
      <c r="DV73" s="289" t="str">
        <f ca="true">+IF(OFFSET('Hygiene Data'!$F$12,0,10*ROW('Hygiene Data'!F67))="","",OFFSET('Hygiene Data'!$F$12,0,10*ROW('Hygiene Data'!F67)))</f>
        <v/>
      </c>
      <c r="DW73" s="289" t="str">
        <f ca="true">+IF(OFFSET('Hygiene Data'!$F$13,0,10*ROW('Hygiene Data'!F67))="","",OFFSET('Hygiene Data'!$F$13,0,10*ROW('Hygiene Data'!F67)))</f>
        <v/>
      </c>
      <c r="DX73" s="289" t="str">
        <f ca="true">+IF(OFFSET('Hygiene Data'!$G$11,0,10*ROW('Hygiene Data'!G67))="","",OFFSET('Hygiene Data'!$G$11,0,10*ROW('Hygiene Data'!G67)))</f>
        <v/>
      </c>
      <c r="DY73" s="289" t="str">
        <f ca="true">+IF(OFFSET('Hygiene Data'!$G$12,0,10*ROW('Hygiene Data'!G67))="","",OFFSET('Hygiene Data'!$G$12,0,10*ROW('Hygiene Data'!G67)))</f>
        <v/>
      </c>
      <c r="DZ73" s="289" t="str">
        <f ca="true">+IF(OFFSET('Hygiene Data'!$G$13,0,10*ROW('Hygiene Data'!G67))="","",OFFSET('Hygiene Data'!$G$13,0,10*ROW('Hygiene Data'!G67)))</f>
        <v/>
      </c>
      <c r="EA73" s="289" t="str">
        <f ca="true">+IF(OFFSET('Hygiene Data'!$H$11,0,10*ROW('Hygiene Data'!H67))="","",OFFSET('Hygiene Data'!$H$11,0,10*ROW('Hygiene Data'!H67)))</f>
        <v/>
      </c>
      <c r="EB73" s="289" t="str">
        <f ca="true">+IF(OFFSET('Hygiene Data'!$H$12,0,10*ROW('Hygiene Data'!H67))="","",OFFSET('Hygiene Data'!$H$12,0,10*ROW('Hygiene Data'!H67)))</f>
        <v/>
      </c>
      <c r="EC73" s="289" t="str">
        <f ca="true">+IF(OFFSET('Hygiene Data'!$H$13,0,10*ROW('Hygiene Data'!H67))="","",OFFSET('Hygiene Data'!$H$13,0,10*ROW('Hygiene Data'!H67)))</f>
        <v/>
      </c>
      <c r="ED73" s="289" t="str">
        <f ca="true">+IF(OFFSET('Hygiene Data'!$I$11,0,10*ROW('Hygiene Data'!I67))="","",OFFSET('Hygiene Data'!$I$11,0,10*ROW('Hygiene Data'!I67)))</f>
        <v/>
      </c>
      <c r="EE73" s="289" t="str">
        <f ca="true">+IF(OFFSET('Hygiene Data'!$I$12,0,10*ROW('Hygiene Data'!I67))="","",OFFSET('Hygiene Data'!$I$12,0,10*ROW('Hygiene Data'!I67)))</f>
        <v/>
      </c>
      <c r="EF73" s="28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9"/>
      <c r="BS74" s="289" t="str">
        <f ca="true">+IF(OFFSET('Water Data'!$D$27,0,10*ROW('Water Data'!D68))="","",OFFSET('Water Data'!$D$27,0,10*ROW('Water Data'!D68)))</f>
        <v/>
      </c>
      <c r="BT74" s="289" t="str">
        <f ca="true">+IF(OFFSET('Water Data'!$D$28,0,10*ROW('Water Data'!D68))="","",OFFSET('Water Data'!$D$28,0,10*ROW('Water Data'!D68)))</f>
        <v/>
      </c>
      <c r="BU74" s="289" t="str">
        <f ca="true">+IF(OFFSET('Water Data'!$D$29,0,10*ROW('Water Data'!D68))="","",OFFSET('Water Data'!$D$29,0,10*ROW('Water Data'!D68)))</f>
        <v/>
      </c>
      <c r="BV74" s="289" t="str">
        <f ca="true">+IF(OFFSET('Water Data'!$E$27,0,10*ROW('Water Data'!E68))="","",OFFSET('Water Data'!$E$27,0,10*ROW('Water Data'!E68)))</f>
        <v/>
      </c>
      <c r="BW74" s="289" t="str">
        <f ca="true">+IF(OFFSET('Water Data'!$E$28,0,10*ROW('Water Data'!E68))="","",OFFSET('Water Data'!$E$28,0,10*ROW('Water Data'!E68)))</f>
        <v/>
      </c>
      <c r="BX74" s="289" t="str">
        <f ca="true">+IF(OFFSET('Water Data'!$E$29,0,10*ROW('Water Data'!E68))="","",OFFSET('Water Data'!$E$29,0,10*ROW('Water Data'!E68)))</f>
        <v/>
      </c>
      <c r="BY74" s="289" t="str">
        <f ca="true">+IF(OFFSET('Water Data'!$F$27,0,10*ROW('Water Data'!F68))="","",OFFSET('Water Data'!$F$27,0,10*ROW('Water Data'!F68)))</f>
        <v/>
      </c>
      <c r="BZ74" s="289" t="str">
        <f ca="true">+IF(OFFSET('Water Data'!$F$28,0,10*ROW('Water Data'!F68))="","",OFFSET('Water Data'!$F$28,0,10*ROW('Water Data'!F68)))</f>
        <v/>
      </c>
      <c r="CA74" s="289" t="str">
        <f ca="true">+IF(OFFSET('Water Data'!$F$29,0,10*ROW('Water Data'!F68))="","",OFFSET('Water Data'!$F$29,0,10*ROW('Water Data'!F68)))</f>
        <v/>
      </c>
      <c r="CB74" s="289" t="str">
        <f ca="true">+IF(OFFSET('Water Data'!$G$27,0,10*ROW('Water Data'!G68))="","",OFFSET('Water Data'!$G$27,0,10*ROW('Water Data'!G68)))</f>
        <v/>
      </c>
      <c r="CC74" s="289" t="str">
        <f ca="true">+IF(OFFSET('Water Data'!$G$28,0,10*ROW('Water Data'!G68))="","",OFFSET('Water Data'!$G$28,0,10*ROW('Water Data'!G68)))</f>
        <v/>
      </c>
      <c r="CD74" s="289" t="str">
        <f ca="true">+IF(OFFSET('Water Data'!$G$29,0,10*ROW('Water Data'!G68))="","",OFFSET('Water Data'!$G$29,0,10*ROW('Water Data'!G68)))</f>
        <v/>
      </c>
      <c r="CE74" s="289" t="str">
        <f ca="true">+IF(OFFSET('Water Data'!$H$27,0,10*ROW('Water Data'!H68))="","",OFFSET('Water Data'!$H$27,0,10*ROW('Water Data'!H68)))</f>
        <v/>
      </c>
      <c r="CF74" s="289" t="str">
        <f ca="true">+IF(OFFSET('Water Data'!$H$28,0,10*ROW('Water Data'!H68))="","",OFFSET('Water Data'!$H$28,0,10*ROW('Water Data'!H68)))</f>
        <v/>
      </c>
      <c r="CG74" s="289" t="str">
        <f ca="true">+IF(OFFSET('Water Data'!$H$29,0,10*ROW('Water Data'!H68))="","",OFFSET('Water Data'!$H$29,0,10*ROW('Water Data'!H68)))</f>
        <v/>
      </c>
      <c r="CH74" s="289" t="str">
        <f ca="true">+IF(OFFSET('Water Data'!$I$27,0,10*ROW('Water Data'!I68))="","",OFFSET('Water Data'!$I$27,0,10*ROW('Water Data'!I68)))</f>
        <v/>
      </c>
      <c r="CI74" s="289" t="str">
        <f ca="true">+IF(OFFSET('Water Data'!$I$28,0,10*ROW('Water Data'!I68))="","",OFFSET('Water Data'!$I$28,0,10*ROW('Water Data'!I68)))</f>
        <v/>
      </c>
      <c r="CJ74" s="289" t="str">
        <f ca="true">+IF(OFFSET('Water Data'!$I$29,0,10*ROW('Water Data'!I68))="","",OFFSET('Water Data'!$I$29,0,10*ROW('Water Data'!I68)))</f>
        <v/>
      </c>
      <c r="CK74" s="289" t="str">
        <f ca="true">+IF(OFFSET('Sanitation Data'!$D$28,0,10*ROW('Sanitation Data'!D68))="","",OFFSET('Sanitation Data'!$D$28,0,10*ROW('Sanitation Data'!D68)))</f>
        <v/>
      </c>
      <c r="CL74" s="289" t="str">
        <f ca="true">+IF(OFFSET('Sanitation Data'!$D$29,0,10*ROW('Sanitation Data'!D68))="","",OFFSET('Sanitation Data'!$D$29,0,10*ROW('Sanitation Data'!D68)))</f>
        <v/>
      </c>
      <c r="CM74" s="289" t="str">
        <f ca="true">+IF(OFFSET('Sanitation Data'!$D$30,0,10*ROW('Sanitation Data'!D68))="","",OFFSET('Sanitation Data'!$D$30,0,10*ROW('Sanitation Data'!D68)))</f>
        <v/>
      </c>
      <c r="CN74" s="289" t="str">
        <f ca="true">+IF(OFFSET('Sanitation Data'!$D$31,0,10*ROW('Sanitation Data'!D68))="","",OFFSET('Sanitation Data'!$D$31,0,10*ROW('Sanitation Data'!D68)))</f>
        <v/>
      </c>
      <c r="CO74" s="289" t="str">
        <f ca="true">+IF(OFFSET('Sanitation Data'!$D$32,0,10*ROW('Sanitation Data'!D68))="","",OFFSET('Sanitation Data'!$D$32,0,10*ROW('Sanitation Data'!D68)))</f>
        <v/>
      </c>
      <c r="CP74" s="289" t="str">
        <f ca="true">+IF(OFFSET('Sanitation Data'!$E$28,0,10*ROW('Sanitation Data'!E68))="","",OFFSET('Sanitation Data'!$E$28,0,10*ROW('Sanitation Data'!E68)))</f>
        <v/>
      </c>
      <c r="CQ74" s="289" t="str">
        <f ca="true">+IF(OFFSET('Sanitation Data'!$E$29,0,10*ROW('Sanitation Data'!E68))="","",OFFSET('Sanitation Data'!$E$29,0,10*ROW('Sanitation Data'!E68)))</f>
        <v/>
      </c>
      <c r="CR74" s="289" t="str">
        <f ca="true">+IF(OFFSET('Sanitation Data'!$E$30,0,10*ROW('Sanitation Data'!E68))="","",OFFSET('Sanitation Data'!$E$30,0,10*ROW('Sanitation Data'!E68)))</f>
        <v/>
      </c>
      <c r="CS74" s="289" t="str">
        <f ca="true">+IF(OFFSET('Sanitation Data'!$E$31,0,10*ROW('Sanitation Data'!E68))="","",OFFSET('Sanitation Data'!$E$31,0,10*ROW('Sanitation Data'!E68)))</f>
        <v/>
      </c>
      <c r="CT74" s="289" t="str">
        <f ca="true">+IF(OFFSET('Sanitation Data'!$E$32,0,10*ROW('Sanitation Data'!E68))="","",OFFSET('Sanitation Data'!$E$32,0,10*ROW('Sanitation Data'!E68)))</f>
        <v/>
      </c>
      <c r="CU74" s="289" t="str">
        <f ca="true">+IF(OFFSET('Sanitation Data'!$F$28,0,10*ROW('Sanitation Data'!F68))="","",OFFSET('Sanitation Data'!$F$28,0,10*ROW('Sanitation Data'!F68)))</f>
        <v/>
      </c>
      <c r="CV74" s="289" t="str">
        <f ca="true">+IF(OFFSET('Sanitation Data'!$F$29,0,10*ROW('Sanitation Data'!F68))="","",OFFSET('Sanitation Data'!$F$29,0,10*ROW('Sanitation Data'!F68)))</f>
        <v/>
      </c>
      <c r="CW74" s="289" t="str">
        <f ca="true">+IF(OFFSET('Sanitation Data'!$F$30,0,10*ROW('Sanitation Data'!F68))="","",OFFSET('Sanitation Data'!$F$30,0,10*ROW('Sanitation Data'!F68)))</f>
        <v/>
      </c>
      <c r="CX74" s="289" t="str">
        <f ca="true">+IF(OFFSET('Sanitation Data'!$F$31,0,10*ROW('Sanitation Data'!F68))="","",OFFSET('Sanitation Data'!$F$31,0,10*ROW('Sanitation Data'!F68)))</f>
        <v/>
      </c>
      <c r="CY74" s="289" t="str">
        <f ca="true">+IF(OFFSET('Sanitation Data'!$F$32,0,10*ROW('Sanitation Data'!F68))="","",OFFSET('Sanitation Data'!$F$32,0,10*ROW('Sanitation Data'!F68)))</f>
        <v/>
      </c>
      <c r="CZ74" s="289" t="str">
        <f ca="true">+IF(OFFSET('Sanitation Data'!$G$28,0,10*ROW('Sanitation Data'!G68))="","",OFFSET('Sanitation Data'!$G$28,0,10*ROW('Sanitation Data'!G68)))</f>
        <v/>
      </c>
      <c r="DA74" s="289" t="str">
        <f ca="true">+IF(OFFSET('Sanitation Data'!$G$29,0,10*ROW('Sanitation Data'!G68))="","",OFFSET('Sanitation Data'!$G$29,0,10*ROW('Sanitation Data'!G68)))</f>
        <v/>
      </c>
      <c r="DB74" s="289" t="str">
        <f ca="true">+IF(OFFSET('Sanitation Data'!$G$30,0,10*ROW('Sanitation Data'!G68))="","",OFFSET('Sanitation Data'!$G$30,0,10*ROW('Sanitation Data'!G68)))</f>
        <v/>
      </c>
      <c r="DC74" s="289" t="str">
        <f ca="true">+IF(OFFSET('Sanitation Data'!$G$31,0,10*ROW('Sanitation Data'!G68))="","",OFFSET('Sanitation Data'!$G$31,0,10*ROW('Sanitation Data'!G68)))</f>
        <v/>
      </c>
      <c r="DD74" s="289" t="str">
        <f ca="true">+IF(OFFSET('Sanitation Data'!$G$32,0,10*ROW('Sanitation Data'!G68))="","",OFFSET('Sanitation Data'!$G$32,0,10*ROW('Sanitation Data'!G68)))</f>
        <v/>
      </c>
      <c r="DE74" s="289" t="str">
        <f ca="true">+IF(OFFSET('Sanitation Data'!$H$28,0,10*ROW('Sanitation Data'!H68))="","",OFFSET('Sanitation Data'!$H$28,0,10*ROW('Sanitation Data'!H68)))</f>
        <v/>
      </c>
      <c r="DF74" s="289" t="str">
        <f ca="true">+IF(OFFSET('Sanitation Data'!$H$29,0,10*ROW('Sanitation Data'!H68))="","",OFFSET('Sanitation Data'!$H$29,0,10*ROW('Sanitation Data'!H68)))</f>
        <v/>
      </c>
      <c r="DG74" s="289" t="str">
        <f ca="true">+IF(OFFSET('Sanitation Data'!$H$30,0,10*ROW('Sanitation Data'!H68))="","",OFFSET('Sanitation Data'!$H$30,0,10*ROW('Sanitation Data'!H68)))</f>
        <v/>
      </c>
      <c r="DH74" s="289" t="str">
        <f ca="true">+IF(OFFSET('Sanitation Data'!$H$31,0,10*ROW('Sanitation Data'!H68))="","",OFFSET('Sanitation Data'!$H$31,0,10*ROW('Sanitation Data'!H68)))</f>
        <v/>
      </c>
      <c r="DI74" s="289" t="str">
        <f ca="true">+IF(OFFSET('Sanitation Data'!$H$32,0,10*ROW('Sanitation Data'!H68))="","",OFFSET('Sanitation Data'!$H$32,0,10*ROW('Sanitation Data'!H68)))</f>
        <v/>
      </c>
      <c r="DJ74" s="289" t="str">
        <f ca="true">+IF(OFFSET('Sanitation Data'!$I$28,0,10*ROW('Sanitation Data'!I68))="","",OFFSET('Sanitation Data'!$I$28,0,10*ROW('Sanitation Data'!I68)))</f>
        <v/>
      </c>
      <c r="DK74" s="289" t="str">
        <f ca="true">+IF(OFFSET('Sanitation Data'!$I$29,0,10*ROW('Sanitation Data'!I68))="","",OFFSET('Sanitation Data'!$I$29,0,10*ROW('Sanitation Data'!I68)))</f>
        <v/>
      </c>
      <c r="DL74" s="289" t="str">
        <f ca="true">+IF(OFFSET('Sanitation Data'!$I$30,0,10*ROW('Sanitation Data'!I68))="","",OFFSET('Sanitation Data'!$I$30,0,10*ROW('Sanitation Data'!I68)))</f>
        <v/>
      </c>
      <c r="DM74" s="289" t="str">
        <f ca="true">+IF(OFFSET('Sanitation Data'!$I$31,0,10*ROW('Sanitation Data'!I68))="","",OFFSET('Sanitation Data'!$I$31,0,10*ROW('Sanitation Data'!I68)))</f>
        <v/>
      </c>
      <c r="DN74" s="289" t="str">
        <f ca="true">+IF(OFFSET('Sanitation Data'!$I$32,0,10*ROW('Sanitation Data'!I68))="","",OFFSET('Sanitation Data'!$I$32,0,10*ROW('Sanitation Data'!I68)))</f>
        <v/>
      </c>
      <c r="DO74" s="289" t="str">
        <f ca="true">+IF(OFFSET('Hygiene Data'!$D$11,0,10*ROW('Hygiene Data'!D68))="","",OFFSET('Hygiene Data'!$D$11,0,10*ROW('Hygiene Data'!D68)))</f>
        <v/>
      </c>
      <c r="DP74" s="289" t="str">
        <f ca="true">+IF(OFFSET('Hygiene Data'!$D$12,0,10*ROW('Hygiene Data'!D68))="","",OFFSET('Hygiene Data'!$D$12,0,10*ROW('Hygiene Data'!D68)))</f>
        <v/>
      </c>
      <c r="DQ74" s="289" t="str">
        <f ca="true">+IF(OFFSET('Hygiene Data'!$D$13,0,10*ROW('Hygiene Data'!D68))="","",OFFSET('Hygiene Data'!$D$13,0,10*ROW('Hygiene Data'!D68)))</f>
        <v/>
      </c>
      <c r="DR74" s="289" t="str">
        <f ca="true">+IF(OFFSET('Hygiene Data'!$E$11,0,10*ROW('Hygiene Data'!E68))="","",OFFSET('Hygiene Data'!$E$11,0,10*ROW('Hygiene Data'!E68)))</f>
        <v/>
      </c>
      <c r="DS74" s="289" t="str">
        <f ca="true">+IF(OFFSET('Hygiene Data'!$E$12,0,10*ROW('Hygiene Data'!E68))="","",OFFSET('Hygiene Data'!$E$12,0,10*ROW('Hygiene Data'!E68)))</f>
        <v/>
      </c>
      <c r="DT74" s="289" t="str">
        <f ca="true">+IF(OFFSET('Hygiene Data'!$E$13,0,10*ROW('Hygiene Data'!E68))="","",OFFSET('Hygiene Data'!$E$13,0,10*ROW('Hygiene Data'!E68)))</f>
        <v/>
      </c>
      <c r="DU74" s="289" t="str">
        <f ca="true">+IF(OFFSET('Hygiene Data'!$F$11,0,10*ROW('Hygiene Data'!F68))="","",OFFSET('Hygiene Data'!$F$11,0,10*ROW('Hygiene Data'!F68)))</f>
        <v/>
      </c>
      <c r="DV74" s="289" t="str">
        <f ca="true">+IF(OFFSET('Hygiene Data'!$F$12,0,10*ROW('Hygiene Data'!F68))="","",OFFSET('Hygiene Data'!$F$12,0,10*ROW('Hygiene Data'!F68)))</f>
        <v/>
      </c>
      <c r="DW74" s="289" t="str">
        <f ca="true">+IF(OFFSET('Hygiene Data'!$F$13,0,10*ROW('Hygiene Data'!F68))="","",OFFSET('Hygiene Data'!$F$13,0,10*ROW('Hygiene Data'!F68)))</f>
        <v/>
      </c>
      <c r="DX74" s="289" t="str">
        <f ca="true">+IF(OFFSET('Hygiene Data'!$G$11,0,10*ROW('Hygiene Data'!G68))="","",OFFSET('Hygiene Data'!$G$11,0,10*ROW('Hygiene Data'!G68)))</f>
        <v/>
      </c>
      <c r="DY74" s="289" t="str">
        <f ca="true">+IF(OFFSET('Hygiene Data'!$G$12,0,10*ROW('Hygiene Data'!G68))="","",OFFSET('Hygiene Data'!$G$12,0,10*ROW('Hygiene Data'!G68)))</f>
        <v/>
      </c>
      <c r="DZ74" s="289" t="str">
        <f ca="true">+IF(OFFSET('Hygiene Data'!$G$13,0,10*ROW('Hygiene Data'!G68))="","",OFFSET('Hygiene Data'!$G$13,0,10*ROW('Hygiene Data'!G68)))</f>
        <v/>
      </c>
      <c r="EA74" s="289" t="str">
        <f ca="true">+IF(OFFSET('Hygiene Data'!$H$11,0,10*ROW('Hygiene Data'!H68))="","",OFFSET('Hygiene Data'!$H$11,0,10*ROW('Hygiene Data'!H68)))</f>
        <v/>
      </c>
      <c r="EB74" s="289" t="str">
        <f ca="true">+IF(OFFSET('Hygiene Data'!$H$12,0,10*ROW('Hygiene Data'!H68))="","",OFFSET('Hygiene Data'!$H$12,0,10*ROW('Hygiene Data'!H68)))</f>
        <v/>
      </c>
      <c r="EC74" s="289" t="str">
        <f ca="true">+IF(OFFSET('Hygiene Data'!$H$13,0,10*ROW('Hygiene Data'!H68))="","",OFFSET('Hygiene Data'!$H$13,0,10*ROW('Hygiene Data'!H68)))</f>
        <v/>
      </c>
      <c r="ED74" s="289" t="str">
        <f ca="true">+IF(OFFSET('Hygiene Data'!$I$11,0,10*ROW('Hygiene Data'!I68))="","",OFFSET('Hygiene Data'!$I$11,0,10*ROW('Hygiene Data'!I68)))</f>
        <v/>
      </c>
      <c r="EE74" s="289" t="str">
        <f ca="true">+IF(OFFSET('Hygiene Data'!$I$12,0,10*ROW('Hygiene Data'!I68))="","",OFFSET('Hygiene Data'!$I$12,0,10*ROW('Hygiene Data'!I68)))</f>
        <v/>
      </c>
      <c r="EF74" s="28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9"/>
      <c r="BS75" s="289" t="str">
        <f ca="true">+IF(OFFSET('Water Data'!$D$27,0,10*ROW('Water Data'!D69))="","",OFFSET('Water Data'!$D$27,0,10*ROW('Water Data'!D69)))</f>
        <v/>
      </c>
      <c r="BT75" s="289" t="str">
        <f ca="true">+IF(OFFSET('Water Data'!$D$28,0,10*ROW('Water Data'!D69))="","",OFFSET('Water Data'!$D$28,0,10*ROW('Water Data'!D69)))</f>
        <v/>
      </c>
      <c r="BU75" s="289" t="str">
        <f ca="true">+IF(OFFSET('Water Data'!$D$29,0,10*ROW('Water Data'!D69))="","",OFFSET('Water Data'!$D$29,0,10*ROW('Water Data'!D69)))</f>
        <v/>
      </c>
      <c r="BV75" s="289" t="str">
        <f ca="true">+IF(OFFSET('Water Data'!$E$27,0,10*ROW('Water Data'!E69))="","",OFFSET('Water Data'!$E$27,0,10*ROW('Water Data'!E69)))</f>
        <v/>
      </c>
      <c r="BW75" s="289" t="str">
        <f ca="true">+IF(OFFSET('Water Data'!$E$28,0,10*ROW('Water Data'!E69))="","",OFFSET('Water Data'!$E$28,0,10*ROW('Water Data'!E69)))</f>
        <v/>
      </c>
      <c r="BX75" s="289" t="str">
        <f ca="true">+IF(OFFSET('Water Data'!$E$29,0,10*ROW('Water Data'!E69))="","",OFFSET('Water Data'!$E$29,0,10*ROW('Water Data'!E69)))</f>
        <v/>
      </c>
      <c r="BY75" s="289" t="str">
        <f ca="true">+IF(OFFSET('Water Data'!$F$27,0,10*ROW('Water Data'!F69))="","",OFFSET('Water Data'!$F$27,0,10*ROW('Water Data'!F69)))</f>
        <v/>
      </c>
      <c r="BZ75" s="289" t="str">
        <f ca="true">+IF(OFFSET('Water Data'!$F$28,0,10*ROW('Water Data'!F69))="","",OFFSET('Water Data'!$F$28,0,10*ROW('Water Data'!F69)))</f>
        <v/>
      </c>
      <c r="CA75" s="289" t="str">
        <f ca="true">+IF(OFFSET('Water Data'!$F$29,0,10*ROW('Water Data'!F69))="","",OFFSET('Water Data'!$F$29,0,10*ROW('Water Data'!F69)))</f>
        <v/>
      </c>
      <c r="CB75" s="289" t="str">
        <f ca="true">+IF(OFFSET('Water Data'!$G$27,0,10*ROW('Water Data'!G69))="","",OFFSET('Water Data'!$G$27,0,10*ROW('Water Data'!G69)))</f>
        <v/>
      </c>
      <c r="CC75" s="289" t="str">
        <f ca="true">+IF(OFFSET('Water Data'!$G$28,0,10*ROW('Water Data'!G69))="","",OFFSET('Water Data'!$G$28,0,10*ROW('Water Data'!G69)))</f>
        <v/>
      </c>
      <c r="CD75" s="289" t="str">
        <f ca="true">+IF(OFFSET('Water Data'!$G$29,0,10*ROW('Water Data'!G69))="","",OFFSET('Water Data'!$G$29,0,10*ROW('Water Data'!G69)))</f>
        <v/>
      </c>
      <c r="CE75" s="289" t="str">
        <f ca="true">+IF(OFFSET('Water Data'!$H$27,0,10*ROW('Water Data'!H69))="","",OFFSET('Water Data'!$H$27,0,10*ROW('Water Data'!H69)))</f>
        <v/>
      </c>
      <c r="CF75" s="289" t="str">
        <f ca="true">+IF(OFFSET('Water Data'!$H$28,0,10*ROW('Water Data'!H69))="","",OFFSET('Water Data'!$H$28,0,10*ROW('Water Data'!H69)))</f>
        <v/>
      </c>
      <c r="CG75" s="289" t="str">
        <f ca="true">+IF(OFFSET('Water Data'!$H$29,0,10*ROW('Water Data'!H69))="","",OFFSET('Water Data'!$H$29,0,10*ROW('Water Data'!H69)))</f>
        <v/>
      </c>
      <c r="CH75" s="289" t="str">
        <f ca="true">+IF(OFFSET('Water Data'!$I$27,0,10*ROW('Water Data'!I69))="","",OFFSET('Water Data'!$I$27,0,10*ROW('Water Data'!I69)))</f>
        <v/>
      </c>
      <c r="CI75" s="289" t="str">
        <f ca="true">+IF(OFFSET('Water Data'!$I$28,0,10*ROW('Water Data'!I69))="","",OFFSET('Water Data'!$I$28,0,10*ROW('Water Data'!I69)))</f>
        <v/>
      </c>
      <c r="CJ75" s="289" t="str">
        <f ca="true">+IF(OFFSET('Water Data'!$I$29,0,10*ROW('Water Data'!I69))="","",OFFSET('Water Data'!$I$29,0,10*ROW('Water Data'!I69)))</f>
        <v/>
      </c>
      <c r="CK75" s="289" t="str">
        <f ca="true">+IF(OFFSET('Sanitation Data'!$D$28,0,10*ROW('Sanitation Data'!D69))="","",OFFSET('Sanitation Data'!$D$28,0,10*ROW('Sanitation Data'!D69)))</f>
        <v/>
      </c>
      <c r="CL75" s="289" t="str">
        <f ca="true">+IF(OFFSET('Sanitation Data'!$D$29,0,10*ROW('Sanitation Data'!D69))="","",OFFSET('Sanitation Data'!$D$29,0,10*ROW('Sanitation Data'!D69)))</f>
        <v/>
      </c>
      <c r="CM75" s="289" t="str">
        <f ca="true">+IF(OFFSET('Sanitation Data'!$D$30,0,10*ROW('Sanitation Data'!D69))="","",OFFSET('Sanitation Data'!$D$30,0,10*ROW('Sanitation Data'!D69)))</f>
        <v/>
      </c>
      <c r="CN75" s="289" t="str">
        <f ca="true">+IF(OFFSET('Sanitation Data'!$D$31,0,10*ROW('Sanitation Data'!D69))="","",OFFSET('Sanitation Data'!$D$31,0,10*ROW('Sanitation Data'!D69)))</f>
        <v/>
      </c>
      <c r="CO75" s="289" t="str">
        <f ca="true">+IF(OFFSET('Sanitation Data'!$D$32,0,10*ROW('Sanitation Data'!D69))="","",OFFSET('Sanitation Data'!$D$32,0,10*ROW('Sanitation Data'!D69)))</f>
        <v/>
      </c>
      <c r="CP75" s="289" t="str">
        <f ca="true">+IF(OFFSET('Sanitation Data'!$E$28,0,10*ROW('Sanitation Data'!E69))="","",OFFSET('Sanitation Data'!$E$28,0,10*ROW('Sanitation Data'!E69)))</f>
        <v/>
      </c>
      <c r="CQ75" s="289" t="str">
        <f ca="true">+IF(OFFSET('Sanitation Data'!$E$29,0,10*ROW('Sanitation Data'!E69))="","",OFFSET('Sanitation Data'!$E$29,0,10*ROW('Sanitation Data'!E69)))</f>
        <v/>
      </c>
      <c r="CR75" s="289" t="str">
        <f ca="true">+IF(OFFSET('Sanitation Data'!$E$30,0,10*ROW('Sanitation Data'!E69))="","",OFFSET('Sanitation Data'!$E$30,0,10*ROW('Sanitation Data'!E69)))</f>
        <v/>
      </c>
      <c r="CS75" s="289" t="str">
        <f ca="true">+IF(OFFSET('Sanitation Data'!$E$31,0,10*ROW('Sanitation Data'!E69))="","",OFFSET('Sanitation Data'!$E$31,0,10*ROW('Sanitation Data'!E69)))</f>
        <v/>
      </c>
      <c r="CT75" s="289" t="str">
        <f ca="true">+IF(OFFSET('Sanitation Data'!$E$32,0,10*ROW('Sanitation Data'!E69))="","",OFFSET('Sanitation Data'!$E$32,0,10*ROW('Sanitation Data'!E69)))</f>
        <v/>
      </c>
      <c r="CU75" s="289" t="str">
        <f ca="true">+IF(OFFSET('Sanitation Data'!$F$28,0,10*ROW('Sanitation Data'!F69))="","",OFFSET('Sanitation Data'!$F$28,0,10*ROW('Sanitation Data'!F69)))</f>
        <v/>
      </c>
      <c r="CV75" s="289" t="str">
        <f ca="true">+IF(OFFSET('Sanitation Data'!$F$29,0,10*ROW('Sanitation Data'!F69))="","",OFFSET('Sanitation Data'!$F$29,0,10*ROW('Sanitation Data'!F69)))</f>
        <v/>
      </c>
      <c r="CW75" s="289" t="str">
        <f ca="true">+IF(OFFSET('Sanitation Data'!$F$30,0,10*ROW('Sanitation Data'!F69))="","",OFFSET('Sanitation Data'!$F$30,0,10*ROW('Sanitation Data'!F69)))</f>
        <v/>
      </c>
      <c r="CX75" s="289" t="str">
        <f ca="true">+IF(OFFSET('Sanitation Data'!$F$31,0,10*ROW('Sanitation Data'!F69))="","",OFFSET('Sanitation Data'!$F$31,0,10*ROW('Sanitation Data'!F69)))</f>
        <v/>
      </c>
      <c r="CY75" s="289" t="str">
        <f ca="true">+IF(OFFSET('Sanitation Data'!$F$32,0,10*ROW('Sanitation Data'!F69))="","",OFFSET('Sanitation Data'!$F$32,0,10*ROW('Sanitation Data'!F69)))</f>
        <v/>
      </c>
      <c r="CZ75" s="289" t="str">
        <f ca="true">+IF(OFFSET('Sanitation Data'!$G$28,0,10*ROW('Sanitation Data'!G69))="","",OFFSET('Sanitation Data'!$G$28,0,10*ROW('Sanitation Data'!G69)))</f>
        <v/>
      </c>
      <c r="DA75" s="289" t="str">
        <f ca="true">+IF(OFFSET('Sanitation Data'!$G$29,0,10*ROW('Sanitation Data'!G69))="","",OFFSET('Sanitation Data'!$G$29,0,10*ROW('Sanitation Data'!G69)))</f>
        <v/>
      </c>
      <c r="DB75" s="289" t="str">
        <f ca="true">+IF(OFFSET('Sanitation Data'!$G$30,0,10*ROW('Sanitation Data'!G69))="","",OFFSET('Sanitation Data'!$G$30,0,10*ROW('Sanitation Data'!G69)))</f>
        <v/>
      </c>
      <c r="DC75" s="289" t="str">
        <f ca="true">+IF(OFFSET('Sanitation Data'!$G$31,0,10*ROW('Sanitation Data'!G69))="","",OFFSET('Sanitation Data'!$G$31,0,10*ROW('Sanitation Data'!G69)))</f>
        <v/>
      </c>
      <c r="DD75" s="289" t="str">
        <f ca="true">+IF(OFFSET('Sanitation Data'!$G$32,0,10*ROW('Sanitation Data'!G69))="","",OFFSET('Sanitation Data'!$G$32,0,10*ROW('Sanitation Data'!G69)))</f>
        <v/>
      </c>
      <c r="DE75" s="289" t="str">
        <f ca="true">+IF(OFFSET('Sanitation Data'!$H$28,0,10*ROW('Sanitation Data'!H69))="","",OFFSET('Sanitation Data'!$H$28,0,10*ROW('Sanitation Data'!H69)))</f>
        <v/>
      </c>
      <c r="DF75" s="289" t="str">
        <f ca="true">+IF(OFFSET('Sanitation Data'!$H$29,0,10*ROW('Sanitation Data'!H69))="","",OFFSET('Sanitation Data'!$H$29,0,10*ROW('Sanitation Data'!H69)))</f>
        <v/>
      </c>
      <c r="DG75" s="289" t="str">
        <f ca="true">+IF(OFFSET('Sanitation Data'!$H$30,0,10*ROW('Sanitation Data'!H69))="","",OFFSET('Sanitation Data'!$H$30,0,10*ROW('Sanitation Data'!H69)))</f>
        <v/>
      </c>
      <c r="DH75" s="289" t="str">
        <f ca="true">+IF(OFFSET('Sanitation Data'!$H$31,0,10*ROW('Sanitation Data'!H69))="","",OFFSET('Sanitation Data'!$H$31,0,10*ROW('Sanitation Data'!H69)))</f>
        <v/>
      </c>
      <c r="DI75" s="289" t="str">
        <f ca="true">+IF(OFFSET('Sanitation Data'!$H$32,0,10*ROW('Sanitation Data'!H69))="","",OFFSET('Sanitation Data'!$H$32,0,10*ROW('Sanitation Data'!H69)))</f>
        <v/>
      </c>
      <c r="DJ75" s="289" t="str">
        <f ca="true">+IF(OFFSET('Sanitation Data'!$I$28,0,10*ROW('Sanitation Data'!I69))="","",OFFSET('Sanitation Data'!$I$28,0,10*ROW('Sanitation Data'!I69)))</f>
        <v/>
      </c>
      <c r="DK75" s="289" t="str">
        <f ca="true">+IF(OFFSET('Sanitation Data'!$I$29,0,10*ROW('Sanitation Data'!I69))="","",OFFSET('Sanitation Data'!$I$29,0,10*ROW('Sanitation Data'!I69)))</f>
        <v/>
      </c>
      <c r="DL75" s="289" t="str">
        <f ca="true">+IF(OFFSET('Sanitation Data'!$I$30,0,10*ROW('Sanitation Data'!I69))="","",OFFSET('Sanitation Data'!$I$30,0,10*ROW('Sanitation Data'!I69)))</f>
        <v/>
      </c>
      <c r="DM75" s="289" t="str">
        <f ca="true">+IF(OFFSET('Sanitation Data'!$I$31,0,10*ROW('Sanitation Data'!I69))="","",OFFSET('Sanitation Data'!$I$31,0,10*ROW('Sanitation Data'!I69)))</f>
        <v/>
      </c>
      <c r="DN75" s="289" t="str">
        <f ca="true">+IF(OFFSET('Sanitation Data'!$I$32,0,10*ROW('Sanitation Data'!I69))="","",OFFSET('Sanitation Data'!$I$32,0,10*ROW('Sanitation Data'!I69)))</f>
        <v/>
      </c>
      <c r="DO75" s="289" t="str">
        <f ca="true">+IF(OFFSET('Hygiene Data'!$D$11,0,10*ROW('Hygiene Data'!D69))="","",OFFSET('Hygiene Data'!$D$11,0,10*ROW('Hygiene Data'!D69)))</f>
        <v/>
      </c>
      <c r="DP75" s="289" t="str">
        <f ca="true">+IF(OFFSET('Hygiene Data'!$D$12,0,10*ROW('Hygiene Data'!D69))="","",OFFSET('Hygiene Data'!$D$12,0,10*ROW('Hygiene Data'!D69)))</f>
        <v/>
      </c>
      <c r="DQ75" s="289" t="str">
        <f ca="true">+IF(OFFSET('Hygiene Data'!$D$13,0,10*ROW('Hygiene Data'!D69))="","",OFFSET('Hygiene Data'!$D$13,0,10*ROW('Hygiene Data'!D69)))</f>
        <v/>
      </c>
      <c r="DR75" s="289" t="str">
        <f ca="true">+IF(OFFSET('Hygiene Data'!$E$11,0,10*ROW('Hygiene Data'!E69))="","",OFFSET('Hygiene Data'!$E$11,0,10*ROW('Hygiene Data'!E69)))</f>
        <v/>
      </c>
      <c r="DS75" s="289" t="str">
        <f ca="true">+IF(OFFSET('Hygiene Data'!$E$12,0,10*ROW('Hygiene Data'!E69))="","",OFFSET('Hygiene Data'!$E$12,0,10*ROW('Hygiene Data'!E69)))</f>
        <v/>
      </c>
      <c r="DT75" s="289" t="str">
        <f ca="true">+IF(OFFSET('Hygiene Data'!$E$13,0,10*ROW('Hygiene Data'!E69))="","",OFFSET('Hygiene Data'!$E$13,0,10*ROW('Hygiene Data'!E69)))</f>
        <v/>
      </c>
      <c r="DU75" s="289" t="str">
        <f ca="true">+IF(OFFSET('Hygiene Data'!$F$11,0,10*ROW('Hygiene Data'!F69))="","",OFFSET('Hygiene Data'!$F$11,0,10*ROW('Hygiene Data'!F69)))</f>
        <v/>
      </c>
      <c r="DV75" s="289" t="str">
        <f ca="true">+IF(OFFSET('Hygiene Data'!$F$12,0,10*ROW('Hygiene Data'!F69))="","",OFFSET('Hygiene Data'!$F$12,0,10*ROW('Hygiene Data'!F69)))</f>
        <v/>
      </c>
      <c r="DW75" s="289" t="str">
        <f ca="true">+IF(OFFSET('Hygiene Data'!$F$13,0,10*ROW('Hygiene Data'!F69))="","",OFFSET('Hygiene Data'!$F$13,0,10*ROW('Hygiene Data'!F69)))</f>
        <v/>
      </c>
      <c r="DX75" s="289" t="str">
        <f ca="true">+IF(OFFSET('Hygiene Data'!$G$11,0,10*ROW('Hygiene Data'!G69))="","",OFFSET('Hygiene Data'!$G$11,0,10*ROW('Hygiene Data'!G69)))</f>
        <v/>
      </c>
      <c r="DY75" s="289" t="str">
        <f ca="true">+IF(OFFSET('Hygiene Data'!$G$12,0,10*ROW('Hygiene Data'!G69))="","",OFFSET('Hygiene Data'!$G$12,0,10*ROW('Hygiene Data'!G69)))</f>
        <v/>
      </c>
      <c r="DZ75" s="289" t="str">
        <f ca="true">+IF(OFFSET('Hygiene Data'!$G$13,0,10*ROW('Hygiene Data'!G69))="","",OFFSET('Hygiene Data'!$G$13,0,10*ROW('Hygiene Data'!G69)))</f>
        <v/>
      </c>
      <c r="EA75" s="289" t="str">
        <f ca="true">+IF(OFFSET('Hygiene Data'!$H$11,0,10*ROW('Hygiene Data'!H69))="","",OFFSET('Hygiene Data'!$H$11,0,10*ROW('Hygiene Data'!H69)))</f>
        <v/>
      </c>
      <c r="EB75" s="289" t="str">
        <f ca="true">+IF(OFFSET('Hygiene Data'!$H$12,0,10*ROW('Hygiene Data'!H69))="","",OFFSET('Hygiene Data'!$H$12,0,10*ROW('Hygiene Data'!H69)))</f>
        <v/>
      </c>
      <c r="EC75" s="289" t="str">
        <f ca="true">+IF(OFFSET('Hygiene Data'!$H$13,0,10*ROW('Hygiene Data'!H69))="","",OFFSET('Hygiene Data'!$H$13,0,10*ROW('Hygiene Data'!H69)))</f>
        <v/>
      </c>
      <c r="ED75" s="289" t="str">
        <f ca="true">+IF(OFFSET('Hygiene Data'!$I$11,0,10*ROW('Hygiene Data'!I69))="","",OFFSET('Hygiene Data'!$I$11,0,10*ROW('Hygiene Data'!I69)))</f>
        <v/>
      </c>
      <c r="EE75" s="289" t="str">
        <f ca="true">+IF(OFFSET('Hygiene Data'!$I$12,0,10*ROW('Hygiene Data'!I69))="","",OFFSET('Hygiene Data'!$I$12,0,10*ROW('Hygiene Data'!I69)))</f>
        <v/>
      </c>
      <c r="EF75" s="28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9"/>
      <c r="BS76" s="289" t="str">
        <f ca="true">+IF(OFFSET('Water Data'!$D$27,0,10*ROW('Water Data'!D70))="","",OFFSET('Water Data'!$D$27,0,10*ROW('Water Data'!D70)))</f>
        <v/>
      </c>
      <c r="BT76" s="289" t="str">
        <f ca="true">+IF(OFFSET('Water Data'!$D$28,0,10*ROW('Water Data'!D70))="","",OFFSET('Water Data'!$D$28,0,10*ROW('Water Data'!D70)))</f>
        <v/>
      </c>
      <c r="BU76" s="289" t="str">
        <f ca="true">+IF(OFFSET('Water Data'!$D$29,0,10*ROW('Water Data'!D70))="","",OFFSET('Water Data'!$D$29,0,10*ROW('Water Data'!D70)))</f>
        <v/>
      </c>
      <c r="BV76" s="289" t="str">
        <f ca="true">+IF(OFFSET('Water Data'!$E$27,0,10*ROW('Water Data'!E70))="","",OFFSET('Water Data'!$E$27,0,10*ROW('Water Data'!E70)))</f>
        <v/>
      </c>
      <c r="BW76" s="289" t="str">
        <f ca="true">+IF(OFFSET('Water Data'!$E$28,0,10*ROW('Water Data'!E70))="","",OFFSET('Water Data'!$E$28,0,10*ROW('Water Data'!E70)))</f>
        <v/>
      </c>
      <c r="BX76" s="289" t="str">
        <f ca="true">+IF(OFFSET('Water Data'!$E$29,0,10*ROW('Water Data'!E70))="","",OFFSET('Water Data'!$E$29,0,10*ROW('Water Data'!E70)))</f>
        <v/>
      </c>
      <c r="BY76" s="289" t="str">
        <f ca="true">+IF(OFFSET('Water Data'!$F$27,0,10*ROW('Water Data'!F70))="","",OFFSET('Water Data'!$F$27,0,10*ROW('Water Data'!F70)))</f>
        <v/>
      </c>
      <c r="BZ76" s="289" t="str">
        <f ca="true">+IF(OFFSET('Water Data'!$F$28,0,10*ROW('Water Data'!F70))="","",OFFSET('Water Data'!$F$28,0,10*ROW('Water Data'!F70)))</f>
        <v/>
      </c>
      <c r="CA76" s="289" t="str">
        <f ca="true">+IF(OFFSET('Water Data'!$F$29,0,10*ROW('Water Data'!F70))="","",OFFSET('Water Data'!$F$29,0,10*ROW('Water Data'!F70)))</f>
        <v/>
      </c>
      <c r="CB76" s="289" t="str">
        <f ca="true">+IF(OFFSET('Water Data'!$G$27,0,10*ROW('Water Data'!G70))="","",OFFSET('Water Data'!$G$27,0,10*ROW('Water Data'!G70)))</f>
        <v/>
      </c>
      <c r="CC76" s="289" t="str">
        <f ca="true">+IF(OFFSET('Water Data'!$G$28,0,10*ROW('Water Data'!G70))="","",OFFSET('Water Data'!$G$28,0,10*ROW('Water Data'!G70)))</f>
        <v/>
      </c>
      <c r="CD76" s="289" t="str">
        <f ca="true">+IF(OFFSET('Water Data'!$G$29,0,10*ROW('Water Data'!G70))="","",OFFSET('Water Data'!$G$29,0,10*ROW('Water Data'!G70)))</f>
        <v/>
      </c>
      <c r="CE76" s="289" t="str">
        <f ca="true">+IF(OFFSET('Water Data'!$H$27,0,10*ROW('Water Data'!H70))="","",OFFSET('Water Data'!$H$27,0,10*ROW('Water Data'!H70)))</f>
        <v/>
      </c>
      <c r="CF76" s="289" t="str">
        <f ca="true">+IF(OFFSET('Water Data'!$H$28,0,10*ROW('Water Data'!H70))="","",OFFSET('Water Data'!$H$28,0,10*ROW('Water Data'!H70)))</f>
        <v/>
      </c>
      <c r="CG76" s="289" t="str">
        <f ca="true">+IF(OFFSET('Water Data'!$H$29,0,10*ROW('Water Data'!H70))="","",OFFSET('Water Data'!$H$29,0,10*ROW('Water Data'!H70)))</f>
        <v/>
      </c>
      <c r="CH76" s="289" t="str">
        <f ca="true">+IF(OFFSET('Water Data'!$I$27,0,10*ROW('Water Data'!I70))="","",OFFSET('Water Data'!$I$27,0,10*ROW('Water Data'!I70)))</f>
        <v/>
      </c>
      <c r="CI76" s="289" t="str">
        <f ca="true">+IF(OFFSET('Water Data'!$I$28,0,10*ROW('Water Data'!I70))="","",OFFSET('Water Data'!$I$28,0,10*ROW('Water Data'!I70)))</f>
        <v/>
      </c>
      <c r="CJ76" s="289" t="str">
        <f ca="true">+IF(OFFSET('Water Data'!$I$29,0,10*ROW('Water Data'!I70))="","",OFFSET('Water Data'!$I$29,0,10*ROW('Water Data'!I70)))</f>
        <v/>
      </c>
      <c r="CK76" s="289" t="str">
        <f ca="true">+IF(OFFSET('Sanitation Data'!$D$28,0,10*ROW('Sanitation Data'!D70))="","",OFFSET('Sanitation Data'!$D$28,0,10*ROW('Sanitation Data'!D70)))</f>
        <v/>
      </c>
      <c r="CL76" s="289" t="str">
        <f ca="true">+IF(OFFSET('Sanitation Data'!$D$29,0,10*ROW('Sanitation Data'!D70))="","",OFFSET('Sanitation Data'!$D$29,0,10*ROW('Sanitation Data'!D70)))</f>
        <v/>
      </c>
      <c r="CM76" s="289" t="str">
        <f ca="true">+IF(OFFSET('Sanitation Data'!$D$30,0,10*ROW('Sanitation Data'!D70))="","",OFFSET('Sanitation Data'!$D$30,0,10*ROW('Sanitation Data'!D70)))</f>
        <v/>
      </c>
      <c r="CN76" s="289" t="str">
        <f ca="true">+IF(OFFSET('Sanitation Data'!$D$31,0,10*ROW('Sanitation Data'!D70))="","",OFFSET('Sanitation Data'!$D$31,0,10*ROW('Sanitation Data'!D70)))</f>
        <v/>
      </c>
      <c r="CO76" s="289" t="str">
        <f ca="true">+IF(OFFSET('Sanitation Data'!$D$32,0,10*ROW('Sanitation Data'!D70))="","",OFFSET('Sanitation Data'!$D$32,0,10*ROW('Sanitation Data'!D70)))</f>
        <v/>
      </c>
      <c r="CP76" s="289" t="str">
        <f ca="true">+IF(OFFSET('Sanitation Data'!$E$28,0,10*ROW('Sanitation Data'!E70))="","",OFFSET('Sanitation Data'!$E$28,0,10*ROW('Sanitation Data'!E70)))</f>
        <v/>
      </c>
      <c r="CQ76" s="289" t="str">
        <f ca="true">+IF(OFFSET('Sanitation Data'!$E$29,0,10*ROW('Sanitation Data'!E70))="","",OFFSET('Sanitation Data'!$E$29,0,10*ROW('Sanitation Data'!E70)))</f>
        <v/>
      </c>
      <c r="CR76" s="289" t="str">
        <f ca="true">+IF(OFFSET('Sanitation Data'!$E$30,0,10*ROW('Sanitation Data'!E70))="","",OFFSET('Sanitation Data'!$E$30,0,10*ROW('Sanitation Data'!E70)))</f>
        <v/>
      </c>
      <c r="CS76" s="289" t="str">
        <f ca="true">+IF(OFFSET('Sanitation Data'!$E$31,0,10*ROW('Sanitation Data'!E70))="","",OFFSET('Sanitation Data'!$E$31,0,10*ROW('Sanitation Data'!E70)))</f>
        <v/>
      </c>
      <c r="CT76" s="289" t="str">
        <f ca="true">+IF(OFFSET('Sanitation Data'!$E$32,0,10*ROW('Sanitation Data'!E70))="","",OFFSET('Sanitation Data'!$E$32,0,10*ROW('Sanitation Data'!E70)))</f>
        <v/>
      </c>
      <c r="CU76" s="289" t="str">
        <f ca="true">+IF(OFFSET('Sanitation Data'!$F$28,0,10*ROW('Sanitation Data'!F70))="","",OFFSET('Sanitation Data'!$F$28,0,10*ROW('Sanitation Data'!F70)))</f>
        <v/>
      </c>
      <c r="CV76" s="289" t="str">
        <f ca="true">+IF(OFFSET('Sanitation Data'!$F$29,0,10*ROW('Sanitation Data'!F70))="","",OFFSET('Sanitation Data'!$F$29,0,10*ROW('Sanitation Data'!F70)))</f>
        <v/>
      </c>
      <c r="CW76" s="289" t="str">
        <f ca="true">+IF(OFFSET('Sanitation Data'!$F$30,0,10*ROW('Sanitation Data'!F70))="","",OFFSET('Sanitation Data'!$F$30,0,10*ROW('Sanitation Data'!F70)))</f>
        <v/>
      </c>
      <c r="CX76" s="289" t="str">
        <f ca="true">+IF(OFFSET('Sanitation Data'!$F$31,0,10*ROW('Sanitation Data'!F70))="","",OFFSET('Sanitation Data'!$F$31,0,10*ROW('Sanitation Data'!F70)))</f>
        <v/>
      </c>
      <c r="CY76" s="289" t="str">
        <f ca="true">+IF(OFFSET('Sanitation Data'!$F$32,0,10*ROW('Sanitation Data'!F70))="","",OFFSET('Sanitation Data'!$F$32,0,10*ROW('Sanitation Data'!F70)))</f>
        <v/>
      </c>
      <c r="CZ76" s="289" t="str">
        <f ca="true">+IF(OFFSET('Sanitation Data'!$G$28,0,10*ROW('Sanitation Data'!G70))="","",OFFSET('Sanitation Data'!$G$28,0,10*ROW('Sanitation Data'!G70)))</f>
        <v/>
      </c>
      <c r="DA76" s="289" t="str">
        <f ca="true">+IF(OFFSET('Sanitation Data'!$G$29,0,10*ROW('Sanitation Data'!G70))="","",OFFSET('Sanitation Data'!$G$29,0,10*ROW('Sanitation Data'!G70)))</f>
        <v/>
      </c>
      <c r="DB76" s="289" t="str">
        <f ca="true">+IF(OFFSET('Sanitation Data'!$G$30,0,10*ROW('Sanitation Data'!G70))="","",OFFSET('Sanitation Data'!$G$30,0,10*ROW('Sanitation Data'!G70)))</f>
        <v/>
      </c>
      <c r="DC76" s="289" t="str">
        <f ca="true">+IF(OFFSET('Sanitation Data'!$G$31,0,10*ROW('Sanitation Data'!G70))="","",OFFSET('Sanitation Data'!$G$31,0,10*ROW('Sanitation Data'!G70)))</f>
        <v/>
      </c>
      <c r="DD76" s="289" t="str">
        <f ca="true">+IF(OFFSET('Sanitation Data'!$G$32,0,10*ROW('Sanitation Data'!G70))="","",OFFSET('Sanitation Data'!$G$32,0,10*ROW('Sanitation Data'!G70)))</f>
        <v/>
      </c>
      <c r="DE76" s="289" t="str">
        <f ca="true">+IF(OFFSET('Sanitation Data'!$H$28,0,10*ROW('Sanitation Data'!H70))="","",OFFSET('Sanitation Data'!$H$28,0,10*ROW('Sanitation Data'!H70)))</f>
        <v/>
      </c>
      <c r="DF76" s="289" t="str">
        <f ca="true">+IF(OFFSET('Sanitation Data'!$H$29,0,10*ROW('Sanitation Data'!H70))="","",OFFSET('Sanitation Data'!$H$29,0,10*ROW('Sanitation Data'!H70)))</f>
        <v/>
      </c>
      <c r="DG76" s="289" t="str">
        <f ca="true">+IF(OFFSET('Sanitation Data'!$H$30,0,10*ROW('Sanitation Data'!H70))="","",OFFSET('Sanitation Data'!$H$30,0,10*ROW('Sanitation Data'!H70)))</f>
        <v/>
      </c>
      <c r="DH76" s="289" t="str">
        <f ca="true">+IF(OFFSET('Sanitation Data'!$H$31,0,10*ROW('Sanitation Data'!H70))="","",OFFSET('Sanitation Data'!$H$31,0,10*ROW('Sanitation Data'!H70)))</f>
        <v/>
      </c>
      <c r="DI76" s="289" t="str">
        <f ca="true">+IF(OFFSET('Sanitation Data'!$H$32,0,10*ROW('Sanitation Data'!H70))="","",OFFSET('Sanitation Data'!$H$32,0,10*ROW('Sanitation Data'!H70)))</f>
        <v/>
      </c>
      <c r="DJ76" s="289" t="str">
        <f ca="true">+IF(OFFSET('Sanitation Data'!$I$28,0,10*ROW('Sanitation Data'!I70))="","",OFFSET('Sanitation Data'!$I$28,0,10*ROW('Sanitation Data'!I70)))</f>
        <v/>
      </c>
      <c r="DK76" s="289" t="str">
        <f ca="true">+IF(OFFSET('Sanitation Data'!$I$29,0,10*ROW('Sanitation Data'!I70))="","",OFFSET('Sanitation Data'!$I$29,0,10*ROW('Sanitation Data'!I70)))</f>
        <v/>
      </c>
      <c r="DL76" s="289" t="str">
        <f ca="true">+IF(OFFSET('Sanitation Data'!$I$30,0,10*ROW('Sanitation Data'!I70))="","",OFFSET('Sanitation Data'!$I$30,0,10*ROW('Sanitation Data'!I70)))</f>
        <v/>
      </c>
      <c r="DM76" s="289" t="str">
        <f ca="true">+IF(OFFSET('Sanitation Data'!$I$31,0,10*ROW('Sanitation Data'!I70))="","",OFFSET('Sanitation Data'!$I$31,0,10*ROW('Sanitation Data'!I70)))</f>
        <v/>
      </c>
      <c r="DN76" s="289" t="str">
        <f ca="true">+IF(OFFSET('Sanitation Data'!$I$32,0,10*ROW('Sanitation Data'!I70))="","",OFFSET('Sanitation Data'!$I$32,0,10*ROW('Sanitation Data'!I70)))</f>
        <v/>
      </c>
      <c r="DO76" s="289" t="str">
        <f ca="true">+IF(OFFSET('Hygiene Data'!$D$11,0,10*ROW('Hygiene Data'!D70))="","",OFFSET('Hygiene Data'!$D$11,0,10*ROW('Hygiene Data'!D70)))</f>
        <v/>
      </c>
      <c r="DP76" s="289" t="str">
        <f ca="true">+IF(OFFSET('Hygiene Data'!$D$12,0,10*ROW('Hygiene Data'!D70))="","",OFFSET('Hygiene Data'!$D$12,0,10*ROW('Hygiene Data'!D70)))</f>
        <v/>
      </c>
      <c r="DQ76" s="289" t="str">
        <f ca="true">+IF(OFFSET('Hygiene Data'!$D$13,0,10*ROW('Hygiene Data'!D70))="","",OFFSET('Hygiene Data'!$D$13,0,10*ROW('Hygiene Data'!D70)))</f>
        <v/>
      </c>
      <c r="DR76" s="289" t="str">
        <f ca="true">+IF(OFFSET('Hygiene Data'!$E$11,0,10*ROW('Hygiene Data'!E70))="","",OFFSET('Hygiene Data'!$E$11,0,10*ROW('Hygiene Data'!E70)))</f>
        <v/>
      </c>
      <c r="DS76" s="289" t="str">
        <f ca="true">+IF(OFFSET('Hygiene Data'!$E$12,0,10*ROW('Hygiene Data'!E70))="","",OFFSET('Hygiene Data'!$E$12,0,10*ROW('Hygiene Data'!E70)))</f>
        <v/>
      </c>
      <c r="DT76" s="289" t="str">
        <f ca="true">+IF(OFFSET('Hygiene Data'!$E$13,0,10*ROW('Hygiene Data'!E70))="","",OFFSET('Hygiene Data'!$E$13,0,10*ROW('Hygiene Data'!E70)))</f>
        <v/>
      </c>
      <c r="DU76" s="289" t="str">
        <f ca="true">+IF(OFFSET('Hygiene Data'!$F$11,0,10*ROW('Hygiene Data'!F70))="","",OFFSET('Hygiene Data'!$F$11,0,10*ROW('Hygiene Data'!F70)))</f>
        <v/>
      </c>
      <c r="DV76" s="289" t="str">
        <f ca="true">+IF(OFFSET('Hygiene Data'!$F$12,0,10*ROW('Hygiene Data'!F70))="","",OFFSET('Hygiene Data'!$F$12,0,10*ROW('Hygiene Data'!F70)))</f>
        <v/>
      </c>
      <c r="DW76" s="289" t="str">
        <f ca="true">+IF(OFFSET('Hygiene Data'!$F$13,0,10*ROW('Hygiene Data'!F70))="","",OFFSET('Hygiene Data'!$F$13,0,10*ROW('Hygiene Data'!F70)))</f>
        <v/>
      </c>
      <c r="DX76" s="289" t="str">
        <f ca="true">+IF(OFFSET('Hygiene Data'!$G$11,0,10*ROW('Hygiene Data'!G70))="","",OFFSET('Hygiene Data'!$G$11,0,10*ROW('Hygiene Data'!G70)))</f>
        <v/>
      </c>
      <c r="DY76" s="289" t="str">
        <f ca="true">+IF(OFFSET('Hygiene Data'!$G$12,0,10*ROW('Hygiene Data'!G70))="","",OFFSET('Hygiene Data'!$G$12,0,10*ROW('Hygiene Data'!G70)))</f>
        <v/>
      </c>
      <c r="DZ76" s="289" t="str">
        <f ca="true">+IF(OFFSET('Hygiene Data'!$G$13,0,10*ROW('Hygiene Data'!G70))="","",OFFSET('Hygiene Data'!$G$13,0,10*ROW('Hygiene Data'!G70)))</f>
        <v/>
      </c>
      <c r="EA76" s="289" t="str">
        <f ca="true">+IF(OFFSET('Hygiene Data'!$H$11,0,10*ROW('Hygiene Data'!H70))="","",OFFSET('Hygiene Data'!$H$11,0,10*ROW('Hygiene Data'!H70)))</f>
        <v/>
      </c>
      <c r="EB76" s="289" t="str">
        <f ca="true">+IF(OFFSET('Hygiene Data'!$H$12,0,10*ROW('Hygiene Data'!H70))="","",OFFSET('Hygiene Data'!$H$12,0,10*ROW('Hygiene Data'!H70)))</f>
        <v/>
      </c>
      <c r="EC76" s="289" t="str">
        <f ca="true">+IF(OFFSET('Hygiene Data'!$H$13,0,10*ROW('Hygiene Data'!H70))="","",OFFSET('Hygiene Data'!$H$13,0,10*ROW('Hygiene Data'!H70)))</f>
        <v/>
      </c>
      <c r="ED76" s="289" t="str">
        <f ca="true">+IF(OFFSET('Hygiene Data'!$I$11,0,10*ROW('Hygiene Data'!I70))="","",OFFSET('Hygiene Data'!$I$11,0,10*ROW('Hygiene Data'!I70)))</f>
        <v/>
      </c>
      <c r="EE76" s="289" t="str">
        <f ca="true">+IF(OFFSET('Hygiene Data'!$I$12,0,10*ROW('Hygiene Data'!I70))="","",OFFSET('Hygiene Data'!$I$12,0,10*ROW('Hygiene Data'!I70)))</f>
        <v/>
      </c>
      <c r="EF76" s="28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9"/>
      <c r="BS77" s="289" t="str">
        <f ca="true">+IF(OFFSET('Water Data'!$D$27,0,10*ROW('Water Data'!D71))="","",OFFSET('Water Data'!$D$27,0,10*ROW('Water Data'!D71)))</f>
        <v/>
      </c>
      <c r="BT77" s="289" t="str">
        <f ca="true">+IF(OFFSET('Water Data'!$D$28,0,10*ROW('Water Data'!D71))="","",OFFSET('Water Data'!$D$28,0,10*ROW('Water Data'!D71)))</f>
        <v/>
      </c>
      <c r="BU77" s="289" t="str">
        <f ca="true">+IF(OFFSET('Water Data'!$D$29,0,10*ROW('Water Data'!D71))="","",OFFSET('Water Data'!$D$29,0,10*ROW('Water Data'!D71)))</f>
        <v/>
      </c>
      <c r="BV77" s="289" t="str">
        <f ca="true">+IF(OFFSET('Water Data'!$E$27,0,10*ROW('Water Data'!E71))="","",OFFSET('Water Data'!$E$27,0,10*ROW('Water Data'!E71)))</f>
        <v/>
      </c>
      <c r="BW77" s="289" t="str">
        <f ca="true">+IF(OFFSET('Water Data'!$E$28,0,10*ROW('Water Data'!E71))="","",OFFSET('Water Data'!$E$28,0,10*ROW('Water Data'!E71)))</f>
        <v/>
      </c>
      <c r="BX77" s="289" t="str">
        <f ca="true">+IF(OFFSET('Water Data'!$E$29,0,10*ROW('Water Data'!E71))="","",OFFSET('Water Data'!$E$29,0,10*ROW('Water Data'!E71)))</f>
        <v/>
      </c>
      <c r="BY77" s="289" t="str">
        <f ca="true">+IF(OFFSET('Water Data'!$F$27,0,10*ROW('Water Data'!F71))="","",OFFSET('Water Data'!$F$27,0,10*ROW('Water Data'!F71)))</f>
        <v/>
      </c>
      <c r="BZ77" s="289" t="str">
        <f ca="true">+IF(OFFSET('Water Data'!$F$28,0,10*ROW('Water Data'!F71))="","",OFFSET('Water Data'!$F$28,0,10*ROW('Water Data'!F71)))</f>
        <v/>
      </c>
      <c r="CA77" s="289" t="str">
        <f ca="true">+IF(OFFSET('Water Data'!$F$29,0,10*ROW('Water Data'!F71))="","",OFFSET('Water Data'!$F$29,0,10*ROW('Water Data'!F71)))</f>
        <v/>
      </c>
      <c r="CB77" s="289" t="str">
        <f ca="true">+IF(OFFSET('Water Data'!$G$27,0,10*ROW('Water Data'!G71))="","",OFFSET('Water Data'!$G$27,0,10*ROW('Water Data'!G71)))</f>
        <v/>
      </c>
      <c r="CC77" s="289" t="str">
        <f ca="true">+IF(OFFSET('Water Data'!$G$28,0,10*ROW('Water Data'!G71))="","",OFFSET('Water Data'!$G$28,0,10*ROW('Water Data'!G71)))</f>
        <v/>
      </c>
      <c r="CD77" s="289" t="str">
        <f ca="true">+IF(OFFSET('Water Data'!$G$29,0,10*ROW('Water Data'!G71))="","",OFFSET('Water Data'!$G$29,0,10*ROW('Water Data'!G71)))</f>
        <v/>
      </c>
      <c r="CE77" s="289" t="str">
        <f ca="true">+IF(OFFSET('Water Data'!$H$27,0,10*ROW('Water Data'!H71))="","",OFFSET('Water Data'!$H$27,0,10*ROW('Water Data'!H71)))</f>
        <v/>
      </c>
      <c r="CF77" s="289" t="str">
        <f ca="true">+IF(OFFSET('Water Data'!$H$28,0,10*ROW('Water Data'!H71))="","",OFFSET('Water Data'!$H$28,0,10*ROW('Water Data'!H71)))</f>
        <v/>
      </c>
      <c r="CG77" s="289" t="str">
        <f ca="true">+IF(OFFSET('Water Data'!$H$29,0,10*ROW('Water Data'!H71))="","",OFFSET('Water Data'!$H$29,0,10*ROW('Water Data'!H71)))</f>
        <v/>
      </c>
      <c r="CH77" s="289" t="str">
        <f ca="true">+IF(OFFSET('Water Data'!$I$27,0,10*ROW('Water Data'!I71))="","",OFFSET('Water Data'!$I$27,0,10*ROW('Water Data'!I71)))</f>
        <v/>
      </c>
      <c r="CI77" s="289" t="str">
        <f ca="true">+IF(OFFSET('Water Data'!$I$28,0,10*ROW('Water Data'!I71))="","",OFFSET('Water Data'!$I$28,0,10*ROW('Water Data'!I71)))</f>
        <v/>
      </c>
      <c r="CJ77" s="289" t="str">
        <f ca="true">+IF(OFFSET('Water Data'!$I$29,0,10*ROW('Water Data'!I71))="","",OFFSET('Water Data'!$I$29,0,10*ROW('Water Data'!I71)))</f>
        <v/>
      </c>
      <c r="CK77" s="289" t="str">
        <f ca="true">+IF(OFFSET('Sanitation Data'!$D$28,0,10*ROW('Sanitation Data'!D71))="","",OFFSET('Sanitation Data'!$D$28,0,10*ROW('Sanitation Data'!D71)))</f>
        <v/>
      </c>
      <c r="CL77" s="289" t="str">
        <f ca="true">+IF(OFFSET('Sanitation Data'!$D$29,0,10*ROW('Sanitation Data'!D71))="","",OFFSET('Sanitation Data'!$D$29,0,10*ROW('Sanitation Data'!D71)))</f>
        <v/>
      </c>
      <c r="CM77" s="289" t="str">
        <f ca="true">+IF(OFFSET('Sanitation Data'!$D$30,0,10*ROW('Sanitation Data'!D71))="","",OFFSET('Sanitation Data'!$D$30,0,10*ROW('Sanitation Data'!D71)))</f>
        <v/>
      </c>
      <c r="CN77" s="289" t="str">
        <f ca="true">+IF(OFFSET('Sanitation Data'!$D$31,0,10*ROW('Sanitation Data'!D71))="","",OFFSET('Sanitation Data'!$D$31,0,10*ROW('Sanitation Data'!D71)))</f>
        <v/>
      </c>
      <c r="CO77" s="289" t="str">
        <f ca="true">+IF(OFFSET('Sanitation Data'!$D$32,0,10*ROW('Sanitation Data'!D71))="","",OFFSET('Sanitation Data'!$D$32,0,10*ROW('Sanitation Data'!D71)))</f>
        <v/>
      </c>
      <c r="CP77" s="289" t="str">
        <f ca="true">+IF(OFFSET('Sanitation Data'!$E$28,0,10*ROW('Sanitation Data'!E71))="","",OFFSET('Sanitation Data'!$E$28,0,10*ROW('Sanitation Data'!E71)))</f>
        <v/>
      </c>
      <c r="CQ77" s="289" t="str">
        <f ca="true">+IF(OFFSET('Sanitation Data'!$E$29,0,10*ROW('Sanitation Data'!E71))="","",OFFSET('Sanitation Data'!$E$29,0,10*ROW('Sanitation Data'!E71)))</f>
        <v/>
      </c>
      <c r="CR77" s="289" t="str">
        <f ca="true">+IF(OFFSET('Sanitation Data'!$E$30,0,10*ROW('Sanitation Data'!E71))="","",OFFSET('Sanitation Data'!$E$30,0,10*ROW('Sanitation Data'!E71)))</f>
        <v/>
      </c>
      <c r="CS77" s="289" t="str">
        <f ca="true">+IF(OFFSET('Sanitation Data'!$E$31,0,10*ROW('Sanitation Data'!E71))="","",OFFSET('Sanitation Data'!$E$31,0,10*ROW('Sanitation Data'!E71)))</f>
        <v/>
      </c>
      <c r="CT77" s="289" t="str">
        <f ca="true">+IF(OFFSET('Sanitation Data'!$E$32,0,10*ROW('Sanitation Data'!E71))="","",OFFSET('Sanitation Data'!$E$32,0,10*ROW('Sanitation Data'!E71)))</f>
        <v/>
      </c>
      <c r="CU77" s="289" t="str">
        <f ca="true">+IF(OFFSET('Sanitation Data'!$F$28,0,10*ROW('Sanitation Data'!F71))="","",OFFSET('Sanitation Data'!$F$28,0,10*ROW('Sanitation Data'!F71)))</f>
        <v/>
      </c>
      <c r="CV77" s="289" t="str">
        <f ca="true">+IF(OFFSET('Sanitation Data'!$F$29,0,10*ROW('Sanitation Data'!F71))="","",OFFSET('Sanitation Data'!$F$29,0,10*ROW('Sanitation Data'!F71)))</f>
        <v/>
      </c>
      <c r="CW77" s="289" t="str">
        <f ca="true">+IF(OFFSET('Sanitation Data'!$F$30,0,10*ROW('Sanitation Data'!F71))="","",OFFSET('Sanitation Data'!$F$30,0,10*ROW('Sanitation Data'!F71)))</f>
        <v/>
      </c>
      <c r="CX77" s="289" t="str">
        <f ca="true">+IF(OFFSET('Sanitation Data'!$F$31,0,10*ROW('Sanitation Data'!F71))="","",OFFSET('Sanitation Data'!$F$31,0,10*ROW('Sanitation Data'!F71)))</f>
        <v/>
      </c>
      <c r="CY77" s="289" t="str">
        <f ca="true">+IF(OFFSET('Sanitation Data'!$F$32,0,10*ROW('Sanitation Data'!F71))="","",OFFSET('Sanitation Data'!$F$32,0,10*ROW('Sanitation Data'!F71)))</f>
        <v/>
      </c>
      <c r="CZ77" s="289" t="str">
        <f ca="true">+IF(OFFSET('Sanitation Data'!$G$28,0,10*ROW('Sanitation Data'!G71))="","",OFFSET('Sanitation Data'!$G$28,0,10*ROW('Sanitation Data'!G71)))</f>
        <v/>
      </c>
      <c r="DA77" s="289" t="str">
        <f ca="true">+IF(OFFSET('Sanitation Data'!$G$29,0,10*ROW('Sanitation Data'!G71))="","",OFFSET('Sanitation Data'!$G$29,0,10*ROW('Sanitation Data'!G71)))</f>
        <v/>
      </c>
      <c r="DB77" s="289" t="str">
        <f ca="true">+IF(OFFSET('Sanitation Data'!$G$30,0,10*ROW('Sanitation Data'!G71))="","",OFFSET('Sanitation Data'!$G$30,0,10*ROW('Sanitation Data'!G71)))</f>
        <v/>
      </c>
      <c r="DC77" s="289" t="str">
        <f ca="true">+IF(OFFSET('Sanitation Data'!$G$31,0,10*ROW('Sanitation Data'!G71))="","",OFFSET('Sanitation Data'!$G$31,0,10*ROW('Sanitation Data'!G71)))</f>
        <v/>
      </c>
      <c r="DD77" s="289" t="str">
        <f ca="true">+IF(OFFSET('Sanitation Data'!$G$32,0,10*ROW('Sanitation Data'!G71))="","",OFFSET('Sanitation Data'!$G$32,0,10*ROW('Sanitation Data'!G71)))</f>
        <v/>
      </c>
      <c r="DE77" s="289" t="str">
        <f ca="true">+IF(OFFSET('Sanitation Data'!$H$28,0,10*ROW('Sanitation Data'!H71))="","",OFFSET('Sanitation Data'!$H$28,0,10*ROW('Sanitation Data'!H71)))</f>
        <v/>
      </c>
      <c r="DF77" s="289" t="str">
        <f ca="true">+IF(OFFSET('Sanitation Data'!$H$29,0,10*ROW('Sanitation Data'!H71))="","",OFFSET('Sanitation Data'!$H$29,0,10*ROW('Sanitation Data'!H71)))</f>
        <v/>
      </c>
      <c r="DG77" s="289" t="str">
        <f ca="true">+IF(OFFSET('Sanitation Data'!$H$30,0,10*ROW('Sanitation Data'!H71))="","",OFFSET('Sanitation Data'!$H$30,0,10*ROW('Sanitation Data'!H71)))</f>
        <v/>
      </c>
      <c r="DH77" s="289" t="str">
        <f ca="true">+IF(OFFSET('Sanitation Data'!$H$31,0,10*ROW('Sanitation Data'!H71))="","",OFFSET('Sanitation Data'!$H$31,0,10*ROW('Sanitation Data'!H71)))</f>
        <v/>
      </c>
      <c r="DI77" s="289" t="str">
        <f ca="true">+IF(OFFSET('Sanitation Data'!$H$32,0,10*ROW('Sanitation Data'!H71))="","",OFFSET('Sanitation Data'!$H$32,0,10*ROW('Sanitation Data'!H71)))</f>
        <v/>
      </c>
      <c r="DJ77" s="289" t="str">
        <f ca="true">+IF(OFFSET('Sanitation Data'!$I$28,0,10*ROW('Sanitation Data'!I71))="","",OFFSET('Sanitation Data'!$I$28,0,10*ROW('Sanitation Data'!I71)))</f>
        <v/>
      </c>
      <c r="DK77" s="289" t="str">
        <f ca="true">+IF(OFFSET('Sanitation Data'!$I$29,0,10*ROW('Sanitation Data'!I71))="","",OFFSET('Sanitation Data'!$I$29,0,10*ROW('Sanitation Data'!I71)))</f>
        <v/>
      </c>
      <c r="DL77" s="289" t="str">
        <f ca="true">+IF(OFFSET('Sanitation Data'!$I$30,0,10*ROW('Sanitation Data'!I71))="","",OFFSET('Sanitation Data'!$I$30,0,10*ROW('Sanitation Data'!I71)))</f>
        <v/>
      </c>
      <c r="DM77" s="289" t="str">
        <f ca="true">+IF(OFFSET('Sanitation Data'!$I$31,0,10*ROW('Sanitation Data'!I71))="","",OFFSET('Sanitation Data'!$I$31,0,10*ROW('Sanitation Data'!I71)))</f>
        <v/>
      </c>
      <c r="DN77" s="289" t="str">
        <f ca="true">+IF(OFFSET('Sanitation Data'!$I$32,0,10*ROW('Sanitation Data'!I71))="","",OFFSET('Sanitation Data'!$I$32,0,10*ROW('Sanitation Data'!I71)))</f>
        <v/>
      </c>
      <c r="DO77" s="289" t="str">
        <f ca="true">+IF(OFFSET('Hygiene Data'!$D$11,0,10*ROW('Hygiene Data'!D71))="","",OFFSET('Hygiene Data'!$D$11,0,10*ROW('Hygiene Data'!D71)))</f>
        <v/>
      </c>
      <c r="DP77" s="289" t="str">
        <f ca="true">+IF(OFFSET('Hygiene Data'!$D$12,0,10*ROW('Hygiene Data'!D71))="","",OFFSET('Hygiene Data'!$D$12,0,10*ROW('Hygiene Data'!D71)))</f>
        <v/>
      </c>
      <c r="DQ77" s="289" t="str">
        <f ca="true">+IF(OFFSET('Hygiene Data'!$D$13,0,10*ROW('Hygiene Data'!D71))="","",OFFSET('Hygiene Data'!$D$13,0,10*ROW('Hygiene Data'!D71)))</f>
        <v/>
      </c>
      <c r="DR77" s="289" t="str">
        <f ca="true">+IF(OFFSET('Hygiene Data'!$E$11,0,10*ROW('Hygiene Data'!E71))="","",OFFSET('Hygiene Data'!$E$11,0,10*ROW('Hygiene Data'!E71)))</f>
        <v/>
      </c>
      <c r="DS77" s="289" t="str">
        <f ca="true">+IF(OFFSET('Hygiene Data'!$E$12,0,10*ROW('Hygiene Data'!E71))="","",OFFSET('Hygiene Data'!$E$12,0,10*ROW('Hygiene Data'!E71)))</f>
        <v/>
      </c>
      <c r="DT77" s="289" t="str">
        <f ca="true">+IF(OFFSET('Hygiene Data'!$E$13,0,10*ROW('Hygiene Data'!E71))="","",OFFSET('Hygiene Data'!$E$13,0,10*ROW('Hygiene Data'!E71)))</f>
        <v/>
      </c>
      <c r="DU77" s="289" t="str">
        <f ca="true">+IF(OFFSET('Hygiene Data'!$F$11,0,10*ROW('Hygiene Data'!F71))="","",OFFSET('Hygiene Data'!$F$11,0,10*ROW('Hygiene Data'!F71)))</f>
        <v/>
      </c>
      <c r="DV77" s="289" t="str">
        <f ca="true">+IF(OFFSET('Hygiene Data'!$F$12,0,10*ROW('Hygiene Data'!F71))="","",OFFSET('Hygiene Data'!$F$12,0,10*ROW('Hygiene Data'!F71)))</f>
        <v/>
      </c>
      <c r="DW77" s="289" t="str">
        <f ca="true">+IF(OFFSET('Hygiene Data'!$F$13,0,10*ROW('Hygiene Data'!F71))="","",OFFSET('Hygiene Data'!$F$13,0,10*ROW('Hygiene Data'!F71)))</f>
        <v/>
      </c>
      <c r="DX77" s="289" t="str">
        <f ca="true">+IF(OFFSET('Hygiene Data'!$G$11,0,10*ROW('Hygiene Data'!G71))="","",OFFSET('Hygiene Data'!$G$11,0,10*ROW('Hygiene Data'!G71)))</f>
        <v/>
      </c>
      <c r="DY77" s="289" t="str">
        <f ca="true">+IF(OFFSET('Hygiene Data'!$G$12,0,10*ROW('Hygiene Data'!G71))="","",OFFSET('Hygiene Data'!$G$12,0,10*ROW('Hygiene Data'!G71)))</f>
        <v/>
      </c>
      <c r="DZ77" s="289" t="str">
        <f ca="true">+IF(OFFSET('Hygiene Data'!$G$13,0,10*ROW('Hygiene Data'!G71))="","",OFFSET('Hygiene Data'!$G$13,0,10*ROW('Hygiene Data'!G71)))</f>
        <v/>
      </c>
      <c r="EA77" s="289" t="str">
        <f ca="true">+IF(OFFSET('Hygiene Data'!$H$11,0,10*ROW('Hygiene Data'!H71))="","",OFFSET('Hygiene Data'!$H$11,0,10*ROW('Hygiene Data'!H71)))</f>
        <v/>
      </c>
      <c r="EB77" s="289" t="str">
        <f ca="true">+IF(OFFSET('Hygiene Data'!$H$12,0,10*ROW('Hygiene Data'!H71))="","",OFFSET('Hygiene Data'!$H$12,0,10*ROW('Hygiene Data'!H71)))</f>
        <v/>
      </c>
      <c r="EC77" s="289" t="str">
        <f ca="true">+IF(OFFSET('Hygiene Data'!$H$13,0,10*ROW('Hygiene Data'!H71))="","",OFFSET('Hygiene Data'!$H$13,0,10*ROW('Hygiene Data'!H71)))</f>
        <v/>
      </c>
      <c r="ED77" s="289" t="str">
        <f ca="true">+IF(OFFSET('Hygiene Data'!$I$11,0,10*ROW('Hygiene Data'!I71))="","",OFFSET('Hygiene Data'!$I$11,0,10*ROW('Hygiene Data'!I71)))</f>
        <v/>
      </c>
      <c r="EE77" s="289" t="str">
        <f ca="true">+IF(OFFSET('Hygiene Data'!$I$12,0,10*ROW('Hygiene Data'!I71))="","",OFFSET('Hygiene Data'!$I$12,0,10*ROW('Hygiene Data'!I71)))</f>
        <v/>
      </c>
      <c r="EF77" s="28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9"/>
      <c r="BS78" s="289" t="str">
        <f ca="true">+IF(OFFSET('Water Data'!$D$27,0,10*ROW('Water Data'!D72))="","",OFFSET('Water Data'!$D$27,0,10*ROW('Water Data'!D72)))</f>
        <v/>
      </c>
      <c r="BT78" s="289" t="str">
        <f ca="true">+IF(OFFSET('Water Data'!$D$28,0,10*ROW('Water Data'!D72))="","",OFFSET('Water Data'!$D$28,0,10*ROW('Water Data'!D72)))</f>
        <v/>
      </c>
      <c r="BU78" s="289" t="str">
        <f ca="true">+IF(OFFSET('Water Data'!$D$29,0,10*ROW('Water Data'!D72))="","",OFFSET('Water Data'!$D$29,0,10*ROW('Water Data'!D72)))</f>
        <v/>
      </c>
      <c r="BV78" s="289" t="str">
        <f ca="true">+IF(OFFSET('Water Data'!$E$27,0,10*ROW('Water Data'!E72))="","",OFFSET('Water Data'!$E$27,0,10*ROW('Water Data'!E72)))</f>
        <v/>
      </c>
      <c r="BW78" s="289" t="str">
        <f ca="true">+IF(OFFSET('Water Data'!$E$28,0,10*ROW('Water Data'!E72))="","",OFFSET('Water Data'!$E$28,0,10*ROW('Water Data'!E72)))</f>
        <v/>
      </c>
      <c r="BX78" s="289" t="str">
        <f ca="true">+IF(OFFSET('Water Data'!$E$29,0,10*ROW('Water Data'!E72))="","",OFFSET('Water Data'!$E$29,0,10*ROW('Water Data'!E72)))</f>
        <v/>
      </c>
      <c r="BY78" s="289" t="str">
        <f ca="true">+IF(OFFSET('Water Data'!$F$27,0,10*ROW('Water Data'!F72))="","",OFFSET('Water Data'!$F$27,0,10*ROW('Water Data'!F72)))</f>
        <v/>
      </c>
      <c r="BZ78" s="289" t="str">
        <f ca="true">+IF(OFFSET('Water Data'!$F$28,0,10*ROW('Water Data'!F72))="","",OFFSET('Water Data'!$F$28,0,10*ROW('Water Data'!F72)))</f>
        <v/>
      </c>
      <c r="CA78" s="289" t="str">
        <f ca="true">+IF(OFFSET('Water Data'!$F$29,0,10*ROW('Water Data'!F72))="","",OFFSET('Water Data'!$F$29,0,10*ROW('Water Data'!F72)))</f>
        <v/>
      </c>
      <c r="CB78" s="289" t="str">
        <f ca="true">+IF(OFFSET('Water Data'!$G$27,0,10*ROW('Water Data'!G72))="","",OFFSET('Water Data'!$G$27,0,10*ROW('Water Data'!G72)))</f>
        <v/>
      </c>
      <c r="CC78" s="289" t="str">
        <f ca="true">+IF(OFFSET('Water Data'!$G$28,0,10*ROW('Water Data'!G72))="","",OFFSET('Water Data'!$G$28,0,10*ROW('Water Data'!G72)))</f>
        <v/>
      </c>
      <c r="CD78" s="289" t="str">
        <f ca="true">+IF(OFFSET('Water Data'!$G$29,0,10*ROW('Water Data'!G72))="","",OFFSET('Water Data'!$G$29,0,10*ROW('Water Data'!G72)))</f>
        <v/>
      </c>
      <c r="CE78" s="289" t="str">
        <f ca="true">+IF(OFFSET('Water Data'!$H$27,0,10*ROW('Water Data'!H72))="","",OFFSET('Water Data'!$H$27,0,10*ROW('Water Data'!H72)))</f>
        <v/>
      </c>
      <c r="CF78" s="289" t="str">
        <f ca="true">+IF(OFFSET('Water Data'!$H$28,0,10*ROW('Water Data'!H72))="","",OFFSET('Water Data'!$H$28,0,10*ROW('Water Data'!H72)))</f>
        <v/>
      </c>
      <c r="CG78" s="289" t="str">
        <f ca="true">+IF(OFFSET('Water Data'!$H$29,0,10*ROW('Water Data'!H72))="","",OFFSET('Water Data'!$H$29,0,10*ROW('Water Data'!H72)))</f>
        <v/>
      </c>
      <c r="CH78" s="289" t="str">
        <f ca="true">+IF(OFFSET('Water Data'!$I$27,0,10*ROW('Water Data'!I72))="","",OFFSET('Water Data'!$I$27,0,10*ROW('Water Data'!I72)))</f>
        <v/>
      </c>
      <c r="CI78" s="289" t="str">
        <f ca="true">+IF(OFFSET('Water Data'!$I$28,0,10*ROW('Water Data'!I72))="","",OFFSET('Water Data'!$I$28,0,10*ROW('Water Data'!I72)))</f>
        <v/>
      </c>
      <c r="CJ78" s="289" t="str">
        <f ca="true">+IF(OFFSET('Water Data'!$I$29,0,10*ROW('Water Data'!I72))="","",OFFSET('Water Data'!$I$29,0,10*ROW('Water Data'!I72)))</f>
        <v/>
      </c>
      <c r="CK78" s="289" t="str">
        <f ca="true">+IF(OFFSET('Sanitation Data'!$D$28,0,10*ROW('Sanitation Data'!D72))="","",OFFSET('Sanitation Data'!$D$28,0,10*ROW('Sanitation Data'!D72)))</f>
        <v/>
      </c>
      <c r="CL78" s="289" t="str">
        <f ca="true">+IF(OFFSET('Sanitation Data'!$D$29,0,10*ROW('Sanitation Data'!D72))="","",OFFSET('Sanitation Data'!$D$29,0,10*ROW('Sanitation Data'!D72)))</f>
        <v/>
      </c>
      <c r="CM78" s="289" t="str">
        <f ca="true">+IF(OFFSET('Sanitation Data'!$D$30,0,10*ROW('Sanitation Data'!D72))="","",OFFSET('Sanitation Data'!$D$30,0,10*ROW('Sanitation Data'!D72)))</f>
        <v/>
      </c>
      <c r="CN78" s="289" t="str">
        <f ca="true">+IF(OFFSET('Sanitation Data'!$D$31,0,10*ROW('Sanitation Data'!D72))="","",OFFSET('Sanitation Data'!$D$31,0,10*ROW('Sanitation Data'!D72)))</f>
        <v/>
      </c>
      <c r="CO78" s="289" t="str">
        <f ca="true">+IF(OFFSET('Sanitation Data'!$D$32,0,10*ROW('Sanitation Data'!D72))="","",OFFSET('Sanitation Data'!$D$32,0,10*ROW('Sanitation Data'!D72)))</f>
        <v/>
      </c>
      <c r="CP78" s="289" t="str">
        <f ca="true">+IF(OFFSET('Sanitation Data'!$E$28,0,10*ROW('Sanitation Data'!E72))="","",OFFSET('Sanitation Data'!$E$28,0,10*ROW('Sanitation Data'!E72)))</f>
        <v/>
      </c>
      <c r="CQ78" s="289" t="str">
        <f ca="true">+IF(OFFSET('Sanitation Data'!$E$29,0,10*ROW('Sanitation Data'!E72))="","",OFFSET('Sanitation Data'!$E$29,0,10*ROW('Sanitation Data'!E72)))</f>
        <v/>
      </c>
      <c r="CR78" s="289" t="str">
        <f ca="true">+IF(OFFSET('Sanitation Data'!$E$30,0,10*ROW('Sanitation Data'!E72))="","",OFFSET('Sanitation Data'!$E$30,0,10*ROW('Sanitation Data'!E72)))</f>
        <v/>
      </c>
      <c r="CS78" s="289" t="str">
        <f ca="true">+IF(OFFSET('Sanitation Data'!$E$31,0,10*ROW('Sanitation Data'!E72))="","",OFFSET('Sanitation Data'!$E$31,0,10*ROW('Sanitation Data'!E72)))</f>
        <v/>
      </c>
      <c r="CT78" s="289" t="str">
        <f ca="true">+IF(OFFSET('Sanitation Data'!$E$32,0,10*ROW('Sanitation Data'!E72))="","",OFFSET('Sanitation Data'!$E$32,0,10*ROW('Sanitation Data'!E72)))</f>
        <v/>
      </c>
      <c r="CU78" s="289" t="str">
        <f ca="true">+IF(OFFSET('Sanitation Data'!$F$28,0,10*ROW('Sanitation Data'!F72))="","",OFFSET('Sanitation Data'!$F$28,0,10*ROW('Sanitation Data'!F72)))</f>
        <v/>
      </c>
      <c r="CV78" s="289" t="str">
        <f ca="true">+IF(OFFSET('Sanitation Data'!$F$29,0,10*ROW('Sanitation Data'!F72))="","",OFFSET('Sanitation Data'!$F$29,0,10*ROW('Sanitation Data'!F72)))</f>
        <v/>
      </c>
      <c r="CW78" s="289" t="str">
        <f ca="true">+IF(OFFSET('Sanitation Data'!$F$30,0,10*ROW('Sanitation Data'!F72))="","",OFFSET('Sanitation Data'!$F$30,0,10*ROW('Sanitation Data'!F72)))</f>
        <v/>
      </c>
      <c r="CX78" s="289" t="str">
        <f ca="true">+IF(OFFSET('Sanitation Data'!$F$31,0,10*ROW('Sanitation Data'!F72))="","",OFFSET('Sanitation Data'!$F$31,0,10*ROW('Sanitation Data'!F72)))</f>
        <v/>
      </c>
      <c r="CY78" s="289" t="str">
        <f ca="true">+IF(OFFSET('Sanitation Data'!$F$32,0,10*ROW('Sanitation Data'!F72))="","",OFFSET('Sanitation Data'!$F$32,0,10*ROW('Sanitation Data'!F72)))</f>
        <v/>
      </c>
      <c r="CZ78" s="289" t="str">
        <f ca="true">+IF(OFFSET('Sanitation Data'!$G$28,0,10*ROW('Sanitation Data'!G72))="","",OFFSET('Sanitation Data'!$G$28,0,10*ROW('Sanitation Data'!G72)))</f>
        <v/>
      </c>
      <c r="DA78" s="289" t="str">
        <f ca="true">+IF(OFFSET('Sanitation Data'!$G$29,0,10*ROW('Sanitation Data'!G72))="","",OFFSET('Sanitation Data'!$G$29,0,10*ROW('Sanitation Data'!G72)))</f>
        <v/>
      </c>
      <c r="DB78" s="289" t="str">
        <f ca="true">+IF(OFFSET('Sanitation Data'!$G$30,0,10*ROW('Sanitation Data'!G72))="","",OFFSET('Sanitation Data'!$G$30,0,10*ROW('Sanitation Data'!G72)))</f>
        <v/>
      </c>
      <c r="DC78" s="289" t="str">
        <f ca="true">+IF(OFFSET('Sanitation Data'!$G$31,0,10*ROW('Sanitation Data'!G72))="","",OFFSET('Sanitation Data'!$G$31,0,10*ROW('Sanitation Data'!G72)))</f>
        <v/>
      </c>
      <c r="DD78" s="289" t="str">
        <f ca="true">+IF(OFFSET('Sanitation Data'!$G$32,0,10*ROW('Sanitation Data'!G72))="","",OFFSET('Sanitation Data'!$G$32,0,10*ROW('Sanitation Data'!G72)))</f>
        <v/>
      </c>
      <c r="DE78" s="289" t="str">
        <f ca="true">+IF(OFFSET('Sanitation Data'!$H$28,0,10*ROW('Sanitation Data'!H72))="","",OFFSET('Sanitation Data'!$H$28,0,10*ROW('Sanitation Data'!H72)))</f>
        <v/>
      </c>
      <c r="DF78" s="289" t="str">
        <f ca="true">+IF(OFFSET('Sanitation Data'!$H$29,0,10*ROW('Sanitation Data'!H72))="","",OFFSET('Sanitation Data'!$H$29,0,10*ROW('Sanitation Data'!H72)))</f>
        <v/>
      </c>
      <c r="DG78" s="289" t="str">
        <f ca="true">+IF(OFFSET('Sanitation Data'!$H$30,0,10*ROW('Sanitation Data'!H72))="","",OFFSET('Sanitation Data'!$H$30,0,10*ROW('Sanitation Data'!H72)))</f>
        <v/>
      </c>
      <c r="DH78" s="289" t="str">
        <f ca="true">+IF(OFFSET('Sanitation Data'!$H$31,0,10*ROW('Sanitation Data'!H72))="","",OFFSET('Sanitation Data'!$H$31,0,10*ROW('Sanitation Data'!H72)))</f>
        <v/>
      </c>
      <c r="DI78" s="289" t="str">
        <f ca="true">+IF(OFFSET('Sanitation Data'!$H$32,0,10*ROW('Sanitation Data'!H72))="","",OFFSET('Sanitation Data'!$H$32,0,10*ROW('Sanitation Data'!H72)))</f>
        <v/>
      </c>
      <c r="DJ78" s="289" t="str">
        <f ca="true">+IF(OFFSET('Sanitation Data'!$I$28,0,10*ROW('Sanitation Data'!I72))="","",OFFSET('Sanitation Data'!$I$28,0,10*ROW('Sanitation Data'!I72)))</f>
        <v/>
      </c>
      <c r="DK78" s="289" t="str">
        <f ca="true">+IF(OFFSET('Sanitation Data'!$I$29,0,10*ROW('Sanitation Data'!I72))="","",OFFSET('Sanitation Data'!$I$29,0,10*ROW('Sanitation Data'!I72)))</f>
        <v/>
      </c>
      <c r="DL78" s="289" t="str">
        <f ca="true">+IF(OFFSET('Sanitation Data'!$I$30,0,10*ROW('Sanitation Data'!I72))="","",OFFSET('Sanitation Data'!$I$30,0,10*ROW('Sanitation Data'!I72)))</f>
        <v/>
      </c>
      <c r="DM78" s="289" t="str">
        <f ca="true">+IF(OFFSET('Sanitation Data'!$I$31,0,10*ROW('Sanitation Data'!I72))="","",OFFSET('Sanitation Data'!$I$31,0,10*ROW('Sanitation Data'!I72)))</f>
        <v/>
      </c>
      <c r="DN78" s="289" t="str">
        <f ca="true">+IF(OFFSET('Sanitation Data'!$I$32,0,10*ROW('Sanitation Data'!I72))="","",OFFSET('Sanitation Data'!$I$32,0,10*ROW('Sanitation Data'!I72)))</f>
        <v/>
      </c>
      <c r="DO78" s="289" t="str">
        <f ca="true">+IF(OFFSET('Hygiene Data'!$D$11,0,10*ROW('Hygiene Data'!D72))="","",OFFSET('Hygiene Data'!$D$11,0,10*ROW('Hygiene Data'!D72)))</f>
        <v/>
      </c>
      <c r="DP78" s="289" t="str">
        <f ca="true">+IF(OFFSET('Hygiene Data'!$D$12,0,10*ROW('Hygiene Data'!D72))="","",OFFSET('Hygiene Data'!$D$12,0,10*ROW('Hygiene Data'!D72)))</f>
        <v/>
      </c>
      <c r="DQ78" s="289" t="str">
        <f ca="true">+IF(OFFSET('Hygiene Data'!$D$13,0,10*ROW('Hygiene Data'!D72))="","",OFFSET('Hygiene Data'!$D$13,0,10*ROW('Hygiene Data'!D72)))</f>
        <v/>
      </c>
      <c r="DR78" s="289" t="str">
        <f ca="true">+IF(OFFSET('Hygiene Data'!$E$11,0,10*ROW('Hygiene Data'!E72))="","",OFFSET('Hygiene Data'!$E$11,0,10*ROW('Hygiene Data'!E72)))</f>
        <v/>
      </c>
      <c r="DS78" s="289" t="str">
        <f ca="true">+IF(OFFSET('Hygiene Data'!$E$12,0,10*ROW('Hygiene Data'!E72))="","",OFFSET('Hygiene Data'!$E$12,0,10*ROW('Hygiene Data'!E72)))</f>
        <v/>
      </c>
      <c r="DT78" s="289" t="str">
        <f ca="true">+IF(OFFSET('Hygiene Data'!$E$13,0,10*ROW('Hygiene Data'!E72))="","",OFFSET('Hygiene Data'!$E$13,0,10*ROW('Hygiene Data'!E72)))</f>
        <v/>
      </c>
      <c r="DU78" s="289" t="str">
        <f ca="true">+IF(OFFSET('Hygiene Data'!$F$11,0,10*ROW('Hygiene Data'!F72))="","",OFFSET('Hygiene Data'!$F$11,0,10*ROW('Hygiene Data'!F72)))</f>
        <v/>
      </c>
      <c r="DV78" s="289" t="str">
        <f ca="true">+IF(OFFSET('Hygiene Data'!$F$12,0,10*ROW('Hygiene Data'!F72))="","",OFFSET('Hygiene Data'!$F$12,0,10*ROW('Hygiene Data'!F72)))</f>
        <v/>
      </c>
      <c r="DW78" s="289" t="str">
        <f ca="true">+IF(OFFSET('Hygiene Data'!$F$13,0,10*ROW('Hygiene Data'!F72))="","",OFFSET('Hygiene Data'!$F$13,0,10*ROW('Hygiene Data'!F72)))</f>
        <v/>
      </c>
      <c r="DX78" s="289" t="str">
        <f ca="true">+IF(OFFSET('Hygiene Data'!$G$11,0,10*ROW('Hygiene Data'!G72))="","",OFFSET('Hygiene Data'!$G$11,0,10*ROW('Hygiene Data'!G72)))</f>
        <v/>
      </c>
      <c r="DY78" s="289" t="str">
        <f ca="true">+IF(OFFSET('Hygiene Data'!$G$12,0,10*ROW('Hygiene Data'!G72))="","",OFFSET('Hygiene Data'!$G$12,0,10*ROW('Hygiene Data'!G72)))</f>
        <v/>
      </c>
      <c r="DZ78" s="289" t="str">
        <f ca="true">+IF(OFFSET('Hygiene Data'!$G$13,0,10*ROW('Hygiene Data'!G72))="","",OFFSET('Hygiene Data'!$G$13,0,10*ROW('Hygiene Data'!G72)))</f>
        <v/>
      </c>
      <c r="EA78" s="289" t="str">
        <f ca="true">+IF(OFFSET('Hygiene Data'!$H$11,0,10*ROW('Hygiene Data'!H72))="","",OFFSET('Hygiene Data'!$H$11,0,10*ROW('Hygiene Data'!H72)))</f>
        <v/>
      </c>
      <c r="EB78" s="289" t="str">
        <f ca="true">+IF(OFFSET('Hygiene Data'!$H$12,0,10*ROW('Hygiene Data'!H72))="","",OFFSET('Hygiene Data'!$H$12,0,10*ROW('Hygiene Data'!H72)))</f>
        <v/>
      </c>
      <c r="EC78" s="289" t="str">
        <f ca="true">+IF(OFFSET('Hygiene Data'!$H$13,0,10*ROW('Hygiene Data'!H72))="","",OFFSET('Hygiene Data'!$H$13,0,10*ROW('Hygiene Data'!H72)))</f>
        <v/>
      </c>
      <c r="ED78" s="289" t="str">
        <f ca="true">+IF(OFFSET('Hygiene Data'!$I$11,0,10*ROW('Hygiene Data'!I72))="","",OFFSET('Hygiene Data'!$I$11,0,10*ROW('Hygiene Data'!I72)))</f>
        <v/>
      </c>
      <c r="EE78" s="289" t="str">
        <f ca="true">+IF(OFFSET('Hygiene Data'!$I$12,0,10*ROW('Hygiene Data'!I72))="","",OFFSET('Hygiene Data'!$I$12,0,10*ROW('Hygiene Data'!I72)))</f>
        <v/>
      </c>
      <c r="EF78" s="28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9"/>
      <c r="BS79" s="289" t="str">
        <f ca="true">+IF(OFFSET('Water Data'!$D$27,0,10*ROW('Water Data'!D73))="","",OFFSET('Water Data'!$D$27,0,10*ROW('Water Data'!D73)))</f>
        <v/>
      </c>
      <c r="BT79" s="289" t="str">
        <f ca="true">+IF(OFFSET('Water Data'!$D$28,0,10*ROW('Water Data'!D73))="","",OFFSET('Water Data'!$D$28,0,10*ROW('Water Data'!D73)))</f>
        <v/>
      </c>
      <c r="BU79" s="289" t="str">
        <f ca="true">+IF(OFFSET('Water Data'!$D$29,0,10*ROW('Water Data'!D73))="","",OFFSET('Water Data'!$D$29,0,10*ROW('Water Data'!D73)))</f>
        <v/>
      </c>
      <c r="BV79" s="289" t="str">
        <f ca="true">+IF(OFFSET('Water Data'!$E$27,0,10*ROW('Water Data'!E73))="","",OFFSET('Water Data'!$E$27,0,10*ROW('Water Data'!E73)))</f>
        <v/>
      </c>
      <c r="BW79" s="289" t="str">
        <f ca="true">+IF(OFFSET('Water Data'!$E$28,0,10*ROW('Water Data'!E73))="","",OFFSET('Water Data'!$E$28,0,10*ROW('Water Data'!E73)))</f>
        <v/>
      </c>
      <c r="BX79" s="289" t="str">
        <f ca="true">+IF(OFFSET('Water Data'!$E$29,0,10*ROW('Water Data'!E73))="","",OFFSET('Water Data'!$E$29,0,10*ROW('Water Data'!E73)))</f>
        <v/>
      </c>
      <c r="BY79" s="289" t="str">
        <f ca="true">+IF(OFFSET('Water Data'!$F$27,0,10*ROW('Water Data'!F73))="","",OFFSET('Water Data'!$F$27,0,10*ROW('Water Data'!F73)))</f>
        <v/>
      </c>
      <c r="BZ79" s="289" t="str">
        <f ca="true">+IF(OFFSET('Water Data'!$F$28,0,10*ROW('Water Data'!F73))="","",OFFSET('Water Data'!$F$28,0,10*ROW('Water Data'!F73)))</f>
        <v/>
      </c>
      <c r="CA79" s="289" t="str">
        <f ca="true">+IF(OFFSET('Water Data'!$F$29,0,10*ROW('Water Data'!F73))="","",OFFSET('Water Data'!$F$29,0,10*ROW('Water Data'!F73)))</f>
        <v/>
      </c>
      <c r="CB79" s="289" t="str">
        <f ca="true">+IF(OFFSET('Water Data'!$G$27,0,10*ROW('Water Data'!G73))="","",OFFSET('Water Data'!$G$27,0,10*ROW('Water Data'!G73)))</f>
        <v/>
      </c>
      <c r="CC79" s="289" t="str">
        <f ca="true">+IF(OFFSET('Water Data'!$G$28,0,10*ROW('Water Data'!G73))="","",OFFSET('Water Data'!$G$28,0,10*ROW('Water Data'!G73)))</f>
        <v/>
      </c>
      <c r="CD79" s="289" t="str">
        <f ca="true">+IF(OFFSET('Water Data'!$G$29,0,10*ROW('Water Data'!G73))="","",OFFSET('Water Data'!$G$29,0,10*ROW('Water Data'!G73)))</f>
        <v/>
      </c>
      <c r="CE79" s="289" t="str">
        <f ca="true">+IF(OFFSET('Water Data'!$H$27,0,10*ROW('Water Data'!H73))="","",OFFSET('Water Data'!$H$27,0,10*ROW('Water Data'!H73)))</f>
        <v/>
      </c>
      <c r="CF79" s="289" t="str">
        <f ca="true">+IF(OFFSET('Water Data'!$H$28,0,10*ROW('Water Data'!H73))="","",OFFSET('Water Data'!$H$28,0,10*ROW('Water Data'!H73)))</f>
        <v/>
      </c>
      <c r="CG79" s="289" t="str">
        <f ca="true">+IF(OFFSET('Water Data'!$H$29,0,10*ROW('Water Data'!H73))="","",OFFSET('Water Data'!$H$29,0,10*ROW('Water Data'!H73)))</f>
        <v/>
      </c>
      <c r="CH79" s="289" t="str">
        <f ca="true">+IF(OFFSET('Water Data'!$I$27,0,10*ROW('Water Data'!I73))="","",OFFSET('Water Data'!$I$27,0,10*ROW('Water Data'!I73)))</f>
        <v/>
      </c>
      <c r="CI79" s="289" t="str">
        <f ca="true">+IF(OFFSET('Water Data'!$I$28,0,10*ROW('Water Data'!I73))="","",OFFSET('Water Data'!$I$28,0,10*ROW('Water Data'!I73)))</f>
        <v/>
      </c>
      <c r="CJ79" s="289" t="str">
        <f ca="true">+IF(OFFSET('Water Data'!$I$29,0,10*ROW('Water Data'!I73))="","",OFFSET('Water Data'!$I$29,0,10*ROW('Water Data'!I73)))</f>
        <v/>
      </c>
      <c r="CK79" s="289" t="str">
        <f ca="true">+IF(OFFSET('Sanitation Data'!$D$28,0,10*ROW('Sanitation Data'!D73))="","",OFFSET('Sanitation Data'!$D$28,0,10*ROW('Sanitation Data'!D73)))</f>
        <v/>
      </c>
      <c r="CL79" s="289" t="str">
        <f ca="true">+IF(OFFSET('Sanitation Data'!$D$29,0,10*ROW('Sanitation Data'!D73))="","",OFFSET('Sanitation Data'!$D$29,0,10*ROW('Sanitation Data'!D73)))</f>
        <v/>
      </c>
      <c r="CM79" s="289" t="str">
        <f ca="true">+IF(OFFSET('Sanitation Data'!$D$30,0,10*ROW('Sanitation Data'!D73))="","",OFFSET('Sanitation Data'!$D$30,0,10*ROW('Sanitation Data'!D73)))</f>
        <v/>
      </c>
      <c r="CN79" s="289" t="str">
        <f ca="true">+IF(OFFSET('Sanitation Data'!$D$31,0,10*ROW('Sanitation Data'!D73))="","",OFFSET('Sanitation Data'!$D$31,0,10*ROW('Sanitation Data'!D73)))</f>
        <v/>
      </c>
      <c r="CO79" s="289" t="str">
        <f ca="true">+IF(OFFSET('Sanitation Data'!$D$32,0,10*ROW('Sanitation Data'!D73))="","",OFFSET('Sanitation Data'!$D$32,0,10*ROW('Sanitation Data'!D73)))</f>
        <v/>
      </c>
      <c r="CP79" s="289" t="str">
        <f ca="true">+IF(OFFSET('Sanitation Data'!$E$28,0,10*ROW('Sanitation Data'!E73))="","",OFFSET('Sanitation Data'!$E$28,0,10*ROW('Sanitation Data'!E73)))</f>
        <v/>
      </c>
      <c r="CQ79" s="289" t="str">
        <f ca="true">+IF(OFFSET('Sanitation Data'!$E$29,0,10*ROW('Sanitation Data'!E73))="","",OFFSET('Sanitation Data'!$E$29,0,10*ROW('Sanitation Data'!E73)))</f>
        <v/>
      </c>
      <c r="CR79" s="289" t="str">
        <f ca="true">+IF(OFFSET('Sanitation Data'!$E$30,0,10*ROW('Sanitation Data'!E73))="","",OFFSET('Sanitation Data'!$E$30,0,10*ROW('Sanitation Data'!E73)))</f>
        <v/>
      </c>
      <c r="CS79" s="289" t="str">
        <f ca="true">+IF(OFFSET('Sanitation Data'!$E$31,0,10*ROW('Sanitation Data'!E73))="","",OFFSET('Sanitation Data'!$E$31,0,10*ROW('Sanitation Data'!E73)))</f>
        <v/>
      </c>
      <c r="CT79" s="289" t="str">
        <f ca="true">+IF(OFFSET('Sanitation Data'!$E$32,0,10*ROW('Sanitation Data'!E73))="","",OFFSET('Sanitation Data'!$E$32,0,10*ROW('Sanitation Data'!E73)))</f>
        <v/>
      </c>
      <c r="CU79" s="289" t="str">
        <f ca="true">+IF(OFFSET('Sanitation Data'!$F$28,0,10*ROW('Sanitation Data'!F73))="","",OFFSET('Sanitation Data'!$F$28,0,10*ROW('Sanitation Data'!F73)))</f>
        <v/>
      </c>
      <c r="CV79" s="289" t="str">
        <f ca="true">+IF(OFFSET('Sanitation Data'!$F$29,0,10*ROW('Sanitation Data'!F73))="","",OFFSET('Sanitation Data'!$F$29,0,10*ROW('Sanitation Data'!F73)))</f>
        <v/>
      </c>
      <c r="CW79" s="289" t="str">
        <f ca="true">+IF(OFFSET('Sanitation Data'!$F$30,0,10*ROW('Sanitation Data'!F73))="","",OFFSET('Sanitation Data'!$F$30,0,10*ROW('Sanitation Data'!F73)))</f>
        <v/>
      </c>
      <c r="CX79" s="289" t="str">
        <f ca="true">+IF(OFFSET('Sanitation Data'!$F$31,0,10*ROW('Sanitation Data'!F73))="","",OFFSET('Sanitation Data'!$F$31,0,10*ROW('Sanitation Data'!F73)))</f>
        <v/>
      </c>
      <c r="CY79" s="289" t="str">
        <f ca="true">+IF(OFFSET('Sanitation Data'!$F$32,0,10*ROW('Sanitation Data'!F73))="","",OFFSET('Sanitation Data'!$F$32,0,10*ROW('Sanitation Data'!F73)))</f>
        <v/>
      </c>
      <c r="CZ79" s="289" t="str">
        <f ca="true">+IF(OFFSET('Sanitation Data'!$G$28,0,10*ROW('Sanitation Data'!G73))="","",OFFSET('Sanitation Data'!$G$28,0,10*ROW('Sanitation Data'!G73)))</f>
        <v/>
      </c>
      <c r="DA79" s="289" t="str">
        <f ca="true">+IF(OFFSET('Sanitation Data'!$G$29,0,10*ROW('Sanitation Data'!G73))="","",OFFSET('Sanitation Data'!$G$29,0,10*ROW('Sanitation Data'!G73)))</f>
        <v/>
      </c>
      <c r="DB79" s="289" t="str">
        <f ca="true">+IF(OFFSET('Sanitation Data'!$G$30,0,10*ROW('Sanitation Data'!G73))="","",OFFSET('Sanitation Data'!$G$30,0,10*ROW('Sanitation Data'!G73)))</f>
        <v/>
      </c>
      <c r="DC79" s="289" t="str">
        <f ca="true">+IF(OFFSET('Sanitation Data'!$G$31,0,10*ROW('Sanitation Data'!G73))="","",OFFSET('Sanitation Data'!$G$31,0,10*ROW('Sanitation Data'!G73)))</f>
        <v/>
      </c>
      <c r="DD79" s="289" t="str">
        <f ca="true">+IF(OFFSET('Sanitation Data'!$G$32,0,10*ROW('Sanitation Data'!G73))="","",OFFSET('Sanitation Data'!$G$32,0,10*ROW('Sanitation Data'!G73)))</f>
        <v/>
      </c>
      <c r="DE79" s="289" t="str">
        <f ca="true">+IF(OFFSET('Sanitation Data'!$H$28,0,10*ROW('Sanitation Data'!H73))="","",OFFSET('Sanitation Data'!$H$28,0,10*ROW('Sanitation Data'!H73)))</f>
        <v/>
      </c>
      <c r="DF79" s="289" t="str">
        <f ca="true">+IF(OFFSET('Sanitation Data'!$H$29,0,10*ROW('Sanitation Data'!H73))="","",OFFSET('Sanitation Data'!$H$29,0,10*ROW('Sanitation Data'!H73)))</f>
        <v/>
      </c>
      <c r="DG79" s="289" t="str">
        <f ca="true">+IF(OFFSET('Sanitation Data'!$H$30,0,10*ROW('Sanitation Data'!H73))="","",OFFSET('Sanitation Data'!$H$30,0,10*ROW('Sanitation Data'!H73)))</f>
        <v/>
      </c>
      <c r="DH79" s="289" t="str">
        <f ca="true">+IF(OFFSET('Sanitation Data'!$H$31,0,10*ROW('Sanitation Data'!H73))="","",OFFSET('Sanitation Data'!$H$31,0,10*ROW('Sanitation Data'!H73)))</f>
        <v/>
      </c>
      <c r="DI79" s="289" t="str">
        <f ca="true">+IF(OFFSET('Sanitation Data'!$H$32,0,10*ROW('Sanitation Data'!H73))="","",OFFSET('Sanitation Data'!$H$32,0,10*ROW('Sanitation Data'!H73)))</f>
        <v/>
      </c>
      <c r="DJ79" s="289" t="str">
        <f ca="true">+IF(OFFSET('Sanitation Data'!$I$28,0,10*ROW('Sanitation Data'!I73))="","",OFFSET('Sanitation Data'!$I$28,0,10*ROW('Sanitation Data'!I73)))</f>
        <v/>
      </c>
      <c r="DK79" s="289" t="str">
        <f ca="true">+IF(OFFSET('Sanitation Data'!$I$29,0,10*ROW('Sanitation Data'!I73))="","",OFFSET('Sanitation Data'!$I$29,0,10*ROW('Sanitation Data'!I73)))</f>
        <v/>
      </c>
      <c r="DL79" s="289" t="str">
        <f ca="true">+IF(OFFSET('Sanitation Data'!$I$30,0,10*ROW('Sanitation Data'!I73))="","",OFFSET('Sanitation Data'!$I$30,0,10*ROW('Sanitation Data'!I73)))</f>
        <v/>
      </c>
      <c r="DM79" s="289" t="str">
        <f ca="true">+IF(OFFSET('Sanitation Data'!$I$31,0,10*ROW('Sanitation Data'!I73))="","",OFFSET('Sanitation Data'!$I$31,0,10*ROW('Sanitation Data'!I73)))</f>
        <v/>
      </c>
      <c r="DN79" s="289" t="str">
        <f ca="true">+IF(OFFSET('Sanitation Data'!$I$32,0,10*ROW('Sanitation Data'!I73))="","",OFFSET('Sanitation Data'!$I$32,0,10*ROW('Sanitation Data'!I73)))</f>
        <v/>
      </c>
      <c r="DO79" s="289" t="str">
        <f ca="true">+IF(OFFSET('Hygiene Data'!$D$11,0,10*ROW('Hygiene Data'!D73))="","",OFFSET('Hygiene Data'!$D$11,0,10*ROW('Hygiene Data'!D73)))</f>
        <v/>
      </c>
      <c r="DP79" s="289" t="str">
        <f ca="true">+IF(OFFSET('Hygiene Data'!$D$12,0,10*ROW('Hygiene Data'!D73))="","",OFFSET('Hygiene Data'!$D$12,0,10*ROW('Hygiene Data'!D73)))</f>
        <v/>
      </c>
      <c r="DQ79" s="289" t="str">
        <f ca="true">+IF(OFFSET('Hygiene Data'!$D$13,0,10*ROW('Hygiene Data'!D73))="","",OFFSET('Hygiene Data'!$D$13,0,10*ROW('Hygiene Data'!D73)))</f>
        <v/>
      </c>
      <c r="DR79" s="289" t="str">
        <f ca="true">+IF(OFFSET('Hygiene Data'!$E$11,0,10*ROW('Hygiene Data'!E73))="","",OFFSET('Hygiene Data'!$E$11,0,10*ROW('Hygiene Data'!E73)))</f>
        <v/>
      </c>
      <c r="DS79" s="289" t="str">
        <f ca="true">+IF(OFFSET('Hygiene Data'!$E$12,0,10*ROW('Hygiene Data'!E73))="","",OFFSET('Hygiene Data'!$E$12,0,10*ROW('Hygiene Data'!E73)))</f>
        <v/>
      </c>
      <c r="DT79" s="289" t="str">
        <f ca="true">+IF(OFFSET('Hygiene Data'!$E$13,0,10*ROW('Hygiene Data'!E73))="","",OFFSET('Hygiene Data'!$E$13,0,10*ROW('Hygiene Data'!E73)))</f>
        <v/>
      </c>
      <c r="DU79" s="289" t="str">
        <f ca="true">+IF(OFFSET('Hygiene Data'!$F$11,0,10*ROW('Hygiene Data'!F73))="","",OFFSET('Hygiene Data'!$F$11,0,10*ROW('Hygiene Data'!F73)))</f>
        <v/>
      </c>
      <c r="DV79" s="289" t="str">
        <f ca="true">+IF(OFFSET('Hygiene Data'!$F$12,0,10*ROW('Hygiene Data'!F73))="","",OFFSET('Hygiene Data'!$F$12,0,10*ROW('Hygiene Data'!F73)))</f>
        <v/>
      </c>
      <c r="DW79" s="289" t="str">
        <f ca="true">+IF(OFFSET('Hygiene Data'!$F$13,0,10*ROW('Hygiene Data'!F73))="","",OFFSET('Hygiene Data'!$F$13,0,10*ROW('Hygiene Data'!F73)))</f>
        <v/>
      </c>
      <c r="DX79" s="289" t="str">
        <f ca="true">+IF(OFFSET('Hygiene Data'!$G$11,0,10*ROW('Hygiene Data'!G73))="","",OFFSET('Hygiene Data'!$G$11,0,10*ROW('Hygiene Data'!G73)))</f>
        <v/>
      </c>
      <c r="DY79" s="289" t="str">
        <f ca="true">+IF(OFFSET('Hygiene Data'!$G$12,0,10*ROW('Hygiene Data'!G73))="","",OFFSET('Hygiene Data'!$G$12,0,10*ROW('Hygiene Data'!G73)))</f>
        <v/>
      </c>
      <c r="DZ79" s="289" t="str">
        <f ca="true">+IF(OFFSET('Hygiene Data'!$G$13,0,10*ROW('Hygiene Data'!G73))="","",OFFSET('Hygiene Data'!$G$13,0,10*ROW('Hygiene Data'!G73)))</f>
        <v/>
      </c>
      <c r="EA79" s="289" t="str">
        <f ca="true">+IF(OFFSET('Hygiene Data'!$H$11,0,10*ROW('Hygiene Data'!H73))="","",OFFSET('Hygiene Data'!$H$11,0,10*ROW('Hygiene Data'!H73)))</f>
        <v/>
      </c>
      <c r="EB79" s="289" t="str">
        <f ca="true">+IF(OFFSET('Hygiene Data'!$H$12,0,10*ROW('Hygiene Data'!H73))="","",OFFSET('Hygiene Data'!$H$12,0,10*ROW('Hygiene Data'!H73)))</f>
        <v/>
      </c>
      <c r="EC79" s="289" t="str">
        <f ca="true">+IF(OFFSET('Hygiene Data'!$H$13,0,10*ROW('Hygiene Data'!H73))="","",OFFSET('Hygiene Data'!$H$13,0,10*ROW('Hygiene Data'!H73)))</f>
        <v/>
      </c>
      <c r="ED79" s="289" t="str">
        <f ca="true">+IF(OFFSET('Hygiene Data'!$I$11,0,10*ROW('Hygiene Data'!I73))="","",OFFSET('Hygiene Data'!$I$11,0,10*ROW('Hygiene Data'!I73)))</f>
        <v/>
      </c>
      <c r="EE79" s="289" t="str">
        <f ca="true">+IF(OFFSET('Hygiene Data'!$I$12,0,10*ROW('Hygiene Data'!I73))="","",OFFSET('Hygiene Data'!$I$12,0,10*ROW('Hygiene Data'!I73)))</f>
        <v/>
      </c>
      <c r="EF79" s="28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9"/>
      <c r="BS80" s="289" t="str">
        <f ca="true">+IF(OFFSET('Water Data'!$D$27,0,10*ROW('Water Data'!D74))="","",OFFSET('Water Data'!$D$27,0,10*ROW('Water Data'!D74)))</f>
        <v/>
      </c>
      <c r="BT80" s="289" t="str">
        <f ca="true">+IF(OFFSET('Water Data'!$D$28,0,10*ROW('Water Data'!D74))="","",OFFSET('Water Data'!$D$28,0,10*ROW('Water Data'!D74)))</f>
        <v/>
      </c>
      <c r="BU80" s="289" t="str">
        <f ca="true">+IF(OFFSET('Water Data'!$D$29,0,10*ROW('Water Data'!D74))="","",OFFSET('Water Data'!$D$29,0,10*ROW('Water Data'!D74)))</f>
        <v/>
      </c>
      <c r="BV80" s="289" t="str">
        <f ca="true">+IF(OFFSET('Water Data'!$E$27,0,10*ROW('Water Data'!E74))="","",OFFSET('Water Data'!$E$27,0,10*ROW('Water Data'!E74)))</f>
        <v/>
      </c>
      <c r="BW80" s="289" t="str">
        <f ca="true">+IF(OFFSET('Water Data'!$E$28,0,10*ROW('Water Data'!E74))="","",OFFSET('Water Data'!$E$28,0,10*ROW('Water Data'!E74)))</f>
        <v/>
      </c>
      <c r="BX80" s="289" t="str">
        <f ca="true">+IF(OFFSET('Water Data'!$E$29,0,10*ROW('Water Data'!E74))="","",OFFSET('Water Data'!$E$29,0,10*ROW('Water Data'!E74)))</f>
        <v/>
      </c>
      <c r="BY80" s="289" t="str">
        <f ca="true">+IF(OFFSET('Water Data'!$F$27,0,10*ROW('Water Data'!F74))="","",OFFSET('Water Data'!$F$27,0,10*ROW('Water Data'!F74)))</f>
        <v/>
      </c>
      <c r="BZ80" s="289" t="str">
        <f ca="true">+IF(OFFSET('Water Data'!$F$28,0,10*ROW('Water Data'!F74))="","",OFFSET('Water Data'!$F$28,0,10*ROW('Water Data'!F74)))</f>
        <v/>
      </c>
      <c r="CA80" s="289" t="str">
        <f ca="true">+IF(OFFSET('Water Data'!$F$29,0,10*ROW('Water Data'!F74))="","",OFFSET('Water Data'!$F$29,0,10*ROW('Water Data'!F74)))</f>
        <v/>
      </c>
      <c r="CB80" s="289" t="str">
        <f ca="true">+IF(OFFSET('Water Data'!$G$27,0,10*ROW('Water Data'!G74))="","",OFFSET('Water Data'!$G$27,0,10*ROW('Water Data'!G74)))</f>
        <v/>
      </c>
      <c r="CC80" s="289" t="str">
        <f ca="true">+IF(OFFSET('Water Data'!$G$28,0,10*ROW('Water Data'!G74))="","",OFFSET('Water Data'!$G$28,0,10*ROW('Water Data'!G74)))</f>
        <v/>
      </c>
      <c r="CD80" s="289" t="str">
        <f ca="true">+IF(OFFSET('Water Data'!$G$29,0,10*ROW('Water Data'!G74))="","",OFFSET('Water Data'!$G$29,0,10*ROW('Water Data'!G74)))</f>
        <v/>
      </c>
      <c r="CE80" s="289" t="str">
        <f ca="true">+IF(OFFSET('Water Data'!$H$27,0,10*ROW('Water Data'!H74))="","",OFFSET('Water Data'!$H$27,0,10*ROW('Water Data'!H74)))</f>
        <v/>
      </c>
      <c r="CF80" s="289" t="str">
        <f ca="true">+IF(OFFSET('Water Data'!$H$28,0,10*ROW('Water Data'!H74))="","",OFFSET('Water Data'!$H$28,0,10*ROW('Water Data'!H74)))</f>
        <v/>
      </c>
      <c r="CG80" s="289" t="str">
        <f ca="true">+IF(OFFSET('Water Data'!$H$29,0,10*ROW('Water Data'!H74))="","",OFFSET('Water Data'!$H$29,0,10*ROW('Water Data'!H74)))</f>
        <v/>
      </c>
      <c r="CH80" s="289" t="str">
        <f ca="true">+IF(OFFSET('Water Data'!$I$27,0,10*ROW('Water Data'!I74))="","",OFFSET('Water Data'!$I$27,0,10*ROW('Water Data'!I74)))</f>
        <v/>
      </c>
      <c r="CI80" s="289" t="str">
        <f ca="true">+IF(OFFSET('Water Data'!$I$28,0,10*ROW('Water Data'!I74))="","",OFFSET('Water Data'!$I$28,0,10*ROW('Water Data'!I74)))</f>
        <v/>
      </c>
      <c r="CJ80" s="289" t="str">
        <f ca="true">+IF(OFFSET('Water Data'!$I$29,0,10*ROW('Water Data'!I74))="","",OFFSET('Water Data'!$I$29,0,10*ROW('Water Data'!I74)))</f>
        <v/>
      </c>
      <c r="CK80" s="289" t="str">
        <f ca="true">+IF(OFFSET('Sanitation Data'!$D$28,0,10*ROW('Sanitation Data'!D74))="","",OFFSET('Sanitation Data'!$D$28,0,10*ROW('Sanitation Data'!D74)))</f>
        <v/>
      </c>
      <c r="CL80" s="289" t="str">
        <f ca="true">+IF(OFFSET('Sanitation Data'!$D$29,0,10*ROW('Sanitation Data'!D74))="","",OFFSET('Sanitation Data'!$D$29,0,10*ROW('Sanitation Data'!D74)))</f>
        <v/>
      </c>
      <c r="CM80" s="289" t="str">
        <f ca="true">+IF(OFFSET('Sanitation Data'!$D$30,0,10*ROW('Sanitation Data'!D74))="","",OFFSET('Sanitation Data'!$D$30,0,10*ROW('Sanitation Data'!D74)))</f>
        <v/>
      </c>
      <c r="CN80" s="289" t="str">
        <f ca="true">+IF(OFFSET('Sanitation Data'!$D$31,0,10*ROW('Sanitation Data'!D74))="","",OFFSET('Sanitation Data'!$D$31,0,10*ROW('Sanitation Data'!D74)))</f>
        <v/>
      </c>
      <c r="CO80" s="289" t="str">
        <f ca="true">+IF(OFFSET('Sanitation Data'!$D$32,0,10*ROW('Sanitation Data'!D74))="","",OFFSET('Sanitation Data'!$D$32,0,10*ROW('Sanitation Data'!D74)))</f>
        <v/>
      </c>
      <c r="CP80" s="289" t="str">
        <f ca="true">+IF(OFFSET('Sanitation Data'!$E$28,0,10*ROW('Sanitation Data'!E74))="","",OFFSET('Sanitation Data'!$E$28,0,10*ROW('Sanitation Data'!E74)))</f>
        <v/>
      </c>
      <c r="CQ80" s="289" t="str">
        <f ca="true">+IF(OFFSET('Sanitation Data'!$E$29,0,10*ROW('Sanitation Data'!E74))="","",OFFSET('Sanitation Data'!$E$29,0,10*ROW('Sanitation Data'!E74)))</f>
        <v/>
      </c>
      <c r="CR80" s="289" t="str">
        <f ca="true">+IF(OFFSET('Sanitation Data'!$E$30,0,10*ROW('Sanitation Data'!E74))="","",OFFSET('Sanitation Data'!$E$30,0,10*ROW('Sanitation Data'!E74)))</f>
        <v/>
      </c>
      <c r="CS80" s="289" t="str">
        <f ca="true">+IF(OFFSET('Sanitation Data'!$E$31,0,10*ROW('Sanitation Data'!E74))="","",OFFSET('Sanitation Data'!$E$31,0,10*ROW('Sanitation Data'!E74)))</f>
        <v/>
      </c>
      <c r="CT80" s="289" t="str">
        <f ca="true">+IF(OFFSET('Sanitation Data'!$E$32,0,10*ROW('Sanitation Data'!E74))="","",OFFSET('Sanitation Data'!$E$32,0,10*ROW('Sanitation Data'!E74)))</f>
        <v/>
      </c>
      <c r="CU80" s="289" t="str">
        <f ca="true">+IF(OFFSET('Sanitation Data'!$F$28,0,10*ROW('Sanitation Data'!F74))="","",OFFSET('Sanitation Data'!$F$28,0,10*ROW('Sanitation Data'!F74)))</f>
        <v/>
      </c>
      <c r="CV80" s="289" t="str">
        <f ca="true">+IF(OFFSET('Sanitation Data'!$F$29,0,10*ROW('Sanitation Data'!F74))="","",OFFSET('Sanitation Data'!$F$29,0,10*ROW('Sanitation Data'!F74)))</f>
        <v/>
      </c>
      <c r="CW80" s="289" t="str">
        <f ca="true">+IF(OFFSET('Sanitation Data'!$F$30,0,10*ROW('Sanitation Data'!F74))="","",OFFSET('Sanitation Data'!$F$30,0,10*ROW('Sanitation Data'!F74)))</f>
        <v/>
      </c>
      <c r="CX80" s="289" t="str">
        <f ca="true">+IF(OFFSET('Sanitation Data'!$F$31,0,10*ROW('Sanitation Data'!F74))="","",OFFSET('Sanitation Data'!$F$31,0,10*ROW('Sanitation Data'!F74)))</f>
        <v/>
      </c>
      <c r="CY80" s="289" t="str">
        <f ca="true">+IF(OFFSET('Sanitation Data'!$F$32,0,10*ROW('Sanitation Data'!F74))="","",OFFSET('Sanitation Data'!$F$32,0,10*ROW('Sanitation Data'!F74)))</f>
        <v/>
      </c>
      <c r="CZ80" s="289" t="str">
        <f ca="true">+IF(OFFSET('Sanitation Data'!$G$28,0,10*ROW('Sanitation Data'!G74))="","",OFFSET('Sanitation Data'!$G$28,0,10*ROW('Sanitation Data'!G74)))</f>
        <v/>
      </c>
      <c r="DA80" s="289" t="str">
        <f ca="true">+IF(OFFSET('Sanitation Data'!$G$29,0,10*ROW('Sanitation Data'!G74))="","",OFFSET('Sanitation Data'!$G$29,0,10*ROW('Sanitation Data'!G74)))</f>
        <v/>
      </c>
      <c r="DB80" s="289" t="str">
        <f ca="true">+IF(OFFSET('Sanitation Data'!$G$30,0,10*ROW('Sanitation Data'!G74))="","",OFFSET('Sanitation Data'!$G$30,0,10*ROW('Sanitation Data'!G74)))</f>
        <v/>
      </c>
      <c r="DC80" s="289" t="str">
        <f ca="true">+IF(OFFSET('Sanitation Data'!$G$31,0,10*ROW('Sanitation Data'!G74))="","",OFFSET('Sanitation Data'!$G$31,0,10*ROW('Sanitation Data'!G74)))</f>
        <v/>
      </c>
      <c r="DD80" s="289" t="str">
        <f ca="true">+IF(OFFSET('Sanitation Data'!$G$32,0,10*ROW('Sanitation Data'!G74))="","",OFFSET('Sanitation Data'!$G$32,0,10*ROW('Sanitation Data'!G74)))</f>
        <v/>
      </c>
      <c r="DE80" s="289" t="str">
        <f ca="true">+IF(OFFSET('Sanitation Data'!$H$28,0,10*ROW('Sanitation Data'!H74))="","",OFFSET('Sanitation Data'!$H$28,0,10*ROW('Sanitation Data'!H74)))</f>
        <v/>
      </c>
      <c r="DF80" s="289" t="str">
        <f ca="true">+IF(OFFSET('Sanitation Data'!$H$29,0,10*ROW('Sanitation Data'!H74))="","",OFFSET('Sanitation Data'!$H$29,0,10*ROW('Sanitation Data'!H74)))</f>
        <v/>
      </c>
      <c r="DG80" s="289" t="str">
        <f ca="true">+IF(OFFSET('Sanitation Data'!$H$30,0,10*ROW('Sanitation Data'!H74))="","",OFFSET('Sanitation Data'!$H$30,0,10*ROW('Sanitation Data'!H74)))</f>
        <v/>
      </c>
      <c r="DH80" s="289" t="str">
        <f ca="true">+IF(OFFSET('Sanitation Data'!$H$31,0,10*ROW('Sanitation Data'!H74))="","",OFFSET('Sanitation Data'!$H$31,0,10*ROW('Sanitation Data'!H74)))</f>
        <v/>
      </c>
      <c r="DI80" s="289" t="str">
        <f ca="true">+IF(OFFSET('Sanitation Data'!$H$32,0,10*ROW('Sanitation Data'!H74))="","",OFFSET('Sanitation Data'!$H$32,0,10*ROW('Sanitation Data'!H74)))</f>
        <v/>
      </c>
      <c r="DJ80" s="289" t="str">
        <f ca="true">+IF(OFFSET('Sanitation Data'!$I$28,0,10*ROW('Sanitation Data'!I74))="","",OFFSET('Sanitation Data'!$I$28,0,10*ROW('Sanitation Data'!I74)))</f>
        <v/>
      </c>
      <c r="DK80" s="289" t="str">
        <f ca="true">+IF(OFFSET('Sanitation Data'!$I$29,0,10*ROW('Sanitation Data'!I74))="","",OFFSET('Sanitation Data'!$I$29,0,10*ROW('Sanitation Data'!I74)))</f>
        <v/>
      </c>
      <c r="DL80" s="289" t="str">
        <f ca="true">+IF(OFFSET('Sanitation Data'!$I$30,0,10*ROW('Sanitation Data'!I74))="","",OFFSET('Sanitation Data'!$I$30,0,10*ROW('Sanitation Data'!I74)))</f>
        <v/>
      </c>
      <c r="DM80" s="289" t="str">
        <f ca="true">+IF(OFFSET('Sanitation Data'!$I$31,0,10*ROW('Sanitation Data'!I74))="","",OFFSET('Sanitation Data'!$I$31,0,10*ROW('Sanitation Data'!I74)))</f>
        <v/>
      </c>
      <c r="DN80" s="289" t="str">
        <f ca="true">+IF(OFFSET('Sanitation Data'!$I$32,0,10*ROW('Sanitation Data'!I74))="","",OFFSET('Sanitation Data'!$I$32,0,10*ROW('Sanitation Data'!I74)))</f>
        <v/>
      </c>
      <c r="DO80" s="289" t="str">
        <f ca="true">+IF(OFFSET('Hygiene Data'!$D$11,0,10*ROW('Hygiene Data'!D74))="","",OFFSET('Hygiene Data'!$D$11,0,10*ROW('Hygiene Data'!D74)))</f>
        <v/>
      </c>
      <c r="DP80" s="289" t="str">
        <f ca="true">+IF(OFFSET('Hygiene Data'!$D$12,0,10*ROW('Hygiene Data'!D74))="","",OFFSET('Hygiene Data'!$D$12,0,10*ROW('Hygiene Data'!D74)))</f>
        <v/>
      </c>
      <c r="DQ80" s="289" t="str">
        <f ca="true">+IF(OFFSET('Hygiene Data'!$D$13,0,10*ROW('Hygiene Data'!D74))="","",OFFSET('Hygiene Data'!$D$13,0,10*ROW('Hygiene Data'!D74)))</f>
        <v/>
      </c>
      <c r="DR80" s="289" t="str">
        <f ca="true">+IF(OFFSET('Hygiene Data'!$E$11,0,10*ROW('Hygiene Data'!E74))="","",OFFSET('Hygiene Data'!$E$11,0,10*ROW('Hygiene Data'!E74)))</f>
        <v/>
      </c>
      <c r="DS80" s="289" t="str">
        <f ca="true">+IF(OFFSET('Hygiene Data'!$E$12,0,10*ROW('Hygiene Data'!E74))="","",OFFSET('Hygiene Data'!$E$12,0,10*ROW('Hygiene Data'!E74)))</f>
        <v/>
      </c>
      <c r="DT80" s="289" t="str">
        <f ca="true">+IF(OFFSET('Hygiene Data'!$E$13,0,10*ROW('Hygiene Data'!E74))="","",OFFSET('Hygiene Data'!$E$13,0,10*ROW('Hygiene Data'!E74)))</f>
        <v/>
      </c>
      <c r="DU80" s="289" t="str">
        <f ca="true">+IF(OFFSET('Hygiene Data'!$F$11,0,10*ROW('Hygiene Data'!F74))="","",OFFSET('Hygiene Data'!$F$11,0,10*ROW('Hygiene Data'!F74)))</f>
        <v/>
      </c>
      <c r="DV80" s="289" t="str">
        <f ca="true">+IF(OFFSET('Hygiene Data'!$F$12,0,10*ROW('Hygiene Data'!F74))="","",OFFSET('Hygiene Data'!$F$12,0,10*ROW('Hygiene Data'!F74)))</f>
        <v/>
      </c>
      <c r="DW80" s="289" t="str">
        <f ca="true">+IF(OFFSET('Hygiene Data'!$F$13,0,10*ROW('Hygiene Data'!F74))="","",OFFSET('Hygiene Data'!$F$13,0,10*ROW('Hygiene Data'!F74)))</f>
        <v/>
      </c>
      <c r="DX80" s="289" t="str">
        <f ca="true">+IF(OFFSET('Hygiene Data'!$G$11,0,10*ROW('Hygiene Data'!G74))="","",OFFSET('Hygiene Data'!$G$11,0,10*ROW('Hygiene Data'!G74)))</f>
        <v/>
      </c>
      <c r="DY80" s="289" t="str">
        <f ca="true">+IF(OFFSET('Hygiene Data'!$G$12,0,10*ROW('Hygiene Data'!G74))="","",OFFSET('Hygiene Data'!$G$12,0,10*ROW('Hygiene Data'!G74)))</f>
        <v/>
      </c>
      <c r="DZ80" s="289" t="str">
        <f ca="true">+IF(OFFSET('Hygiene Data'!$G$13,0,10*ROW('Hygiene Data'!G74))="","",OFFSET('Hygiene Data'!$G$13,0,10*ROW('Hygiene Data'!G74)))</f>
        <v/>
      </c>
      <c r="EA80" s="289" t="str">
        <f ca="true">+IF(OFFSET('Hygiene Data'!$H$11,0,10*ROW('Hygiene Data'!H74))="","",OFFSET('Hygiene Data'!$H$11,0,10*ROW('Hygiene Data'!H74)))</f>
        <v/>
      </c>
      <c r="EB80" s="289" t="str">
        <f ca="true">+IF(OFFSET('Hygiene Data'!$H$12,0,10*ROW('Hygiene Data'!H74))="","",OFFSET('Hygiene Data'!$H$12,0,10*ROW('Hygiene Data'!H74)))</f>
        <v/>
      </c>
      <c r="EC80" s="289" t="str">
        <f ca="true">+IF(OFFSET('Hygiene Data'!$H$13,0,10*ROW('Hygiene Data'!H74))="","",OFFSET('Hygiene Data'!$H$13,0,10*ROW('Hygiene Data'!H74)))</f>
        <v/>
      </c>
      <c r="ED80" s="289" t="str">
        <f ca="true">+IF(OFFSET('Hygiene Data'!$I$11,0,10*ROW('Hygiene Data'!I74))="","",OFFSET('Hygiene Data'!$I$11,0,10*ROW('Hygiene Data'!I74)))</f>
        <v/>
      </c>
      <c r="EE80" s="289" t="str">
        <f ca="true">+IF(OFFSET('Hygiene Data'!$I$12,0,10*ROW('Hygiene Data'!I74))="","",OFFSET('Hygiene Data'!$I$12,0,10*ROW('Hygiene Data'!I74)))</f>
        <v/>
      </c>
      <c r="EF80" s="28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9"/>
      <c r="BS81" s="289" t="str">
        <f ca="true">+IF(OFFSET('Water Data'!$D$27,0,10*ROW('Water Data'!D75))="","",OFFSET('Water Data'!$D$27,0,10*ROW('Water Data'!D75)))</f>
        <v/>
      </c>
      <c r="BT81" s="289" t="str">
        <f ca="true">+IF(OFFSET('Water Data'!$D$28,0,10*ROW('Water Data'!D75))="","",OFFSET('Water Data'!$D$28,0,10*ROW('Water Data'!D75)))</f>
        <v/>
      </c>
      <c r="BU81" s="289" t="str">
        <f ca="true">+IF(OFFSET('Water Data'!$D$29,0,10*ROW('Water Data'!D75))="","",OFFSET('Water Data'!$D$29,0,10*ROW('Water Data'!D75)))</f>
        <v/>
      </c>
      <c r="BV81" s="289" t="str">
        <f ca="true">+IF(OFFSET('Water Data'!$E$27,0,10*ROW('Water Data'!E75))="","",OFFSET('Water Data'!$E$27,0,10*ROW('Water Data'!E75)))</f>
        <v/>
      </c>
      <c r="BW81" s="289" t="str">
        <f ca="true">+IF(OFFSET('Water Data'!$E$28,0,10*ROW('Water Data'!E75))="","",OFFSET('Water Data'!$E$28,0,10*ROW('Water Data'!E75)))</f>
        <v/>
      </c>
      <c r="BX81" s="289" t="str">
        <f ca="true">+IF(OFFSET('Water Data'!$E$29,0,10*ROW('Water Data'!E75))="","",OFFSET('Water Data'!$E$29,0,10*ROW('Water Data'!E75)))</f>
        <v/>
      </c>
      <c r="BY81" s="289" t="str">
        <f ca="true">+IF(OFFSET('Water Data'!$F$27,0,10*ROW('Water Data'!F75))="","",OFFSET('Water Data'!$F$27,0,10*ROW('Water Data'!F75)))</f>
        <v/>
      </c>
      <c r="BZ81" s="289" t="str">
        <f ca="true">+IF(OFFSET('Water Data'!$F$28,0,10*ROW('Water Data'!F75))="","",OFFSET('Water Data'!$F$28,0,10*ROW('Water Data'!F75)))</f>
        <v/>
      </c>
      <c r="CA81" s="289" t="str">
        <f ca="true">+IF(OFFSET('Water Data'!$F$29,0,10*ROW('Water Data'!F75))="","",OFFSET('Water Data'!$F$29,0,10*ROW('Water Data'!F75)))</f>
        <v/>
      </c>
      <c r="CB81" s="289" t="str">
        <f ca="true">+IF(OFFSET('Water Data'!$G$27,0,10*ROW('Water Data'!G75))="","",OFFSET('Water Data'!$G$27,0,10*ROW('Water Data'!G75)))</f>
        <v/>
      </c>
      <c r="CC81" s="289" t="str">
        <f ca="true">+IF(OFFSET('Water Data'!$G$28,0,10*ROW('Water Data'!G75))="","",OFFSET('Water Data'!$G$28,0,10*ROW('Water Data'!G75)))</f>
        <v/>
      </c>
      <c r="CD81" s="289" t="str">
        <f ca="true">+IF(OFFSET('Water Data'!$G$29,0,10*ROW('Water Data'!G75))="","",OFFSET('Water Data'!$G$29,0,10*ROW('Water Data'!G75)))</f>
        <v/>
      </c>
      <c r="CE81" s="289" t="str">
        <f ca="true">+IF(OFFSET('Water Data'!$H$27,0,10*ROW('Water Data'!H75))="","",OFFSET('Water Data'!$H$27,0,10*ROW('Water Data'!H75)))</f>
        <v/>
      </c>
      <c r="CF81" s="289" t="str">
        <f ca="true">+IF(OFFSET('Water Data'!$H$28,0,10*ROW('Water Data'!H75))="","",OFFSET('Water Data'!$H$28,0,10*ROW('Water Data'!H75)))</f>
        <v/>
      </c>
      <c r="CG81" s="289" t="str">
        <f ca="true">+IF(OFFSET('Water Data'!$H$29,0,10*ROW('Water Data'!H75))="","",OFFSET('Water Data'!$H$29,0,10*ROW('Water Data'!H75)))</f>
        <v/>
      </c>
      <c r="CH81" s="289" t="str">
        <f ca="true">+IF(OFFSET('Water Data'!$I$27,0,10*ROW('Water Data'!I75))="","",OFFSET('Water Data'!$I$27,0,10*ROW('Water Data'!I75)))</f>
        <v/>
      </c>
      <c r="CI81" s="289" t="str">
        <f ca="true">+IF(OFFSET('Water Data'!$I$28,0,10*ROW('Water Data'!I75))="","",OFFSET('Water Data'!$I$28,0,10*ROW('Water Data'!I75)))</f>
        <v/>
      </c>
      <c r="CJ81" s="289" t="str">
        <f ca="true">+IF(OFFSET('Water Data'!$I$29,0,10*ROW('Water Data'!I75))="","",OFFSET('Water Data'!$I$29,0,10*ROW('Water Data'!I75)))</f>
        <v/>
      </c>
      <c r="CK81" s="289" t="str">
        <f ca="true">+IF(OFFSET('Sanitation Data'!$D$28,0,10*ROW('Sanitation Data'!D75))="","",OFFSET('Sanitation Data'!$D$28,0,10*ROW('Sanitation Data'!D75)))</f>
        <v/>
      </c>
      <c r="CL81" s="289" t="str">
        <f ca="true">+IF(OFFSET('Sanitation Data'!$D$29,0,10*ROW('Sanitation Data'!D75))="","",OFFSET('Sanitation Data'!$D$29,0,10*ROW('Sanitation Data'!D75)))</f>
        <v/>
      </c>
      <c r="CM81" s="289" t="str">
        <f ca="true">+IF(OFFSET('Sanitation Data'!$D$30,0,10*ROW('Sanitation Data'!D75))="","",OFFSET('Sanitation Data'!$D$30,0,10*ROW('Sanitation Data'!D75)))</f>
        <v/>
      </c>
      <c r="CN81" s="289" t="str">
        <f ca="true">+IF(OFFSET('Sanitation Data'!$D$31,0,10*ROW('Sanitation Data'!D75))="","",OFFSET('Sanitation Data'!$D$31,0,10*ROW('Sanitation Data'!D75)))</f>
        <v/>
      </c>
      <c r="CO81" s="289" t="str">
        <f ca="true">+IF(OFFSET('Sanitation Data'!$D$32,0,10*ROW('Sanitation Data'!D75))="","",OFFSET('Sanitation Data'!$D$32,0,10*ROW('Sanitation Data'!D75)))</f>
        <v/>
      </c>
      <c r="CP81" s="289" t="str">
        <f ca="true">+IF(OFFSET('Sanitation Data'!$E$28,0,10*ROW('Sanitation Data'!E75))="","",OFFSET('Sanitation Data'!$E$28,0,10*ROW('Sanitation Data'!E75)))</f>
        <v/>
      </c>
      <c r="CQ81" s="289" t="str">
        <f ca="true">+IF(OFFSET('Sanitation Data'!$E$29,0,10*ROW('Sanitation Data'!E75))="","",OFFSET('Sanitation Data'!$E$29,0,10*ROW('Sanitation Data'!E75)))</f>
        <v/>
      </c>
      <c r="CR81" s="289" t="str">
        <f ca="true">+IF(OFFSET('Sanitation Data'!$E$30,0,10*ROW('Sanitation Data'!E75))="","",OFFSET('Sanitation Data'!$E$30,0,10*ROW('Sanitation Data'!E75)))</f>
        <v/>
      </c>
      <c r="CS81" s="289" t="str">
        <f ca="true">+IF(OFFSET('Sanitation Data'!$E$31,0,10*ROW('Sanitation Data'!E75))="","",OFFSET('Sanitation Data'!$E$31,0,10*ROW('Sanitation Data'!E75)))</f>
        <v/>
      </c>
      <c r="CT81" s="289" t="str">
        <f ca="true">+IF(OFFSET('Sanitation Data'!$E$32,0,10*ROW('Sanitation Data'!E75))="","",OFFSET('Sanitation Data'!$E$32,0,10*ROW('Sanitation Data'!E75)))</f>
        <v/>
      </c>
      <c r="CU81" s="289" t="str">
        <f ca="true">+IF(OFFSET('Sanitation Data'!$F$28,0,10*ROW('Sanitation Data'!F75))="","",OFFSET('Sanitation Data'!$F$28,0,10*ROW('Sanitation Data'!F75)))</f>
        <v/>
      </c>
      <c r="CV81" s="289" t="str">
        <f ca="true">+IF(OFFSET('Sanitation Data'!$F$29,0,10*ROW('Sanitation Data'!F75))="","",OFFSET('Sanitation Data'!$F$29,0,10*ROW('Sanitation Data'!F75)))</f>
        <v/>
      </c>
      <c r="CW81" s="289" t="str">
        <f ca="true">+IF(OFFSET('Sanitation Data'!$F$30,0,10*ROW('Sanitation Data'!F75))="","",OFFSET('Sanitation Data'!$F$30,0,10*ROW('Sanitation Data'!F75)))</f>
        <v/>
      </c>
      <c r="CX81" s="289" t="str">
        <f ca="true">+IF(OFFSET('Sanitation Data'!$F$31,0,10*ROW('Sanitation Data'!F75))="","",OFFSET('Sanitation Data'!$F$31,0,10*ROW('Sanitation Data'!F75)))</f>
        <v/>
      </c>
      <c r="CY81" s="289" t="str">
        <f ca="true">+IF(OFFSET('Sanitation Data'!$F$32,0,10*ROW('Sanitation Data'!F75))="","",OFFSET('Sanitation Data'!$F$32,0,10*ROW('Sanitation Data'!F75)))</f>
        <v/>
      </c>
      <c r="CZ81" s="289" t="str">
        <f ca="true">+IF(OFFSET('Sanitation Data'!$G$28,0,10*ROW('Sanitation Data'!G75))="","",OFFSET('Sanitation Data'!$G$28,0,10*ROW('Sanitation Data'!G75)))</f>
        <v/>
      </c>
      <c r="DA81" s="289" t="str">
        <f ca="true">+IF(OFFSET('Sanitation Data'!$G$29,0,10*ROW('Sanitation Data'!G75))="","",OFFSET('Sanitation Data'!$G$29,0,10*ROW('Sanitation Data'!G75)))</f>
        <v/>
      </c>
      <c r="DB81" s="289" t="str">
        <f ca="true">+IF(OFFSET('Sanitation Data'!$G$30,0,10*ROW('Sanitation Data'!G75))="","",OFFSET('Sanitation Data'!$G$30,0,10*ROW('Sanitation Data'!G75)))</f>
        <v/>
      </c>
      <c r="DC81" s="289" t="str">
        <f ca="true">+IF(OFFSET('Sanitation Data'!$G$31,0,10*ROW('Sanitation Data'!G75))="","",OFFSET('Sanitation Data'!$G$31,0,10*ROW('Sanitation Data'!G75)))</f>
        <v/>
      </c>
      <c r="DD81" s="289" t="str">
        <f ca="true">+IF(OFFSET('Sanitation Data'!$G$32,0,10*ROW('Sanitation Data'!G75))="","",OFFSET('Sanitation Data'!$G$32,0,10*ROW('Sanitation Data'!G75)))</f>
        <v/>
      </c>
      <c r="DE81" s="289" t="str">
        <f ca="true">+IF(OFFSET('Sanitation Data'!$H$28,0,10*ROW('Sanitation Data'!H75))="","",OFFSET('Sanitation Data'!$H$28,0,10*ROW('Sanitation Data'!H75)))</f>
        <v/>
      </c>
      <c r="DF81" s="289" t="str">
        <f ca="true">+IF(OFFSET('Sanitation Data'!$H$29,0,10*ROW('Sanitation Data'!H75))="","",OFFSET('Sanitation Data'!$H$29,0,10*ROW('Sanitation Data'!H75)))</f>
        <v/>
      </c>
      <c r="DG81" s="289" t="str">
        <f ca="true">+IF(OFFSET('Sanitation Data'!$H$30,0,10*ROW('Sanitation Data'!H75))="","",OFFSET('Sanitation Data'!$H$30,0,10*ROW('Sanitation Data'!H75)))</f>
        <v/>
      </c>
      <c r="DH81" s="289" t="str">
        <f ca="true">+IF(OFFSET('Sanitation Data'!$H$31,0,10*ROW('Sanitation Data'!H75))="","",OFFSET('Sanitation Data'!$H$31,0,10*ROW('Sanitation Data'!H75)))</f>
        <v/>
      </c>
      <c r="DI81" s="289" t="str">
        <f ca="true">+IF(OFFSET('Sanitation Data'!$H$32,0,10*ROW('Sanitation Data'!H75))="","",OFFSET('Sanitation Data'!$H$32,0,10*ROW('Sanitation Data'!H75)))</f>
        <v/>
      </c>
      <c r="DJ81" s="289" t="str">
        <f ca="true">+IF(OFFSET('Sanitation Data'!$I$28,0,10*ROW('Sanitation Data'!I75))="","",OFFSET('Sanitation Data'!$I$28,0,10*ROW('Sanitation Data'!I75)))</f>
        <v/>
      </c>
      <c r="DK81" s="289" t="str">
        <f ca="true">+IF(OFFSET('Sanitation Data'!$I$29,0,10*ROW('Sanitation Data'!I75))="","",OFFSET('Sanitation Data'!$I$29,0,10*ROW('Sanitation Data'!I75)))</f>
        <v/>
      </c>
      <c r="DL81" s="289" t="str">
        <f ca="true">+IF(OFFSET('Sanitation Data'!$I$30,0,10*ROW('Sanitation Data'!I75))="","",OFFSET('Sanitation Data'!$I$30,0,10*ROW('Sanitation Data'!I75)))</f>
        <v/>
      </c>
      <c r="DM81" s="289" t="str">
        <f ca="true">+IF(OFFSET('Sanitation Data'!$I$31,0,10*ROW('Sanitation Data'!I75))="","",OFFSET('Sanitation Data'!$I$31,0,10*ROW('Sanitation Data'!I75)))</f>
        <v/>
      </c>
      <c r="DN81" s="289" t="str">
        <f ca="true">+IF(OFFSET('Sanitation Data'!$I$32,0,10*ROW('Sanitation Data'!I75))="","",OFFSET('Sanitation Data'!$I$32,0,10*ROW('Sanitation Data'!I75)))</f>
        <v/>
      </c>
      <c r="DO81" s="289" t="str">
        <f ca="true">+IF(OFFSET('Hygiene Data'!$D$11,0,10*ROW('Hygiene Data'!D75))="","",OFFSET('Hygiene Data'!$D$11,0,10*ROW('Hygiene Data'!D75)))</f>
        <v/>
      </c>
      <c r="DP81" s="289" t="str">
        <f ca="true">+IF(OFFSET('Hygiene Data'!$D$12,0,10*ROW('Hygiene Data'!D75))="","",OFFSET('Hygiene Data'!$D$12,0,10*ROW('Hygiene Data'!D75)))</f>
        <v/>
      </c>
      <c r="DQ81" s="289" t="str">
        <f ca="true">+IF(OFFSET('Hygiene Data'!$D$13,0,10*ROW('Hygiene Data'!D75))="","",OFFSET('Hygiene Data'!$D$13,0,10*ROW('Hygiene Data'!D75)))</f>
        <v/>
      </c>
      <c r="DR81" s="289" t="str">
        <f ca="true">+IF(OFFSET('Hygiene Data'!$E$11,0,10*ROW('Hygiene Data'!E75))="","",OFFSET('Hygiene Data'!$E$11,0,10*ROW('Hygiene Data'!E75)))</f>
        <v/>
      </c>
      <c r="DS81" s="289" t="str">
        <f ca="true">+IF(OFFSET('Hygiene Data'!$E$12,0,10*ROW('Hygiene Data'!E75))="","",OFFSET('Hygiene Data'!$E$12,0,10*ROW('Hygiene Data'!E75)))</f>
        <v/>
      </c>
      <c r="DT81" s="289" t="str">
        <f ca="true">+IF(OFFSET('Hygiene Data'!$E$13,0,10*ROW('Hygiene Data'!E75))="","",OFFSET('Hygiene Data'!$E$13,0,10*ROW('Hygiene Data'!E75)))</f>
        <v/>
      </c>
      <c r="DU81" s="289" t="str">
        <f ca="true">+IF(OFFSET('Hygiene Data'!$F$11,0,10*ROW('Hygiene Data'!F75))="","",OFFSET('Hygiene Data'!$F$11,0,10*ROW('Hygiene Data'!F75)))</f>
        <v/>
      </c>
      <c r="DV81" s="289" t="str">
        <f ca="true">+IF(OFFSET('Hygiene Data'!$F$12,0,10*ROW('Hygiene Data'!F75))="","",OFFSET('Hygiene Data'!$F$12,0,10*ROW('Hygiene Data'!F75)))</f>
        <v/>
      </c>
      <c r="DW81" s="289" t="str">
        <f ca="true">+IF(OFFSET('Hygiene Data'!$F$13,0,10*ROW('Hygiene Data'!F75))="","",OFFSET('Hygiene Data'!$F$13,0,10*ROW('Hygiene Data'!F75)))</f>
        <v/>
      </c>
      <c r="DX81" s="289" t="str">
        <f ca="true">+IF(OFFSET('Hygiene Data'!$G$11,0,10*ROW('Hygiene Data'!G75))="","",OFFSET('Hygiene Data'!$G$11,0,10*ROW('Hygiene Data'!G75)))</f>
        <v/>
      </c>
      <c r="DY81" s="289" t="str">
        <f ca="true">+IF(OFFSET('Hygiene Data'!$G$12,0,10*ROW('Hygiene Data'!G75))="","",OFFSET('Hygiene Data'!$G$12,0,10*ROW('Hygiene Data'!G75)))</f>
        <v/>
      </c>
      <c r="DZ81" s="289" t="str">
        <f ca="true">+IF(OFFSET('Hygiene Data'!$G$13,0,10*ROW('Hygiene Data'!G75))="","",OFFSET('Hygiene Data'!$G$13,0,10*ROW('Hygiene Data'!G75)))</f>
        <v/>
      </c>
      <c r="EA81" s="289" t="str">
        <f ca="true">+IF(OFFSET('Hygiene Data'!$H$11,0,10*ROW('Hygiene Data'!H75))="","",OFFSET('Hygiene Data'!$H$11,0,10*ROW('Hygiene Data'!H75)))</f>
        <v/>
      </c>
      <c r="EB81" s="289" t="str">
        <f ca="true">+IF(OFFSET('Hygiene Data'!$H$12,0,10*ROW('Hygiene Data'!H75))="","",OFFSET('Hygiene Data'!$H$12,0,10*ROW('Hygiene Data'!H75)))</f>
        <v/>
      </c>
      <c r="EC81" s="289" t="str">
        <f ca="true">+IF(OFFSET('Hygiene Data'!$H$13,0,10*ROW('Hygiene Data'!H75))="","",OFFSET('Hygiene Data'!$H$13,0,10*ROW('Hygiene Data'!H75)))</f>
        <v/>
      </c>
      <c r="ED81" s="289" t="str">
        <f ca="true">+IF(OFFSET('Hygiene Data'!$I$11,0,10*ROW('Hygiene Data'!I75))="","",OFFSET('Hygiene Data'!$I$11,0,10*ROW('Hygiene Data'!I75)))</f>
        <v/>
      </c>
      <c r="EE81" s="289" t="str">
        <f ca="true">+IF(OFFSET('Hygiene Data'!$I$12,0,10*ROW('Hygiene Data'!I75))="","",OFFSET('Hygiene Data'!$I$12,0,10*ROW('Hygiene Data'!I75)))</f>
        <v/>
      </c>
      <c r="EF81" s="28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9"/>
      <c r="BS82" s="289" t="str">
        <f ca="true">+IF(OFFSET('Water Data'!$D$27,0,10*ROW('Water Data'!D76))="","",OFFSET('Water Data'!$D$27,0,10*ROW('Water Data'!D76)))</f>
        <v/>
      </c>
      <c r="BT82" s="289" t="str">
        <f ca="true">+IF(OFFSET('Water Data'!$D$28,0,10*ROW('Water Data'!D76))="","",OFFSET('Water Data'!$D$28,0,10*ROW('Water Data'!D76)))</f>
        <v/>
      </c>
      <c r="BU82" s="289" t="str">
        <f ca="true">+IF(OFFSET('Water Data'!$D$29,0,10*ROW('Water Data'!D76))="","",OFFSET('Water Data'!$D$29,0,10*ROW('Water Data'!D76)))</f>
        <v/>
      </c>
      <c r="BV82" s="289" t="str">
        <f ca="true">+IF(OFFSET('Water Data'!$E$27,0,10*ROW('Water Data'!E76))="","",OFFSET('Water Data'!$E$27,0,10*ROW('Water Data'!E76)))</f>
        <v/>
      </c>
      <c r="BW82" s="289" t="str">
        <f ca="true">+IF(OFFSET('Water Data'!$E$28,0,10*ROW('Water Data'!E76))="","",OFFSET('Water Data'!$E$28,0,10*ROW('Water Data'!E76)))</f>
        <v/>
      </c>
      <c r="BX82" s="289" t="str">
        <f ca="true">+IF(OFFSET('Water Data'!$E$29,0,10*ROW('Water Data'!E76))="","",OFFSET('Water Data'!$E$29,0,10*ROW('Water Data'!E76)))</f>
        <v/>
      </c>
      <c r="BY82" s="289" t="str">
        <f ca="true">+IF(OFFSET('Water Data'!$F$27,0,10*ROW('Water Data'!F76))="","",OFFSET('Water Data'!$F$27,0,10*ROW('Water Data'!F76)))</f>
        <v/>
      </c>
      <c r="BZ82" s="289" t="str">
        <f ca="true">+IF(OFFSET('Water Data'!$F$28,0,10*ROW('Water Data'!F76))="","",OFFSET('Water Data'!$F$28,0,10*ROW('Water Data'!F76)))</f>
        <v/>
      </c>
      <c r="CA82" s="289" t="str">
        <f ca="true">+IF(OFFSET('Water Data'!$F$29,0,10*ROW('Water Data'!F76))="","",OFFSET('Water Data'!$F$29,0,10*ROW('Water Data'!F76)))</f>
        <v/>
      </c>
      <c r="CB82" s="289" t="str">
        <f ca="true">+IF(OFFSET('Water Data'!$G$27,0,10*ROW('Water Data'!G76))="","",OFFSET('Water Data'!$G$27,0,10*ROW('Water Data'!G76)))</f>
        <v/>
      </c>
      <c r="CC82" s="289" t="str">
        <f ca="true">+IF(OFFSET('Water Data'!$G$28,0,10*ROW('Water Data'!G76))="","",OFFSET('Water Data'!$G$28,0,10*ROW('Water Data'!G76)))</f>
        <v/>
      </c>
      <c r="CD82" s="289" t="str">
        <f ca="true">+IF(OFFSET('Water Data'!$G$29,0,10*ROW('Water Data'!G76))="","",OFFSET('Water Data'!$G$29,0,10*ROW('Water Data'!G76)))</f>
        <v/>
      </c>
      <c r="CE82" s="289" t="str">
        <f ca="true">+IF(OFFSET('Water Data'!$H$27,0,10*ROW('Water Data'!H76))="","",OFFSET('Water Data'!$H$27,0,10*ROW('Water Data'!H76)))</f>
        <v/>
      </c>
      <c r="CF82" s="289" t="str">
        <f ca="true">+IF(OFFSET('Water Data'!$H$28,0,10*ROW('Water Data'!H76))="","",OFFSET('Water Data'!$H$28,0,10*ROW('Water Data'!H76)))</f>
        <v/>
      </c>
      <c r="CG82" s="289" t="str">
        <f ca="true">+IF(OFFSET('Water Data'!$H$29,0,10*ROW('Water Data'!H76))="","",OFFSET('Water Data'!$H$29,0,10*ROW('Water Data'!H76)))</f>
        <v/>
      </c>
      <c r="CH82" s="289" t="str">
        <f ca="true">+IF(OFFSET('Water Data'!$I$27,0,10*ROW('Water Data'!I76))="","",OFFSET('Water Data'!$I$27,0,10*ROW('Water Data'!I76)))</f>
        <v/>
      </c>
      <c r="CI82" s="289" t="str">
        <f ca="true">+IF(OFFSET('Water Data'!$I$28,0,10*ROW('Water Data'!I76))="","",OFFSET('Water Data'!$I$28,0,10*ROW('Water Data'!I76)))</f>
        <v/>
      </c>
      <c r="CJ82" s="289" t="str">
        <f ca="true">+IF(OFFSET('Water Data'!$I$29,0,10*ROW('Water Data'!I76))="","",OFFSET('Water Data'!$I$29,0,10*ROW('Water Data'!I76)))</f>
        <v/>
      </c>
      <c r="CK82" s="289" t="str">
        <f ca="true">+IF(OFFSET('Sanitation Data'!$D$28,0,10*ROW('Sanitation Data'!D76))="","",OFFSET('Sanitation Data'!$D$28,0,10*ROW('Sanitation Data'!D76)))</f>
        <v/>
      </c>
      <c r="CL82" s="289" t="str">
        <f ca="true">+IF(OFFSET('Sanitation Data'!$D$29,0,10*ROW('Sanitation Data'!D76))="","",OFFSET('Sanitation Data'!$D$29,0,10*ROW('Sanitation Data'!D76)))</f>
        <v/>
      </c>
      <c r="CM82" s="289" t="str">
        <f ca="true">+IF(OFFSET('Sanitation Data'!$D$30,0,10*ROW('Sanitation Data'!D76))="","",OFFSET('Sanitation Data'!$D$30,0,10*ROW('Sanitation Data'!D76)))</f>
        <v/>
      </c>
      <c r="CN82" s="289" t="str">
        <f ca="true">+IF(OFFSET('Sanitation Data'!$D$31,0,10*ROW('Sanitation Data'!D76))="","",OFFSET('Sanitation Data'!$D$31,0,10*ROW('Sanitation Data'!D76)))</f>
        <v/>
      </c>
      <c r="CO82" s="289" t="str">
        <f ca="true">+IF(OFFSET('Sanitation Data'!$D$32,0,10*ROW('Sanitation Data'!D76))="","",OFFSET('Sanitation Data'!$D$32,0,10*ROW('Sanitation Data'!D76)))</f>
        <v/>
      </c>
      <c r="CP82" s="289" t="str">
        <f ca="true">+IF(OFFSET('Sanitation Data'!$E$28,0,10*ROW('Sanitation Data'!E76))="","",OFFSET('Sanitation Data'!$E$28,0,10*ROW('Sanitation Data'!E76)))</f>
        <v/>
      </c>
      <c r="CQ82" s="289" t="str">
        <f ca="true">+IF(OFFSET('Sanitation Data'!$E$29,0,10*ROW('Sanitation Data'!E76))="","",OFFSET('Sanitation Data'!$E$29,0,10*ROW('Sanitation Data'!E76)))</f>
        <v/>
      </c>
      <c r="CR82" s="289" t="str">
        <f ca="true">+IF(OFFSET('Sanitation Data'!$E$30,0,10*ROW('Sanitation Data'!E76))="","",OFFSET('Sanitation Data'!$E$30,0,10*ROW('Sanitation Data'!E76)))</f>
        <v/>
      </c>
      <c r="CS82" s="289" t="str">
        <f ca="true">+IF(OFFSET('Sanitation Data'!$E$31,0,10*ROW('Sanitation Data'!E76))="","",OFFSET('Sanitation Data'!$E$31,0,10*ROW('Sanitation Data'!E76)))</f>
        <v/>
      </c>
      <c r="CT82" s="289" t="str">
        <f ca="true">+IF(OFFSET('Sanitation Data'!$E$32,0,10*ROW('Sanitation Data'!E76))="","",OFFSET('Sanitation Data'!$E$32,0,10*ROW('Sanitation Data'!E76)))</f>
        <v/>
      </c>
      <c r="CU82" s="289" t="str">
        <f ca="true">+IF(OFFSET('Sanitation Data'!$F$28,0,10*ROW('Sanitation Data'!F76))="","",OFFSET('Sanitation Data'!$F$28,0,10*ROW('Sanitation Data'!F76)))</f>
        <v/>
      </c>
      <c r="CV82" s="289" t="str">
        <f ca="true">+IF(OFFSET('Sanitation Data'!$F$29,0,10*ROW('Sanitation Data'!F76))="","",OFFSET('Sanitation Data'!$F$29,0,10*ROW('Sanitation Data'!F76)))</f>
        <v/>
      </c>
      <c r="CW82" s="289" t="str">
        <f ca="true">+IF(OFFSET('Sanitation Data'!$F$30,0,10*ROW('Sanitation Data'!F76))="","",OFFSET('Sanitation Data'!$F$30,0,10*ROW('Sanitation Data'!F76)))</f>
        <v/>
      </c>
      <c r="CX82" s="289" t="str">
        <f ca="true">+IF(OFFSET('Sanitation Data'!$F$31,0,10*ROW('Sanitation Data'!F76))="","",OFFSET('Sanitation Data'!$F$31,0,10*ROW('Sanitation Data'!F76)))</f>
        <v/>
      </c>
      <c r="CY82" s="289" t="str">
        <f ca="true">+IF(OFFSET('Sanitation Data'!$F$32,0,10*ROW('Sanitation Data'!F76))="","",OFFSET('Sanitation Data'!$F$32,0,10*ROW('Sanitation Data'!F76)))</f>
        <v/>
      </c>
      <c r="CZ82" s="289" t="str">
        <f ca="true">+IF(OFFSET('Sanitation Data'!$G$28,0,10*ROW('Sanitation Data'!G76))="","",OFFSET('Sanitation Data'!$G$28,0,10*ROW('Sanitation Data'!G76)))</f>
        <v/>
      </c>
      <c r="DA82" s="289" t="str">
        <f ca="true">+IF(OFFSET('Sanitation Data'!$G$29,0,10*ROW('Sanitation Data'!G76))="","",OFFSET('Sanitation Data'!$G$29,0,10*ROW('Sanitation Data'!G76)))</f>
        <v/>
      </c>
      <c r="DB82" s="289" t="str">
        <f ca="true">+IF(OFFSET('Sanitation Data'!$G$30,0,10*ROW('Sanitation Data'!G76))="","",OFFSET('Sanitation Data'!$G$30,0,10*ROW('Sanitation Data'!G76)))</f>
        <v/>
      </c>
      <c r="DC82" s="289" t="str">
        <f ca="true">+IF(OFFSET('Sanitation Data'!$G$31,0,10*ROW('Sanitation Data'!G76))="","",OFFSET('Sanitation Data'!$G$31,0,10*ROW('Sanitation Data'!G76)))</f>
        <v/>
      </c>
      <c r="DD82" s="289" t="str">
        <f ca="true">+IF(OFFSET('Sanitation Data'!$G$32,0,10*ROW('Sanitation Data'!G76))="","",OFFSET('Sanitation Data'!$G$32,0,10*ROW('Sanitation Data'!G76)))</f>
        <v/>
      </c>
      <c r="DE82" s="289" t="str">
        <f ca="true">+IF(OFFSET('Sanitation Data'!$H$28,0,10*ROW('Sanitation Data'!H76))="","",OFFSET('Sanitation Data'!$H$28,0,10*ROW('Sanitation Data'!H76)))</f>
        <v/>
      </c>
      <c r="DF82" s="289" t="str">
        <f ca="true">+IF(OFFSET('Sanitation Data'!$H$29,0,10*ROW('Sanitation Data'!H76))="","",OFFSET('Sanitation Data'!$H$29,0,10*ROW('Sanitation Data'!H76)))</f>
        <v/>
      </c>
      <c r="DG82" s="289" t="str">
        <f ca="true">+IF(OFFSET('Sanitation Data'!$H$30,0,10*ROW('Sanitation Data'!H76))="","",OFFSET('Sanitation Data'!$H$30,0,10*ROW('Sanitation Data'!H76)))</f>
        <v/>
      </c>
      <c r="DH82" s="289" t="str">
        <f ca="true">+IF(OFFSET('Sanitation Data'!$H$31,0,10*ROW('Sanitation Data'!H76))="","",OFFSET('Sanitation Data'!$H$31,0,10*ROW('Sanitation Data'!H76)))</f>
        <v/>
      </c>
      <c r="DI82" s="289" t="str">
        <f ca="true">+IF(OFFSET('Sanitation Data'!$H$32,0,10*ROW('Sanitation Data'!H76))="","",OFFSET('Sanitation Data'!$H$32,0,10*ROW('Sanitation Data'!H76)))</f>
        <v/>
      </c>
      <c r="DJ82" s="289" t="str">
        <f ca="true">+IF(OFFSET('Sanitation Data'!$I$28,0,10*ROW('Sanitation Data'!I76))="","",OFFSET('Sanitation Data'!$I$28,0,10*ROW('Sanitation Data'!I76)))</f>
        <v/>
      </c>
      <c r="DK82" s="289" t="str">
        <f ca="true">+IF(OFFSET('Sanitation Data'!$I$29,0,10*ROW('Sanitation Data'!I76))="","",OFFSET('Sanitation Data'!$I$29,0,10*ROW('Sanitation Data'!I76)))</f>
        <v/>
      </c>
      <c r="DL82" s="289" t="str">
        <f ca="true">+IF(OFFSET('Sanitation Data'!$I$30,0,10*ROW('Sanitation Data'!I76))="","",OFFSET('Sanitation Data'!$I$30,0,10*ROW('Sanitation Data'!I76)))</f>
        <v/>
      </c>
      <c r="DM82" s="289" t="str">
        <f ca="true">+IF(OFFSET('Sanitation Data'!$I$31,0,10*ROW('Sanitation Data'!I76))="","",OFFSET('Sanitation Data'!$I$31,0,10*ROW('Sanitation Data'!I76)))</f>
        <v/>
      </c>
      <c r="DN82" s="289" t="str">
        <f ca="true">+IF(OFFSET('Sanitation Data'!$I$32,0,10*ROW('Sanitation Data'!I76))="","",OFFSET('Sanitation Data'!$I$32,0,10*ROW('Sanitation Data'!I76)))</f>
        <v/>
      </c>
      <c r="DO82" s="289" t="str">
        <f ca="true">+IF(OFFSET('Hygiene Data'!$D$11,0,10*ROW('Hygiene Data'!D76))="","",OFFSET('Hygiene Data'!$D$11,0,10*ROW('Hygiene Data'!D76)))</f>
        <v/>
      </c>
      <c r="DP82" s="289" t="str">
        <f ca="true">+IF(OFFSET('Hygiene Data'!$D$12,0,10*ROW('Hygiene Data'!D76))="","",OFFSET('Hygiene Data'!$D$12,0,10*ROW('Hygiene Data'!D76)))</f>
        <v/>
      </c>
      <c r="DQ82" s="289" t="str">
        <f ca="true">+IF(OFFSET('Hygiene Data'!$D$13,0,10*ROW('Hygiene Data'!D76))="","",OFFSET('Hygiene Data'!$D$13,0,10*ROW('Hygiene Data'!D76)))</f>
        <v/>
      </c>
      <c r="DR82" s="289" t="str">
        <f ca="true">+IF(OFFSET('Hygiene Data'!$E$11,0,10*ROW('Hygiene Data'!E76))="","",OFFSET('Hygiene Data'!$E$11,0,10*ROW('Hygiene Data'!E76)))</f>
        <v/>
      </c>
      <c r="DS82" s="289" t="str">
        <f ca="true">+IF(OFFSET('Hygiene Data'!$E$12,0,10*ROW('Hygiene Data'!E76))="","",OFFSET('Hygiene Data'!$E$12,0,10*ROW('Hygiene Data'!E76)))</f>
        <v/>
      </c>
      <c r="DT82" s="289" t="str">
        <f ca="true">+IF(OFFSET('Hygiene Data'!$E$13,0,10*ROW('Hygiene Data'!E76))="","",OFFSET('Hygiene Data'!$E$13,0,10*ROW('Hygiene Data'!E76)))</f>
        <v/>
      </c>
      <c r="DU82" s="289" t="str">
        <f ca="true">+IF(OFFSET('Hygiene Data'!$F$11,0,10*ROW('Hygiene Data'!F76))="","",OFFSET('Hygiene Data'!$F$11,0,10*ROW('Hygiene Data'!F76)))</f>
        <v/>
      </c>
      <c r="DV82" s="289" t="str">
        <f ca="true">+IF(OFFSET('Hygiene Data'!$F$12,0,10*ROW('Hygiene Data'!F76))="","",OFFSET('Hygiene Data'!$F$12,0,10*ROW('Hygiene Data'!F76)))</f>
        <v/>
      </c>
      <c r="DW82" s="289" t="str">
        <f ca="true">+IF(OFFSET('Hygiene Data'!$F$13,0,10*ROW('Hygiene Data'!F76))="","",OFFSET('Hygiene Data'!$F$13,0,10*ROW('Hygiene Data'!F76)))</f>
        <v/>
      </c>
      <c r="DX82" s="289" t="str">
        <f ca="true">+IF(OFFSET('Hygiene Data'!$G$11,0,10*ROW('Hygiene Data'!G76))="","",OFFSET('Hygiene Data'!$G$11,0,10*ROW('Hygiene Data'!G76)))</f>
        <v/>
      </c>
      <c r="DY82" s="289" t="str">
        <f ca="true">+IF(OFFSET('Hygiene Data'!$G$12,0,10*ROW('Hygiene Data'!G76))="","",OFFSET('Hygiene Data'!$G$12,0,10*ROW('Hygiene Data'!G76)))</f>
        <v/>
      </c>
      <c r="DZ82" s="289" t="str">
        <f ca="true">+IF(OFFSET('Hygiene Data'!$G$13,0,10*ROW('Hygiene Data'!G76))="","",OFFSET('Hygiene Data'!$G$13,0,10*ROW('Hygiene Data'!G76)))</f>
        <v/>
      </c>
      <c r="EA82" s="289" t="str">
        <f ca="true">+IF(OFFSET('Hygiene Data'!$H$11,0,10*ROW('Hygiene Data'!H76))="","",OFFSET('Hygiene Data'!$H$11,0,10*ROW('Hygiene Data'!H76)))</f>
        <v/>
      </c>
      <c r="EB82" s="289" t="str">
        <f ca="true">+IF(OFFSET('Hygiene Data'!$H$12,0,10*ROW('Hygiene Data'!H76))="","",OFFSET('Hygiene Data'!$H$12,0,10*ROW('Hygiene Data'!H76)))</f>
        <v/>
      </c>
      <c r="EC82" s="289" t="str">
        <f ca="true">+IF(OFFSET('Hygiene Data'!$H$13,0,10*ROW('Hygiene Data'!H76))="","",OFFSET('Hygiene Data'!$H$13,0,10*ROW('Hygiene Data'!H76)))</f>
        <v/>
      </c>
      <c r="ED82" s="289" t="str">
        <f ca="true">+IF(OFFSET('Hygiene Data'!$I$11,0,10*ROW('Hygiene Data'!I76))="","",OFFSET('Hygiene Data'!$I$11,0,10*ROW('Hygiene Data'!I76)))</f>
        <v/>
      </c>
      <c r="EE82" s="289" t="str">
        <f ca="true">+IF(OFFSET('Hygiene Data'!$I$12,0,10*ROW('Hygiene Data'!I76))="","",OFFSET('Hygiene Data'!$I$12,0,10*ROW('Hygiene Data'!I76)))</f>
        <v/>
      </c>
      <c r="EF82" s="28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9"/>
      <c r="BS83" s="289" t="str">
        <f ca="true">+IF(OFFSET('Water Data'!$D$27,0,10*ROW('Water Data'!D77))="","",OFFSET('Water Data'!$D$27,0,10*ROW('Water Data'!D77)))</f>
        <v/>
      </c>
      <c r="BT83" s="289" t="str">
        <f ca="true">+IF(OFFSET('Water Data'!$D$28,0,10*ROW('Water Data'!D77))="","",OFFSET('Water Data'!$D$28,0,10*ROW('Water Data'!D77)))</f>
        <v/>
      </c>
      <c r="BU83" s="289" t="str">
        <f ca="true">+IF(OFFSET('Water Data'!$D$29,0,10*ROW('Water Data'!D77))="","",OFFSET('Water Data'!$D$29,0,10*ROW('Water Data'!D77)))</f>
        <v/>
      </c>
      <c r="BV83" s="289" t="str">
        <f ca="true">+IF(OFFSET('Water Data'!$E$27,0,10*ROW('Water Data'!E77))="","",OFFSET('Water Data'!$E$27,0,10*ROW('Water Data'!E77)))</f>
        <v/>
      </c>
      <c r="BW83" s="289" t="str">
        <f ca="true">+IF(OFFSET('Water Data'!$E$28,0,10*ROW('Water Data'!E77))="","",OFFSET('Water Data'!$E$28,0,10*ROW('Water Data'!E77)))</f>
        <v/>
      </c>
      <c r="BX83" s="289" t="str">
        <f ca="true">+IF(OFFSET('Water Data'!$E$29,0,10*ROW('Water Data'!E77))="","",OFFSET('Water Data'!$E$29,0,10*ROW('Water Data'!E77)))</f>
        <v/>
      </c>
      <c r="BY83" s="289" t="str">
        <f ca="true">+IF(OFFSET('Water Data'!$F$27,0,10*ROW('Water Data'!F77))="","",OFFSET('Water Data'!$F$27,0,10*ROW('Water Data'!F77)))</f>
        <v/>
      </c>
      <c r="BZ83" s="289" t="str">
        <f ca="true">+IF(OFFSET('Water Data'!$F$28,0,10*ROW('Water Data'!F77))="","",OFFSET('Water Data'!$F$28,0,10*ROW('Water Data'!F77)))</f>
        <v/>
      </c>
      <c r="CA83" s="289" t="str">
        <f ca="true">+IF(OFFSET('Water Data'!$F$29,0,10*ROW('Water Data'!F77))="","",OFFSET('Water Data'!$F$29,0,10*ROW('Water Data'!F77)))</f>
        <v/>
      </c>
      <c r="CB83" s="289" t="str">
        <f ca="true">+IF(OFFSET('Water Data'!$G$27,0,10*ROW('Water Data'!G77))="","",OFFSET('Water Data'!$G$27,0,10*ROW('Water Data'!G77)))</f>
        <v/>
      </c>
      <c r="CC83" s="289" t="str">
        <f ca="true">+IF(OFFSET('Water Data'!$G$28,0,10*ROW('Water Data'!G77))="","",OFFSET('Water Data'!$G$28,0,10*ROW('Water Data'!G77)))</f>
        <v/>
      </c>
      <c r="CD83" s="289" t="str">
        <f ca="true">+IF(OFFSET('Water Data'!$G$29,0,10*ROW('Water Data'!G77))="","",OFFSET('Water Data'!$G$29,0,10*ROW('Water Data'!G77)))</f>
        <v/>
      </c>
      <c r="CE83" s="289" t="str">
        <f ca="true">+IF(OFFSET('Water Data'!$H$27,0,10*ROW('Water Data'!H77))="","",OFFSET('Water Data'!$H$27,0,10*ROW('Water Data'!H77)))</f>
        <v/>
      </c>
      <c r="CF83" s="289" t="str">
        <f ca="true">+IF(OFFSET('Water Data'!$H$28,0,10*ROW('Water Data'!H77))="","",OFFSET('Water Data'!$H$28,0,10*ROW('Water Data'!H77)))</f>
        <v/>
      </c>
      <c r="CG83" s="289" t="str">
        <f ca="true">+IF(OFFSET('Water Data'!$H$29,0,10*ROW('Water Data'!H77))="","",OFFSET('Water Data'!$H$29,0,10*ROW('Water Data'!H77)))</f>
        <v/>
      </c>
      <c r="CH83" s="289" t="str">
        <f ca="true">+IF(OFFSET('Water Data'!$I$27,0,10*ROW('Water Data'!I77))="","",OFFSET('Water Data'!$I$27,0,10*ROW('Water Data'!I77)))</f>
        <v/>
      </c>
      <c r="CI83" s="289" t="str">
        <f ca="true">+IF(OFFSET('Water Data'!$I$28,0,10*ROW('Water Data'!I77))="","",OFFSET('Water Data'!$I$28,0,10*ROW('Water Data'!I77)))</f>
        <v/>
      </c>
      <c r="CJ83" s="289" t="str">
        <f ca="true">+IF(OFFSET('Water Data'!$I$29,0,10*ROW('Water Data'!I77))="","",OFFSET('Water Data'!$I$29,0,10*ROW('Water Data'!I77)))</f>
        <v/>
      </c>
      <c r="CK83" s="289" t="str">
        <f ca="true">+IF(OFFSET('Sanitation Data'!$D$28,0,10*ROW('Sanitation Data'!D77))="","",OFFSET('Sanitation Data'!$D$28,0,10*ROW('Sanitation Data'!D77)))</f>
        <v/>
      </c>
      <c r="CL83" s="289" t="str">
        <f ca="true">+IF(OFFSET('Sanitation Data'!$D$29,0,10*ROW('Sanitation Data'!D77))="","",OFFSET('Sanitation Data'!$D$29,0,10*ROW('Sanitation Data'!D77)))</f>
        <v/>
      </c>
      <c r="CM83" s="289" t="str">
        <f ca="true">+IF(OFFSET('Sanitation Data'!$D$30,0,10*ROW('Sanitation Data'!D77))="","",OFFSET('Sanitation Data'!$D$30,0,10*ROW('Sanitation Data'!D77)))</f>
        <v/>
      </c>
      <c r="CN83" s="289" t="str">
        <f ca="true">+IF(OFFSET('Sanitation Data'!$D$31,0,10*ROW('Sanitation Data'!D77))="","",OFFSET('Sanitation Data'!$D$31,0,10*ROW('Sanitation Data'!D77)))</f>
        <v/>
      </c>
      <c r="CO83" s="289" t="str">
        <f ca="true">+IF(OFFSET('Sanitation Data'!$D$32,0,10*ROW('Sanitation Data'!D77))="","",OFFSET('Sanitation Data'!$D$32,0,10*ROW('Sanitation Data'!D77)))</f>
        <v/>
      </c>
      <c r="CP83" s="289" t="str">
        <f ca="true">+IF(OFFSET('Sanitation Data'!$E$28,0,10*ROW('Sanitation Data'!E77))="","",OFFSET('Sanitation Data'!$E$28,0,10*ROW('Sanitation Data'!E77)))</f>
        <v/>
      </c>
      <c r="CQ83" s="289" t="str">
        <f ca="true">+IF(OFFSET('Sanitation Data'!$E$29,0,10*ROW('Sanitation Data'!E77))="","",OFFSET('Sanitation Data'!$E$29,0,10*ROW('Sanitation Data'!E77)))</f>
        <v/>
      </c>
      <c r="CR83" s="289" t="str">
        <f ca="true">+IF(OFFSET('Sanitation Data'!$E$30,0,10*ROW('Sanitation Data'!E77))="","",OFFSET('Sanitation Data'!$E$30,0,10*ROW('Sanitation Data'!E77)))</f>
        <v/>
      </c>
      <c r="CS83" s="289" t="str">
        <f ca="true">+IF(OFFSET('Sanitation Data'!$E$31,0,10*ROW('Sanitation Data'!E77))="","",OFFSET('Sanitation Data'!$E$31,0,10*ROW('Sanitation Data'!E77)))</f>
        <v/>
      </c>
      <c r="CT83" s="289" t="str">
        <f ca="true">+IF(OFFSET('Sanitation Data'!$E$32,0,10*ROW('Sanitation Data'!E77))="","",OFFSET('Sanitation Data'!$E$32,0,10*ROW('Sanitation Data'!E77)))</f>
        <v/>
      </c>
      <c r="CU83" s="289" t="str">
        <f ca="true">+IF(OFFSET('Sanitation Data'!$F$28,0,10*ROW('Sanitation Data'!F77))="","",OFFSET('Sanitation Data'!$F$28,0,10*ROW('Sanitation Data'!F77)))</f>
        <v/>
      </c>
      <c r="CV83" s="289" t="str">
        <f ca="true">+IF(OFFSET('Sanitation Data'!$F$29,0,10*ROW('Sanitation Data'!F77))="","",OFFSET('Sanitation Data'!$F$29,0,10*ROW('Sanitation Data'!F77)))</f>
        <v/>
      </c>
      <c r="CW83" s="289" t="str">
        <f ca="true">+IF(OFFSET('Sanitation Data'!$F$30,0,10*ROW('Sanitation Data'!F77))="","",OFFSET('Sanitation Data'!$F$30,0,10*ROW('Sanitation Data'!F77)))</f>
        <v/>
      </c>
      <c r="CX83" s="289" t="str">
        <f ca="true">+IF(OFFSET('Sanitation Data'!$F$31,0,10*ROW('Sanitation Data'!F77))="","",OFFSET('Sanitation Data'!$F$31,0,10*ROW('Sanitation Data'!F77)))</f>
        <v/>
      </c>
      <c r="CY83" s="289" t="str">
        <f ca="true">+IF(OFFSET('Sanitation Data'!$F$32,0,10*ROW('Sanitation Data'!F77))="","",OFFSET('Sanitation Data'!$F$32,0,10*ROW('Sanitation Data'!F77)))</f>
        <v/>
      </c>
      <c r="CZ83" s="289" t="str">
        <f ca="true">+IF(OFFSET('Sanitation Data'!$G$28,0,10*ROW('Sanitation Data'!G77))="","",OFFSET('Sanitation Data'!$G$28,0,10*ROW('Sanitation Data'!G77)))</f>
        <v/>
      </c>
      <c r="DA83" s="289" t="str">
        <f ca="true">+IF(OFFSET('Sanitation Data'!$G$29,0,10*ROW('Sanitation Data'!G77))="","",OFFSET('Sanitation Data'!$G$29,0,10*ROW('Sanitation Data'!G77)))</f>
        <v/>
      </c>
      <c r="DB83" s="289" t="str">
        <f ca="true">+IF(OFFSET('Sanitation Data'!$G$30,0,10*ROW('Sanitation Data'!G77))="","",OFFSET('Sanitation Data'!$G$30,0,10*ROW('Sanitation Data'!G77)))</f>
        <v/>
      </c>
      <c r="DC83" s="289" t="str">
        <f ca="true">+IF(OFFSET('Sanitation Data'!$G$31,0,10*ROW('Sanitation Data'!G77))="","",OFFSET('Sanitation Data'!$G$31,0,10*ROW('Sanitation Data'!G77)))</f>
        <v/>
      </c>
      <c r="DD83" s="289" t="str">
        <f ca="true">+IF(OFFSET('Sanitation Data'!$G$32,0,10*ROW('Sanitation Data'!G77))="","",OFFSET('Sanitation Data'!$G$32,0,10*ROW('Sanitation Data'!G77)))</f>
        <v/>
      </c>
      <c r="DE83" s="289" t="str">
        <f ca="true">+IF(OFFSET('Sanitation Data'!$H$28,0,10*ROW('Sanitation Data'!H77))="","",OFFSET('Sanitation Data'!$H$28,0,10*ROW('Sanitation Data'!H77)))</f>
        <v/>
      </c>
      <c r="DF83" s="289" t="str">
        <f ca="true">+IF(OFFSET('Sanitation Data'!$H$29,0,10*ROW('Sanitation Data'!H77))="","",OFFSET('Sanitation Data'!$H$29,0,10*ROW('Sanitation Data'!H77)))</f>
        <v/>
      </c>
      <c r="DG83" s="289" t="str">
        <f ca="true">+IF(OFFSET('Sanitation Data'!$H$30,0,10*ROW('Sanitation Data'!H77))="","",OFFSET('Sanitation Data'!$H$30,0,10*ROW('Sanitation Data'!H77)))</f>
        <v/>
      </c>
      <c r="DH83" s="289" t="str">
        <f ca="true">+IF(OFFSET('Sanitation Data'!$H$31,0,10*ROW('Sanitation Data'!H77))="","",OFFSET('Sanitation Data'!$H$31,0,10*ROW('Sanitation Data'!H77)))</f>
        <v/>
      </c>
      <c r="DI83" s="289" t="str">
        <f ca="true">+IF(OFFSET('Sanitation Data'!$H$32,0,10*ROW('Sanitation Data'!H77))="","",OFFSET('Sanitation Data'!$H$32,0,10*ROW('Sanitation Data'!H77)))</f>
        <v/>
      </c>
      <c r="DJ83" s="289" t="str">
        <f ca="true">+IF(OFFSET('Sanitation Data'!$I$28,0,10*ROW('Sanitation Data'!I77))="","",OFFSET('Sanitation Data'!$I$28,0,10*ROW('Sanitation Data'!I77)))</f>
        <v/>
      </c>
      <c r="DK83" s="289" t="str">
        <f ca="true">+IF(OFFSET('Sanitation Data'!$I$29,0,10*ROW('Sanitation Data'!I77))="","",OFFSET('Sanitation Data'!$I$29,0,10*ROW('Sanitation Data'!I77)))</f>
        <v/>
      </c>
      <c r="DL83" s="289" t="str">
        <f ca="true">+IF(OFFSET('Sanitation Data'!$I$30,0,10*ROW('Sanitation Data'!I77))="","",OFFSET('Sanitation Data'!$I$30,0,10*ROW('Sanitation Data'!I77)))</f>
        <v/>
      </c>
      <c r="DM83" s="289" t="str">
        <f ca="true">+IF(OFFSET('Sanitation Data'!$I$31,0,10*ROW('Sanitation Data'!I77))="","",OFFSET('Sanitation Data'!$I$31,0,10*ROW('Sanitation Data'!I77)))</f>
        <v/>
      </c>
      <c r="DN83" s="289" t="str">
        <f ca="true">+IF(OFFSET('Sanitation Data'!$I$32,0,10*ROW('Sanitation Data'!I77))="","",OFFSET('Sanitation Data'!$I$32,0,10*ROW('Sanitation Data'!I77)))</f>
        <v/>
      </c>
      <c r="DO83" s="289" t="str">
        <f ca="true">+IF(OFFSET('Hygiene Data'!$D$11,0,10*ROW('Hygiene Data'!D77))="","",OFFSET('Hygiene Data'!$D$11,0,10*ROW('Hygiene Data'!D77)))</f>
        <v/>
      </c>
      <c r="DP83" s="289" t="str">
        <f ca="true">+IF(OFFSET('Hygiene Data'!$D$12,0,10*ROW('Hygiene Data'!D77))="","",OFFSET('Hygiene Data'!$D$12,0,10*ROW('Hygiene Data'!D77)))</f>
        <v/>
      </c>
      <c r="DQ83" s="289" t="str">
        <f ca="true">+IF(OFFSET('Hygiene Data'!$D$13,0,10*ROW('Hygiene Data'!D77))="","",OFFSET('Hygiene Data'!$D$13,0,10*ROW('Hygiene Data'!D77)))</f>
        <v/>
      </c>
      <c r="DR83" s="289" t="str">
        <f ca="true">+IF(OFFSET('Hygiene Data'!$E$11,0,10*ROW('Hygiene Data'!E77))="","",OFFSET('Hygiene Data'!$E$11,0,10*ROW('Hygiene Data'!E77)))</f>
        <v/>
      </c>
      <c r="DS83" s="289" t="str">
        <f ca="true">+IF(OFFSET('Hygiene Data'!$E$12,0,10*ROW('Hygiene Data'!E77))="","",OFFSET('Hygiene Data'!$E$12,0,10*ROW('Hygiene Data'!E77)))</f>
        <v/>
      </c>
      <c r="DT83" s="289" t="str">
        <f ca="true">+IF(OFFSET('Hygiene Data'!$E$13,0,10*ROW('Hygiene Data'!E77))="","",OFFSET('Hygiene Data'!$E$13,0,10*ROW('Hygiene Data'!E77)))</f>
        <v/>
      </c>
      <c r="DU83" s="289" t="str">
        <f ca="true">+IF(OFFSET('Hygiene Data'!$F$11,0,10*ROW('Hygiene Data'!F77))="","",OFFSET('Hygiene Data'!$F$11,0,10*ROW('Hygiene Data'!F77)))</f>
        <v/>
      </c>
      <c r="DV83" s="289" t="str">
        <f ca="true">+IF(OFFSET('Hygiene Data'!$F$12,0,10*ROW('Hygiene Data'!F77))="","",OFFSET('Hygiene Data'!$F$12,0,10*ROW('Hygiene Data'!F77)))</f>
        <v/>
      </c>
      <c r="DW83" s="289" t="str">
        <f ca="true">+IF(OFFSET('Hygiene Data'!$F$13,0,10*ROW('Hygiene Data'!F77))="","",OFFSET('Hygiene Data'!$F$13,0,10*ROW('Hygiene Data'!F77)))</f>
        <v/>
      </c>
      <c r="DX83" s="289" t="str">
        <f ca="true">+IF(OFFSET('Hygiene Data'!$G$11,0,10*ROW('Hygiene Data'!G77))="","",OFFSET('Hygiene Data'!$G$11,0,10*ROW('Hygiene Data'!G77)))</f>
        <v/>
      </c>
      <c r="DY83" s="289" t="str">
        <f ca="true">+IF(OFFSET('Hygiene Data'!$G$12,0,10*ROW('Hygiene Data'!G77))="","",OFFSET('Hygiene Data'!$G$12,0,10*ROW('Hygiene Data'!G77)))</f>
        <v/>
      </c>
      <c r="DZ83" s="289" t="str">
        <f ca="true">+IF(OFFSET('Hygiene Data'!$G$13,0,10*ROW('Hygiene Data'!G77))="","",OFFSET('Hygiene Data'!$G$13,0,10*ROW('Hygiene Data'!G77)))</f>
        <v/>
      </c>
      <c r="EA83" s="289" t="str">
        <f ca="true">+IF(OFFSET('Hygiene Data'!$H$11,0,10*ROW('Hygiene Data'!H77))="","",OFFSET('Hygiene Data'!$H$11,0,10*ROW('Hygiene Data'!H77)))</f>
        <v/>
      </c>
      <c r="EB83" s="289" t="str">
        <f ca="true">+IF(OFFSET('Hygiene Data'!$H$12,0,10*ROW('Hygiene Data'!H77))="","",OFFSET('Hygiene Data'!$H$12,0,10*ROW('Hygiene Data'!H77)))</f>
        <v/>
      </c>
      <c r="EC83" s="289" t="str">
        <f ca="true">+IF(OFFSET('Hygiene Data'!$H$13,0,10*ROW('Hygiene Data'!H77))="","",OFFSET('Hygiene Data'!$H$13,0,10*ROW('Hygiene Data'!H77)))</f>
        <v/>
      </c>
      <c r="ED83" s="289" t="str">
        <f ca="true">+IF(OFFSET('Hygiene Data'!$I$11,0,10*ROW('Hygiene Data'!I77))="","",OFFSET('Hygiene Data'!$I$11,0,10*ROW('Hygiene Data'!I77)))</f>
        <v/>
      </c>
      <c r="EE83" s="289" t="str">
        <f ca="true">+IF(OFFSET('Hygiene Data'!$I$12,0,10*ROW('Hygiene Data'!I77))="","",OFFSET('Hygiene Data'!$I$12,0,10*ROW('Hygiene Data'!I77)))</f>
        <v/>
      </c>
      <c r="EF83" s="28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9"/>
      <c r="BS84" s="289" t="str">
        <f ca="true">+IF(OFFSET('Water Data'!$D$27,0,10*ROW('Water Data'!D78))="","",OFFSET('Water Data'!$D$27,0,10*ROW('Water Data'!D78)))</f>
        <v/>
      </c>
      <c r="BT84" s="289" t="str">
        <f ca="true">+IF(OFFSET('Water Data'!$D$28,0,10*ROW('Water Data'!D78))="","",OFFSET('Water Data'!$D$28,0,10*ROW('Water Data'!D78)))</f>
        <v/>
      </c>
      <c r="BU84" s="289" t="str">
        <f ca="true">+IF(OFFSET('Water Data'!$D$29,0,10*ROW('Water Data'!D78))="","",OFFSET('Water Data'!$D$29,0,10*ROW('Water Data'!D78)))</f>
        <v/>
      </c>
      <c r="BV84" s="289" t="str">
        <f ca="true">+IF(OFFSET('Water Data'!$E$27,0,10*ROW('Water Data'!E78))="","",OFFSET('Water Data'!$E$27,0,10*ROW('Water Data'!E78)))</f>
        <v/>
      </c>
      <c r="BW84" s="289" t="str">
        <f ca="true">+IF(OFFSET('Water Data'!$E$28,0,10*ROW('Water Data'!E78))="","",OFFSET('Water Data'!$E$28,0,10*ROW('Water Data'!E78)))</f>
        <v/>
      </c>
      <c r="BX84" s="289" t="str">
        <f ca="true">+IF(OFFSET('Water Data'!$E$29,0,10*ROW('Water Data'!E78))="","",OFFSET('Water Data'!$E$29,0,10*ROW('Water Data'!E78)))</f>
        <v/>
      </c>
      <c r="BY84" s="289" t="str">
        <f ca="true">+IF(OFFSET('Water Data'!$F$27,0,10*ROW('Water Data'!F78))="","",OFFSET('Water Data'!$F$27,0,10*ROW('Water Data'!F78)))</f>
        <v/>
      </c>
      <c r="BZ84" s="289" t="str">
        <f ca="true">+IF(OFFSET('Water Data'!$F$28,0,10*ROW('Water Data'!F78))="","",OFFSET('Water Data'!$F$28,0,10*ROW('Water Data'!F78)))</f>
        <v/>
      </c>
      <c r="CA84" s="289" t="str">
        <f ca="true">+IF(OFFSET('Water Data'!$F$29,0,10*ROW('Water Data'!F78))="","",OFFSET('Water Data'!$F$29,0,10*ROW('Water Data'!F78)))</f>
        <v/>
      </c>
      <c r="CB84" s="289" t="str">
        <f ca="true">+IF(OFFSET('Water Data'!$G$27,0,10*ROW('Water Data'!G78))="","",OFFSET('Water Data'!$G$27,0,10*ROW('Water Data'!G78)))</f>
        <v/>
      </c>
      <c r="CC84" s="289" t="str">
        <f ca="true">+IF(OFFSET('Water Data'!$G$28,0,10*ROW('Water Data'!G78))="","",OFFSET('Water Data'!$G$28,0,10*ROW('Water Data'!G78)))</f>
        <v/>
      </c>
      <c r="CD84" s="289" t="str">
        <f ca="true">+IF(OFFSET('Water Data'!$G$29,0,10*ROW('Water Data'!G78))="","",OFFSET('Water Data'!$G$29,0,10*ROW('Water Data'!G78)))</f>
        <v/>
      </c>
      <c r="CE84" s="289" t="str">
        <f ca="true">+IF(OFFSET('Water Data'!$H$27,0,10*ROW('Water Data'!H78))="","",OFFSET('Water Data'!$H$27,0,10*ROW('Water Data'!H78)))</f>
        <v/>
      </c>
      <c r="CF84" s="289" t="str">
        <f ca="true">+IF(OFFSET('Water Data'!$H$28,0,10*ROW('Water Data'!H78))="","",OFFSET('Water Data'!$H$28,0,10*ROW('Water Data'!H78)))</f>
        <v/>
      </c>
      <c r="CG84" s="289" t="str">
        <f ca="true">+IF(OFFSET('Water Data'!$H$29,0,10*ROW('Water Data'!H78))="","",OFFSET('Water Data'!$H$29,0,10*ROW('Water Data'!H78)))</f>
        <v/>
      </c>
      <c r="CH84" s="289" t="str">
        <f ca="true">+IF(OFFSET('Water Data'!$I$27,0,10*ROW('Water Data'!I78))="","",OFFSET('Water Data'!$I$27,0,10*ROW('Water Data'!I78)))</f>
        <v/>
      </c>
      <c r="CI84" s="289" t="str">
        <f ca="true">+IF(OFFSET('Water Data'!$I$28,0,10*ROW('Water Data'!I78))="","",OFFSET('Water Data'!$I$28,0,10*ROW('Water Data'!I78)))</f>
        <v/>
      </c>
      <c r="CJ84" s="289" t="str">
        <f ca="true">+IF(OFFSET('Water Data'!$I$29,0,10*ROW('Water Data'!I78))="","",OFFSET('Water Data'!$I$29,0,10*ROW('Water Data'!I78)))</f>
        <v/>
      </c>
      <c r="CK84" s="289" t="str">
        <f ca="true">+IF(OFFSET('Sanitation Data'!$D$28,0,10*ROW('Sanitation Data'!D78))="","",OFFSET('Sanitation Data'!$D$28,0,10*ROW('Sanitation Data'!D78)))</f>
        <v/>
      </c>
      <c r="CL84" s="289" t="str">
        <f ca="true">+IF(OFFSET('Sanitation Data'!$D$29,0,10*ROW('Sanitation Data'!D78))="","",OFFSET('Sanitation Data'!$D$29,0,10*ROW('Sanitation Data'!D78)))</f>
        <v/>
      </c>
      <c r="CM84" s="289" t="str">
        <f ca="true">+IF(OFFSET('Sanitation Data'!$D$30,0,10*ROW('Sanitation Data'!D78))="","",OFFSET('Sanitation Data'!$D$30,0,10*ROW('Sanitation Data'!D78)))</f>
        <v/>
      </c>
      <c r="CN84" s="289" t="str">
        <f ca="true">+IF(OFFSET('Sanitation Data'!$D$31,0,10*ROW('Sanitation Data'!D78))="","",OFFSET('Sanitation Data'!$D$31,0,10*ROW('Sanitation Data'!D78)))</f>
        <v/>
      </c>
      <c r="CO84" s="289" t="str">
        <f ca="true">+IF(OFFSET('Sanitation Data'!$D$32,0,10*ROW('Sanitation Data'!D78))="","",OFFSET('Sanitation Data'!$D$32,0,10*ROW('Sanitation Data'!D78)))</f>
        <v/>
      </c>
      <c r="CP84" s="289" t="str">
        <f ca="true">+IF(OFFSET('Sanitation Data'!$E$28,0,10*ROW('Sanitation Data'!E78))="","",OFFSET('Sanitation Data'!$E$28,0,10*ROW('Sanitation Data'!E78)))</f>
        <v/>
      </c>
      <c r="CQ84" s="289" t="str">
        <f ca="true">+IF(OFFSET('Sanitation Data'!$E$29,0,10*ROW('Sanitation Data'!E78))="","",OFFSET('Sanitation Data'!$E$29,0,10*ROW('Sanitation Data'!E78)))</f>
        <v/>
      </c>
      <c r="CR84" s="289" t="str">
        <f ca="true">+IF(OFFSET('Sanitation Data'!$E$30,0,10*ROW('Sanitation Data'!E78))="","",OFFSET('Sanitation Data'!$E$30,0,10*ROW('Sanitation Data'!E78)))</f>
        <v/>
      </c>
      <c r="CS84" s="289" t="str">
        <f ca="true">+IF(OFFSET('Sanitation Data'!$E$31,0,10*ROW('Sanitation Data'!E78))="","",OFFSET('Sanitation Data'!$E$31,0,10*ROW('Sanitation Data'!E78)))</f>
        <v/>
      </c>
      <c r="CT84" s="289" t="str">
        <f ca="true">+IF(OFFSET('Sanitation Data'!$E$32,0,10*ROW('Sanitation Data'!E78))="","",OFFSET('Sanitation Data'!$E$32,0,10*ROW('Sanitation Data'!E78)))</f>
        <v/>
      </c>
      <c r="CU84" s="289" t="str">
        <f ca="true">+IF(OFFSET('Sanitation Data'!$F$28,0,10*ROW('Sanitation Data'!F78))="","",OFFSET('Sanitation Data'!$F$28,0,10*ROW('Sanitation Data'!F78)))</f>
        <v/>
      </c>
      <c r="CV84" s="289" t="str">
        <f ca="true">+IF(OFFSET('Sanitation Data'!$F$29,0,10*ROW('Sanitation Data'!F78))="","",OFFSET('Sanitation Data'!$F$29,0,10*ROW('Sanitation Data'!F78)))</f>
        <v/>
      </c>
      <c r="CW84" s="289" t="str">
        <f ca="true">+IF(OFFSET('Sanitation Data'!$F$30,0,10*ROW('Sanitation Data'!F78))="","",OFFSET('Sanitation Data'!$F$30,0,10*ROW('Sanitation Data'!F78)))</f>
        <v/>
      </c>
      <c r="CX84" s="289" t="str">
        <f ca="true">+IF(OFFSET('Sanitation Data'!$F$31,0,10*ROW('Sanitation Data'!F78))="","",OFFSET('Sanitation Data'!$F$31,0,10*ROW('Sanitation Data'!F78)))</f>
        <v/>
      </c>
      <c r="CY84" s="289" t="str">
        <f ca="true">+IF(OFFSET('Sanitation Data'!$F$32,0,10*ROW('Sanitation Data'!F78))="","",OFFSET('Sanitation Data'!$F$32,0,10*ROW('Sanitation Data'!F78)))</f>
        <v/>
      </c>
      <c r="CZ84" s="289" t="str">
        <f ca="true">+IF(OFFSET('Sanitation Data'!$G$28,0,10*ROW('Sanitation Data'!G78))="","",OFFSET('Sanitation Data'!$G$28,0,10*ROW('Sanitation Data'!G78)))</f>
        <v/>
      </c>
      <c r="DA84" s="289" t="str">
        <f ca="true">+IF(OFFSET('Sanitation Data'!$G$29,0,10*ROW('Sanitation Data'!G78))="","",OFFSET('Sanitation Data'!$G$29,0,10*ROW('Sanitation Data'!G78)))</f>
        <v/>
      </c>
      <c r="DB84" s="289" t="str">
        <f ca="true">+IF(OFFSET('Sanitation Data'!$G$30,0,10*ROW('Sanitation Data'!G78))="","",OFFSET('Sanitation Data'!$G$30,0,10*ROW('Sanitation Data'!G78)))</f>
        <v/>
      </c>
      <c r="DC84" s="289" t="str">
        <f ca="true">+IF(OFFSET('Sanitation Data'!$G$31,0,10*ROW('Sanitation Data'!G78))="","",OFFSET('Sanitation Data'!$G$31,0,10*ROW('Sanitation Data'!G78)))</f>
        <v/>
      </c>
      <c r="DD84" s="289" t="str">
        <f ca="true">+IF(OFFSET('Sanitation Data'!$G$32,0,10*ROW('Sanitation Data'!G78))="","",OFFSET('Sanitation Data'!$G$32,0,10*ROW('Sanitation Data'!G78)))</f>
        <v/>
      </c>
      <c r="DE84" s="289" t="str">
        <f ca="true">+IF(OFFSET('Sanitation Data'!$H$28,0,10*ROW('Sanitation Data'!H78))="","",OFFSET('Sanitation Data'!$H$28,0,10*ROW('Sanitation Data'!H78)))</f>
        <v/>
      </c>
      <c r="DF84" s="289" t="str">
        <f ca="true">+IF(OFFSET('Sanitation Data'!$H$29,0,10*ROW('Sanitation Data'!H78))="","",OFFSET('Sanitation Data'!$H$29,0,10*ROW('Sanitation Data'!H78)))</f>
        <v/>
      </c>
      <c r="DG84" s="289" t="str">
        <f ca="true">+IF(OFFSET('Sanitation Data'!$H$30,0,10*ROW('Sanitation Data'!H78))="","",OFFSET('Sanitation Data'!$H$30,0,10*ROW('Sanitation Data'!H78)))</f>
        <v/>
      </c>
      <c r="DH84" s="289" t="str">
        <f ca="true">+IF(OFFSET('Sanitation Data'!$H$31,0,10*ROW('Sanitation Data'!H78))="","",OFFSET('Sanitation Data'!$H$31,0,10*ROW('Sanitation Data'!H78)))</f>
        <v/>
      </c>
      <c r="DI84" s="289" t="str">
        <f ca="true">+IF(OFFSET('Sanitation Data'!$H$32,0,10*ROW('Sanitation Data'!H78))="","",OFFSET('Sanitation Data'!$H$32,0,10*ROW('Sanitation Data'!H78)))</f>
        <v/>
      </c>
      <c r="DJ84" s="289" t="str">
        <f ca="true">+IF(OFFSET('Sanitation Data'!$I$28,0,10*ROW('Sanitation Data'!I78))="","",OFFSET('Sanitation Data'!$I$28,0,10*ROW('Sanitation Data'!I78)))</f>
        <v/>
      </c>
      <c r="DK84" s="289" t="str">
        <f ca="true">+IF(OFFSET('Sanitation Data'!$I$29,0,10*ROW('Sanitation Data'!I78))="","",OFFSET('Sanitation Data'!$I$29,0,10*ROW('Sanitation Data'!I78)))</f>
        <v/>
      </c>
      <c r="DL84" s="289" t="str">
        <f ca="true">+IF(OFFSET('Sanitation Data'!$I$30,0,10*ROW('Sanitation Data'!I78))="","",OFFSET('Sanitation Data'!$I$30,0,10*ROW('Sanitation Data'!I78)))</f>
        <v/>
      </c>
      <c r="DM84" s="289" t="str">
        <f ca="true">+IF(OFFSET('Sanitation Data'!$I$31,0,10*ROW('Sanitation Data'!I78))="","",OFFSET('Sanitation Data'!$I$31,0,10*ROW('Sanitation Data'!I78)))</f>
        <v/>
      </c>
      <c r="DN84" s="289" t="str">
        <f ca="true">+IF(OFFSET('Sanitation Data'!$I$32,0,10*ROW('Sanitation Data'!I78))="","",OFFSET('Sanitation Data'!$I$32,0,10*ROW('Sanitation Data'!I78)))</f>
        <v/>
      </c>
      <c r="DO84" s="289" t="str">
        <f ca="true">+IF(OFFSET('Hygiene Data'!$D$11,0,10*ROW('Hygiene Data'!D78))="","",OFFSET('Hygiene Data'!$D$11,0,10*ROW('Hygiene Data'!D78)))</f>
        <v/>
      </c>
      <c r="DP84" s="289" t="str">
        <f ca="true">+IF(OFFSET('Hygiene Data'!$D$12,0,10*ROW('Hygiene Data'!D78))="","",OFFSET('Hygiene Data'!$D$12,0,10*ROW('Hygiene Data'!D78)))</f>
        <v/>
      </c>
      <c r="DQ84" s="289" t="str">
        <f ca="true">+IF(OFFSET('Hygiene Data'!$D$13,0,10*ROW('Hygiene Data'!D78))="","",OFFSET('Hygiene Data'!$D$13,0,10*ROW('Hygiene Data'!D78)))</f>
        <v/>
      </c>
      <c r="DR84" s="289" t="str">
        <f ca="true">+IF(OFFSET('Hygiene Data'!$E$11,0,10*ROW('Hygiene Data'!E78))="","",OFFSET('Hygiene Data'!$E$11,0,10*ROW('Hygiene Data'!E78)))</f>
        <v/>
      </c>
      <c r="DS84" s="289" t="str">
        <f ca="true">+IF(OFFSET('Hygiene Data'!$E$12,0,10*ROW('Hygiene Data'!E78))="","",OFFSET('Hygiene Data'!$E$12,0,10*ROW('Hygiene Data'!E78)))</f>
        <v/>
      </c>
      <c r="DT84" s="289" t="str">
        <f ca="true">+IF(OFFSET('Hygiene Data'!$E$13,0,10*ROW('Hygiene Data'!E78))="","",OFFSET('Hygiene Data'!$E$13,0,10*ROW('Hygiene Data'!E78)))</f>
        <v/>
      </c>
      <c r="DU84" s="289" t="str">
        <f ca="true">+IF(OFFSET('Hygiene Data'!$F$11,0,10*ROW('Hygiene Data'!F78))="","",OFFSET('Hygiene Data'!$F$11,0,10*ROW('Hygiene Data'!F78)))</f>
        <v/>
      </c>
      <c r="DV84" s="289" t="str">
        <f ca="true">+IF(OFFSET('Hygiene Data'!$F$12,0,10*ROW('Hygiene Data'!F78))="","",OFFSET('Hygiene Data'!$F$12,0,10*ROW('Hygiene Data'!F78)))</f>
        <v/>
      </c>
      <c r="DW84" s="289" t="str">
        <f ca="true">+IF(OFFSET('Hygiene Data'!$F$13,0,10*ROW('Hygiene Data'!F78))="","",OFFSET('Hygiene Data'!$F$13,0,10*ROW('Hygiene Data'!F78)))</f>
        <v/>
      </c>
      <c r="DX84" s="289" t="str">
        <f ca="true">+IF(OFFSET('Hygiene Data'!$G$11,0,10*ROW('Hygiene Data'!G78))="","",OFFSET('Hygiene Data'!$G$11,0,10*ROW('Hygiene Data'!G78)))</f>
        <v/>
      </c>
      <c r="DY84" s="289" t="str">
        <f ca="true">+IF(OFFSET('Hygiene Data'!$G$12,0,10*ROW('Hygiene Data'!G78))="","",OFFSET('Hygiene Data'!$G$12,0,10*ROW('Hygiene Data'!G78)))</f>
        <v/>
      </c>
      <c r="DZ84" s="289" t="str">
        <f ca="true">+IF(OFFSET('Hygiene Data'!$G$13,0,10*ROW('Hygiene Data'!G78))="","",OFFSET('Hygiene Data'!$G$13,0,10*ROW('Hygiene Data'!G78)))</f>
        <v/>
      </c>
      <c r="EA84" s="289" t="str">
        <f ca="true">+IF(OFFSET('Hygiene Data'!$H$11,0,10*ROW('Hygiene Data'!H78))="","",OFFSET('Hygiene Data'!$H$11,0,10*ROW('Hygiene Data'!H78)))</f>
        <v/>
      </c>
      <c r="EB84" s="289" t="str">
        <f ca="true">+IF(OFFSET('Hygiene Data'!$H$12,0,10*ROW('Hygiene Data'!H78))="","",OFFSET('Hygiene Data'!$H$12,0,10*ROW('Hygiene Data'!H78)))</f>
        <v/>
      </c>
      <c r="EC84" s="289" t="str">
        <f ca="true">+IF(OFFSET('Hygiene Data'!$H$13,0,10*ROW('Hygiene Data'!H78))="","",OFFSET('Hygiene Data'!$H$13,0,10*ROW('Hygiene Data'!H78)))</f>
        <v/>
      </c>
      <c r="ED84" s="289" t="str">
        <f ca="true">+IF(OFFSET('Hygiene Data'!$I$11,0,10*ROW('Hygiene Data'!I78))="","",OFFSET('Hygiene Data'!$I$11,0,10*ROW('Hygiene Data'!I78)))</f>
        <v/>
      </c>
      <c r="EE84" s="289" t="str">
        <f ca="true">+IF(OFFSET('Hygiene Data'!$I$12,0,10*ROW('Hygiene Data'!I78))="","",OFFSET('Hygiene Data'!$I$12,0,10*ROW('Hygiene Data'!I78)))</f>
        <v/>
      </c>
      <c r="EF84" s="28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9"/>
      <c r="BS85" s="289" t="str">
        <f ca="true">+IF(OFFSET('Water Data'!$D$27,0,10*ROW('Water Data'!D79))="","",OFFSET('Water Data'!$D$27,0,10*ROW('Water Data'!D79)))</f>
        <v/>
      </c>
      <c r="BT85" s="289" t="str">
        <f ca="true">+IF(OFFSET('Water Data'!$D$28,0,10*ROW('Water Data'!D79))="","",OFFSET('Water Data'!$D$28,0,10*ROW('Water Data'!D79)))</f>
        <v/>
      </c>
      <c r="BU85" s="289" t="str">
        <f ca="true">+IF(OFFSET('Water Data'!$D$29,0,10*ROW('Water Data'!D79))="","",OFFSET('Water Data'!$D$29,0,10*ROW('Water Data'!D79)))</f>
        <v/>
      </c>
      <c r="BV85" s="289" t="str">
        <f ca="true">+IF(OFFSET('Water Data'!$E$27,0,10*ROW('Water Data'!E79))="","",OFFSET('Water Data'!$E$27,0,10*ROW('Water Data'!E79)))</f>
        <v/>
      </c>
      <c r="BW85" s="289" t="str">
        <f ca="true">+IF(OFFSET('Water Data'!$E$28,0,10*ROW('Water Data'!E79))="","",OFFSET('Water Data'!$E$28,0,10*ROW('Water Data'!E79)))</f>
        <v/>
      </c>
      <c r="BX85" s="289" t="str">
        <f ca="true">+IF(OFFSET('Water Data'!$E$29,0,10*ROW('Water Data'!E79))="","",OFFSET('Water Data'!$E$29,0,10*ROW('Water Data'!E79)))</f>
        <v/>
      </c>
      <c r="BY85" s="289" t="str">
        <f ca="true">+IF(OFFSET('Water Data'!$F$27,0,10*ROW('Water Data'!F79))="","",OFFSET('Water Data'!$F$27,0,10*ROW('Water Data'!F79)))</f>
        <v/>
      </c>
      <c r="BZ85" s="289" t="str">
        <f ca="true">+IF(OFFSET('Water Data'!$F$28,0,10*ROW('Water Data'!F79))="","",OFFSET('Water Data'!$F$28,0,10*ROW('Water Data'!F79)))</f>
        <v/>
      </c>
      <c r="CA85" s="289" t="str">
        <f ca="true">+IF(OFFSET('Water Data'!$F$29,0,10*ROW('Water Data'!F79))="","",OFFSET('Water Data'!$F$29,0,10*ROW('Water Data'!F79)))</f>
        <v/>
      </c>
      <c r="CB85" s="289" t="str">
        <f ca="true">+IF(OFFSET('Water Data'!$G$27,0,10*ROW('Water Data'!G79))="","",OFFSET('Water Data'!$G$27,0,10*ROW('Water Data'!G79)))</f>
        <v/>
      </c>
      <c r="CC85" s="289" t="str">
        <f ca="true">+IF(OFFSET('Water Data'!$G$28,0,10*ROW('Water Data'!G79))="","",OFFSET('Water Data'!$G$28,0,10*ROW('Water Data'!G79)))</f>
        <v/>
      </c>
      <c r="CD85" s="289" t="str">
        <f ca="true">+IF(OFFSET('Water Data'!$G$29,0,10*ROW('Water Data'!G79))="","",OFFSET('Water Data'!$G$29,0,10*ROW('Water Data'!G79)))</f>
        <v/>
      </c>
      <c r="CE85" s="289" t="str">
        <f ca="true">+IF(OFFSET('Water Data'!$H$27,0,10*ROW('Water Data'!H79))="","",OFFSET('Water Data'!$H$27,0,10*ROW('Water Data'!H79)))</f>
        <v/>
      </c>
      <c r="CF85" s="289" t="str">
        <f ca="true">+IF(OFFSET('Water Data'!$H$28,0,10*ROW('Water Data'!H79))="","",OFFSET('Water Data'!$H$28,0,10*ROW('Water Data'!H79)))</f>
        <v/>
      </c>
      <c r="CG85" s="289" t="str">
        <f ca="true">+IF(OFFSET('Water Data'!$H$29,0,10*ROW('Water Data'!H79))="","",OFFSET('Water Data'!$H$29,0,10*ROW('Water Data'!H79)))</f>
        <v/>
      </c>
      <c r="CH85" s="289" t="str">
        <f ca="true">+IF(OFFSET('Water Data'!$I$27,0,10*ROW('Water Data'!I79))="","",OFFSET('Water Data'!$I$27,0,10*ROW('Water Data'!I79)))</f>
        <v/>
      </c>
      <c r="CI85" s="289" t="str">
        <f ca="true">+IF(OFFSET('Water Data'!$I$28,0,10*ROW('Water Data'!I79))="","",OFFSET('Water Data'!$I$28,0,10*ROW('Water Data'!I79)))</f>
        <v/>
      </c>
      <c r="CJ85" s="289" t="str">
        <f ca="true">+IF(OFFSET('Water Data'!$I$29,0,10*ROW('Water Data'!I79))="","",OFFSET('Water Data'!$I$29,0,10*ROW('Water Data'!I79)))</f>
        <v/>
      </c>
      <c r="CK85" s="289" t="str">
        <f ca="true">+IF(OFFSET('Sanitation Data'!$D$28,0,10*ROW('Sanitation Data'!D79))="","",OFFSET('Sanitation Data'!$D$28,0,10*ROW('Sanitation Data'!D79)))</f>
        <v/>
      </c>
      <c r="CL85" s="289" t="str">
        <f ca="true">+IF(OFFSET('Sanitation Data'!$D$29,0,10*ROW('Sanitation Data'!D79))="","",OFFSET('Sanitation Data'!$D$29,0,10*ROW('Sanitation Data'!D79)))</f>
        <v/>
      </c>
      <c r="CM85" s="289" t="str">
        <f ca="true">+IF(OFFSET('Sanitation Data'!$D$30,0,10*ROW('Sanitation Data'!D79))="","",OFFSET('Sanitation Data'!$D$30,0,10*ROW('Sanitation Data'!D79)))</f>
        <v/>
      </c>
      <c r="CN85" s="289" t="str">
        <f ca="true">+IF(OFFSET('Sanitation Data'!$D$31,0,10*ROW('Sanitation Data'!D79))="","",OFFSET('Sanitation Data'!$D$31,0,10*ROW('Sanitation Data'!D79)))</f>
        <v/>
      </c>
      <c r="CO85" s="289" t="str">
        <f ca="true">+IF(OFFSET('Sanitation Data'!$D$32,0,10*ROW('Sanitation Data'!D79))="","",OFFSET('Sanitation Data'!$D$32,0,10*ROW('Sanitation Data'!D79)))</f>
        <v/>
      </c>
      <c r="CP85" s="289" t="str">
        <f ca="true">+IF(OFFSET('Sanitation Data'!$E$28,0,10*ROW('Sanitation Data'!E79))="","",OFFSET('Sanitation Data'!$E$28,0,10*ROW('Sanitation Data'!E79)))</f>
        <v/>
      </c>
      <c r="CQ85" s="289" t="str">
        <f ca="true">+IF(OFFSET('Sanitation Data'!$E$29,0,10*ROW('Sanitation Data'!E79))="","",OFFSET('Sanitation Data'!$E$29,0,10*ROW('Sanitation Data'!E79)))</f>
        <v/>
      </c>
      <c r="CR85" s="289" t="str">
        <f ca="true">+IF(OFFSET('Sanitation Data'!$E$30,0,10*ROW('Sanitation Data'!E79))="","",OFFSET('Sanitation Data'!$E$30,0,10*ROW('Sanitation Data'!E79)))</f>
        <v/>
      </c>
      <c r="CS85" s="289" t="str">
        <f ca="true">+IF(OFFSET('Sanitation Data'!$E$31,0,10*ROW('Sanitation Data'!E79))="","",OFFSET('Sanitation Data'!$E$31,0,10*ROW('Sanitation Data'!E79)))</f>
        <v/>
      </c>
      <c r="CT85" s="289" t="str">
        <f ca="true">+IF(OFFSET('Sanitation Data'!$E$32,0,10*ROW('Sanitation Data'!E79))="","",OFFSET('Sanitation Data'!$E$32,0,10*ROW('Sanitation Data'!E79)))</f>
        <v/>
      </c>
      <c r="CU85" s="289" t="str">
        <f ca="true">+IF(OFFSET('Sanitation Data'!$F$28,0,10*ROW('Sanitation Data'!F79))="","",OFFSET('Sanitation Data'!$F$28,0,10*ROW('Sanitation Data'!F79)))</f>
        <v/>
      </c>
      <c r="CV85" s="289" t="str">
        <f ca="true">+IF(OFFSET('Sanitation Data'!$F$29,0,10*ROW('Sanitation Data'!F79))="","",OFFSET('Sanitation Data'!$F$29,0,10*ROW('Sanitation Data'!F79)))</f>
        <v/>
      </c>
      <c r="CW85" s="289" t="str">
        <f ca="true">+IF(OFFSET('Sanitation Data'!$F$30,0,10*ROW('Sanitation Data'!F79))="","",OFFSET('Sanitation Data'!$F$30,0,10*ROW('Sanitation Data'!F79)))</f>
        <v/>
      </c>
      <c r="CX85" s="289" t="str">
        <f ca="true">+IF(OFFSET('Sanitation Data'!$F$31,0,10*ROW('Sanitation Data'!F79))="","",OFFSET('Sanitation Data'!$F$31,0,10*ROW('Sanitation Data'!F79)))</f>
        <v/>
      </c>
      <c r="CY85" s="289" t="str">
        <f ca="true">+IF(OFFSET('Sanitation Data'!$F$32,0,10*ROW('Sanitation Data'!F79))="","",OFFSET('Sanitation Data'!$F$32,0,10*ROW('Sanitation Data'!F79)))</f>
        <v/>
      </c>
      <c r="CZ85" s="289" t="str">
        <f ca="true">+IF(OFFSET('Sanitation Data'!$G$28,0,10*ROW('Sanitation Data'!G79))="","",OFFSET('Sanitation Data'!$G$28,0,10*ROW('Sanitation Data'!G79)))</f>
        <v/>
      </c>
      <c r="DA85" s="289" t="str">
        <f ca="true">+IF(OFFSET('Sanitation Data'!$G$29,0,10*ROW('Sanitation Data'!G79))="","",OFFSET('Sanitation Data'!$G$29,0,10*ROW('Sanitation Data'!G79)))</f>
        <v/>
      </c>
      <c r="DB85" s="289" t="str">
        <f ca="true">+IF(OFFSET('Sanitation Data'!$G$30,0,10*ROW('Sanitation Data'!G79))="","",OFFSET('Sanitation Data'!$G$30,0,10*ROW('Sanitation Data'!G79)))</f>
        <v/>
      </c>
      <c r="DC85" s="289" t="str">
        <f ca="true">+IF(OFFSET('Sanitation Data'!$G$31,0,10*ROW('Sanitation Data'!G79))="","",OFFSET('Sanitation Data'!$G$31,0,10*ROW('Sanitation Data'!G79)))</f>
        <v/>
      </c>
      <c r="DD85" s="289" t="str">
        <f ca="true">+IF(OFFSET('Sanitation Data'!$G$32,0,10*ROW('Sanitation Data'!G79))="","",OFFSET('Sanitation Data'!$G$32,0,10*ROW('Sanitation Data'!G79)))</f>
        <v/>
      </c>
      <c r="DE85" s="289" t="str">
        <f ca="true">+IF(OFFSET('Sanitation Data'!$H$28,0,10*ROW('Sanitation Data'!H79))="","",OFFSET('Sanitation Data'!$H$28,0,10*ROW('Sanitation Data'!H79)))</f>
        <v/>
      </c>
      <c r="DF85" s="289" t="str">
        <f ca="true">+IF(OFFSET('Sanitation Data'!$H$29,0,10*ROW('Sanitation Data'!H79))="","",OFFSET('Sanitation Data'!$H$29,0,10*ROW('Sanitation Data'!H79)))</f>
        <v/>
      </c>
      <c r="DG85" s="289" t="str">
        <f ca="true">+IF(OFFSET('Sanitation Data'!$H$30,0,10*ROW('Sanitation Data'!H79))="","",OFFSET('Sanitation Data'!$H$30,0,10*ROW('Sanitation Data'!H79)))</f>
        <v/>
      </c>
      <c r="DH85" s="289" t="str">
        <f ca="true">+IF(OFFSET('Sanitation Data'!$H$31,0,10*ROW('Sanitation Data'!H79))="","",OFFSET('Sanitation Data'!$H$31,0,10*ROW('Sanitation Data'!H79)))</f>
        <v/>
      </c>
      <c r="DI85" s="289" t="str">
        <f ca="true">+IF(OFFSET('Sanitation Data'!$H$32,0,10*ROW('Sanitation Data'!H79))="","",OFFSET('Sanitation Data'!$H$32,0,10*ROW('Sanitation Data'!H79)))</f>
        <v/>
      </c>
      <c r="DJ85" s="289" t="str">
        <f ca="true">+IF(OFFSET('Sanitation Data'!$I$28,0,10*ROW('Sanitation Data'!I79))="","",OFFSET('Sanitation Data'!$I$28,0,10*ROW('Sanitation Data'!I79)))</f>
        <v/>
      </c>
      <c r="DK85" s="289" t="str">
        <f ca="true">+IF(OFFSET('Sanitation Data'!$I$29,0,10*ROW('Sanitation Data'!I79))="","",OFFSET('Sanitation Data'!$I$29,0,10*ROW('Sanitation Data'!I79)))</f>
        <v/>
      </c>
      <c r="DL85" s="289" t="str">
        <f ca="true">+IF(OFFSET('Sanitation Data'!$I$30,0,10*ROW('Sanitation Data'!I79))="","",OFFSET('Sanitation Data'!$I$30,0,10*ROW('Sanitation Data'!I79)))</f>
        <v/>
      </c>
      <c r="DM85" s="289" t="str">
        <f ca="true">+IF(OFFSET('Sanitation Data'!$I$31,0,10*ROW('Sanitation Data'!I79))="","",OFFSET('Sanitation Data'!$I$31,0,10*ROW('Sanitation Data'!I79)))</f>
        <v/>
      </c>
      <c r="DN85" s="289" t="str">
        <f ca="true">+IF(OFFSET('Sanitation Data'!$I$32,0,10*ROW('Sanitation Data'!I79))="","",OFFSET('Sanitation Data'!$I$32,0,10*ROW('Sanitation Data'!I79)))</f>
        <v/>
      </c>
      <c r="DO85" s="289" t="str">
        <f ca="true">+IF(OFFSET('Hygiene Data'!$D$11,0,10*ROW('Hygiene Data'!D79))="","",OFFSET('Hygiene Data'!$D$11,0,10*ROW('Hygiene Data'!D79)))</f>
        <v/>
      </c>
      <c r="DP85" s="289" t="str">
        <f ca="true">+IF(OFFSET('Hygiene Data'!$D$12,0,10*ROW('Hygiene Data'!D79))="","",OFFSET('Hygiene Data'!$D$12,0,10*ROW('Hygiene Data'!D79)))</f>
        <v/>
      </c>
      <c r="DQ85" s="289" t="str">
        <f ca="true">+IF(OFFSET('Hygiene Data'!$D$13,0,10*ROW('Hygiene Data'!D79))="","",OFFSET('Hygiene Data'!$D$13,0,10*ROW('Hygiene Data'!D79)))</f>
        <v/>
      </c>
      <c r="DR85" s="289" t="str">
        <f ca="true">+IF(OFFSET('Hygiene Data'!$E$11,0,10*ROW('Hygiene Data'!E79))="","",OFFSET('Hygiene Data'!$E$11,0,10*ROW('Hygiene Data'!E79)))</f>
        <v/>
      </c>
      <c r="DS85" s="289" t="str">
        <f ca="true">+IF(OFFSET('Hygiene Data'!$E$12,0,10*ROW('Hygiene Data'!E79))="","",OFFSET('Hygiene Data'!$E$12,0,10*ROW('Hygiene Data'!E79)))</f>
        <v/>
      </c>
      <c r="DT85" s="289" t="str">
        <f ca="true">+IF(OFFSET('Hygiene Data'!$E$13,0,10*ROW('Hygiene Data'!E79))="","",OFFSET('Hygiene Data'!$E$13,0,10*ROW('Hygiene Data'!E79)))</f>
        <v/>
      </c>
      <c r="DU85" s="289" t="str">
        <f ca="true">+IF(OFFSET('Hygiene Data'!$F$11,0,10*ROW('Hygiene Data'!F79))="","",OFFSET('Hygiene Data'!$F$11,0,10*ROW('Hygiene Data'!F79)))</f>
        <v/>
      </c>
      <c r="DV85" s="289" t="str">
        <f ca="true">+IF(OFFSET('Hygiene Data'!$F$12,0,10*ROW('Hygiene Data'!F79))="","",OFFSET('Hygiene Data'!$F$12,0,10*ROW('Hygiene Data'!F79)))</f>
        <v/>
      </c>
      <c r="DW85" s="289" t="str">
        <f ca="true">+IF(OFFSET('Hygiene Data'!$F$13,0,10*ROW('Hygiene Data'!F79))="","",OFFSET('Hygiene Data'!$F$13,0,10*ROW('Hygiene Data'!F79)))</f>
        <v/>
      </c>
      <c r="DX85" s="289" t="str">
        <f ca="true">+IF(OFFSET('Hygiene Data'!$G$11,0,10*ROW('Hygiene Data'!G79))="","",OFFSET('Hygiene Data'!$G$11,0,10*ROW('Hygiene Data'!G79)))</f>
        <v/>
      </c>
      <c r="DY85" s="289" t="str">
        <f ca="true">+IF(OFFSET('Hygiene Data'!$G$12,0,10*ROW('Hygiene Data'!G79))="","",OFFSET('Hygiene Data'!$G$12,0,10*ROW('Hygiene Data'!G79)))</f>
        <v/>
      </c>
      <c r="DZ85" s="289" t="str">
        <f ca="true">+IF(OFFSET('Hygiene Data'!$G$13,0,10*ROW('Hygiene Data'!G79))="","",OFFSET('Hygiene Data'!$G$13,0,10*ROW('Hygiene Data'!G79)))</f>
        <v/>
      </c>
      <c r="EA85" s="289" t="str">
        <f ca="true">+IF(OFFSET('Hygiene Data'!$H$11,0,10*ROW('Hygiene Data'!H79))="","",OFFSET('Hygiene Data'!$H$11,0,10*ROW('Hygiene Data'!H79)))</f>
        <v/>
      </c>
      <c r="EB85" s="289" t="str">
        <f ca="true">+IF(OFFSET('Hygiene Data'!$H$12,0,10*ROW('Hygiene Data'!H79))="","",OFFSET('Hygiene Data'!$H$12,0,10*ROW('Hygiene Data'!H79)))</f>
        <v/>
      </c>
      <c r="EC85" s="289" t="str">
        <f ca="true">+IF(OFFSET('Hygiene Data'!$H$13,0,10*ROW('Hygiene Data'!H79))="","",OFFSET('Hygiene Data'!$H$13,0,10*ROW('Hygiene Data'!H79)))</f>
        <v/>
      </c>
      <c r="ED85" s="289" t="str">
        <f ca="true">+IF(OFFSET('Hygiene Data'!$I$11,0,10*ROW('Hygiene Data'!I79))="","",OFFSET('Hygiene Data'!$I$11,0,10*ROW('Hygiene Data'!I79)))</f>
        <v/>
      </c>
      <c r="EE85" s="289" t="str">
        <f ca="true">+IF(OFFSET('Hygiene Data'!$I$12,0,10*ROW('Hygiene Data'!I79))="","",OFFSET('Hygiene Data'!$I$12,0,10*ROW('Hygiene Data'!I79)))</f>
        <v/>
      </c>
      <c r="EF85" s="28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9"/>
      <c r="BS86" s="289" t="str">
        <f ca="true">+IF(OFFSET('Water Data'!$D$27,0,10*ROW('Water Data'!D80))="","",OFFSET('Water Data'!$D$27,0,10*ROW('Water Data'!D80)))</f>
        <v/>
      </c>
      <c r="BT86" s="289" t="str">
        <f ca="true">+IF(OFFSET('Water Data'!$D$28,0,10*ROW('Water Data'!D80))="","",OFFSET('Water Data'!$D$28,0,10*ROW('Water Data'!D80)))</f>
        <v/>
      </c>
      <c r="BU86" s="289" t="str">
        <f ca="true">+IF(OFFSET('Water Data'!$D$29,0,10*ROW('Water Data'!D80))="","",OFFSET('Water Data'!$D$29,0,10*ROW('Water Data'!D80)))</f>
        <v/>
      </c>
      <c r="BV86" s="289" t="str">
        <f ca="true">+IF(OFFSET('Water Data'!$E$27,0,10*ROW('Water Data'!E80))="","",OFFSET('Water Data'!$E$27,0,10*ROW('Water Data'!E80)))</f>
        <v/>
      </c>
      <c r="BW86" s="289" t="str">
        <f ca="true">+IF(OFFSET('Water Data'!$E$28,0,10*ROW('Water Data'!E80))="","",OFFSET('Water Data'!$E$28,0,10*ROW('Water Data'!E80)))</f>
        <v/>
      </c>
      <c r="BX86" s="289" t="str">
        <f ca="true">+IF(OFFSET('Water Data'!$E$29,0,10*ROW('Water Data'!E80))="","",OFFSET('Water Data'!$E$29,0,10*ROW('Water Data'!E80)))</f>
        <v/>
      </c>
      <c r="BY86" s="289" t="str">
        <f ca="true">+IF(OFFSET('Water Data'!$F$27,0,10*ROW('Water Data'!F80))="","",OFFSET('Water Data'!$F$27,0,10*ROW('Water Data'!F80)))</f>
        <v/>
      </c>
      <c r="BZ86" s="289" t="str">
        <f ca="true">+IF(OFFSET('Water Data'!$F$28,0,10*ROW('Water Data'!F80))="","",OFFSET('Water Data'!$F$28,0,10*ROW('Water Data'!F80)))</f>
        <v/>
      </c>
      <c r="CA86" s="289" t="str">
        <f ca="true">+IF(OFFSET('Water Data'!$F$29,0,10*ROW('Water Data'!F80))="","",OFFSET('Water Data'!$F$29,0,10*ROW('Water Data'!F80)))</f>
        <v/>
      </c>
      <c r="CB86" s="289" t="str">
        <f ca="true">+IF(OFFSET('Water Data'!$G$27,0,10*ROW('Water Data'!G80))="","",OFFSET('Water Data'!$G$27,0,10*ROW('Water Data'!G80)))</f>
        <v/>
      </c>
      <c r="CC86" s="289" t="str">
        <f ca="true">+IF(OFFSET('Water Data'!$G$28,0,10*ROW('Water Data'!G80))="","",OFFSET('Water Data'!$G$28,0,10*ROW('Water Data'!G80)))</f>
        <v/>
      </c>
      <c r="CD86" s="289" t="str">
        <f ca="true">+IF(OFFSET('Water Data'!$G$29,0,10*ROW('Water Data'!G80))="","",OFFSET('Water Data'!$G$29,0,10*ROW('Water Data'!G80)))</f>
        <v/>
      </c>
      <c r="CE86" s="289" t="str">
        <f ca="true">+IF(OFFSET('Water Data'!$H$27,0,10*ROW('Water Data'!H80))="","",OFFSET('Water Data'!$H$27,0,10*ROW('Water Data'!H80)))</f>
        <v/>
      </c>
      <c r="CF86" s="289" t="str">
        <f ca="true">+IF(OFFSET('Water Data'!$H$28,0,10*ROW('Water Data'!H80))="","",OFFSET('Water Data'!$H$28,0,10*ROW('Water Data'!H80)))</f>
        <v/>
      </c>
      <c r="CG86" s="289" t="str">
        <f ca="true">+IF(OFFSET('Water Data'!$H$29,0,10*ROW('Water Data'!H80))="","",OFFSET('Water Data'!$H$29,0,10*ROW('Water Data'!H80)))</f>
        <v/>
      </c>
      <c r="CH86" s="289" t="str">
        <f ca="true">+IF(OFFSET('Water Data'!$I$27,0,10*ROW('Water Data'!I80))="","",OFFSET('Water Data'!$I$27,0,10*ROW('Water Data'!I80)))</f>
        <v/>
      </c>
      <c r="CI86" s="289" t="str">
        <f ca="true">+IF(OFFSET('Water Data'!$I$28,0,10*ROW('Water Data'!I80))="","",OFFSET('Water Data'!$I$28,0,10*ROW('Water Data'!I80)))</f>
        <v/>
      </c>
      <c r="CJ86" s="289" t="str">
        <f ca="true">+IF(OFFSET('Water Data'!$I$29,0,10*ROW('Water Data'!I80))="","",OFFSET('Water Data'!$I$29,0,10*ROW('Water Data'!I80)))</f>
        <v/>
      </c>
      <c r="CK86" s="289" t="str">
        <f ca="true">+IF(OFFSET('Sanitation Data'!$D$28,0,10*ROW('Sanitation Data'!D80))="","",OFFSET('Sanitation Data'!$D$28,0,10*ROW('Sanitation Data'!D80)))</f>
        <v/>
      </c>
      <c r="CL86" s="289" t="str">
        <f ca="true">+IF(OFFSET('Sanitation Data'!$D$29,0,10*ROW('Sanitation Data'!D80))="","",OFFSET('Sanitation Data'!$D$29,0,10*ROW('Sanitation Data'!D80)))</f>
        <v/>
      </c>
      <c r="CM86" s="289" t="str">
        <f ca="true">+IF(OFFSET('Sanitation Data'!$D$30,0,10*ROW('Sanitation Data'!D80))="","",OFFSET('Sanitation Data'!$D$30,0,10*ROW('Sanitation Data'!D80)))</f>
        <v/>
      </c>
      <c r="CN86" s="289" t="str">
        <f ca="true">+IF(OFFSET('Sanitation Data'!$D$31,0,10*ROW('Sanitation Data'!D80))="","",OFFSET('Sanitation Data'!$D$31,0,10*ROW('Sanitation Data'!D80)))</f>
        <v/>
      </c>
      <c r="CO86" s="289" t="str">
        <f ca="true">+IF(OFFSET('Sanitation Data'!$D$32,0,10*ROW('Sanitation Data'!D80))="","",OFFSET('Sanitation Data'!$D$32,0,10*ROW('Sanitation Data'!D80)))</f>
        <v/>
      </c>
      <c r="CP86" s="289" t="str">
        <f ca="true">+IF(OFFSET('Sanitation Data'!$E$28,0,10*ROW('Sanitation Data'!E80))="","",OFFSET('Sanitation Data'!$E$28,0,10*ROW('Sanitation Data'!E80)))</f>
        <v/>
      </c>
      <c r="CQ86" s="289" t="str">
        <f ca="true">+IF(OFFSET('Sanitation Data'!$E$29,0,10*ROW('Sanitation Data'!E80))="","",OFFSET('Sanitation Data'!$E$29,0,10*ROW('Sanitation Data'!E80)))</f>
        <v/>
      </c>
      <c r="CR86" s="289" t="str">
        <f ca="true">+IF(OFFSET('Sanitation Data'!$E$30,0,10*ROW('Sanitation Data'!E80))="","",OFFSET('Sanitation Data'!$E$30,0,10*ROW('Sanitation Data'!E80)))</f>
        <v/>
      </c>
      <c r="CS86" s="289" t="str">
        <f ca="true">+IF(OFFSET('Sanitation Data'!$E$31,0,10*ROW('Sanitation Data'!E80))="","",OFFSET('Sanitation Data'!$E$31,0,10*ROW('Sanitation Data'!E80)))</f>
        <v/>
      </c>
      <c r="CT86" s="289" t="str">
        <f ca="true">+IF(OFFSET('Sanitation Data'!$E$32,0,10*ROW('Sanitation Data'!E80))="","",OFFSET('Sanitation Data'!$E$32,0,10*ROW('Sanitation Data'!E80)))</f>
        <v/>
      </c>
      <c r="CU86" s="289" t="str">
        <f ca="true">+IF(OFFSET('Sanitation Data'!$F$28,0,10*ROW('Sanitation Data'!F80))="","",OFFSET('Sanitation Data'!$F$28,0,10*ROW('Sanitation Data'!F80)))</f>
        <v/>
      </c>
      <c r="CV86" s="289" t="str">
        <f ca="true">+IF(OFFSET('Sanitation Data'!$F$29,0,10*ROW('Sanitation Data'!F80))="","",OFFSET('Sanitation Data'!$F$29,0,10*ROW('Sanitation Data'!F80)))</f>
        <v/>
      </c>
      <c r="CW86" s="289" t="str">
        <f ca="true">+IF(OFFSET('Sanitation Data'!$F$30,0,10*ROW('Sanitation Data'!F80))="","",OFFSET('Sanitation Data'!$F$30,0,10*ROW('Sanitation Data'!F80)))</f>
        <v/>
      </c>
      <c r="CX86" s="289" t="str">
        <f ca="true">+IF(OFFSET('Sanitation Data'!$F$31,0,10*ROW('Sanitation Data'!F80))="","",OFFSET('Sanitation Data'!$F$31,0,10*ROW('Sanitation Data'!F80)))</f>
        <v/>
      </c>
      <c r="CY86" s="289" t="str">
        <f ca="true">+IF(OFFSET('Sanitation Data'!$F$32,0,10*ROW('Sanitation Data'!F80))="","",OFFSET('Sanitation Data'!$F$32,0,10*ROW('Sanitation Data'!F80)))</f>
        <v/>
      </c>
      <c r="CZ86" s="289" t="str">
        <f ca="true">+IF(OFFSET('Sanitation Data'!$G$28,0,10*ROW('Sanitation Data'!G80))="","",OFFSET('Sanitation Data'!$G$28,0,10*ROW('Sanitation Data'!G80)))</f>
        <v/>
      </c>
      <c r="DA86" s="289" t="str">
        <f ca="true">+IF(OFFSET('Sanitation Data'!$G$29,0,10*ROW('Sanitation Data'!G80))="","",OFFSET('Sanitation Data'!$G$29,0,10*ROW('Sanitation Data'!G80)))</f>
        <v/>
      </c>
      <c r="DB86" s="289" t="str">
        <f ca="true">+IF(OFFSET('Sanitation Data'!$G$30,0,10*ROW('Sanitation Data'!G80))="","",OFFSET('Sanitation Data'!$G$30,0,10*ROW('Sanitation Data'!G80)))</f>
        <v/>
      </c>
      <c r="DC86" s="289" t="str">
        <f ca="true">+IF(OFFSET('Sanitation Data'!$G$31,0,10*ROW('Sanitation Data'!G80))="","",OFFSET('Sanitation Data'!$G$31,0,10*ROW('Sanitation Data'!G80)))</f>
        <v/>
      </c>
      <c r="DD86" s="289" t="str">
        <f ca="true">+IF(OFFSET('Sanitation Data'!$G$32,0,10*ROW('Sanitation Data'!G80))="","",OFFSET('Sanitation Data'!$G$32,0,10*ROW('Sanitation Data'!G80)))</f>
        <v/>
      </c>
      <c r="DE86" s="289" t="str">
        <f ca="true">+IF(OFFSET('Sanitation Data'!$H$28,0,10*ROW('Sanitation Data'!H80))="","",OFFSET('Sanitation Data'!$H$28,0,10*ROW('Sanitation Data'!H80)))</f>
        <v/>
      </c>
      <c r="DF86" s="289" t="str">
        <f ca="true">+IF(OFFSET('Sanitation Data'!$H$29,0,10*ROW('Sanitation Data'!H80))="","",OFFSET('Sanitation Data'!$H$29,0,10*ROW('Sanitation Data'!H80)))</f>
        <v/>
      </c>
      <c r="DG86" s="289" t="str">
        <f ca="true">+IF(OFFSET('Sanitation Data'!$H$30,0,10*ROW('Sanitation Data'!H80))="","",OFFSET('Sanitation Data'!$H$30,0,10*ROW('Sanitation Data'!H80)))</f>
        <v/>
      </c>
      <c r="DH86" s="289" t="str">
        <f ca="true">+IF(OFFSET('Sanitation Data'!$H$31,0,10*ROW('Sanitation Data'!H80))="","",OFFSET('Sanitation Data'!$H$31,0,10*ROW('Sanitation Data'!H80)))</f>
        <v/>
      </c>
      <c r="DI86" s="289" t="str">
        <f ca="true">+IF(OFFSET('Sanitation Data'!$H$32,0,10*ROW('Sanitation Data'!H80))="","",OFFSET('Sanitation Data'!$H$32,0,10*ROW('Sanitation Data'!H80)))</f>
        <v/>
      </c>
      <c r="DJ86" s="289" t="str">
        <f ca="true">+IF(OFFSET('Sanitation Data'!$I$28,0,10*ROW('Sanitation Data'!I80))="","",OFFSET('Sanitation Data'!$I$28,0,10*ROW('Sanitation Data'!I80)))</f>
        <v/>
      </c>
      <c r="DK86" s="289" t="str">
        <f ca="true">+IF(OFFSET('Sanitation Data'!$I$29,0,10*ROW('Sanitation Data'!I80))="","",OFFSET('Sanitation Data'!$I$29,0,10*ROW('Sanitation Data'!I80)))</f>
        <v/>
      </c>
      <c r="DL86" s="289" t="str">
        <f ca="true">+IF(OFFSET('Sanitation Data'!$I$30,0,10*ROW('Sanitation Data'!I80))="","",OFFSET('Sanitation Data'!$I$30,0,10*ROW('Sanitation Data'!I80)))</f>
        <v/>
      </c>
      <c r="DM86" s="289" t="str">
        <f ca="true">+IF(OFFSET('Sanitation Data'!$I$31,0,10*ROW('Sanitation Data'!I80))="","",OFFSET('Sanitation Data'!$I$31,0,10*ROW('Sanitation Data'!I80)))</f>
        <v/>
      </c>
      <c r="DN86" s="289" t="str">
        <f ca="true">+IF(OFFSET('Sanitation Data'!$I$32,0,10*ROW('Sanitation Data'!I80))="","",OFFSET('Sanitation Data'!$I$32,0,10*ROW('Sanitation Data'!I80)))</f>
        <v/>
      </c>
      <c r="DO86" s="289" t="str">
        <f ca="true">+IF(OFFSET('Hygiene Data'!$D$11,0,10*ROW('Hygiene Data'!D80))="","",OFFSET('Hygiene Data'!$D$11,0,10*ROW('Hygiene Data'!D80)))</f>
        <v/>
      </c>
      <c r="DP86" s="289" t="str">
        <f ca="true">+IF(OFFSET('Hygiene Data'!$D$12,0,10*ROW('Hygiene Data'!D80))="","",OFFSET('Hygiene Data'!$D$12,0,10*ROW('Hygiene Data'!D80)))</f>
        <v/>
      </c>
      <c r="DQ86" s="289" t="str">
        <f ca="true">+IF(OFFSET('Hygiene Data'!$D$13,0,10*ROW('Hygiene Data'!D80))="","",OFFSET('Hygiene Data'!$D$13,0,10*ROW('Hygiene Data'!D80)))</f>
        <v/>
      </c>
      <c r="DR86" s="289" t="str">
        <f ca="true">+IF(OFFSET('Hygiene Data'!$E$11,0,10*ROW('Hygiene Data'!E80))="","",OFFSET('Hygiene Data'!$E$11,0,10*ROW('Hygiene Data'!E80)))</f>
        <v/>
      </c>
      <c r="DS86" s="289" t="str">
        <f ca="true">+IF(OFFSET('Hygiene Data'!$E$12,0,10*ROW('Hygiene Data'!E80))="","",OFFSET('Hygiene Data'!$E$12,0,10*ROW('Hygiene Data'!E80)))</f>
        <v/>
      </c>
      <c r="DT86" s="289" t="str">
        <f ca="true">+IF(OFFSET('Hygiene Data'!$E$13,0,10*ROW('Hygiene Data'!E80))="","",OFFSET('Hygiene Data'!$E$13,0,10*ROW('Hygiene Data'!E80)))</f>
        <v/>
      </c>
      <c r="DU86" s="289" t="str">
        <f ca="true">+IF(OFFSET('Hygiene Data'!$F$11,0,10*ROW('Hygiene Data'!F80))="","",OFFSET('Hygiene Data'!$F$11,0,10*ROW('Hygiene Data'!F80)))</f>
        <v/>
      </c>
      <c r="DV86" s="289" t="str">
        <f ca="true">+IF(OFFSET('Hygiene Data'!$F$12,0,10*ROW('Hygiene Data'!F80))="","",OFFSET('Hygiene Data'!$F$12,0,10*ROW('Hygiene Data'!F80)))</f>
        <v/>
      </c>
      <c r="DW86" s="289" t="str">
        <f ca="true">+IF(OFFSET('Hygiene Data'!$F$13,0,10*ROW('Hygiene Data'!F80))="","",OFFSET('Hygiene Data'!$F$13,0,10*ROW('Hygiene Data'!F80)))</f>
        <v/>
      </c>
      <c r="DX86" s="289" t="str">
        <f ca="true">+IF(OFFSET('Hygiene Data'!$G$11,0,10*ROW('Hygiene Data'!G80))="","",OFFSET('Hygiene Data'!$G$11,0,10*ROW('Hygiene Data'!G80)))</f>
        <v/>
      </c>
      <c r="DY86" s="289" t="str">
        <f ca="true">+IF(OFFSET('Hygiene Data'!$G$12,0,10*ROW('Hygiene Data'!G80))="","",OFFSET('Hygiene Data'!$G$12,0,10*ROW('Hygiene Data'!G80)))</f>
        <v/>
      </c>
      <c r="DZ86" s="289" t="str">
        <f ca="true">+IF(OFFSET('Hygiene Data'!$G$13,0,10*ROW('Hygiene Data'!G80))="","",OFFSET('Hygiene Data'!$G$13,0,10*ROW('Hygiene Data'!G80)))</f>
        <v/>
      </c>
      <c r="EA86" s="289" t="str">
        <f ca="true">+IF(OFFSET('Hygiene Data'!$H$11,0,10*ROW('Hygiene Data'!H80))="","",OFFSET('Hygiene Data'!$H$11,0,10*ROW('Hygiene Data'!H80)))</f>
        <v/>
      </c>
      <c r="EB86" s="289" t="str">
        <f ca="true">+IF(OFFSET('Hygiene Data'!$H$12,0,10*ROW('Hygiene Data'!H80))="","",OFFSET('Hygiene Data'!$H$12,0,10*ROW('Hygiene Data'!H80)))</f>
        <v/>
      </c>
      <c r="EC86" s="289" t="str">
        <f ca="true">+IF(OFFSET('Hygiene Data'!$H$13,0,10*ROW('Hygiene Data'!H80))="","",OFFSET('Hygiene Data'!$H$13,0,10*ROW('Hygiene Data'!H80)))</f>
        <v/>
      </c>
      <c r="ED86" s="289" t="str">
        <f ca="true">+IF(OFFSET('Hygiene Data'!$I$11,0,10*ROW('Hygiene Data'!I80))="","",OFFSET('Hygiene Data'!$I$11,0,10*ROW('Hygiene Data'!I80)))</f>
        <v/>
      </c>
      <c r="EE86" s="289" t="str">
        <f ca="true">+IF(OFFSET('Hygiene Data'!$I$12,0,10*ROW('Hygiene Data'!I80))="","",OFFSET('Hygiene Data'!$I$12,0,10*ROW('Hygiene Data'!I80)))</f>
        <v/>
      </c>
      <c r="EF86" s="28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9"/>
      <c r="BS87" s="289" t="str">
        <f ca="true">+IF(OFFSET('Water Data'!$D$27,0,10*ROW('Water Data'!D81))="","",OFFSET('Water Data'!$D$27,0,10*ROW('Water Data'!D81)))</f>
        <v/>
      </c>
      <c r="BT87" s="289" t="str">
        <f ca="true">+IF(OFFSET('Water Data'!$D$28,0,10*ROW('Water Data'!D81))="","",OFFSET('Water Data'!$D$28,0,10*ROW('Water Data'!D81)))</f>
        <v/>
      </c>
      <c r="BU87" s="289" t="str">
        <f ca="true">+IF(OFFSET('Water Data'!$D$29,0,10*ROW('Water Data'!D81))="","",OFFSET('Water Data'!$D$29,0,10*ROW('Water Data'!D81)))</f>
        <v/>
      </c>
      <c r="BV87" s="289" t="str">
        <f ca="true">+IF(OFFSET('Water Data'!$E$27,0,10*ROW('Water Data'!E81))="","",OFFSET('Water Data'!$E$27,0,10*ROW('Water Data'!E81)))</f>
        <v/>
      </c>
      <c r="BW87" s="289" t="str">
        <f ca="true">+IF(OFFSET('Water Data'!$E$28,0,10*ROW('Water Data'!E81))="","",OFFSET('Water Data'!$E$28,0,10*ROW('Water Data'!E81)))</f>
        <v/>
      </c>
      <c r="BX87" s="289" t="str">
        <f ca="true">+IF(OFFSET('Water Data'!$E$29,0,10*ROW('Water Data'!E81))="","",OFFSET('Water Data'!$E$29,0,10*ROW('Water Data'!E81)))</f>
        <v/>
      </c>
      <c r="BY87" s="289" t="str">
        <f ca="true">+IF(OFFSET('Water Data'!$F$27,0,10*ROW('Water Data'!F81))="","",OFFSET('Water Data'!$F$27,0,10*ROW('Water Data'!F81)))</f>
        <v/>
      </c>
      <c r="BZ87" s="289" t="str">
        <f ca="true">+IF(OFFSET('Water Data'!$F$28,0,10*ROW('Water Data'!F81))="","",OFFSET('Water Data'!$F$28,0,10*ROW('Water Data'!F81)))</f>
        <v/>
      </c>
      <c r="CA87" s="289" t="str">
        <f ca="true">+IF(OFFSET('Water Data'!$F$29,0,10*ROW('Water Data'!F81))="","",OFFSET('Water Data'!$F$29,0,10*ROW('Water Data'!F81)))</f>
        <v/>
      </c>
      <c r="CB87" s="289" t="str">
        <f ca="true">+IF(OFFSET('Water Data'!$G$27,0,10*ROW('Water Data'!G81))="","",OFFSET('Water Data'!$G$27,0,10*ROW('Water Data'!G81)))</f>
        <v/>
      </c>
      <c r="CC87" s="289" t="str">
        <f ca="true">+IF(OFFSET('Water Data'!$G$28,0,10*ROW('Water Data'!G81))="","",OFFSET('Water Data'!$G$28,0,10*ROW('Water Data'!G81)))</f>
        <v/>
      </c>
      <c r="CD87" s="289" t="str">
        <f ca="true">+IF(OFFSET('Water Data'!$G$29,0,10*ROW('Water Data'!G81))="","",OFFSET('Water Data'!$G$29,0,10*ROW('Water Data'!G81)))</f>
        <v/>
      </c>
      <c r="CE87" s="289" t="str">
        <f ca="true">+IF(OFFSET('Water Data'!$H$27,0,10*ROW('Water Data'!H81))="","",OFFSET('Water Data'!$H$27,0,10*ROW('Water Data'!H81)))</f>
        <v/>
      </c>
      <c r="CF87" s="289" t="str">
        <f ca="true">+IF(OFFSET('Water Data'!$H$28,0,10*ROW('Water Data'!H81))="","",OFFSET('Water Data'!$H$28,0,10*ROW('Water Data'!H81)))</f>
        <v/>
      </c>
      <c r="CG87" s="289" t="str">
        <f ca="true">+IF(OFFSET('Water Data'!$H$29,0,10*ROW('Water Data'!H81))="","",OFFSET('Water Data'!$H$29,0,10*ROW('Water Data'!H81)))</f>
        <v/>
      </c>
      <c r="CH87" s="289" t="str">
        <f ca="true">+IF(OFFSET('Water Data'!$I$27,0,10*ROW('Water Data'!I81))="","",OFFSET('Water Data'!$I$27,0,10*ROW('Water Data'!I81)))</f>
        <v/>
      </c>
      <c r="CI87" s="289" t="str">
        <f ca="true">+IF(OFFSET('Water Data'!$I$28,0,10*ROW('Water Data'!I81))="","",OFFSET('Water Data'!$I$28,0,10*ROW('Water Data'!I81)))</f>
        <v/>
      </c>
      <c r="CJ87" s="289" t="str">
        <f ca="true">+IF(OFFSET('Water Data'!$I$29,0,10*ROW('Water Data'!I81))="","",OFFSET('Water Data'!$I$29,0,10*ROW('Water Data'!I81)))</f>
        <v/>
      </c>
      <c r="CK87" s="289" t="str">
        <f ca="true">+IF(OFFSET('Sanitation Data'!$D$28,0,10*ROW('Sanitation Data'!D81))="","",OFFSET('Sanitation Data'!$D$28,0,10*ROW('Sanitation Data'!D81)))</f>
        <v/>
      </c>
      <c r="CL87" s="289" t="str">
        <f ca="true">+IF(OFFSET('Sanitation Data'!$D$29,0,10*ROW('Sanitation Data'!D81))="","",OFFSET('Sanitation Data'!$D$29,0,10*ROW('Sanitation Data'!D81)))</f>
        <v/>
      </c>
      <c r="CM87" s="289" t="str">
        <f ca="true">+IF(OFFSET('Sanitation Data'!$D$30,0,10*ROW('Sanitation Data'!D81))="","",OFFSET('Sanitation Data'!$D$30,0,10*ROW('Sanitation Data'!D81)))</f>
        <v/>
      </c>
      <c r="CN87" s="289" t="str">
        <f ca="true">+IF(OFFSET('Sanitation Data'!$D$31,0,10*ROW('Sanitation Data'!D81))="","",OFFSET('Sanitation Data'!$D$31,0,10*ROW('Sanitation Data'!D81)))</f>
        <v/>
      </c>
      <c r="CO87" s="289" t="str">
        <f ca="true">+IF(OFFSET('Sanitation Data'!$D$32,0,10*ROW('Sanitation Data'!D81))="","",OFFSET('Sanitation Data'!$D$32,0,10*ROW('Sanitation Data'!D81)))</f>
        <v/>
      </c>
      <c r="CP87" s="289" t="str">
        <f ca="true">+IF(OFFSET('Sanitation Data'!$E$28,0,10*ROW('Sanitation Data'!E81))="","",OFFSET('Sanitation Data'!$E$28,0,10*ROW('Sanitation Data'!E81)))</f>
        <v/>
      </c>
      <c r="CQ87" s="289" t="str">
        <f ca="true">+IF(OFFSET('Sanitation Data'!$E$29,0,10*ROW('Sanitation Data'!E81))="","",OFFSET('Sanitation Data'!$E$29,0,10*ROW('Sanitation Data'!E81)))</f>
        <v/>
      </c>
      <c r="CR87" s="289" t="str">
        <f ca="true">+IF(OFFSET('Sanitation Data'!$E$30,0,10*ROW('Sanitation Data'!E81))="","",OFFSET('Sanitation Data'!$E$30,0,10*ROW('Sanitation Data'!E81)))</f>
        <v/>
      </c>
      <c r="CS87" s="289" t="str">
        <f ca="true">+IF(OFFSET('Sanitation Data'!$E$31,0,10*ROW('Sanitation Data'!E81))="","",OFFSET('Sanitation Data'!$E$31,0,10*ROW('Sanitation Data'!E81)))</f>
        <v/>
      </c>
      <c r="CT87" s="289" t="str">
        <f ca="true">+IF(OFFSET('Sanitation Data'!$E$32,0,10*ROW('Sanitation Data'!E81))="","",OFFSET('Sanitation Data'!$E$32,0,10*ROW('Sanitation Data'!E81)))</f>
        <v/>
      </c>
      <c r="CU87" s="289" t="str">
        <f ca="true">+IF(OFFSET('Sanitation Data'!$F$28,0,10*ROW('Sanitation Data'!F81))="","",OFFSET('Sanitation Data'!$F$28,0,10*ROW('Sanitation Data'!F81)))</f>
        <v/>
      </c>
      <c r="CV87" s="289" t="str">
        <f ca="true">+IF(OFFSET('Sanitation Data'!$F$29,0,10*ROW('Sanitation Data'!F81))="","",OFFSET('Sanitation Data'!$F$29,0,10*ROW('Sanitation Data'!F81)))</f>
        <v/>
      </c>
      <c r="CW87" s="289" t="str">
        <f ca="true">+IF(OFFSET('Sanitation Data'!$F$30,0,10*ROW('Sanitation Data'!F81))="","",OFFSET('Sanitation Data'!$F$30,0,10*ROW('Sanitation Data'!F81)))</f>
        <v/>
      </c>
      <c r="CX87" s="289" t="str">
        <f ca="true">+IF(OFFSET('Sanitation Data'!$F$31,0,10*ROW('Sanitation Data'!F81))="","",OFFSET('Sanitation Data'!$F$31,0,10*ROW('Sanitation Data'!F81)))</f>
        <v/>
      </c>
      <c r="CY87" s="289" t="str">
        <f ca="true">+IF(OFFSET('Sanitation Data'!$F$32,0,10*ROW('Sanitation Data'!F81))="","",OFFSET('Sanitation Data'!$F$32,0,10*ROW('Sanitation Data'!F81)))</f>
        <v/>
      </c>
      <c r="CZ87" s="289" t="str">
        <f ca="true">+IF(OFFSET('Sanitation Data'!$G$28,0,10*ROW('Sanitation Data'!G81))="","",OFFSET('Sanitation Data'!$G$28,0,10*ROW('Sanitation Data'!G81)))</f>
        <v/>
      </c>
      <c r="DA87" s="289" t="str">
        <f ca="true">+IF(OFFSET('Sanitation Data'!$G$29,0,10*ROW('Sanitation Data'!G81))="","",OFFSET('Sanitation Data'!$G$29,0,10*ROW('Sanitation Data'!G81)))</f>
        <v/>
      </c>
      <c r="DB87" s="289" t="str">
        <f ca="true">+IF(OFFSET('Sanitation Data'!$G$30,0,10*ROW('Sanitation Data'!G81))="","",OFFSET('Sanitation Data'!$G$30,0,10*ROW('Sanitation Data'!G81)))</f>
        <v/>
      </c>
      <c r="DC87" s="289" t="str">
        <f ca="true">+IF(OFFSET('Sanitation Data'!$G$31,0,10*ROW('Sanitation Data'!G81))="","",OFFSET('Sanitation Data'!$G$31,0,10*ROW('Sanitation Data'!G81)))</f>
        <v/>
      </c>
      <c r="DD87" s="289" t="str">
        <f ca="true">+IF(OFFSET('Sanitation Data'!$G$32,0,10*ROW('Sanitation Data'!G81))="","",OFFSET('Sanitation Data'!$G$32,0,10*ROW('Sanitation Data'!G81)))</f>
        <v/>
      </c>
      <c r="DE87" s="289" t="str">
        <f ca="true">+IF(OFFSET('Sanitation Data'!$H$28,0,10*ROW('Sanitation Data'!H81))="","",OFFSET('Sanitation Data'!$H$28,0,10*ROW('Sanitation Data'!H81)))</f>
        <v/>
      </c>
      <c r="DF87" s="289" t="str">
        <f ca="true">+IF(OFFSET('Sanitation Data'!$H$29,0,10*ROW('Sanitation Data'!H81))="","",OFFSET('Sanitation Data'!$H$29,0,10*ROW('Sanitation Data'!H81)))</f>
        <v/>
      </c>
      <c r="DG87" s="289" t="str">
        <f ca="true">+IF(OFFSET('Sanitation Data'!$H$30,0,10*ROW('Sanitation Data'!H81))="","",OFFSET('Sanitation Data'!$H$30,0,10*ROW('Sanitation Data'!H81)))</f>
        <v/>
      </c>
      <c r="DH87" s="289" t="str">
        <f ca="true">+IF(OFFSET('Sanitation Data'!$H$31,0,10*ROW('Sanitation Data'!H81))="","",OFFSET('Sanitation Data'!$H$31,0,10*ROW('Sanitation Data'!H81)))</f>
        <v/>
      </c>
      <c r="DI87" s="289" t="str">
        <f ca="true">+IF(OFFSET('Sanitation Data'!$H$32,0,10*ROW('Sanitation Data'!H81))="","",OFFSET('Sanitation Data'!$H$32,0,10*ROW('Sanitation Data'!H81)))</f>
        <v/>
      </c>
      <c r="DJ87" s="289" t="str">
        <f ca="true">+IF(OFFSET('Sanitation Data'!$I$28,0,10*ROW('Sanitation Data'!I81))="","",OFFSET('Sanitation Data'!$I$28,0,10*ROW('Sanitation Data'!I81)))</f>
        <v/>
      </c>
      <c r="DK87" s="289" t="str">
        <f ca="true">+IF(OFFSET('Sanitation Data'!$I$29,0,10*ROW('Sanitation Data'!I81))="","",OFFSET('Sanitation Data'!$I$29,0,10*ROW('Sanitation Data'!I81)))</f>
        <v/>
      </c>
      <c r="DL87" s="289" t="str">
        <f ca="true">+IF(OFFSET('Sanitation Data'!$I$30,0,10*ROW('Sanitation Data'!I81))="","",OFFSET('Sanitation Data'!$I$30,0,10*ROW('Sanitation Data'!I81)))</f>
        <v/>
      </c>
      <c r="DM87" s="289" t="str">
        <f ca="true">+IF(OFFSET('Sanitation Data'!$I$31,0,10*ROW('Sanitation Data'!I81))="","",OFFSET('Sanitation Data'!$I$31,0,10*ROW('Sanitation Data'!I81)))</f>
        <v/>
      </c>
      <c r="DN87" s="289" t="str">
        <f ca="true">+IF(OFFSET('Sanitation Data'!$I$32,0,10*ROW('Sanitation Data'!I81))="","",OFFSET('Sanitation Data'!$I$32,0,10*ROW('Sanitation Data'!I81)))</f>
        <v/>
      </c>
      <c r="DO87" s="289" t="str">
        <f ca="true">+IF(OFFSET('Hygiene Data'!$D$11,0,10*ROW('Hygiene Data'!D81))="","",OFFSET('Hygiene Data'!$D$11,0,10*ROW('Hygiene Data'!D81)))</f>
        <v/>
      </c>
      <c r="DP87" s="289" t="str">
        <f ca="true">+IF(OFFSET('Hygiene Data'!$D$12,0,10*ROW('Hygiene Data'!D81))="","",OFFSET('Hygiene Data'!$D$12,0,10*ROW('Hygiene Data'!D81)))</f>
        <v/>
      </c>
      <c r="DQ87" s="289" t="str">
        <f ca="true">+IF(OFFSET('Hygiene Data'!$D$13,0,10*ROW('Hygiene Data'!D81))="","",OFFSET('Hygiene Data'!$D$13,0,10*ROW('Hygiene Data'!D81)))</f>
        <v/>
      </c>
      <c r="DR87" s="289" t="str">
        <f ca="true">+IF(OFFSET('Hygiene Data'!$E$11,0,10*ROW('Hygiene Data'!E81))="","",OFFSET('Hygiene Data'!$E$11,0,10*ROW('Hygiene Data'!E81)))</f>
        <v/>
      </c>
      <c r="DS87" s="289" t="str">
        <f ca="true">+IF(OFFSET('Hygiene Data'!$E$12,0,10*ROW('Hygiene Data'!E81))="","",OFFSET('Hygiene Data'!$E$12,0,10*ROW('Hygiene Data'!E81)))</f>
        <v/>
      </c>
      <c r="DT87" s="289" t="str">
        <f ca="true">+IF(OFFSET('Hygiene Data'!$E$13,0,10*ROW('Hygiene Data'!E81))="","",OFFSET('Hygiene Data'!$E$13,0,10*ROW('Hygiene Data'!E81)))</f>
        <v/>
      </c>
      <c r="DU87" s="289" t="str">
        <f ca="true">+IF(OFFSET('Hygiene Data'!$F$11,0,10*ROW('Hygiene Data'!F81))="","",OFFSET('Hygiene Data'!$F$11,0,10*ROW('Hygiene Data'!F81)))</f>
        <v/>
      </c>
      <c r="DV87" s="289" t="str">
        <f ca="true">+IF(OFFSET('Hygiene Data'!$F$12,0,10*ROW('Hygiene Data'!F81))="","",OFFSET('Hygiene Data'!$F$12,0,10*ROW('Hygiene Data'!F81)))</f>
        <v/>
      </c>
      <c r="DW87" s="289" t="str">
        <f ca="true">+IF(OFFSET('Hygiene Data'!$F$13,0,10*ROW('Hygiene Data'!F81))="","",OFFSET('Hygiene Data'!$F$13,0,10*ROW('Hygiene Data'!F81)))</f>
        <v/>
      </c>
      <c r="DX87" s="289" t="str">
        <f ca="true">+IF(OFFSET('Hygiene Data'!$G$11,0,10*ROW('Hygiene Data'!G81))="","",OFFSET('Hygiene Data'!$G$11,0,10*ROW('Hygiene Data'!G81)))</f>
        <v/>
      </c>
      <c r="DY87" s="289" t="str">
        <f ca="true">+IF(OFFSET('Hygiene Data'!$G$12,0,10*ROW('Hygiene Data'!G81))="","",OFFSET('Hygiene Data'!$G$12,0,10*ROW('Hygiene Data'!G81)))</f>
        <v/>
      </c>
      <c r="DZ87" s="289" t="str">
        <f ca="true">+IF(OFFSET('Hygiene Data'!$G$13,0,10*ROW('Hygiene Data'!G81))="","",OFFSET('Hygiene Data'!$G$13,0,10*ROW('Hygiene Data'!G81)))</f>
        <v/>
      </c>
      <c r="EA87" s="289" t="str">
        <f ca="true">+IF(OFFSET('Hygiene Data'!$H$11,0,10*ROW('Hygiene Data'!H81))="","",OFFSET('Hygiene Data'!$H$11,0,10*ROW('Hygiene Data'!H81)))</f>
        <v/>
      </c>
      <c r="EB87" s="289" t="str">
        <f ca="true">+IF(OFFSET('Hygiene Data'!$H$12,0,10*ROW('Hygiene Data'!H81))="","",OFFSET('Hygiene Data'!$H$12,0,10*ROW('Hygiene Data'!H81)))</f>
        <v/>
      </c>
      <c r="EC87" s="289" t="str">
        <f ca="true">+IF(OFFSET('Hygiene Data'!$H$13,0,10*ROW('Hygiene Data'!H81))="","",OFFSET('Hygiene Data'!$H$13,0,10*ROW('Hygiene Data'!H81)))</f>
        <v/>
      </c>
      <c r="ED87" s="289" t="str">
        <f ca="true">+IF(OFFSET('Hygiene Data'!$I$11,0,10*ROW('Hygiene Data'!I81))="","",OFFSET('Hygiene Data'!$I$11,0,10*ROW('Hygiene Data'!I81)))</f>
        <v/>
      </c>
      <c r="EE87" s="289" t="str">
        <f ca="true">+IF(OFFSET('Hygiene Data'!$I$12,0,10*ROW('Hygiene Data'!I81))="","",OFFSET('Hygiene Data'!$I$12,0,10*ROW('Hygiene Data'!I81)))</f>
        <v/>
      </c>
      <c r="EF87" s="28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9"/>
      <c r="BS88" s="289" t="str">
        <f ca="true">+IF(OFFSET('Water Data'!$D$27,0,10*ROW('Water Data'!D82))="","",OFFSET('Water Data'!$D$27,0,10*ROW('Water Data'!D82)))</f>
        <v/>
      </c>
      <c r="BT88" s="289" t="str">
        <f ca="true">+IF(OFFSET('Water Data'!$D$28,0,10*ROW('Water Data'!D82))="","",OFFSET('Water Data'!$D$28,0,10*ROW('Water Data'!D82)))</f>
        <v/>
      </c>
      <c r="BU88" s="289" t="str">
        <f ca="true">+IF(OFFSET('Water Data'!$D$29,0,10*ROW('Water Data'!D82))="","",OFFSET('Water Data'!$D$29,0,10*ROW('Water Data'!D82)))</f>
        <v/>
      </c>
      <c r="BV88" s="289" t="str">
        <f ca="true">+IF(OFFSET('Water Data'!$E$27,0,10*ROW('Water Data'!E82))="","",OFFSET('Water Data'!$E$27,0,10*ROW('Water Data'!E82)))</f>
        <v/>
      </c>
      <c r="BW88" s="289" t="str">
        <f ca="true">+IF(OFFSET('Water Data'!$E$28,0,10*ROW('Water Data'!E82))="","",OFFSET('Water Data'!$E$28,0,10*ROW('Water Data'!E82)))</f>
        <v/>
      </c>
      <c r="BX88" s="289" t="str">
        <f ca="true">+IF(OFFSET('Water Data'!$E$29,0,10*ROW('Water Data'!E82))="","",OFFSET('Water Data'!$E$29,0,10*ROW('Water Data'!E82)))</f>
        <v/>
      </c>
      <c r="BY88" s="289" t="str">
        <f ca="true">+IF(OFFSET('Water Data'!$F$27,0,10*ROW('Water Data'!F82))="","",OFFSET('Water Data'!$F$27,0,10*ROW('Water Data'!F82)))</f>
        <v/>
      </c>
      <c r="BZ88" s="289" t="str">
        <f ca="true">+IF(OFFSET('Water Data'!$F$28,0,10*ROW('Water Data'!F82))="","",OFFSET('Water Data'!$F$28,0,10*ROW('Water Data'!F82)))</f>
        <v/>
      </c>
      <c r="CA88" s="289" t="str">
        <f ca="true">+IF(OFFSET('Water Data'!$F$29,0,10*ROW('Water Data'!F82))="","",OFFSET('Water Data'!$F$29,0,10*ROW('Water Data'!F82)))</f>
        <v/>
      </c>
      <c r="CB88" s="289" t="str">
        <f ca="true">+IF(OFFSET('Water Data'!$G$27,0,10*ROW('Water Data'!G82))="","",OFFSET('Water Data'!$G$27,0,10*ROW('Water Data'!G82)))</f>
        <v/>
      </c>
      <c r="CC88" s="289" t="str">
        <f ca="true">+IF(OFFSET('Water Data'!$G$28,0,10*ROW('Water Data'!G82))="","",OFFSET('Water Data'!$G$28,0,10*ROW('Water Data'!G82)))</f>
        <v/>
      </c>
      <c r="CD88" s="289" t="str">
        <f ca="true">+IF(OFFSET('Water Data'!$G$29,0,10*ROW('Water Data'!G82))="","",OFFSET('Water Data'!$G$29,0,10*ROW('Water Data'!G82)))</f>
        <v/>
      </c>
      <c r="CE88" s="289" t="str">
        <f ca="true">+IF(OFFSET('Water Data'!$H$27,0,10*ROW('Water Data'!H82))="","",OFFSET('Water Data'!$H$27,0,10*ROW('Water Data'!H82)))</f>
        <v/>
      </c>
      <c r="CF88" s="289" t="str">
        <f ca="true">+IF(OFFSET('Water Data'!$H$28,0,10*ROW('Water Data'!H82))="","",OFFSET('Water Data'!$H$28,0,10*ROW('Water Data'!H82)))</f>
        <v/>
      </c>
      <c r="CG88" s="289" t="str">
        <f ca="true">+IF(OFFSET('Water Data'!$H$29,0,10*ROW('Water Data'!H82))="","",OFFSET('Water Data'!$H$29,0,10*ROW('Water Data'!H82)))</f>
        <v/>
      </c>
      <c r="CH88" s="289" t="str">
        <f ca="true">+IF(OFFSET('Water Data'!$I$27,0,10*ROW('Water Data'!I82))="","",OFFSET('Water Data'!$I$27,0,10*ROW('Water Data'!I82)))</f>
        <v/>
      </c>
      <c r="CI88" s="289" t="str">
        <f ca="true">+IF(OFFSET('Water Data'!$I$28,0,10*ROW('Water Data'!I82))="","",OFFSET('Water Data'!$I$28,0,10*ROW('Water Data'!I82)))</f>
        <v/>
      </c>
      <c r="CJ88" s="289" t="str">
        <f ca="true">+IF(OFFSET('Water Data'!$I$29,0,10*ROW('Water Data'!I82))="","",OFFSET('Water Data'!$I$29,0,10*ROW('Water Data'!I82)))</f>
        <v/>
      </c>
      <c r="CK88" s="289" t="str">
        <f ca="true">+IF(OFFSET('Sanitation Data'!$D$28,0,10*ROW('Sanitation Data'!D82))="","",OFFSET('Sanitation Data'!$D$28,0,10*ROW('Sanitation Data'!D82)))</f>
        <v/>
      </c>
      <c r="CL88" s="289" t="str">
        <f ca="true">+IF(OFFSET('Sanitation Data'!$D$29,0,10*ROW('Sanitation Data'!D82))="","",OFFSET('Sanitation Data'!$D$29,0,10*ROW('Sanitation Data'!D82)))</f>
        <v/>
      </c>
      <c r="CM88" s="289" t="str">
        <f ca="true">+IF(OFFSET('Sanitation Data'!$D$30,0,10*ROW('Sanitation Data'!D82))="","",OFFSET('Sanitation Data'!$D$30,0,10*ROW('Sanitation Data'!D82)))</f>
        <v/>
      </c>
      <c r="CN88" s="289" t="str">
        <f ca="true">+IF(OFFSET('Sanitation Data'!$D$31,0,10*ROW('Sanitation Data'!D82))="","",OFFSET('Sanitation Data'!$D$31,0,10*ROW('Sanitation Data'!D82)))</f>
        <v/>
      </c>
      <c r="CO88" s="289" t="str">
        <f ca="true">+IF(OFFSET('Sanitation Data'!$D$32,0,10*ROW('Sanitation Data'!D82))="","",OFFSET('Sanitation Data'!$D$32,0,10*ROW('Sanitation Data'!D82)))</f>
        <v/>
      </c>
      <c r="CP88" s="289" t="str">
        <f ca="true">+IF(OFFSET('Sanitation Data'!$E$28,0,10*ROW('Sanitation Data'!E82))="","",OFFSET('Sanitation Data'!$E$28,0,10*ROW('Sanitation Data'!E82)))</f>
        <v/>
      </c>
      <c r="CQ88" s="289" t="str">
        <f ca="true">+IF(OFFSET('Sanitation Data'!$E$29,0,10*ROW('Sanitation Data'!E82))="","",OFFSET('Sanitation Data'!$E$29,0,10*ROW('Sanitation Data'!E82)))</f>
        <v/>
      </c>
      <c r="CR88" s="289" t="str">
        <f ca="true">+IF(OFFSET('Sanitation Data'!$E$30,0,10*ROW('Sanitation Data'!E82))="","",OFFSET('Sanitation Data'!$E$30,0,10*ROW('Sanitation Data'!E82)))</f>
        <v/>
      </c>
      <c r="CS88" s="289" t="str">
        <f ca="true">+IF(OFFSET('Sanitation Data'!$E$31,0,10*ROW('Sanitation Data'!E82))="","",OFFSET('Sanitation Data'!$E$31,0,10*ROW('Sanitation Data'!E82)))</f>
        <v/>
      </c>
      <c r="CT88" s="289" t="str">
        <f ca="true">+IF(OFFSET('Sanitation Data'!$E$32,0,10*ROW('Sanitation Data'!E82))="","",OFFSET('Sanitation Data'!$E$32,0,10*ROW('Sanitation Data'!E82)))</f>
        <v/>
      </c>
      <c r="CU88" s="289" t="str">
        <f ca="true">+IF(OFFSET('Sanitation Data'!$F$28,0,10*ROW('Sanitation Data'!F82))="","",OFFSET('Sanitation Data'!$F$28,0,10*ROW('Sanitation Data'!F82)))</f>
        <v/>
      </c>
      <c r="CV88" s="289" t="str">
        <f ca="true">+IF(OFFSET('Sanitation Data'!$F$29,0,10*ROW('Sanitation Data'!F82))="","",OFFSET('Sanitation Data'!$F$29,0,10*ROW('Sanitation Data'!F82)))</f>
        <v/>
      </c>
      <c r="CW88" s="289" t="str">
        <f ca="true">+IF(OFFSET('Sanitation Data'!$F$30,0,10*ROW('Sanitation Data'!F82))="","",OFFSET('Sanitation Data'!$F$30,0,10*ROW('Sanitation Data'!F82)))</f>
        <v/>
      </c>
      <c r="CX88" s="289" t="str">
        <f ca="true">+IF(OFFSET('Sanitation Data'!$F$31,0,10*ROW('Sanitation Data'!F82))="","",OFFSET('Sanitation Data'!$F$31,0,10*ROW('Sanitation Data'!F82)))</f>
        <v/>
      </c>
      <c r="CY88" s="289" t="str">
        <f ca="true">+IF(OFFSET('Sanitation Data'!$F$32,0,10*ROW('Sanitation Data'!F82))="","",OFFSET('Sanitation Data'!$F$32,0,10*ROW('Sanitation Data'!F82)))</f>
        <v/>
      </c>
      <c r="CZ88" s="289" t="str">
        <f ca="true">+IF(OFFSET('Sanitation Data'!$G$28,0,10*ROW('Sanitation Data'!G82))="","",OFFSET('Sanitation Data'!$G$28,0,10*ROW('Sanitation Data'!G82)))</f>
        <v/>
      </c>
      <c r="DA88" s="289" t="str">
        <f ca="true">+IF(OFFSET('Sanitation Data'!$G$29,0,10*ROW('Sanitation Data'!G82))="","",OFFSET('Sanitation Data'!$G$29,0,10*ROW('Sanitation Data'!G82)))</f>
        <v/>
      </c>
      <c r="DB88" s="289" t="str">
        <f ca="true">+IF(OFFSET('Sanitation Data'!$G$30,0,10*ROW('Sanitation Data'!G82))="","",OFFSET('Sanitation Data'!$G$30,0,10*ROW('Sanitation Data'!G82)))</f>
        <v/>
      </c>
      <c r="DC88" s="289" t="str">
        <f ca="true">+IF(OFFSET('Sanitation Data'!$G$31,0,10*ROW('Sanitation Data'!G82))="","",OFFSET('Sanitation Data'!$G$31,0,10*ROW('Sanitation Data'!G82)))</f>
        <v/>
      </c>
      <c r="DD88" s="289" t="str">
        <f ca="true">+IF(OFFSET('Sanitation Data'!$G$32,0,10*ROW('Sanitation Data'!G82))="","",OFFSET('Sanitation Data'!$G$32,0,10*ROW('Sanitation Data'!G82)))</f>
        <v/>
      </c>
      <c r="DE88" s="289" t="str">
        <f ca="true">+IF(OFFSET('Sanitation Data'!$H$28,0,10*ROW('Sanitation Data'!H82))="","",OFFSET('Sanitation Data'!$H$28,0,10*ROW('Sanitation Data'!H82)))</f>
        <v/>
      </c>
      <c r="DF88" s="289" t="str">
        <f ca="true">+IF(OFFSET('Sanitation Data'!$H$29,0,10*ROW('Sanitation Data'!H82))="","",OFFSET('Sanitation Data'!$H$29,0,10*ROW('Sanitation Data'!H82)))</f>
        <v/>
      </c>
      <c r="DG88" s="289" t="str">
        <f ca="true">+IF(OFFSET('Sanitation Data'!$H$30,0,10*ROW('Sanitation Data'!H82))="","",OFFSET('Sanitation Data'!$H$30,0,10*ROW('Sanitation Data'!H82)))</f>
        <v/>
      </c>
      <c r="DH88" s="289" t="str">
        <f ca="true">+IF(OFFSET('Sanitation Data'!$H$31,0,10*ROW('Sanitation Data'!H82))="","",OFFSET('Sanitation Data'!$H$31,0,10*ROW('Sanitation Data'!H82)))</f>
        <v/>
      </c>
      <c r="DI88" s="289" t="str">
        <f ca="true">+IF(OFFSET('Sanitation Data'!$H$32,0,10*ROW('Sanitation Data'!H82))="","",OFFSET('Sanitation Data'!$H$32,0,10*ROW('Sanitation Data'!H82)))</f>
        <v/>
      </c>
      <c r="DJ88" s="289" t="str">
        <f ca="true">+IF(OFFSET('Sanitation Data'!$I$28,0,10*ROW('Sanitation Data'!I82))="","",OFFSET('Sanitation Data'!$I$28,0,10*ROW('Sanitation Data'!I82)))</f>
        <v/>
      </c>
      <c r="DK88" s="289" t="str">
        <f ca="true">+IF(OFFSET('Sanitation Data'!$I$29,0,10*ROW('Sanitation Data'!I82))="","",OFFSET('Sanitation Data'!$I$29,0,10*ROW('Sanitation Data'!I82)))</f>
        <v/>
      </c>
      <c r="DL88" s="289" t="str">
        <f ca="true">+IF(OFFSET('Sanitation Data'!$I$30,0,10*ROW('Sanitation Data'!I82))="","",OFFSET('Sanitation Data'!$I$30,0,10*ROW('Sanitation Data'!I82)))</f>
        <v/>
      </c>
      <c r="DM88" s="289" t="str">
        <f ca="true">+IF(OFFSET('Sanitation Data'!$I$31,0,10*ROW('Sanitation Data'!I82))="","",OFFSET('Sanitation Data'!$I$31,0,10*ROW('Sanitation Data'!I82)))</f>
        <v/>
      </c>
      <c r="DN88" s="289" t="str">
        <f ca="true">+IF(OFFSET('Sanitation Data'!$I$32,0,10*ROW('Sanitation Data'!I82))="","",OFFSET('Sanitation Data'!$I$32,0,10*ROW('Sanitation Data'!I82)))</f>
        <v/>
      </c>
      <c r="DO88" s="289" t="str">
        <f ca="true">+IF(OFFSET('Hygiene Data'!$D$11,0,10*ROW('Hygiene Data'!D82))="","",OFFSET('Hygiene Data'!$D$11,0,10*ROW('Hygiene Data'!D82)))</f>
        <v/>
      </c>
      <c r="DP88" s="289" t="str">
        <f ca="true">+IF(OFFSET('Hygiene Data'!$D$12,0,10*ROW('Hygiene Data'!D82))="","",OFFSET('Hygiene Data'!$D$12,0,10*ROW('Hygiene Data'!D82)))</f>
        <v/>
      </c>
      <c r="DQ88" s="289" t="str">
        <f ca="true">+IF(OFFSET('Hygiene Data'!$D$13,0,10*ROW('Hygiene Data'!D82))="","",OFFSET('Hygiene Data'!$D$13,0,10*ROW('Hygiene Data'!D82)))</f>
        <v/>
      </c>
      <c r="DR88" s="289" t="str">
        <f ca="true">+IF(OFFSET('Hygiene Data'!$E$11,0,10*ROW('Hygiene Data'!E82))="","",OFFSET('Hygiene Data'!$E$11,0,10*ROW('Hygiene Data'!E82)))</f>
        <v/>
      </c>
      <c r="DS88" s="289" t="str">
        <f ca="true">+IF(OFFSET('Hygiene Data'!$E$12,0,10*ROW('Hygiene Data'!E82))="","",OFFSET('Hygiene Data'!$E$12,0,10*ROW('Hygiene Data'!E82)))</f>
        <v/>
      </c>
      <c r="DT88" s="289" t="str">
        <f ca="true">+IF(OFFSET('Hygiene Data'!$E$13,0,10*ROW('Hygiene Data'!E82))="","",OFFSET('Hygiene Data'!$E$13,0,10*ROW('Hygiene Data'!E82)))</f>
        <v/>
      </c>
      <c r="DU88" s="289" t="str">
        <f ca="true">+IF(OFFSET('Hygiene Data'!$F$11,0,10*ROW('Hygiene Data'!F82))="","",OFFSET('Hygiene Data'!$F$11,0,10*ROW('Hygiene Data'!F82)))</f>
        <v/>
      </c>
      <c r="DV88" s="289" t="str">
        <f ca="true">+IF(OFFSET('Hygiene Data'!$F$12,0,10*ROW('Hygiene Data'!F82))="","",OFFSET('Hygiene Data'!$F$12,0,10*ROW('Hygiene Data'!F82)))</f>
        <v/>
      </c>
      <c r="DW88" s="289" t="str">
        <f ca="true">+IF(OFFSET('Hygiene Data'!$F$13,0,10*ROW('Hygiene Data'!F82))="","",OFFSET('Hygiene Data'!$F$13,0,10*ROW('Hygiene Data'!F82)))</f>
        <v/>
      </c>
      <c r="DX88" s="289" t="str">
        <f ca="true">+IF(OFFSET('Hygiene Data'!$G$11,0,10*ROW('Hygiene Data'!G82))="","",OFFSET('Hygiene Data'!$G$11,0,10*ROW('Hygiene Data'!G82)))</f>
        <v/>
      </c>
      <c r="DY88" s="289" t="str">
        <f ca="true">+IF(OFFSET('Hygiene Data'!$G$12,0,10*ROW('Hygiene Data'!G82))="","",OFFSET('Hygiene Data'!$G$12,0,10*ROW('Hygiene Data'!G82)))</f>
        <v/>
      </c>
      <c r="DZ88" s="289" t="str">
        <f ca="true">+IF(OFFSET('Hygiene Data'!$G$13,0,10*ROW('Hygiene Data'!G82))="","",OFFSET('Hygiene Data'!$G$13,0,10*ROW('Hygiene Data'!G82)))</f>
        <v/>
      </c>
      <c r="EA88" s="289" t="str">
        <f ca="true">+IF(OFFSET('Hygiene Data'!$H$11,0,10*ROW('Hygiene Data'!H82))="","",OFFSET('Hygiene Data'!$H$11,0,10*ROW('Hygiene Data'!H82)))</f>
        <v/>
      </c>
      <c r="EB88" s="289" t="str">
        <f ca="true">+IF(OFFSET('Hygiene Data'!$H$12,0,10*ROW('Hygiene Data'!H82))="","",OFFSET('Hygiene Data'!$H$12,0,10*ROW('Hygiene Data'!H82)))</f>
        <v/>
      </c>
      <c r="EC88" s="289" t="str">
        <f ca="true">+IF(OFFSET('Hygiene Data'!$H$13,0,10*ROW('Hygiene Data'!H82))="","",OFFSET('Hygiene Data'!$H$13,0,10*ROW('Hygiene Data'!H82)))</f>
        <v/>
      </c>
      <c r="ED88" s="289" t="str">
        <f ca="true">+IF(OFFSET('Hygiene Data'!$I$11,0,10*ROW('Hygiene Data'!I82))="","",OFFSET('Hygiene Data'!$I$11,0,10*ROW('Hygiene Data'!I82)))</f>
        <v/>
      </c>
      <c r="EE88" s="289" t="str">
        <f ca="true">+IF(OFFSET('Hygiene Data'!$I$12,0,10*ROW('Hygiene Data'!I82))="","",OFFSET('Hygiene Data'!$I$12,0,10*ROW('Hygiene Data'!I82)))</f>
        <v/>
      </c>
      <c r="EF88" s="28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9"/>
      <c r="BS89" s="289" t="str">
        <f ca="true">+IF(OFFSET('Water Data'!$D$27,0,10*ROW('Water Data'!D83))="","",OFFSET('Water Data'!$D$27,0,10*ROW('Water Data'!D83)))</f>
        <v/>
      </c>
      <c r="BT89" s="289" t="str">
        <f ca="true">+IF(OFFSET('Water Data'!$D$28,0,10*ROW('Water Data'!D83))="","",OFFSET('Water Data'!$D$28,0,10*ROW('Water Data'!D83)))</f>
        <v/>
      </c>
      <c r="BU89" s="289" t="str">
        <f ca="true">+IF(OFFSET('Water Data'!$D$29,0,10*ROW('Water Data'!D83))="","",OFFSET('Water Data'!$D$29,0,10*ROW('Water Data'!D83)))</f>
        <v/>
      </c>
      <c r="BV89" s="289" t="str">
        <f ca="true">+IF(OFFSET('Water Data'!$E$27,0,10*ROW('Water Data'!E83))="","",OFFSET('Water Data'!$E$27,0,10*ROW('Water Data'!E83)))</f>
        <v/>
      </c>
      <c r="BW89" s="289" t="str">
        <f ca="true">+IF(OFFSET('Water Data'!$E$28,0,10*ROW('Water Data'!E83))="","",OFFSET('Water Data'!$E$28,0,10*ROW('Water Data'!E83)))</f>
        <v/>
      </c>
      <c r="BX89" s="289" t="str">
        <f ca="true">+IF(OFFSET('Water Data'!$E$29,0,10*ROW('Water Data'!E83))="","",OFFSET('Water Data'!$E$29,0,10*ROW('Water Data'!E83)))</f>
        <v/>
      </c>
      <c r="BY89" s="289" t="str">
        <f ca="true">+IF(OFFSET('Water Data'!$F$27,0,10*ROW('Water Data'!F83))="","",OFFSET('Water Data'!$F$27,0,10*ROW('Water Data'!F83)))</f>
        <v/>
      </c>
      <c r="BZ89" s="289" t="str">
        <f ca="true">+IF(OFFSET('Water Data'!$F$28,0,10*ROW('Water Data'!F83))="","",OFFSET('Water Data'!$F$28,0,10*ROW('Water Data'!F83)))</f>
        <v/>
      </c>
      <c r="CA89" s="289" t="str">
        <f ca="true">+IF(OFFSET('Water Data'!$F$29,0,10*ROW('Water Data'!F83))="","",OFFSET('Water Data'!$F$29,0,10*ROW('Water Data'!F83)))</f>
        <v/>
      </c>
      <c r="CB89" s="289" t="str">
        <f ca="true">+IF(OFFSET('Water Data'!$G$27,0,10*ROW('Water Data'!G83))="","",OFFSET('Water Data'!$G$27,0,10*ROW('Water Data'!G83)))</f>
        <v/>
      </c>
      <c r="CC89" s="289" t="str">
        <f ca="true">+IF(OFFSET('Water Data'!$G$28,0,10*ROW('Water Data'!G83))="","",OFFSET('Water Data'!$G$28,0,10*ROW('Water Data'!G83)))</f>
        <v/>
      </c>
      <c r="CD89" s="289" t="str">
        <f ca="true">+IF(OFFSET('Water Data'!$G$29,0,10*ROW('Water Data'!G83))="","",OFFSET('Water Data'!$G$29,0,10*ROW('Water Data'!G83)))</f>
        <v/>
      </c>
      <c r="CE89" s="289" t="str">
        <f ca="true">+IF(OFFSET('Water Data'!$H$27,0,10*ROW('Water Data'!H83))="","",OFFSET('Water Data'!$H$27,0,10*ROW('Water Data'!H83)))</f>
        <v/>
      </c>
      <c r="CF89" s="289" t="str">
        <f ca="true">+IF(OFFSET('Water Data'!$H$28,0,10*ROW('Water Data'!H83))="","",OFFSET('Water Data'!$H$28,0,10*ROW('Water Data'!H83)))</f>
        <v/>
      </c>
      <c r="CG89" s="289" t="str">
        <f ca="true">+IF(OFFSET('Water Data'!$H$29,0,10*ROW('Water Data'!H83))="","",OFFSET('Water Data'!$H$29,0,10*ROW('Water Data'!H83)))</f>
        <v/>
      </c>
      <c r="CH89" s="289" t="str">
        <f ca="true">+IF(OFFSET('Water Data'!$I$27,0,10*ROW('Water Data'!I83))="","",OFFSET('Water Data'!$I$27,0,10*ROW('Water Data'!I83)))</f>
        <v/>
      </c>
      <c r="CI89" s="289" t="str">
        <f ca="true">+IF(OFFSET('Water Data'!$I$28,0,10*ROW('Water Data'!I83))="","",OFFSET('Water Data'!$I$28,0,10*ROW('Water Data'!I83)))</f>
        <v/>
      </c>
      <c r="CJ89" s="289" t="str">
        <f ca="true">+IF(OFFSET('Water Data'!$I$29,0,10*ROW('Water Data'!I83))="","",OFFSET('Water Data'!$I$29,0,10*ROW('Water Data'!I83)))</f>
        <v/>
      </c>
      <c r="CK89" s="289" t="str">
        <f ca="true">+IF(OFFSET('Sanitation Data'!$D$28,0,10*ROW('Sanitation Data'!D83))="","",OFFSET('Sanitation Data'!$D$28,0,10*ROW('Sanitation Data'!D83)))</f>
        <v/>
      </c>
      <c r="CL89" s="289" t="str">
        <f ca="true">+IF(OFFSET('Sanitation Data'!$D$29,0,10*ROW('Sanitation Data'!D83))="","",OFFSET('Sanitation Data'!$D$29,0,10*ROW('Sanitation Data'!D83)))</f>
        <v/>
      </c>
      <c r="CM89" s="289" t="str">
        <f ca="true">+IF(OFFSET('Sanitation Data'!$D$30,0,10*ROW('Sanitation Data'!D83))="","",OFFSET('Sanitation Data'!$D$30,0,10*ROW('Sanitation Data'!D83)))</f>
        <v/>
      </c>
      <c r="CN89" s="289" t="str">
        <f ca="true">+IF(OFFSET('Sanitation Data'!$D$31,0,10*ROW('Sanitation Data'!D83))="","",OFFSET('Sanitation Data'!$D$31,0,10*ROW('Sanitation Data'!D83)))</f>
        <v/>
      </c>
      <c r="CO89" s="289" t="str">
        <f ca="true">+IF(OFFSET('Sanitation Data'!$D$32,0,10*ROW('Sanitation Data'!D83))="","",OFFSET('Sanitation Data'!$D$32,0,10*ROW('Sanitation Data'!D83)))</f>
        <v/>
      </c>
      <c r="CP89" s="289" t="str">
        <f ca="true">+IF(OFFSET('Sanitation Data'!$E$28,0,10*ROW('Sanitation Data'!E83))="","",OFFSET('Sanitation Data'!$E$28,0,10*ROW('Sanitation Data'!E83)))</f>
        <v/>
      </c>
      <c r="CQ89" s="289" t="str">
        <f ca="true">+IF(OFFSET('Sanitation Data'!$E$29,0,10*ROW('Sanitation Data'!E83))="","",OFFSET('Sanitation Data'!$E$29,0,10*ROW('Sanitation Data'!E83)))</f>
        <v/>
      </c>
      <c r="CR89" s="289" t="str">
        <f ca="true">+IF(OFFSET('Sanitation Data'!$E$30,0,10*ROW('Sanitation Data'!E83))="","",OFFSET('Sanitation Data'!$E$30,0,10*ROW('Sanitation Data'!E83)))</f>
        <v/>
      </c>
      <c r="CS89" s="289" t="str">
        <f ca="true">+IF(OFFSET('Sanitation Data'!$E$31,0,10*ROW('Sanitation Data'!E83))="","",OFFSET('Sanitation Data'!$E$31,0,10*ROW('Sanitation Data'!E83)))</f>
        <v/>
      </c>
      <c r="CT89" s="289" t="str">
        <f ca="true">+IF(OFFSET('Sanitation Data'!$E$32,0,10*ROW('Sanitation Data'!E83))="","",OFFSET('Sanitation Data'!$E$32,0,10*ROW('Sanitation Data'!E83)))</f>
        <v/>
      </c>
      <c r="CU89" s="289" t="str">
        <f ca="true">+IF(OFFSET('Sanitation Data'!$F$28,0,10*ROW('Sanitation Data'!F83))="","",OFFSET('Sanitation Data'!$F$28,0,10*ROW('Sanitation Data'!F83)))</f>
        <v/>
      </c>
      <c r="CV89" s="289" t="str">
        <f ca="true">+IF(OFFSET('Sanitation Data'!$F$29,0,10*ROW('Sanitation Data'!F83))="","",OFFSET('Sanitation Data'!$F$29,0,10*ROW('Sanitation Data'!F83)))</f>
        <v/>
      </c>
      <c r="CW89" s="289" t="str">
        <f ca="true">+IF(OFFSET('Sanitation Data'!$F$30,0,10*ROW('Sanitation Data'!F83))="","",OFFSET('Sanitation Data'!$F$30,0,10*ROW('Sanitation Data'!F83)))</f>
        <v/>
      </c>
      <c r="CX89" s="289" t="str">
        <f ca="true">+IF(OFFSET('Sanitation Data'!$F$31,0,10*ROW('Sanitation Data'!F83))="","",OFFSET('Sanitation Data'!$F$31,0,10*ROW('Sanitation Data'!F83)))</f>
        <v/>
      </c>
      <c r="CY89" s="289" t="str">
        <f ca="true">+IF(OFFSET('Sanitation Data'!$F$32,0,10*ROW('Sanitation Data'!F83))="","",OFFSET('Sanitation Data'!$F$32,0,10*ROW('Sanitation Data'!F83)))</f>
        <v/>
      </c>
      <c r="CZ89" s="289" t="str">
        <f ca="true">+IF(OFFSET('Sanitation Data'!$G$28,0,10*ROW('Sanitation Data'!G83))="","",OFFSET('Sanitation Data'!$G$28,0,10*ROW('Sanitation Data'!G83)))</f>
        <v/>
      </c>
      <c r="DA89" s="289" t="str">
        <f ca="true">+IF(OFFSET('Sanitation Data'!$G$29,0,10*ROW('Sanitation Data'!G83))="","",OFFSET('Sanitation Data'!$G$29,0,10*ROW('Sanitation Data'!G83)))</f>
        <v/>
      </c>
      <c r="DB89" s="289" t="str">
        <f ca="true">+IF(OFFSET('Sanitation Data'!$G$30,0,10*ROW('Sanitation Data'!G83))="","",OFFSET('Sanitation Data'!$G$30,0,10*ROW('Sanitation Data'!G83)))</f>
        <v/>
      </c>
      <c r="DC89" s="289" t="str">
        <f ca="true">+IF(OFFSET('Sanitation Data'!$G$31,0,10*ROW('Sanitation Data'!G83))="","",OFFSET('Sanitation Data'!$G$31,0,10*ROW('Sanitation Data'!G83)))</f>
        <v/>
      </c>
      <c r="DD89" s="289" t="str">
        <f ca="true">+IF(OFFSET('Sanitation Data'!$G$32,0,10*ROW('Sanitation Data'!G83))="","",OFFSET('Sanitation Data'!$G$32,0,10*ROW('Sanitation Data'!G83)))</f>
        <v/>
      </c>
      <c r="DE89" s="289" t="str">
        <f ca="true">+IF(OFFSET('Sanitation Data'!$H$28,0,10*ROW('Sanitation Data'!H83))="","",OFFSET('Sanitation Data'!$H$28,0,10*ROW('Sanitation Data'!H83)))</f>
        <v/>
      </c>
      <c r="DF89" s="289" t="str">
        <f ca="true">+IF(OFFSET('Sanitation Data'!$H$29,0,10*ROW('Sanitation Data'!H83))="","",OFFSET('Sanitation Data'!$H$29,0,10*ROW('Sanitation Data'!H83)))</f>
        <v/>
      </c>
      <c r="DG89" s="289" t="str">
        <f ca="true">+IF(OFFSET('Sanitation Data'!$H$30,0,10*ROW('Sanitation Data'!H83))="","",OFFSET('Sanitation Data'!$H$30,0,10*ROW('Sanitation Data'!H83)))</f>
        <v/>
      </c>
      <c r="DH89" s="289" t="str">
        <f ca="true">+IF(OFFSET('Sanitation Data'!$H$31,0,10*ROW('Sanitation Data'!H83))="","",OFFSET('Sanitation Data'!$H$31,0,10*ROW('Sanitation Data'!H83)))</f>
        <v/>
      </c>
      <c r="DI89" s="289" t="str">
        <f ca="true">+IF(OFFSET('Sanitation Data'!$H$32,0,10*ROW('Sanitation Data'!H83))="","",OFFSET('Sanitation Data'!$H$32,0,10*ROW('Sanitation Data'!H83)))</f>
        <v/>
      </c>
      <c r="DJ89" s="289" t="str">
        <f ca="true">+IF(OFFSET('Sanitation Data'!$I$28,0,10*ROW('Sanitation Data'!I83))="","",OFFSET('Sanitation Data'!$I$28,0,10*ROW('Sanitation Data'!I83)))</f>
        <v/>
      </c>
      <c r="DK89" s="289" t="str">
        <f ca="true">+IF(OFFSET('Sanitation Data'!$I$29,0,10*ROW('Sanitation Data'!I83))="","",OFFSET('Sanitation Data'!$I$29,0,10*ROW('Sanitation Data'!I83)))</f>
        <v/>
      </c>
      <c r="DL89" s="289" t="str">
        <f ca="true">+IF(OFFSET('Sanitation Data'!$I$30,0,10*ROW('Sanitation Data'!I83))="","",OFFSET('Sanitation Data'!$I$30,0,10*ROW('Sanitation Data'!I83)))</f>
        <v/>
      </c>
      <c r="DM89" s="289" t="str">
        <f ca="true">+IF(OFFSET('Sanitation Data'!$I$31,0,10*ROW('Sanitation Data'!I83))="","",OFFSET('Sanitation Data'!$I$31,0,10*ROW('Sanitation Data'!I83)))</f>
        <v/>
      </c>
      <c r="DN89" s="289" t="str">
        <f ca="true">+IF(OFFSET('Sanitation Data'!$I$32,0,10*ROW('Sanitation Data'!I83))="","",OFFSET('Sanitation Data'!$I$32,0,10*ROW('Sanitation Data'!I83)))</f>
        <v/>
      </c>
      <c r="DO89" s="289" t="str">
        <f ca="true">+IF(OFFSET('Hygiene Data'!$D$11,0,10*ROW('Hygiene Data'!D83))="","",OFFSET('Hygiene Data'!$D$11,0,10*ROW('Hygiene Data'!D83)))</f>
        <v/>
      </c>
      <c r="DP89" s="289" t="str">
        <f ca="true">+IF(OFFSET('Hygiene Data'!$D$12,0,10*ROW('Hygiene Data'!D83))="","",OFFSET('Hygiene Data'!$D$12,0,10*ROW('Hygiene Data'!D83)))</f>
        <v/>
      </c>
      <c r="DQ89" s="289" t="str">
        <f ca="true">+IF(OFFSET('Hygiene Data'!$D$13,0,10*ROW('Hygiene Data'!D83))="","",OFFSET('Hygiene Data'!$D$13,0,10*ROW('Hygiene Data'!D83)))</f>
        <v/>
      </c>
      <c r="DR89" s="289" t="str">
        <f ca="true">+IF(OFFSET('Hygiene Data'!$E$11,0,10*ROW('Hygiene Data'!E83))="","",OFFSET('Hygiene Data'!$E$11,0,10*ROW('Hygiene Data'!E83)))</f>
        <v/>
      </c>
      <c r="DS89" s="289" t="str">
        <f ca="true">+IF(OFFSET('Hygiene Data'!$E$12,0,10*ROW('Hygiene Data'!E83))="","",OFFSET('Hygiene Data'!$E$12,0,10*ROW('Hygiene Data'!E83)))</f>
        <v/>
      </c>
      <c r="DT89" s="289" t="str">
        <f ca="true">+IF(OFFSET('Hygiene Data'!$E$13,0,10*ROW('Hygiene Data'!E83))="","",OFFSET('Hygiene Data'!$E$13,0,10*ROW('Hygiene Data'!E83)))</f>
        <v/>
      </c>
      <c r="DU89" s="289" t="str">
        <f ca="true">+IF(OFFSET('Hygiene Data'!$F$11,0,10*ROW('Hygiene Data'!F83))="","",OFFSET('Hygiene Data'!$F$11,0,10*ROW('Hygiene Data'!F83)))</f>
        <v/>
      </c>
      <c r="DV89" s="289" t="str">
        <f ca="true">+IF(OFFSET('Hygiene Data'!$F$12,0,10*ROW('Hygiene Data'!F83))="","",OFFSET('Hygiene Data'!$F$12,0,10*ROW('Hygiene Data'!F83)))</f>
        <v/>
      </c>
      <c r="DW89" s="289" t="str">
        <f ca="true">+IF(OFFSET('Hygiene Data'!$F$13,0,10*ROW('Hygiene Data'!F83))="","",OFFSET('Hygiene Data'!$F$13,0,10*ROW('Hygiene Data'!F83)))</f>
        <v/>
      </c>
      <c r="DX89" s="289" t="str">
        <f ca="true">+IF(OFFSET('Hygiene Data'!$G$11,0,10*ROW('Hygiene Data'!G83))="","",OFFSET('Hygiene Data'!$G$11,0,10*ROW('Hygiene Data'!G83)))</f>
        <v/>
      </c>
      <c r="DY89" s="289" t="str">
        <f ca="true">+IF(OFFSET('Hygiene Data'!$G$12,0,10*ROW('Hygiene Data'!G83))="","",OFFSET('Hygiene Data'!$G$12,0,10*ROW('Hygiene Data'!G83)))</f>
        <v/>
      </c>
      <c r="DZ89" s="289" t="str">
        <f ca="true">+IF(OFFSET('Hygiene Data'!$G$13,0,10*ROW('Hygiene Data'!G83))="","",OFFSET('Hygiene Data'!$G$13,0,10*ROW('Hygiene Data'!G83)))</f>
        <v/>
      </c>
      <c r="EA89" s="289" t="str">
        <f ca="true">+IF(OFFSET('Hygiene Data'!$H$11,0,10*ROW('Hygiene Data'!H83))="","",OFFSET('Hygiene Data'!$H$11,0,10*ROW('Hygiene Data'!H83)))</f>
        <v/>
      </c>
      <c r="EB89" s="289" t="str">
        <f ca="true">+IF(OFFSET('Hygiene Data'!$H$12,0,10*ROW('Hygiene Data'!H83))="","",OFFSET('Hygiene Data'!$H$12,0,10*ROW('Hygiene Data'!H83)))</f>
        <v/>
      </c>
      <c r="EC89" s="289" t="str">
        <f ca="true">+IF(OFFSET('Hygiene Data'!$H$13,0,10*ROW('Hygiene Data'!H83))="","",OFFSET('Hygiene Data'!$H$13,0,10*ROW('Hygiene Data'!H83)))</f>
        <v/>
      </c>
      <c r="ED89" s="289" t="str">
        <f ca="true">+IF(OFFSET('Hygiene Data'!$I$11,0,10*ROW('Hygiene Data'!I83))="","",OFFSET('Hygiene Data'!$I$11,0,10*ROW('Hygiene Data'!I83)))</f>
        <v/>
      </c>
      <c r="EE89" s="289" t="str">
        <f ca="true">+IF(OFFSET('Hygiene Data'!$I$12,0,10*ROW('Hygiene Data'!I83))="","",OFFSET('Hygiene Data'!$I$12,0,10*ROW('Hygiene Data'!I83)))</f>
        <v/>
      </c>
      <c r="EF89" s="28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9"/>
      <c r="BS90" s="289" t="str">
        <f ca="true">+IF(OFFSET('Water Data'!$D$27,0,10*ROW('Water Data'!D84))="","",OFFSET('Water Data'!$D$27,0,10*ROW('Water Data'!D84)))</f>
        <v/>
      </c>
      <c r="BT90" s="289" t="str">
        <f ca="true">+IF(OFFSET('Water Data'!$D$28,0,10*ROW('Water Data'!D84))="","",OFFSET('Water Data'!$D$28,0,10*ROW('Water Data'!D84)))</f>
        <v/>
      </c>
      <c r="BU90" s="289" t="str">
        <f ca="true">+IF(OFFSET('Water Data'!$D$29,0,10*ROW('Water Data'!D84))="","",OFFSET('Water Data'!$D$29,0,10*ROW('Water Data'!D84)))</f>
        <v/>
      </c>
      <c r="BV90" s="289" t="str">
        <f ca="true">+IF(OFFSET('Water Data'!$E$27,0,10*ROW('Water Data'!E84))="","",OFFSET('Water Data'!$E$27,0,10*ROW('Water Data'!E84)))</f>
        <v/>
      </c>
      <c r="BW90" s="289" t="str">
        <f ca="true">+IF(OFFSET('Water Data'!$E$28,0,10*ROW('Water Data'!E84))="","",OFFSET('Water Data'!$E$28,0,10*ROW('Water Data'!E84)))</f>
        <v/>
      </c>
      <c r="BX90" s="289" t="str">
        <f ca="true">+IF(OFFSET('Water Data'!$E$29,0,10*ROW('Water Data'!E84))="","",OFFSET('Water Data'!$E$29,0,10*ROW('Water Data'!E84)))</f>
        <v/>
      </c>
      <c r="BY90" s="289" t="str">
        <f ca="true">+IF(OFFSET('Water Data'!$F$27,0,10*ROW('Water Data'!F84))="","",OFFSET('Water Data'!$F$27,0,10*ROW('Water Data'!F84)))</f>
        <v/>
      </c>
      <c r="BZ90" s="289" t="str">
        <f ca="true">+IF(OFFSET('Water Data'!$F$28,0,10*ROW('Water Data'!F84))="","",OFFSET('Water Data'!$F$28,0,10*ROW('Water Data'!F84)))</f>
        <v/>
      </c>
      <c r="CA90" s="289" t="str">
        <f ca="true">+IF(OFFSET('Water Data'!$F$29,0,10*ROW('Water Data'!F84))="","",OFFSET('Water Data'!$F$29,0,10*ROW('Water Data'!F84)))</f>
        <v/>
      </c>
      <c r="CB90" s="289" t="str">
        <f ca="true">+IF(OFFSET('Water Data'!$G$27,0,10*ROW('Water Data'!G84))="","",OFFSET('Water Data'!$G$27,0,10*ROW('Water Data'!G84)))</f>
        <v/>
      </c>
      <c r="CC90" s="289" t="str">
        <f ca="true">+IF(OFFSET('Water Data'!$G$28,0,10*ROW('Water Data'!G84))="","",OFFSET('Water Data'!$G$28,0,10*ROW('Water Data'!G84)))</f>
        <v/>
      </c>
      <c r="CD90" s="289" t="str">
        <f ca="true">+IF(OFFSET('Water Data'!$G$29,0,10*ROW('Water Data'!G84))="","",OFFSET('Water Data'!$G$29,0,10*ROW('Water Data'!G84)))</f>
        <v/>
      </c>
      <c r="CE90" s="289" t="str">
        <f ca="true">+IF(OFFSET('Water Data'!$H$27,0,10*ROW('Water Data'!H84))="","",OFFSET('Water Data'!$H$27,0,10*ROW('Water Data'!H84)))</f>
        <v/>
      </c>
      <c r="CF90" s="289" t="str">
        <f ca="true">+IF(OFFSET('Water Data'!$H$28,0,10*ROW('Water Data'!H84))="","",OFFSET('Water Data'!$H$28,0,10*ROW('Water Data'!H84)))</f>
        <v/>
      </c>
      <c r="CG90" s="289" t="str">
        <f ca="true">+IF(OFFSET('Water Data'!$H$29,0,10*ROW('Water Data'!H84))="","",OFFSET('Water Data'!$H$29,0,10*ROW('Water Data'!H84)))</f>
        <v/>
      </c>
      <c r="CH90" s="289" t="str">
        <f ca="true">+IF(OFFSET('Water Data'!$I$27,0,10*ROW('Water Data'!I84))="","",OFFSET('Water Data'!$I$27,0,10*ROW('Water Data'!I84)))</f>
        <v/>
      </c>
      <c r="CI90" s="289" t="str">
        <f ca="true">+IF(OFFSET('Water Data'!$I$28,0,10*ROW('Water Data'!I84))="","",OFFSET('Water Data'!$I$28,0,10*ROW('Water Data'!I84)))</f>
        <v/>
      </c>
      <c r="CJ90" s="289" t="str">
        <f ca="true">+IF(OFFSET('Water Data'!$I$29,0,10*ROW('Water Data'!I84))="","",OFFSET('Water Data'!$I$29,0,10*ROW('Water Data'!I84)))</f>
        <v/>
      </c>
      <c r="CK90" s="289" t="str">
        <f ca="true">+IF(OFFSET('Sanitation Data'!$D$28,0,10*ROW('Sanitation Data'!D84))="","",OFFSET('Sanitation Data'!$D$28,0,10*ROW('Sanitation Data'!D84)))</f>
        <v/>
      </c>
      <c r="CL90" s="289" t="str">
        <f ca="true">+IF(OFFSET('Sanitation Data'!$D$29,0,10*ROW('Sanitation Data'!D84))="","",OFFSET('Sanitation Data'!$D$29,0,10*ROW('Sanitation Data'!D84)))</f>
        <v/>
      </c>
      <c r="CM90" s="289" t="str">
        <f ca="true">+IF(OFFSET('Sanitation Data'!$D$30,0,10*ROW('Sanitation Data'!D84))="","",OFFSET('Sanitation Data'!$D$30,0,10*ROW('Sanitation Data'!D84)))</f>
        <v/>
      </c>
      <c r="CN90" s="289" t="str">
        <f ca="true">+IF(OFFSET('Sanitation Data'!$D$31,0,10*ROW('Sanitation Data'!D84))="","",OFFSET('Sanitation Data'!$D$31,0,10*ROW('Sanitation Data'!D84)))</f>
        <v/>
      </c>
      <c r="CO90" s="289" t="str">
        <f ca="true">+IF(OFFSET('Sanitation Data'!$D$32,0,10*ROW('Sanitation Data'!D84))="","",OFFSET('Sanitation Data'!$D$32,0,10*ROW('Sanitation Data'!D84)))</f>
        <v/>
      </c>
      <c r="CP90" s="289" t="str">
        <f ca="true">+IF(OFFSET('Sanitation Data'!$E$28,0,10*ROW('Sanitation Data'!E84))="","",OFFSET('Sanitation Data'!$E$28,0,10*ROW('Sanitation Data'!E84)))</f>
        <v/>
      </c>
      <c r="CQ90" s="289" t="str">
        <f ca="true">+IF(OFFSET('Sanitation Data'!$E$29,0,10*ROW('Sanitation Data'!E84))="","",OFFSET('Sanitation Data'!$E$29,0,10*ROW('Sanitation Data'!E84)))</f>
        <v/>
      </c>
      <c r="CR90" s="289" t="str">
        <f ca="true">+IF(OFFSET('Sanitation Data'!$E$30,0,10*ROW('Sanitation Data'!E84))="","",OFFSET('Sanitation Data'!$E$30,0,10*ROW('Sanitation Data'!E84)))</f>
        <v/>
      </c>
      <c r="CS90" s="289" t="str">
        <f ca="true">+IF(OFFSET('Sanitation Data'!$E$31,0,10*ROW('Sanitation Data'!E84))="","",OFFSET('Sanitation Data'!$E$31,0,10*ROW('Sanitation Data'!E84)))</f>
        <v/>
      </c>
      <c r="CT90" s="289" t="str">
        <f ca="true">+IF(OFFSET('Sanitation Data'!$E$32,0,10*ROW('Sanitation Data'!E84))="","",OFFSET('Sanitation Data'!$E$32,0,10*ROW('Sanitation Data'!E84)))</f>
        <v/>
      </c>
      <c r="CU90" s="289" t="str">
        <f ca="true">+IF(OFFSET('Sanitation Data'!$F$28,0,10*ROW('Sanitation Data'!F84))="","",OFFSET('Sanitation Data'!$F$28,0,10*ROW('Sanitation Data'!F84)))</f>
        <v/>
      </c>
      <c r="CV90" s="289" t="str">
        <f ca="true">+IF(OFFSET('Sanitation Data'!$F$29,0,10*ROW('Sanitation Data'!F84))="","",OFFSET('Sanitation Data'!$F$29,0,10*ROW('Sanitation Data'!F84)))</f>
        <v/>
      </c>
      <c r="CW90" s="289" t="str">
        <f ca="true">+IF(OFFSET('Sanitation Data'!$F$30,0,10*ROW('Sanitation Data'!F84))="","",OFFSET('Sanitation Data'!$F$30,0,10*ROW('Sanitation Data'!F84)))</f>
        <v/>
      </c>
      <c r="CX90" s="289" t="str">
        <f ca="true">+IF(OFFSET('Sanitation Data'!$F$31,0,10*ROW('Sanitation Data'!F84))="","",OFFSET('Sanitation Data'!$F$31,0,10*ROW('Sanitation Data'!F84)))</f>
        <v/>
      </c>
      <c r="CY90" s="289" t="str">
        <f ca="true">+IF(OFFSET('Sanitation Data'!$F$32,0,10*ROW('Sanitation Data'!F84))="","",OFFSET('Sanitation Data'!$F$32,0,10*ROW('Sanitation Data'!F84)))</f>
        <v/>
      </c>
      <c r="CZ90" s="289" t="str">
        <f ca="true">+IF(OFFSET('Sanitation Data'!$G$28,0,10*ROW('Sanitation Data'!G84))="","",OFFSET('Sanitation Data'!$G$28,0,10*ROW('Sanitation Data'!G84)))</f>
        <v/>
      </c>
      <c r="DA90" s="289" t="str">
        <f ca="true">+IF(OFFSET('Sanitation Data'!$G$29,0,10*ROW('Sanitation Data'!G84))="","",OFFSET('Sanitation Data'!$G$29,0,10*ROW('Sanitation Data'!G84)))</f>
        <v/>
      </c>
      <c r="DB90" s="289" t="str">
        <f ca="true">+IF(OFFSET('Sanitation Data'!$G$30,0,10*ROW('Sanitation Data'!G84))="","",OFFSET('Sanitation Data'!$G$30,0,10*ROW('Sanitation Data'!G84)))</f>
        <v/>
      </c>
      <c r="DC90" s="289" t="str">
        <f ca="true">+IF(OFFSET('Sanitation Data'!$G$31,0,10*ROW('Sanitation Data'!G84))="","",OFFSET('Sanitation Data'!$G$31,0,10*ROW('Sanitation Data'!G84)))</f>
        <v/>
      </c>
      <c r="DD90" s="289" t="str">
        <f ca="true">+IF(OFFSET('Sanitation Data'!$G$32,0,10*ROW('Sanitation Data'!G84))="","",OFFSET('Sanitation Data'!$G$32,0,10*ROW('Sanitation Data'!G84)))</f>
        <v/>
      </c>
      <c r="DE90" s="289" t="str">
        <f ca="true">+IF(OFFSET('Sanitation Data'!$H$28,0,10*ROW('Sanitation Data'!H84))="","",OFFSET('Sanitation Data'!$H$28,0,10*ROW('Sanitation Data'!H84)))</f>
        <v/>
      </c>
      <c r="DF90" s="289" t="str">
        <f ca="true">+IF(OFFSET('Sanitation Data'!$H$29,0,10*ROW('Sanitation Data'!H84))="","",OFFSET('Sanitation Data'!$H$29,0,10*ROW('Sanitation Data'!H84)))</f>
        <v/>
      </c>
      <c r="DG90" s="289" t="str">
        <f ca="true">+IF(OFFSET('Sanitation Data'!$H$30,0,10*ROW('Sanitation Data'!H84))="","",OFFSET('Sanitation Data'!$H$30,0,10*ROW('Sanitation Data'!H84)))</f>
        <v/>
      </c>
      <c r="DH90" s="289" t="str">
        <f ca="true">+IF(OFFSET('Sanitation Data'!$H$31,0,10*ROW('Sanitation Data'!H84))="","",OFFSET('Sanitation Data'!$H$31,0,10*ROW('Sanitation Data'!H84)))</f>
        <v/>
      </c>
      <c r="DI90" s="289" t="str">
        <f ca="true">+IF(OFFSET('Sanitation Data'!$H$32,0,10*ROW('Sanitation Data'!H84))="","",OFFSET('Sanitation Data'!$H$32,0,10*ROW('Sanitation Data'!H84)))</f>
        <v/>
      </c>
      <c r="DJ90" s="289" t="str">
        <f ca="true">+IF(OFFSET('Sanitation Data'!$I$28,0,10*ROW('Sanitation Data'!I84))="","",OFFSET('Sanitation Data'!$I$28,0,10*ROW('Sanitation Data'!I84)))</f>
        <v/>
      </c>
      <c r="DK90" s="289" t="str">
        <f ca="true">+IF(OFFSET('Sanitation Data'!$I$29,0,10*ROW('Sanitation Data'!I84))="","",OFFSET('Sanitation Data'!$I$29,0,10*ROW('Sanitation Data'!I84)))</f>
        <v/>
      </c>
      <c r="DL90" s="289" t="str">
        <f ca="true">+IF(OFFSET('Sanitation Data'!$I$30,0,10*ROW('Sanitation Data'!I84))="","",OFFSET('Sanitation Data'!$I$30,0,10*ROW('Sanitation Data'!I84)))</f>
        <v/>
      </c>
      <c r="DM90" s="289" t="str">
        <f ca="true">+IF(OFFSET('Sanitation Data'!$I$31,0,10*ROW('Sanitation Data'!I84))="","",OFFSET('Sanitation Data'!$I$31,0,10*ROW('Sanitation Data'!I84)))</f>
        <v/>
      </c>
      <c r="DN90" s="289" t="str">
        <f ca="true">+IF(OFFSET('Sanitation Data'!$I$32,0,10*ROW('Sanitation Data'!I84))="","",OFFSET('Sanitation Data'!$I$32,0,10*ROW('Sanitation Data'!I84)))</f>
        <v/>
      </c>
      <c r="DO90" s="289" t="str">
        <f ca="true">+IF(OFFSET('Hygiene Data'!$D$11,0,10*ROW('Hygiene Data'!D84))="","",OFFSET('Hygiene Data'!$D$11,0,10*ROW('Hygiene Data'!D84)))</f>
        <v/>
      </c>
      <c r="DP90" s="289" t="str">
        <f ca="true">+IF(OFFSET('Hygiene Data'!$D$12,0,10*ROW('Hygiene Data'!D84))="","",OFFSET('Hygiene Data'!$D$12,0,10*ROW('Hygiene Data'!D84)))</f>
        <v/>
      </c>
      <c r="DQ90" s="289" t="str">
        <f ca="true">+IF(OFFSET('Hygiene Data'!$D$13,0,10*ROW('Hygiene Data'!D84))="","",OFFSET('Hygiene Data'!$D$13,0,10*ROW('Hygiene Data'!D84)))</f>
        <v/>
      </c>
      <c r="DR90" s="289" t="str">
        <f ca="true">+IF(OFFSET('Hygiene Data'!$E$11,0,10*ROW('Hygiene Data'!E84))="","",OFFSET('Hygiene Data'!$E$11,0,10*ROW('Hygiene Data'!E84)))</f>
        <v/>
      </c>
      <c r="DS90" s="289" t="str">
        <f ca="true">+IF(OFFSET('Hygiene Data'!$E$12,0,10*ROW('Hygiene Data'!E84))="","",OFFSET('Hygiene Data'!$E$12,0,10*ROW('Hygiene Data'!E84)))</f>
        <v/>
      </c>
      <c r="DT90" s="289" t="str">
        <f ca="true">+IF(OFFSET('Hygiene Data'!$E$13,0,10*ROW('Hygiene Data'!E84))="","",OFFSET('Hygiene Data'!$E$13,0,10*ROW('Hygiene Data'!E84)))</f>
        <v/>
      </c>
      <c r="DU90" s="289" t="str">
        <f ca="true">+IF(OFFSET('Hygiene Data'!$F$11,0,10*ROW('Hygiene Data'!F84))="","",OFFSET('Hygiene Data'!$F$11,0,10*ROW('Hygiene Data'!F84)))</f>
        <v/>
      </c>
      <c r="DV90" s="289" t="str">
        <f ca="true">+IF(OFFSET('Hygiene Data'!$F$12,0,10*ROW('Hygiene Data'!F84))="","",OFFSET('Hygiene Data'!$F$12,0,10*ROW('Hygiene Data'!F84)))</f>
        <v/>
      </c>
      <c r="DW90" s="289" t="str">
        <f ca="true">+IF(OFFSET('Hygiene Data'!$F$13,0,10*ROW('Hygiene Data'!F84))="","",OFFSET('Hygiene Data'!$F$13,0,10*ROW('Hygiene Data'!F84)))</f>
        <v/>
      </c>
      <c r="DX90" s="289" t="str">
        <f ca="true">+IF(OFFSET('Hygiene Data'!$G$11,0,10*ROW('Hygiene Data'!G84))="","",OFFSET('Hygiene Data'!$G$11,0,10*ROW('Hygiene Data'!G84)))</f>
        <v/>
      </c>
      <c r="DY90" s="289" t="str">
        <f ca="true">+IF(OFFSET('Hygiene Data'!$G$12,0,10*ROW('Hygiene Data'!G84))="","",OFFSET('Hygiene Data'!$G$12,0,10*ROW('Hygiene Data'!G84)))</f>
        <v/>
      </c>
      <c r="DZ90" s="289" t="str">
        <f ca="true">+IF(OFFSET('Hygiene Data'!$G$13,0,10*ROW('Hygiene Data'!G84))="","",OFFSET('Hygiene Data'!$G$13,0,10*ROW('Hygiene Data'!G84)))</f>
        <v/>
      </c>
      <c r="EA90" s="289" t="str">
        <f ca="true">+IF(OFFSET('Hygiene Data'!$H$11,0,10*ROW('Hygiene Data'!H84))="","",OFFSET('Hygiene Data'!$H$11,0,10*ROW('Hygiene Data'!H84)))</f>
        <v/>
      </c>
      <c r="EB90" s="289" t="str">
        <f ca="true">+IF(OFFSET('Hygiene Data'!$H$12,0,10*ROW('Hygiene Data'!H84))="","",OFFSET('Hygiene Data'!$H$12,0,10*ROW('Hygiene Data'!H84)))</f>
        <v/>
      </c>
      <c r="EC90" s="289" t="str">
        <f ca="true">+IF(OFFSET('Hygiene Data'!$H$13,0,10*ROW('Hygiene Data'!H84))="","",OFFSET('Hygiene Data'!$H$13,0,10*ROW('Hygiene Data'!H84)))</f>
        <v/>
      </c>
      <c r="ED90" s="289" t="str">
        <f ca="true">+IF(OFFSET('Hygiene Data'!$I$11,0,10*ROW('Hygiene Data'!I84))="","",OFFSET('Hygiene Data'!$I$11,0,10*ROW('Hygiene Data'!I84)))</f>
        <v/>
      </c>
      <c r="EE90" s="289" t="str">
        <f ca="true">+IF(OFFSET('Hygiene Data'!$I$12,0,10*ROW('Hygiene Data'!I84))="","",OFFSET('Hygiene Data'!$I$12,0,10*ROW('Hygiene Data'!I84)))</f>
        <v/>
      </c>
      <c r="EF90" s="28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9"/>
      <c r="BS91" s="289" t="str">
        <f ca="true">+IF(OFFSET('Water Data'!$D$27,0,10*ROW('Water Data'!D85))="","",OFFSET('Water Data'!$D$27,0,10*ROW('Water Data'!D85)))</f>
        <v/>
      </c>
      <c r="BT91" s="289" t="str">
        <f ca="true">+IF(OFFSET('Water Data'!$D$28,0,10*ROW('Water Data'!D85))="","",OFFSET('Water Data'!$D$28,0,10*ROW('Water Data'!D85)))</f>
        <v/>
      </c>
      <c r="BU91" s="289" t="str">
        <f ca="true">+IF(OFFSET('Water Data'!$D$29,0,10*ROW('Water Data'!D85))="","",OFFSET('Water Data'!$D$29,0,10*ROW('Water Data'!D85)))</f>
        <v/>
      </c>
      <c r="BV91" s="289" t="str">
        <f ca="true">+IF(OFFSET('Water Data'!$E$27,0,10*ROW('Water Data'!E85))="","",OFFSET('Water Data'!$E$27,0,10*ROW('Water Data'!E85)))</f>
        <v/>
      </c>
      <c r="BW91" s="289" t="str">
        <f ca="true">+IF(OFFSET('Water Data'!$E$28,0,10*ROW('Water Data'!E85))="","",OFFSET('Water Data'!$E$28,0,10*ROW('Water Data'!E85)))</f>
        <v/>
      </c>
      <c r="BX91" s="289" t="str">
        <f ca="true">+IF(OFFSET('Water Data'!$E$29,0,10*ROW('Water Data'!E85))="","",OFFSET('Water Data'!$E$29,0,10*ROW('Water Data'!E85)))</f>
        <v/>
      </c>
      <c r="BY91" s="289" t="str">
        <f ca="true">+IF(OFFSET('Water Data'!$F$27,0,10*ROW('Water Data'!F85))="","",OFFSET('Water Data'!$F$27,0,10*ROW('Water Data'!F85)))</f>
        <v/>
      </c>
      <c r="BZ91" s="289" t="str">
        <f ca="true">+IF(OFFSET('Water Data'!$F$28,0,10*ROW('Water Data'!F85))="","",OFFSET('Water Data'!$F$28,0,10*ROW('Water Data'!F85)))</f>
        <v/>
      </c>
      <c r="CA91" s="289" t="str">
        <f ca="true">+IF(OFFSET('Water Data'!$F$29,0,10*ROW('Water Data'!F85))="","",OFFSET('Water Data'!$F$29,0,10*ROW('Water Data'!F85)))</f>
        <v/>
      </c>
      <c r="CB91" s="289" t="str">
        <f ca="true">+IF(OFFSET('Water Data'!$G$27,0,10*ROW('Water Data'!G85))="","",OFFSET('Water Data'!$G$27,0,10*ROW('Water Data'!G85)))</f>
        <v/>
      </c>
      <c r="CC91" s="289" t="str">
        <f ca="true">+IF(OFFSET('Water Data'!$G$28,0,10*ROW('Water Data'!G85))="","",OFFSET('Water Data'!$G$28,0,10*ROW('Water Data'!G85)))</f>
        <v/>
      </c>
      <c r="CD91" s="289" t="str">
        <f ca="true">+IF(OFFSET('Water Data'!$G$29,0,10*ROW('Water Data'!G85))="","",OFFSET('Water Data'!$G$29,0,10*ROW('Water Data'!G85)))</f>
        <v/>
      </c>
      <c r="CE91" s="289" t="str">
        <f ca="true">+IF(OFFSET('Water Data'!$H$27,0,10*ROW('Water Data'!H85))="","",OFFSET('Water Data'!$H$27,0,10*ROW('Water Data'!H85)))</f>
        <v/>
      </c>
      <c r="CF91" s="289" t="str">
        <f ca="true">+IF(OFFSET('Water Data'!$H$28,0,10*ROW('Water Data'!H85))="","",OFFSET('Water Data'!$H$28,0,10*ROW('Water Data'!H85)))</f>
        <v/>
      </c>
      <c r="CG91" s="289" t="str">
        <f ca="true">+IF(OFFSET('Water Data'!$H$29,0,10*ROW('Water Data'!H85))="","",OFFSET('Water Data'!$H$29,0,10*ROW('Water Data'!H85)))</f>
        <v/>
      </c>
      <c r="CH91" s="289" t="str">
        <f ca="true">+IF(OFFSET('Water Data'!$I$27,0,10*ROW('Water Data'!I85))="","",OFFSET('Water Data'!$I$27,0,10*ROW('Water Data'!I85)))</f>
        <v/>
      </c>
      <c r="CI91" s="289" t="str">
        <f ca="true">+IF(OFFSET('Water Data'!$I$28,0,10*ROW('Water Data'!I85))="","",OFFSET('Water Data'!$I$28,0,10*ROW('Water Data'!I85)))</f>
        <v/>
      </c>
      <c r="CJ91" s="289" t="str">
        <f ca="true">+IF(OFFSET('Water Data'!$I$29,0,10*ROW('Water Data'!I85))="","",OFFSET('Water Data'!$I$29,0,10*ROW('Water Data'!I85)))</f>
        <v/>
      </c>
      <c r="CK91" s="289" t="str">
        <f ca="true">+IF(OFFSET('Sanitation Data'!$D$28,0,10*ROW('Sanitation Data'!D85))="","",OFFSET('Sanitation Data'!$D$28,0,10*ROW('Sanitation Data'!D85)))</f>
        <v/>
      </c>
      <c r="CL91" s="289" t="str">
        <f ca="true">+IF(OFFSET('Sanitation Data'!$D$29,0,10*ROW('Sanitation Data'!D85))="","",OFFSET('Sanitation Data'!$D$29,0,10*ROW('Sanitation Data'!D85)))</f>
        <v/>
      </c>
      <c r="CM91" s="289" t="str">
        <f ca="true">+IF(OFFSET('Sanitation Data'!$D$30,0,10*ROW('Sanitation Data'!D85))="","",OFFSET('Sanitation Data'!$D$30,0,10*ROW('Sanitation Data'!D85)))</f>
        <v/>
      </c>
      <c r="CN91" s="289" t="str">
        <f ca="true">+IF(OFFSET('Sanitation Data'!$D$31,0,10*ROW('Sanitation Data'!D85))="","",OFFSET('Sanitation Data'!$D$31,0,10*ROW('Sanitation Data'!D85)))</f>
        <v/>
      </c>
      <c r="CO91" s="289" t="str">
        <f ca="true">+IF(OFFSET('Sanitation Data'!$D$32,0,10*ROW('Sanitation Data'!D85))="","",OFFSET('Sanitation Data'!$D$32,0,10*ROW('Sanitation Data'!D85)))</f>
        <v/>
      </c>
      <c r="CP91" s="289" t="str">
        <f ca="true">+IF(OFFSET('Sanitation Data'!$E$28,0,10*ROW('Sanitation Data'!E85))="","",OFFSET('Sanitation Data'!$E$28,0,10*ROW('Sanitation Data'!E85)))</f>
        <v/>
      </c>
      <c r="CQ91" s="289" t="str">
        <f ca="true">+IF(OFFSET('Sanitation Data'!$E$29,0,10*ROW('Sanitation Data'!E85))="","",OFFSET('Sanitation Data'!$E$29,0,10*ROW('Sanitation Data'!E85)))</f>
        <v/>
      </c>
      <c r="CR91" s="289" t="str">
        <f ca="true">+IF(OFFSET('Sanitation Data'!$E$30,0,10*ROW('Sanitation Data'!E85))="","",OFFSET('Sanitation Data'!$E$30,0,10*ROW('Sanitation Data'!E85)))</f>
        <v/>
      </c>
      <c r="CS91" s="289" t="str">
        <f ca="true">+IF(OFFSET('Sanitation Data'!$E$31,0,10*ROW('Sanitation Data'!E85))="","",OFFSET('Sanitation Data'!$E$31,0,10*ROW('Sanitation Data'!E85)))</f>
        <v/>
      </c>
      <c r="CT91" s="289" t="str">
        <f ca="true">+IF(OFFSET('Sanitation Data'!$E$32,0,10*ROW('Sanitation Data'!E85))="","",OFFSET('Sanitation Data'!$E$32,0,10*ROW('Sanitation Data'!E85)))</f>
        <v/>
      </c>
      <c r="CU91" s="289" t="str">
        <f ca="true">+IF(OFFSET('Sanitation Data'!$F$28,0,10*ROW('Sanitation Data'!F85))="","",OFFSET('Sanitation Data'!$F$28,0,10*ROW('Sanitation Data'!F85)))</f>
        <v/>
      </c>
      <c r="CV91" s="289" t="str">
        <f ca="true">+IF(OFFSET('Sanitation Data'!$F$29,0,10*ROW('Sanitation Data'!F85))="","",OFFSET('Sanitation Data'!$F$29,0,10*ROW('Sanitation Data'!F85)))</f>
        <v/>
      </c>
      <c r="CW91" s="289" t="str">
        <f ca="true">+IF(OFFSET('Sanitation Data'!$F$30,0,10*ROW('Sanitation Data'!F85))="","",OFFSET('Sanitation Data'!$F$30,0,10*ROW('Sanitation Data'!F85)))</f>
        <v/>
      </c>
      <c r="CX91" s="289" t="str">
        <f ca="true">+IF(OFFSET('Sanitation Data'!$F$31,0,10*ROW('Sanitation Data'!F85))="","",OFFSET('Sanitation Data'!$F$31,0,10*ROW('Sanitation Data'!F85)))</f>
        <v/>
      </c>
      <c r="CY91" s="289" t="str">
        <f ca="true">+IF(OFFSET('Sanitation Data'!$F$32,0,10*ROW('Sanitation Data'!F85))="","",OFFSET('Sanitation Data'!$F$32,0,10*ROW('Sanitation Data'!F85)))</f>
        <v/>
      </c>
      <c r="CZ91" s="289" t="str">
        <f ca="true">+IF(OFFSET('Sanitation Data'!$G$28,0,10*ROW('Sanitation Data'!G85))="","",OFFSET('Sanitation Data'!$G$28,0,10*ROW('Sanitation Data'!G85)))</f>
        <v/>
      </c>
      <c r="DA91" s="289" t="str">
        <f ca="true">+IF(OFFSET('Sanitation Data'!$G$29,0,10*ROW('Sanitation Data'!G85))="","",OFFSET('Sanitation Data'!$G$29,0,10*ROW('Sanitation Data'!G85)))</f>
        <v/>
      </c>
      <c r="DB91" s="289" t="str">
        <f ca="true">+IF(OFFSET('Sanitation Data'!$G$30,0,10*ROW('Sanitation Data'!G85))="","",OFFSET('Sanitation Data'!$G$30,0,10*ROW('Sanitation Data'!G85)))</f>
        <v/>
      </c>
      <c r="DC91" s="289" t="str">
        <f ca="true">+IF(OFFSET('Sanitation Data'!$G$31,0,10*ROW('Sanitation Data'!G85))="","",OFFSET('Sanitation Data'!$G$31,0,10*ROW('Sanitation Data'!G85)))</f>
        <v/>
      </c>
      <c r="DD91" s="289" t="str">
        <f ca="true">+IF(OFFSET('Sanitation Data'!$G$32,0,10*ROW('Sanitation Data'!G85))="","",OFFSET('Sanitation Data'!$G$32,0,10*ROW('Sanitation Data'!G85)))</f>
        <v/>
      </c>
      <c r="DE91" s="289" t="str">
        <f ca="true">+IF(OFFSET('Sanitation Data'!$H$28,0,10*ROW('Sanitation Data'!H85))="","",OFFSET('Sanitation Data'!$H$28,0,10*ROW('Sanitation Data'!H85)))</f>
        <v/>
      </c>
      <c r="DF91" s="289" t="str">
        <f ca="true">+IF(OFFSET('Sanitation Data'!$H$29,0,10*ROW('Sanitation Data'!H85))="","",OFFSET('Sanitation Data'!$H$29,0,10*ROW('Sanitation Data'!H85)))</f>
        <v/>
      </c>
      <c r="DG91" s="289" t="str">
        <f ca="true">+IF(OFFSET('Sanitation Data'!$H$30,0,10*ROW('Sanitation Data'!H85))="","",OFFSET('Sanitation Data'!$H$30,0,10*ROW('Sanitation Data'!H85)))</f>
        <v/>
      </c>
      <c r="DH91" s="289" t="str">
        <f ca="true">+IF(OFFSET('Sanitation Data'!$H$31,0,10*ROW('Sanitation Data'!H85))="","",OFFSET('Sanitation Data'!$H$31,0,10*ROW('Sanitation Data'!H85)))</f>
        <v/>
      </c>
      <c r="DI91" s="289" t="str">
        <f ca="true">+IF(OFFSET('Sanitation Data'!$H$32,0,10*ROW('Sanitation Data'!H85))="","",OFFSET('Sanitation Data'!$H$32,0,10*ROW('Sanitation Data'!H85)))</f>
        <v/>
      </c>
      <c r="DJ91" s="289" t="str">
        <f ca="true">+IF(OFFSET('Sanitation Data'!$I$28,0,10*ROW('Sanitation Data'!I85))="","",OFFSET('Sanitation Data'!$I$28,0,10*ROW('Sanitation Data'!I85)))</f>
        <v/>
      </c>
      <c r="DK91" s="289" t="str">
        <f ca="true">+IF(OFFSET('Sanitation Data'!$I$29,0,10*ROW('Sanitation Data'!I85))="","",OFFSET('Sanitation Data'!$I$29,0,10*ROW('Sanitation Data'!I85)))</f>
        <v/>
      </c>
      <c r="DL91" s="289" t="str">
        <f ca="true">+IF(OFFSET('Sanitation Data'!$I$30,0,10*ROW('Sanitation Data'!I85))="","",OFFSET('Sanitation Data'!$I$30,0,10*ROW('Sanitation Data'!I85)))</f>
        <v/>
      </c>
      <c r="DM91" s="289" t="str">
        <f ca="true">+IF(OFFSET('Sanitation Data'!$I$31,0,10*ROW('Sanitation Data'!I85))="","",OFFSET('Sanitation Data'!$I$31,0,10*ROW('Sanitation Data'!I85)))</f>
        <v/>
      </c>
      <c r="DN91" s="289" t="str">
        <f ca="true">+IF(OFFSET('Sanitation Data'!$I$32,0,10*ROW('Sanitation Data'!I85))="","",OFFSET('Sanitation Data'!$I$32,0,10*ROW('Sanitation Data'!I85)))</f>
        <v/>
      </c>
      <c r="DO91" s="289" t="str">
        <f ca="true">+IF(OFFSET('Hygiene Data'!$D$11,0,10*ROW('Hygiene Data'!D85))="","",OFFSET('Hygiene Data'!$D$11,0,10*ROW('Hygiene Data'!D85)))</f>
        <v/>
      </c>
      <c r="DP91" s="289" t="str">
        <f ca="true">+IF(OFFSET('Hygiene Data'!$D$12,0,10*ROW('Hygiene Data'!D85))="","",OFFSET('Hygiene Data'!$D$12,0,10*ROW('Hygiene Data'!D85)))</f>
        <v/>
      </c>
      <c r="DQ91" s="289" t="str">
        <f ca="true">+IF(OFFSET('Hygiene Data'!$D$13,0,10*ROW('Hygiene Data'!D85))="","",OFFSET('Hygiene Data'!$D$13,0,10*ROW('Hygiene Data'!D85)))</f>
        <v/>
      </c>
      <c r="DR91" s="289" t="str">
        <f ca="true">+IF(OFFSET('Hygiene Data'!$E$11,0,10*ROW('Hygiene Data'!E85))="","",OFFSET('Hygiene Data'!$E$11,0,10*ROW('Hygiene Data'!E85)))</f>
        <v/>
      </c>
      <c r="DS91" s="289" t="str">
        <f ca="true">+IF(OFFSET('Hygiene Data'!$E$12,0,10*ROW('Hygiene Data'!E85))="","",OFFSET('Hygiene Data'!$E$12,0,10*ROW('Hygiene Data'!E85)))</f>
        <v/>
      </c>
      <c r="DT91" s="289" t="str">
        <f ca="true">+IF(OFFSET('Hygiene Data'!$E$13,0,10*ROW('Hygiene Data'!E85))="","",OFFSET('Hygiene Data'!$E$13,0,10*ROW('Hygiene Data'!E85)))</f>
        <v/>
      </c>
      <c r="DU91" s="289" t="str">
        <f ca="true">+IF(OFFSET('Hygiene Data'!$F$11,0,10*ROW('Hygiene Data'!F85))="","",OFFSET('Hygiene Data'!$F$11,0,10*ROW('Hygiene Data'!F85)))</f>
        <v/>
      </c>
      <c r="DV91" s="289" t="str">
        <f ca="true">+IF(OFFSET('Hygiene Data'!$F$12,0,10*ROW('Hygiene Data'!F85))="","",OFFSET('Hygiene Data'!$F$12,0,10*ROW('Hygiene Data'!F85)))</f>
        <v/>
      </c>
      <c r="DW91" s="289" t="str">
        <f ca="true">+IF(OFFSET('Hygiene Data'!$F$13,0,10*ROW('Hygiene Data'!F85))="","",OFFSET('Hygiene Data'!$F$13,0,10*ROW('Hygiene Data'!F85)))</f>
        <v/>
      </c>
      <c r="DX91" s="289" t="str">
        <f ca="true">+IF(OFFSET('Hygiene Data'!$G$11,0,10*ROW('Hygiene Data'!G85))="","",OFFSET('Hygiene Data'!$G$11,0,10*ROW('Hygiene Data'!G85)))</f>
        <v/>
      </c>
      <c r="DY91" s="289" t="str">
        <f ca="true">+IF(OFFSET('Hygiene Data'!$G$12,0,10*ROW('Hygiene Data'!G85))="","",OFFSET('Hygiene Data'!$G$12,0,10*ROW('Hygiene Data'!G85)))</f>
        <v/>
      </c>
      <c r="DZ91" s="289" t="str">
        <f ca="true">+IF(OFFSET('Hygiene Data'!$G$13,0,10*ROW('Hygiene Data'!G85))="","",OFFSET('Hygiene Data'!$G$13,0,10*ROW('Hygiene Data'!G85)))</f>
        <v/>
      </c>
      <c r="EA91" s="289" t="str">
        <f ca="true">+IF(OFFSET('Hygiene Data'!$H$11,0,10*ROW('Hygiene Data'!H85))="","",OFFSET('Hygiene Data'!$H$11,0,10*ROW('Hygiene Data'!H85)))</f>
        <v/>
      </c>
      <c r="EB91" s="289" t="str">
        <f ca="true">+IF(OFFSET('Hygiene Data'!$H$12,0,10*ROW('Hygiene Data'!H85))="","",OFFSET('Hygiene Data'!$H$12,0,10*ROW('Hygiene Data'!H85)))</f>
        <v/>
      </c>
      <c r="EC91" s="289" t="str">
        <f ca="true">+IF(OFFSET('Hygiene Data'!$H$13,0,10*ROW('Hygiene Data'!H85))="","",OFFSET('Hygiene Data'!$H$13,0,10*ROW('Hygiene Data'!H85)))</f>
        <v/>
      </c>
      <c r="ED91" s="289" t="str">
        <f ca="true">+IF(OFFSET('Hygiene Data'!$I$11,0,10*ROW('Hygiene Data'!I85))="","",OFFSET('Hygiene Data'!$I$11,0,10*ROW('Hygiene Data'!I85)))</f>
        <v/>
      </c>
      <c r="EE91" s="289" t="str">
        <f ca="true">+IF(OFFSET('Hygiene Data'!$I$12,0,10*ROW('Hygiene Data'!I85))="","",OFFSET('Hygiene Data'!$I$12,0,10*ROW('Hygiene Data'!I85)))</f>
        <v/>
      </c>
      <c r="EF91" s="28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9"/>
      <c r="BS92" s="289" t="str">
        <f ca="true">+IF(OFFSET('Water Data'!$D$27,0,10*ROW('Water Data'!D86))="","",OFFSET('Water Data'!$D$27,0,10*ROW('Water Data'!D86)))</f>
        <v/>
      </c>
      <c r="BT92" s="289" t="str">
        <f ca="true">+IF(OFFSET('Water Data'!$D$28,0,10*ROW('Water Data'!D86))="","",OFFSET('Water Data'!$D$28,0,10*ROW('Water Data'!D86)))</f>
        <v/>
      </c>
      <c r="BU92" s="289" t="str">
        <f ca="true">+IF(OFFSET('Water Data'!$D$29,0,10*ROW('Water Data'!D86))="","",OFFSET('Water Data'!$D$29,0,10*ROW('Water Data'!D86)))</f>
        <v/>
      </c>
      <c r="BV92" s="289" t="str">
        <f ca="true">+IF(OFFSET('Water Data'!$E$27,0,10*ROW('Water Data'!E86))="","",OFFSET('Water Data'!$E$27,0,10*ROW('Water Data'!E86)))</f>
        <v/>
      </c>
      <c r="BW92" s="289" t="str">
        <f ca="true">+IF(OFFSET('Water Data'!$E$28,0,10*ROW('Water Data'!E86))="","",OFFSET('Water Data'!$E$28,0,10*ROW('Water Data'!E86)))</f>
        <v/>
      </c>
      <c r="BX92" s="289" t="str">
        <f ca="true">+IF(OFFSET('Water Data'!$E$29,0,10*ROW('Water Data'!E86))="","",OFFSET('Water Data'!$E$29,0,10*ROW('Water Data'!E86)))</f>
        <v/>
      </c>
      <c r="BY92" s="289" t="str">
        <f ca="true">+IF(OFFSET('Water Data'!$F$27,0,10*ROW('Water Data'!F86))="","",OFFSET('Water Data'!$F$27,0,10*ROW('Water Data'!F86)))</f>
        <v/>
      </c>
      <c r="BZ92" s="289" t="str">
        <f ca="true">+IF(OFFSET('Water Data'!$F$28,0,10*ROW('Water Data'!F86))="","",OFFSET('Water Data'!$F$28,0,10*ROW('Water Data'!F86)))</f>
        <v/>
      </c>
      <c r="CA92" s="289" t="str">
        <f ca="true">+IF(OFFSET('Water Data'!$F$29,0,10*ROW('Water Data'!F86))="","",OFFSET('Water Data'!$F$29,0,10*ROW('Water Data'!F86)))</f>
        <v/>
      </c>
      <c r="CB92" s="289" t="str">
        <f ca="true">+IF(OFFSET('Water Data'!$G$27,0,10*ROW('Water Data'!G86))="","",OFFSET('Water Data'!$G$27,0,10*ROW('Water Data'!G86)))</f>
        <v/>
      </c>
      <c r="CC92" s="289" t="str">
        <f ca="true">+IF(OFFSET('Water Data'!$G$28,0,10*ROW('Water Data'!G86))="","",OFFSET('Water Data'!$G$28,0,10*ROW('Water Data'!G86)))</f>
        <v/>
      </c>
      <c r="CD92" s="289" t="str">
        <f ca="true">+IF(OFFSET('Water Data'!$G$29,0,10*ROW('Water Data'!G86))="","",OFFSET('Water Data'!$G$29,0,10*ROW('Water Data'!G86)))</f>
        <v/>
      </c>
      <c r="CE92" s="289" t="str">
        <f ca="true">+IF(OFFSET('Water Data'!$H$27,0,10*ROW('Water Data'!H86))="","",OFFSET('Water Data'!$H$27,0,10*ROW('Water Data'!H86)))</f>
        <v/>
      </c>
      <c r="CF92" s="289" t="str">
        <f ca="true">+IF(OFFSET('Water Data'!$H$28,0,10*ROW('Water Data'!H86))="","",OFFSET('Water Data'!$H$28,0,10*ROW('Water Data'!H86)))</f>
        <v/>
      </c>
      <c r="CG92" s="289" t="str">
        <f ca="true">+IF(OFFSET('Water Data'!$H$29,0,10*ROW('Water Data'!H86))="","",OFFSET('Water Data'!$H$29,0,10*ROW('Water Data'!H86)))</f>
        <v/>
      </c>
      <c r="CH92" s="289" t="str">
        <f ca="true">+IF(OFFSET('Water Data'!$I$27,0,10*ROW('Water Data'!I86))="","",OFFSET('Water Data'!$I$27,0,10*ROW('Water Data'!I86)))</f>
        <v/>
      </c>
      <c r="CI92" s="289" t="str">
        <f ca="true">+IF(OFFSET('Water Data'!$I$28,0,10*ROW('Water Data'!I86))="","",OFFSET('Water Data'!$I$28,0,10*ROW('Water Data'!I86)))</f>
        <v/>
      </c>
      <c r="CJ92" s="289" t="str">
        <f ca="true">+IF(OFFSET('Water Data'!$I$29,0,10*ROW('Water Data'!I86))="","",OFFSET('Water Data'!$I$29,0,10*ROW('Water Data'!I86)))</f>
        <v/>
      </c>
      <c r="CK92" s="289" t="str">
        <f ca="true">+IF(OFFSET('Sanitation Data'!$D$28,0,10*ROW('Sanitation Data'!D86))="","",OFFSET('Sanitation Data'!$D$28,0,10*ROW('Sanitation Data'!D86)))</f>
        <v/>
      </c>
      <c r="CL92" s="289" t="str">
        <f ca="true">+IF(OFFSET('Sanitation Data'!$D$29,0,10*ROW('Sanitation Data'!D86))="","",OFFSET('Sanitation Data'!$D$29,0,10*ROW('Sanitation Data'!D86)))</f>
        <v/>
      </c>
      <c r="CM92" s="289" t="str">
        <f ca="true">+IF(OFFSET('Sanitation Data'!$D$30,0,10*ROW('Sanitation Data'!D86))="","",OFFSET('Sanitation Data'!$D$30,0,10*ROW('Sanitation Data'!D86)))</f>
        <v/>
      </c>
      <c r="CN92" s="289" t="str">
        <f ca="true">+IF(OFFSET('Sanitation Data'!$D$31,0,10*ROW('Sanitation Data'!D86))="","",OFFSET('Sanitation Data'!$D$31,0,10*ROW('Sanitation Data'!D86)))</f>
        <v/>
      </c>
      <c r="CO92" s="289" t="str">
        <f ca="true">+IF(OFFSET('Sanitation Data'!$D$32,0,10*ROW('Sanitation Data'!D86))="","",OFFSET('Sanitation Data'!$D$32,0,10*ROW('Sanitation Data'!D86)))</f>
        <v/>
      </c>
      <c r="CP92" s="289" t="str">
        <f ca="true">+IF(OFFSET('Sanitation Data'!$E$28,0,10*ROW('Sanitation Data'!E86))="","",OFFSET('Sanitation Data'!$E$28,0,10*ROW('Sanitation Data'!E86)))</f>
        <v/>
      </c>
      <c r="CQ92" s="289" t="str">
        <f ca="true">+IF(OFFSET('Sanitation Data'!$E$29,0,10*ROW('Sanitation Data'!E86))="","",OFFSET('Sanitation Data'!$E$29,0,10*ROW('Sanitation Data'!E86)))</f>
        <v/>
      </c>
      <c r="CR92" s="289" t="str">
        <f ca="true">+IF(OFFSET('Sanitation Data'!$E$30,0,10*ROW('Sanitation Data'!E86))="","",OFFSET('Sanitation Data'!$E$30,0,10*ROW('Sanitation Data'!E86)))</f>
        <v/>
      </c>
      <c r="CS92" s="289" t="str">
        <f ca="true">+IF(OFFSET('Sanitation Data'!$E$31,0,10*ROW('Sanitation Data'!E86))="","",OFFSET('Sanitation Data'!$E$31,0,10*ROW('Sanitation Data'!E86)))</f>
        <v/>
      </c>
      <c r="CT92" s="289" t="str">
        <f ca="true">+IF(OFFSET('Sanitation Data'!$E$32,0,10*ROW('Sanitation Data'!E86))="","",OFFSET('Sanitation Data'!$E$32,0,10*ROW('Sanitation Data'!E86)))</f>
        <v/>
      </c>
      <c r="CU92" s="289" t="str">
        <f ca="true">+IF(OFFSET('Sanitation Data'!$F$28,0,10*ROW('Sanitation Data'!F86))="","",OFFSET('Sanitation Data'!$F$28,0,10*ROW('Sanitation Data'!F86)))</f>
        <v/>
      </c>
      <c r="CV92" s="289" t="str">
        <f ca="true">+IF(OFFSET('Sanitation Data'!$F$29,0,10*ROW('Sanitation Data'!F86))="","",OFFSET('Sanitation Data'!$F$29,0,10*ROW('Sanitation Data'!F86)))</f>
        <v/>
      </c>
      <c r="CW92" s="289" t="str">
        <f ca="true">+IF(OFFSET('Sanitation Data'!$F$30,0,10*ROW('Sanitation Data'!F86))="","",OFFSET('Sanitation Data'!$F$30,0,10*ROW('Sanitation Data'!F86)))</f>
        <v/>
      </c>
      <c r="CX92" s="289" t="str">
        <f ca="true">+IF(OFFSET('Sanitation Data'!$F$31,0,10*ROW('Sanitation Data'!F86))="","",OFFSET('Sanitation Data'!$F$31,0,10*ROW('Sanitation Data'!F86)))</f>
        <v/>
      </c>
      <c r="CY92" s="289" t="str">
        <f ca="true">+IF(OFFSET('Sanitation Data'!$F$32,0,10*ROW('Sanitation Data'!F86))="","",OFFSET('Sanitation Data'!$F$32,0,10*ROW('Sanitation Data'!F86)))</f>
        <v/>
      </c>
      <c r="CZ92" s="289" t="str">
        <f ca="true">+IF(OFFSET('Sanitation Data'!$G$28,0,10*ROW('Sanitation Data'!G86))="","",OFFSET('Sanitation Data'!$G$28,0,10*ROW('Sanitation Data'!G86)))</f>
        <v/>
      </c>
      <c r="DA92" s="289" t="str">
        <f ca="true">+IF(OFFSET('Sanitation Data'!$G$29,0,10*ROW('Sanitation Data'!G86))="","",OFFSET('Sanitation Data'!$G$29,0,10*ROW('Sanitation Data'!G86)))</f>
        <v/>
      </c>
      <c r="DB92" s="289" t="str">
        <f ca="true">+IF(OFFSET('Sanitation Data'!$G$30,0,10*ROW('Sanitation Data'!G86))="","",OFFSET('Sanitation Data'!$G$30,0,10*ROW('Sanitation Data'!G86)))</f>
        <v/>
      </c>
      <c r="DC92" s="289" t="str">
        <f ca="true">+IF(OFFSET('Sanitation Data'!$G$31,0,10*ROW('Sanitation Data'!G86))="","",OFFSET('Sanitation Data'!$G$31,0,10*ROW('Sanitation Data'!G86)))</f>
        <v/>
      </c>
      <c r="DD92" s="289" t="str">
        <f ca="true">+IF(OFFSET('Sanitation Data'!$G$32,0,10*ROW('Sanitation Data'!G86))="","",OFFSET('Sanitation Data'!$G$32,0,10*ROW('Sanitation Data'!G86)))</f>
        <v/>
      </c>
      <c r="DE92" s="289" t="str">
        <f ca="true">+IF(OFFSET('Sanitation Data'!$H$28,0,10*ROW('Sanitation Data'!H86))="","",OFFSET('Sanitation Data'!$H$28,0,10*ROW('Sanitation Data'!H86)))</f>
        <v/>
      </c>
      <c r="DF92" s="289" t="str">
        <f ca="true">+IF(OFFSET('Sanitation Data'!$H$29,0,10*ROW('Sanitation Data'!H86))="","",OFFSET('Sanitation Data'!$H$29,0,10*ROW('Sanitation Data'!H86)))</f>
        <v/>
      </c>
      <c r="DG92" s="289" t="str">
        <f ca="true">+IF(OFFSET('Sanitation Data'!$H$30,0,10*ROW('Sanitation Data'!H86))="","",OFFSET('Sanitation Data'!$H$30,0,10*ROW('Sanitation Data'!H86)))</f>
        <v/>
      </c>
      <c r="DH92" s="289" t="str">
        <f ca="true">+IF(OFFSET('Sanitation Data'!$H$31,0,10*ROW('Sanitation Data'!H86))="","",OFFSET('Sanitation Data'!$H$31,0,10*ROW('Sanitation Data'!H86)))</f>
        <v/>
      </c>
      <c r="DI92" s="289" t="str">
        <f ca="true">+IF(OFFSET('Sanitation Data'!$H$32,0,10*ROW('Sanitation Data'!H86))="","",OFFSET('Sanitation Data'!$H$32,0,10*ROW('Sanitation Data'!H86)))</f>
        <v/>
      </c>
      <c r="DJ92" s="289" t="str">
        <f ca="true">+IF(OFFSET('Sanitation Data'!$I$28,0,10*ROW('Sanitation Data'!I86))="","",OFFSET('Sanitation Data'!$I$28,0,10*ROW('Sanitation Data'!I86)))</f>
        <v/>
      </c>
      <c r="DK92" s="289" t="str">
        <f ca="true">+IF(OFFSET('Sanitation Data'!$I$29,0,10*ROW('Sanitation Data'!I86))="","",OFFSET('Sanitation Data'!$I$29,0,10*ROW('Sanitation Data'!I86)))</f>
        <v/>
      </c>
      <c r="DL92" s="289" t="str">
        <f ca="true">+IF(OFFSET('Sanitation Data'!$I$30,0,10*ROW('Sanitation Data'!I86))="","",OFFSET('Sanitation Data'!$I$30,0,10*ROW('Sanitation Data'!I86)))</f>
        <v/>
      </c>
      <c r="DM92" s="289" t="str">
        <f ca="true">+IF(OFFSET('Sanitation Data'!$I$31,0,10*ROW('Sanitation Data'!I86))="","",OFFSET('Sanitation Data'!$I$31,0,10*ROW('Sanitation Data'!I86)))</f>
        <v/>
      </c>
      <c r="DN92" s="289" t="str">
        <f ca="true">+IF(OFFSET('Sanitation Data'!$I$32,0,10*ROW('Sanitation Data'!I86))="","",OFFSET('Sanitation Data'!$I$32,0,10*ROW('Sanitation Data'!I86)))</f>
        <v/>
      </c>
      <c r="DO92" s="289" t="str">
        <f ca="true">+IF(OFFSET('Hygiene Data'!$D$11,0,10*ROW('Hygiene Data'!D86))="","",OFFSET('Hygiene Data'!$D$11,0,10*ROW('Hygiene Data'!D86)))</f>
        <v/>
      </c>
      <c r="DP92" s="289" t="str">
        <f ca="true">+IF(OFFSET('Hygiene Data'!$D$12,0,10*ROW('Hygiene Data'!D86))="","",OFFSET('Hygiene Data'!$D$12,0,10*ROW('Hygiene Data'!D86)))</f>
        <v/>
      </c>
      <c r="DQ92" s="289" t="str">
        <f ca="true">+IF(OFFSET('Hygiene Data'!$D$13,0,10*ROW('Hygiene Data'!D86))="","",OFFSET('Hygiene Data'!$D$13,0,10*ROW('Hygiene Data'!D86)))</f>
        <v/>
      </c>
      <c r="DR92" s="289" t="str">
        <f ca="true">+IF(OFFSET('Hygiene Data'!$E$11,0,10*ROW('Hygiene Data'!E86))="","",OFFSET('Hygiene Data'!$E$11,0,10*ROW('Hygiene Data'!E86)))</f>
        <v/>
      </c>
      <c r="DS92" s="289" t="str">
        <f ca="true">+IF(OFFSET('Hygiene Data'!$E$12,0,10*ROW('Hygiene Data'!E86))="","",OFFSET('Hygiene Data'!$E$12,0,10*ROW('Hygiene Data'!E86)))</f>
        <v/>
      </c>
      <c r="DT92" s="289" t="str">
        <f ca="true">+IF(OFFSET('Hygiene Data'!$E$13,0,10*ROW('Hygiene Data'!E86))="","",OFFSET('Hygiene Data'!$E$13,0,10*ROW('Hygiene Data'!E86)))</f>
        <v/>
      </c>
      <c r="DU92" s="289" t="str">
        <f ca="true">+IF(OFFSET('Hygiene Data'!$F$11,0,10*ROW('Hygiene Data'!F86))="","",OFFSET('Hygiene Data'!$F$11,0,10*ROW('Hygiene Data'!F86)))</f>
        <v/>
      </c>
      <c r="DV92" s="289" t="str">
        <f ca="true">+IF(OFFSET('Hygiene Data'!$F$12,0,10*ROW('Hygiene Data'!F86))="","",OFFSET('Hygiene Data'!$F$12,0,10*ROW('Hygiene Data'!F86)))</f>
        <v/>
      </c>
      <c r="DW92" s="289" t="str">
        <f ca="true">+IF(OFFSET('Hygiene Data'!$F$13,0,10*ROW('Hygiene Data'!F86))="","",OFFSET('Hygiene Data'!$F$13,0,10*ROW('Hygiene Data'!F86)))</f>
        <v/>
      </c>
      <c r="DX92" s="289" t="str">
        <f ca="true">+IF(OFFSET('Hygiene Data'!$G$11,0,10*ROW('Hygiene Data'!G86))="","",OFFSET('Hygiene Data'!$G$11,0,10*ROW('Hygiene Data'!G86)))</f>
        <v/>
      </c>
      <c r="DY92" s="289" t="str">
        <f ca="true">+IF(OFFSET('Hygiene Data'!$G$12,0,10*ROW('Hygiene Data'!G86))="","",OFFSET('Hygiene Data'!$G$12,0,10*ROW('Hygiene Data'!G86)))</f>
        <v/>
      </c>
      <c r="DZ92" s="289" t="str">
        <f ca="true">+IF(OFFSET('Hygiene Data'!$G$13,0,10*ROW('Hygiene Data'!G86))="","",OFFSET('Hygiene Data'!$G$13,0,10*ROW('Hygiene Data'!G86)))</f>
        <v/>
      </c>
      <c r="EA92" s="289" t="str">
        <f ca="true">+IF(OFFSET('Hygiene Data'!$H$11,0,10*ROW('Hygiene Data'!H86))="","",OFFSET('Hygiene Data'!$H$11,0,10*ROW('Hygiene Data'!H86)))</f>
        <v/>
      </c>
      <c r="EB92" s="289" t="str">
        <f ca="true">+IF(OFFSET('Hygiene Data'!$H$12,0,10*ROW('Hygiene Data'!H86))="","",OFFSET('Hygiene Data'!$H$12,0,10*ROW('Hygiene Data'!H86)))</f>
        <v/>
      </c>
      <c r="EC92" s="289" t="str">
        <f ca="true">+IF(OFFSET('Hygiene Data'!$H$13,0,10*ROW('Hygiene Data'!H86))="","",OFFSET('Hygiene Data'!$H$13,0,10*ROW('Hygiene Data'!H86)))</f>
        <v/>
      </c>
      <c r="ED92" s="289" t="str">
        <f ca="true">+IF(OFFSET('Hygiene Data'!$I$11,0,10*ROW('Hygiene Data'!I86))="","",OFFSET('Hygiene Data'!$I$11,0,10*ROW('Hygiene Data'!I86)))</f>
        <v/>
      </c>
      <c r="EE92" s="289" t="str">
        <f ca="true">+IF(OFFSET('Hygiene Data'!$I$12,0,10*ROW('Hygiene Data'!I86))="","",OFFSET('Hygiene Data'!$I$12,0,10*ROW('Hygiene Data'!I86)))</f>
        <v/>
      </c>
      <c r="EF92" s="28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9"/>
      <c r="BS93" s="289" t="str">
        <f ca="true">+IF(OFFSET('Water Data'!$D$27,0,10*ROW('Water Data'!D87))="","",OFFSET('Water Data'!$D$27,0,10*ROW('Water Data'!D87)))</f>
        <v/>
      </c>
      <c r="BT93" s="289" t="str">
        <f ca="true">+IF(OFFSET('Water Data'!$D$28,0,10*ROW('Water Data'!D87))="","",OFFSET('Water Data'!$D$28,0,10*ROW('Water Data'!D87)))</f>
        <v/>
      </c>
      <c r="BU93" s="289" t="str">
        <f ca="true">+IF(OFFSET('Water Data'!$D$29,0,10*ROW('Water Data'!D87))="","",OFFSET('Water Data'!$D$29,0,10*ROW('Water Data'!D87)))</f>
        <v/>
      </c>
      <c r="BV93" s="289" t="str">
        <f ca="true">+IF(OFFSET('Water Data'!$E$27,0,10*ROW('Water Data'!E87))="","",OFFSET('Water Data'!$E$27,0,10*ROW('Water Data'!E87)))</f>
        <v/>
      </c>
      <c r="BW93" s="289" t="str">
        <f ca="true">+IF(OFFSET('Water Data'!$E$28,0,10*ROW('Water Data'!E87))="","",OFFSET('Water Data'!$E$28,0,10*ROW('Water Data'!E87)))</f>
        <v/>
      </c>
      <c r="BX93" s="289" t="str">
        <f ca="true">+IF(OFFSET('Water Data'!$E$29,0,10*ROW('Water Data'!E87))="","",OFFSET('Water Data'!$E$29,0,10*ROW('Water Data'!E87)))</f>
        <v/>
      </c>
      <c r="BY93" s="289" t="str">
        <f ca="true">+IF(OFFSET('Water Data'!$F$27,0,10*ROW('Water Data'!F87))="","",OFFSET('Water Data'!$F$27,0,10*ROW('Water Data'!F87)))</f>
        <v/>
      </c>
      <c r="BZ93" s="289" t="str">
        <f ca="true">+IF(OFFSET('Water Data'!$F$28,0,10*ROW('Water Data'!F87))="","",OFFSET('Water Data'!$F$28,0,10*ROW('Water Data'!F87)))</f>
        <v/>
      </c>
      <c r="CA93" s="289" t="str">
        <f ca="true">+IF(OFFSET('Water Data'!$F$29,0,10*ROW('Water Data'!F87))="","",OFFSET('Water Data'!$F$29,0,10*ROW('Water Data'!F87)))</f>
        <v/>
      </c>
      <c r="CB93" s="289" t="str">
        <f ca="true">+IF(OFFSET('Water Data'!$G$27,0,10*ROW('Water Data'!G87))="","",OFFSET('Water Data'!$G$27,0,10*ROW('Water Data'!G87)))</f>
        <v/>
      </c>
      <c r="CC93" s="289" t="str">
        <f ca="true">+IF(OFFSET('Water Data'!$G$28,0,10*ROW('Water Data'!G87))="","",OFFSET('Water Data'!$G$28,0,10*ROW('Water Data'!G87)))</f>
        <v/>
      </c>
      <c r="CD93" s="289" t="str">
        <f ca="true">+IF(OFFSET('Water Data'!$G$29,0,10*ROW('Water Data'!G87))="","",OFFSET('Water Data'!$G$29,0,10*ROW('Water Data'!G87)))</f>
        <v/>
      </c>
      <c r="CE93" s="289" t="str">
        <f ca="true">+IF(OFFSET('Water Data'!$H$27,0,10*ROW('Water Data'!H87))="","",OFFSET('Water Data'!$H$27,0,10*ROW('Water Data'!H87)))</f>
        <v/>
      </c>
      <c r="CF93" s="289" t="str">
        <f ca="true">+IF(OFFSET('Water Data'!$H$28,0,10*ROW('Water Data'!H87))="","",OFFSET('Water Data'!$H$28,0,10*ROW('Water Data'!H87)))</f>
        <v/>
      </c>
      <c r="CG93" s="289" t="str">
        <f ca="true">+IF(OFFSET('Water Data'!$H$29,0,10*ROW('Water Data'!H87))="","",OFFSET('Water Data'!$H$29,0,10*ROW('Water Data'!H87)))</f>
        <v/>
      </c>
      <c r="CH93" s="289" t="str">
        <f ca="true">+IF(OFFSET('Water Data'!$I$27,0,10*ROW('Water Data'!I87))="","",OFFSET('Water Data'!$I$27,0,10*ROW('Water Data'!I87)))</f>
        <v/>
      </c>
      <c r="CI93" s="289" t="str">
        <f ca="true">+IF(OFFSET('Water Data'!$I$28,0,10*ROW('Water Data'!I87))="","",OFFSET('Water Data'!$I$28,0,10*ROW('Water Data'!I87)))</f>
        <v/>
      </c>
      <c r="CJ93" s="289" t="str">
        <f ca="true">+IF(OFFSET('Water Data'!$I$29,0,10*ROW('Water Data'!I87))="","",OFFSET('Water Data'!$I$29,0,10*ROW('Water Data'!I87)))</f>
        <v/>
      </c>
      <c r="CK93" s="289" t="str">
        <f ca="true">+IF(OFFSET('Sanitation Data'!$D$28,0,10*ROW('Sanitation Data'!D87))="","",OFFSET('Sanitation Data'!$D$28,0,10*ROW('Sanitation Data'!D87)))</f>
        <v/>
      </c>
      <c r="CL93" s="289" t="str">
        <f ca="true">+IF(OFFSET('Sanitation Data'!$D$29,0,10*ROW('Sanitation Data'!D87))="","",OFFSET('Sanitation Data'!$D$29,0,10*ROW('Sanitation Data'!D87)))</f>
        <v/>
      </c>
      <c r="CM93" s="289" t="str">
        <f ca="true">+IF(OFFSET('Sanitation Data'!$D$30,0,10*ROW('Sanitation Data'!D87))="","",OFFSET('Sanitation Data'!$D$30,0,10*ROW('Sanitation Data'!D87)))</f>
        <v/>
      </c>
      <c r="CN93" s="289" t="str">
        <f ca="true">+IF(OFFSET('Sanitation Data'!$D$31,0,10*ROW('Sanitation Data'!D87))="","",OFFSET('Sanitation Data'!$D$31,0,10*ROW('Sanitation Data'!D87)))</f>
        <v/>
      </c>
      <c r="CO93" s="289" t="str">
        <f ca="true">+IF(OFFSET('Sanitation Data'!$D$32,0,10*ROW('Sanitation Data'!D87))="","",OFFSET('Sanitation Data'!$D$32,0,10*ROW('Sanitation Data'!D87)))</f>
        <v/>
      </c>
      <c r="CP93" s="289" t="str">
        <f ca="true">+IF(OFFSET('Sanitation Data'!$E$28,0,10*ROW('Sanitation Data'!E87))="","",OFFSET('Sanitation Data'!$E$28,0,10*ROW('Sanitation Data'!E87)))</f>
        <v/>
      </c>
      <c r="CQ93" s="289" t="str">
        <f ca="true">+IF(OFFSET('Sanitation Data'!$E$29,0,10*ROW('Sanitation Data'!E87))="","",OFFSET('Sanitation Data'!$E$29,0,10*ROW('Sanitation Data'!E87)))</f>
        <v/>
      </c>
      <c r="CR93" s="289" t="str">
        <f ca="true">+IF(OFFSET('Sanitation Data'!$E$30,0,10*ROW('Sanitation Data'!E87))="","",OFFSET('Sanitation Data'!$E$30,0,10*ROW('Sanitation Data'!E87)))</f>
        <v/>
      </c>
      <c r="CS93" s="289" t="str">
        <f ca="true">+IF(OFFSET('Sanitation Data'!$E$31,0,10*ROW('Sanitation Data'!E87))="","",OFFSET('Sanitation Data'!$E$31,0,10*ROW('Sanitation Data'!E87)))</f>
        <v/>
      </c>
      <c r="CT93" s="289" t="str">
        <f ca="true">+IF(OFFSET('Sanitation Data'!$E$32,0,10*ROW('Sanitation Data'!E87))="","",OFFSET('Sanitation Data'!$E$32,0,10*ROW('Sanitation Data'!E87)))</f>
        <v/>
      </c>
      <c r="CU93" s="289" t="str">
        <f ca="true">+IF(OFFSET('Sanitation Data'!$F$28,0,10*ROW('Sanitation Data'!F87))="","",OFFSET('Sanitation Data'!$F$28,0,10*ROW('Sanitation Data'!F87)))</f>
        <v/>
      </c>
      <c r="CV93" s="289" t="str">
        <f ca="true">+IF(OFFSET('Sanitation Data'!$F$29,0,10*ROW('Sanitation Data'!F87))="","",OFFSET('Sanitation Data'!$F$29,0,10*ROW('Sanitation Data'!F87)))</f>
        <v/>
      </c>
      <c r="CW93" s="289" t="str">
        <f ca="true">+IF(OFFSET('Sanitation Data'!$F$30,0,10*ROW('Sanitation Data'!F87))="","",OFFSET('Sanitation Data'!$F$30,0,10*ROW('Sanitation Data'!F87)))</f>
        <v/>
      </c>
      <c r="CX93" s="289" t="str">
        <f ca="true">+IF(OFFSET('Sanitation Data'!$F$31,0,10*ROW('Sanitation Data'!F87))="","",OFFSET('Sanitation Data'!$F$31,0,10*ROW('Sanitation Data'!F87)))</f>
        <v/>
      </c>
      <c r="CY93" s="289" t="str">
        <f ca="true">+IF(OFFSET('Sanitation Data'!$F$32,0,10*ROW('Sanitation Data'!F87))="","",OFFSET('Sanitation Data'!$F$32,0,10*ROW('Sanitation Data'!F87)))</f>
        <v/>
      </c>
      <c r="CZ93" s="289" t="str">
        <f ca="true">+IF(OFFSET('Sanitation Data'!$G$28,0,10*ROW('Sanitation Data'!G87))="","",OFFSET('Sanitation Data'!$G$28,0,10*ROW('Sanitation Data'!G87)))</f>
        <v/>
      </c>
      <c r="DA93" s="289" t="str">
        <f ca="true">+IF(OFFSET('Sanitation Data'!$G$29,0,10*ROW('Sanitation Data'!G87))="","",OFFSET('Sanitation Data'!$G$29,0,10*ROW('Sanitation Data'!G87)))</f>
        <v/>
      </c>
      <c r="DB93" s="289" t="str">
        <f ca="true">+IF(OFFSET('Sanitation Data'!$G$30,0,10*ROW('Sanitation Data'!G87))="","",OFFSET('Sanitation Data'!$G$30,0,10*ROW('Sanitation Data'!G87)))</f>
        <v/>
      </c>
      <c r="DC93" s="289" t="str">
        <f ca="true">+IF(OFFSET('Sanitation Data'!$G$31,0,10*ROW('Sanitation Data'!G87))="","",OFFSET('Sanitation Data'!$G$31,0,10*ROW('Sanitation Data'!G87)))</f>
        <v/>
      </c>
      <c r="DD93" s="289" t="str">
        <f ca="true">+IF(OFFSET('Sanitation Data'!$G$32,0,10*ROW('Sanitation Data'!G87))="","",OFFSET('Sanitation Data'!$G$32,0,10*ROW('Sanitation Data'!G87)))</f>
        <v/>
      </c>
      <c r="DE93" s="289" t="str">
        <f ca="true">+IF(OFFSET('Sanitation Data'!$H$28,0,10*ROW('Sanitation Data'!H87))="","",OFFSET('Sanitation Data'!$H$28,0,10*ROW('Sanitation Data'!H87)))</f>
        <v/>
      </c>
      <c r="DF93" s="289" t="str">
        <f ca="true">+IF(OFFSET('Sanitation Data'!$H$29,0,10*ROW('Sanitation Data'!H87))="","",OFFSET('Sanitation Data'!$H$29,0,10*ROW('Sanitation Data'!H87)))</f>
        <v/>
      </c>
      <c r="DG93" s="289" t="str">
        <f ca="true">+IF(OFFSET('Sanitation Data'!$H$30,0,10*ROW('Sanitation Data'!H87))="","",OFFSET('Sanitation Data'!$H$30,0,10*ROW('Sanitation Data'!H87)))</f>
        <v/>
      </c>
      <c r="DH93" s="289" t="str">
        <f ca="true">+IF(OFFSET('Sanitation Data'!$H$31,0,10*ROW('Sanitation Data'!H87))="","",OFFSET('Sanitation Data'!$H$31,0,10*ROW('Sanitation Data'!H87)))</f>
        <v/>
      </c>
      <c r="DI93" s="289" t="str">
        <f ca="true">+IF(OFFSET('Sanitation Data'!$H$32,0,10*ROW('Sanitation Data'!H87))="","",OFFSET('Sanitation Data'!$H$32,0,10*ROW('Sanitation Data'!H87)))</f>
        <v/>
      </c>
      <c r="DJ93" s="289" t="str">
        <f ca="true">+IF(OFFSET('Sanitation Data'!$I$28,0,10*ROW('Sanitation Data'!I87))="","",OFFSET('Sanitation Data'!$I$28,0,10*ROW('Sanitation Data'!I87)))</f>
        <v/>
      </c>
      <c r="DK93" s="289" t="str">
        <f ca="true">+IF(OFFSET('Sanitation Data'!$I$29,0,10*ROW('Sanitation Data'!I87))="","",OFFSET('Sanitation Data'!$I$29,0,10*ROW('Sanitation Data'!I87)))</f>
        <v/>
      </c>
      <c r="DL93" s="289" t="str">
        <f ca="true">+IF(OFFSET('Sanitation Data'!$I$30,0,10*ROW('Sanitation Data'!I87))="","",OFFSET('Sanitation Data'!$I$30,0,10*ROW('Sanitation Data'!I87)))</f>
        <v/>
      </c>
      <c r="DM93" s="289" t="str">
        <f ca="true">+IF(OFFSET('Sanitation Data'!$I$31,0,10*ROW('Sanitation Data'!I87))="","",OFFSET('Sanitation Data'!$I$31,0,10*ROW('Sanitation Data'!I87)))</f>
        <v/>
      </c>
      <c r="DN93" s="289" t="str">
        <f ca="true">+IF(OFFSET('Sanitation Data'!$I$32,0,10*ROW('Sanitation Data'!I87))="","",OFFSET('Sanitation Data'!$I$32,0,10*ROW('Sanitation Data'!I87)))</f>
        <v/>
      </c>
      <c r="DO93" s="289" t="str">
        <f ca="true">+IF(OFFSET('Hygiene Data'!$D$11,0,10*ROW('Hygiene Data'!D87))="","",OFFSET('Hygiene Data'!$D$11,0,10*ROW('Hygiene Data'!D87)))</f>
        <v/>
      </c>
      <c r="DP93" s="289" t="str">
        <f ca="true">+IF(OFFSET('Hygiene Data'!$D$12,0,10*ROW('Hygiene Data'!D87))="","",OFFSET('Hygiene Data'!$D$12,0,10*ROW('Hygiene Data'!D87)))</f>
        <v/>
      </c>
      <c r="DQ93" s="289" t="str">
        <f ca="true">+IF(OFFSET('Hygiene Data'!$D$13,0,10*ROW('Hygiene Data'!D87))="","",OFFSET('Hygiene Data'!$D$13,0,10*ROW('Hygiene Data'!D87)))</f>
        <v/>
      </c>
      <c r="DR93" s="289" t="str">
        <f ca="true">+IF(OFFSET('Hygiene Data'!$E$11,0,10*ROW('Hygiene Data'!E87))="","",OFFSET('Hygiene Data'!$E$11,0,10*ROW('Hygiene Data'!E87)))</f>
        <v/>
      </c>
      <c r="DS93" s="289" t="str">
        <f ca="true">+IF(OFFSET('Hygiene Data'!$E$12,0,10*ROW('Hygiene Data'!E87))="","",OFFSET('Hygiene Data'!$E$12,0,10*ROW('Hygiene Data'!E87)))</f>
        <v/>
      </c>
      <c r="DT93" s="289" t="str">
        <f ca="true">+IF(OFFSET('Hygiene Data'!$E$13,0,10*ROW('Hygiene Data'!E87))="","",OFFSET('Hygiene Data'!$E$13,0,10*ROW('Hygiene Data'!E87)))</f>
        <v/>
      </c>
      <c r="DU93" s="289" t="str">
        <f ca="true">+IF(OFFSET('Hygiene Data'!$F$11,0,10*ROW('Hygiene Data'!F87))="","",OFFSET('Hygiene Data'!$F$11,0,10*ROW('Hygiene Data'!F87)))</f>
        <v/>
      </c>
      <c r="DV93" s="289" t="str">
        <f ca="true">+IF(OFFSET('Hygiene Data'!$F$12,0,10*ROW('Hygiene Data'!F87))="","",OFFSET('Hygiene Data'!$F$12,0,10*ROW('Hygiene Data'!F87)))</f>
        <v/>
      </c>
      <c r="DW93" s="289" t="str">
        <f ca="true">+IF(OFFSET('Hygiene Data'!$F$13,0,10*ROW('Hygiene Data'!F87))="","",OFFSET('Hygiene Data'!$F$13,0,10*ROW('Hygiene Data'!F87)))</f>
        <v/>
      </c>
      <c r="DX93" s="289" t="str">
        <f ca="true">+IF(OFFSET('Hygiene Data'!$G$11,0,10*ROW('Hygiene Data'!G87))="","",OFFSET('Hygiene Data'!$G$11,0,10*ROW('Hygiene Data'!G87)))</f>
        <v/>
      </c>
      <c r="DY93" s="289" t="str">
        <f ca="true">+IF(OFFSET('Hygiene Data'!$G$12,0,10*ROW('Hygiene Data'!G87))="","",OFFSET('Hygiene Data'!$G$12,0,10*ROW('Hygiene Data'!G87)))</f>
        <v/>
      </c>
      <c r="DZ93" s="289" t="str">
        <f ca="true">+IF(OFFSET('Hygiene Data'!$G$13,0,10*ROW('Hygiene Data'!G87))="","",OFFSET('Hygiene Data'!$G$13,0,10*ROW('Hygiene Data'!G87)))</f>
        <v/>
      </c>
      <c r="EA93" s="289" t="str">
        <f ca="true">+IF(OFFSET('Hygiene Data'!$H$11,0,10*ROW('Hygiene Data'!H87))="","",OFFSET('Hygiene Data'!$H$11,0,10*ROW('Hygiene Data'!H87)))</f>
        <v/>
      </c>
      <c r="EB93" s="289" t="str">
        <f ca="true">+IF(OFFSET('Hygiene Data'!$H$12,0,10*ROW('Hygiene Data'!H87))="","",OFFSET('Hygiene Data'!$H$12,0,10*ROW('Hygiene Data'!H87)))</f>
        <v/>
      </c>
      <c r="EC93" s="289" t="str">
        <f ca="true">+IF(OFFSET('Hygiene Data'!$H$13,0,10*ROW('Hygiene Data'!H87))="","",OFFSET('Hygiene Data'!$H$13,0,10*ROW('Hygiene Data'!H87)))</f>
        <v/>
      </c>
      <c r="ED93" s="289" t="str">
        <f ca="true">+IF(OFFSET('Hygiene Data'!$I$11,0,10*ROW('Hygiene Data'!I87))="","",OFFSET('Hygiene Data'!$I$11,0,10*ROW('Hygiene Data'!I87)))</f>
        <v/>
      </c>
      <c r="EE93" s="289" t="str">
        <f ca="true">+IF(OFFSET('Hygiene Data'!$I$12,0,10*ROW('Hygiene Data'!I87))="","",OFFSET('Hygiene Data'!$I$12,0,10*ROW('Hygiene Data'!I87)))</f>
        <v/>
      </c>
      <c r="EF93" s="28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9"/>
      <c r="BS94" s="289" t="str">
        <f ca="true">+IF(OFFSET('Water Data'!$D$27,0,10*ROW('Water Data'!D88))="","",OFFSET('Water Data'!$D$27,0,10*ROW('Water Data'!D88)))</f>
        <v/>
      </c>
      <c r="BT94" s="289" t="str">
        <f ca="true">+IF(OFFSET('Water Data'!$D$28,0,10*ROW('Water Data'!D88))="","",OFFSET('Water Data'!$D$28,0,10*ROW('Water Data'!D88)))</f>
        <v/>
      </c>
      <c r="BU94" s="289" t="str">
        <f ca="true">+IF(OFFSET('Water Data'!$D$29,0,10*ROW('Water Data'!D88))="","",OFFSET('Water Data'!$D$29,0,10*ROW('Water Data'!D88)))</f>
        <v/>
      </c>
      <c r="BV94" s="289" t="str">
        <f ca="true">+IF(OFFSET('Water Data'!$E$27,0,10*ROW('Water Data'!E88))="","",OFFSET('Water Data'!$E$27,0,10*ROW('Water Data'!E88)))</f>
        <v/>
      </c>
      <c r="BW94" s="289" t="str">
        <f ca="true">+IF(OFFSET('Water Data'!$E$28,0,10*ROW('Water Data'!E88))="","",OFFSET('Water Data'!$E$28,0,10*ROW('Water Data'!E88)))</f>
        <v/>
      </c>
      <c r="BX94" s="289" t="str">
        <f ca="true">+IF(OFFSET('Water Data'!$E$29,0,10*ROW('Water Data'!E88))="","",OFFSET('Water Data'!$E$29,0,10*ROW('Water Data'!E88)))</f>
        <v/>
      </c>
      <c r="BY94" s="289" t="str">
        <f ca="true">+IF(OFFSET('Water Data'!$F$27,0,10*ROW('Water Data'!F88))="","",OFFSET('Water Data'!$F$27,0,10*ROW('Water Data'!F88)))</f>
        <v/>
      </c>
      <c r="BZ94" s="289" t="str">
        <f ca="true">+IF(OFFSET('Water Data'!$F$28,0,10*ROW('Water Data'!F88))="","",OFFSET('Water Data'!$F$28,0,10*ROW('Water Data'!F88)))</f>
        <v/>
      </c>
      <c r="CA94" s="289" t="str">
        <f ca="true">+IF(OFFSET('Water Data'!$F$29,0,10*ROW('Water Data'!F88))="","",OFFSET('Water Data'!$F$29,0,10*ROW('Water Data'!F88)))</f>
        <v/>
      </c>
      <c r="CB94" s="289" t="str">
        <f ca="true">+IF(OFFSET('Water Data'!$G$27,0,10*ROW('Water Data'!G88))="","",OFFSET('Water Data'!$G$27,0,10*ROW('Water Data'!G88)))</f>
        <v/>
      </c>
      <c r="CC94" s="289" t="str">
        <f ca="true">+IF(OFFSET('Water Data'!$G$28,0,10*ROW('Water Data'!G88))="","",OFFSET('Water Data'!$G$28,0,10*ROW('Water Data'!G88)))</f>
        <v/>
      </c>
      <c r="CD94" s="289" t="str">
        <f ca="true">+IF(OFFSET('Water Data'!$G$29,0,10*ROW('Water Data'!G88))="","",OFFSET('Water Data'!$G$29,0,10*ROW('Water Data'!G88)))</f>
        <v/>
      </c>
      <c r="CE94" s="289" t="str">
        <f ca="true">+IF(OFFSET('Water Data'!$H$27,0,10*ROW('Water Data'!H88))="","",OFFSET('Water Data'!$H$27,0,10*ROW('Water Data'!H88)))</f>
        <v/>
      </c>
      <c r="CF94" s="289" t="str">
        <f ca="true">+IF(OFFSET('Water Data'!$H$28,0,10*ROW('Water Data'!H88))="","",OFFSET('Water Data'!$H$28,0,10*ROW('Water Data'!H88)))</f>
        <v/>
      </c>
      <c r="CG94" s="289" t="str">
        <f ca="true">+IF(OFFSET('Water Data'!$H$29,0,10*ROW('Water Data'!H88))="","",OFFSET('Water Data'!$H$29,0,10*ROW('Water Data'!H88)))</f>
        <v/>
      </c>
      <c r="CH94" s="289" t="str">
        <f ca="true">+IF(OFFSET('Water Data'!$I$27,0,10*ROW('Water Data'!I88))="","",OFFSET('Water Data'!$I$27,0,10*ROW('Water Data'!I88)))</f>
        <v/>
      </c>
      <c r="CI94" s="289" t="str">
        <f ca="true">+IF(OFFSET('Water Data'!$I$28,0,10*ROW('Water Data'!I88))="","",OFFSET('Water Data'!$I$28,0,10*ROW('Water Data'!I88)))</f>
        <v/>
      </c>
      <c r="CJ94" s="289" t="str">
        <f ca="true">+IF(OFFSET('Water Data'!$I$29,0,10*ROW('Water Data'!I88))="","",OFFSET('Water Data'!$I$29,0,10*ROW('Water Data'!I88)))</f>
        <v/>
      </c>
      <c r="CK94" s="289" t="str">
        <f ca="true">+IF(OFFSET('Sanitation Data'!$D$28,0,10*ROW('Sanitation Data'!D88))="","",OFFSET('Sanitation Data'!$D$28,0,10*ROW('Sanitation Data'!D88)))</f>
        <v/>
      </c>
      <c r="CL94" s="289" t="str">
        <f ca="true">+IF(OFFSET('Sanitation Data'!$D$29,0,10*ROW('Sanitation Data'!D88))="","",OFFSET('Sanitation Data'!$D$29,0,10*ROW('Sanitation Data'!D88)))</f>
        <v/>
      </c>
      <c r="CM94" s="289" t="str">
        <f ca="true">+IF(OFFSET('Sanitation Data'!$D$30,0,10*ROW('Sanitation Data'!D88))="","",OFFSET('Sanitation Data'!$D$30,0,10*ROW('Sanitation Data'!D88)))</f>
        <v/>
      </c>
      <c r="CN94" s="289" t="str">
        <f ca="true">+IF(OFFSET('Sanitation Data'!$D$31,0,10*ROW('Sanitation Data'!D88))="","",OFFSET('Sanitation Data'!$D$31,0,10*ROW('Sanitation Data'!D88)))</f>
        <v/>
      </c>
      <c r="CO94" s="289" t="str">
        <f ca="true">+IF(OFFSET('Sanitation Data'!$D$32,0,10*ROW('Sanitation Data'!D88))="","",OFFSET('Sanitation Data'!$D$32,0,10*ROW('Sanitation Data'!D88)))</f>
        <v/>
      </c>
      <c r="CP94" s="289" t="str">
        <f ca="true">+IF(OFFSET('Sanitation Data'!$E$28,0,10*ROW('Sanitation Data'!E88))="","",OFFSET('Sanitation Data'!$E$28,0,10*ROW('Sanitation Data'!E88)))</f>
        <v/>
      </c>
      <c r="CQ94" s="289" t="str">
        <f ca="true">+IF(OFFSET('Sanitation Data'!$E$29,0,10*ROW('Sanitation Data'!E88))="","",OFFSET('Sanitation Data'!$E$29,0,10*ROW('Sanitation Data'!E88)))</f>
        <v/>
      </c>
      <c r="CR94" s="289" t="str">
        <f ca="true">+IF(OFFSET('Sanitation Data'!$E$30,0,10*ROW('Sanitation Data'!E88))="","",OFFSET('Sanitation Data'!$E$30,0,10*ROW('Sanitation Data'!E88)))</f>
        <v/>
      </c>
      <c r="CS94" s="289" t="str">
        <f ca="true">+IF(OFFSET('Sanitation Data'!$E$31,0,10*ROW('Sanitation Data'!E88))="","",OFFSET('Sanitation Data'!$E$31,0,10*ROW('Sanitation Data'!E88)))</f>
        <v/>
      </c>
      <c r="CT94" s="289" t="str">
        <f ca="true">+IF(OFFSET('Sanitation Data'!$E$32,0,10*ROW('Sanitation Data'!E88))="","",OFFSET('Sanitation Data'!$E$32,0,10*ROW('Sanitation Data'!E88)))</f>
        <v/>
      </c>
      <c r="CU94" s="289" t="str">
        <f ca="true">+IF(OFFSET('Sanitation Data'!$F$28,0,10*ROW('Sanitation Data'!F88))="","",OFFSET('Sanitation Data'!$F$28,0,10*ROW('Sanitation Data'!F88)))</f>
        <v/>
      </c>
      <c r="CV94" s="289" t="str">
        <f ca="true">+IF(OFFSET('Sanitation Data'!$F$29,0,10*ROW('Sanitation Data'!F88))="","",OFFSET('Sanitation Data'!$F$29,0,10*ROW('Sanitation Data'!F88)))</f>
        <v/>
      </c>
      <c r="CW94" s="289" t="str">
        <f ca="true">+IF(OFFSET('Sanitation Data'!$F$30,0,10*ROW('Sanitation Data'!F88))="","",OFFSET('Sanitation Data'!$F$30,0,10*ROW('Sanitation Data'!F88)))</f>
        <v/>
      </c>
      <c r="CX94" s="289" t="str">
        <f ca="true">+IF(OFFSET('Sanitation Data'!$F$31,0,10*ROW('Sanitation Data'!F88))="","",OFFSET('Sanitation Data'!$F$31,0,10*ROW('Sanitation Data'!F88)))</f>
        <v/>
      </c>
      <c r="CY94" s="289" t="str">
        <f ca="true">+IF(OFFSET('Sanitation Data'!$F$32,0,10*ROW('Sanitation Data'!F88))="","",OFFSET('Sanitation Data'!$F$32,0,10*ROW('Sanitation Data'!F88)))</f>
        <v/>
      </c>
      <c r="CZ94" s="289" t="str">
        <f ca="true">+IF(OFFSET('Sanitation Data'!$G$28,0,10*ROW('Sanitation Data'!G88))="","",OFFSET('Sanitation Data'!$G$28,0,10*ROW('Sanitation Data'!G88)))</f>
        <v/>
      </c>
      <c r="DA94" s="289" t="str">
        <f ca="true">+IF(OFFSET('Sanitation Data'!$G$29,0,10*ROW('Sanitation Data'!G88))="","",OFFSET('Sanitation Data'!$G$29,0,10*ROW('Sanitation Data'!G88)))</f>
        <v/>
      </c>
      <c r="DB94" s="289" t="str">
        <f ca="true">+IF(OFFSET('Sanitation Data'!$G$30,0,10*ROW('Sanitation Data'!G88))="","",OFFSET('Sanitation Data'!$G$30,0,10*ROW('Sanitation Data'!G88)))</f>
        <v/>
      </c>
      <c r="DC94" s="289" t="str">
        <f ca="true">+IF(OFFSET('Sanitation Data'!$G$31,0,10*ROW('Sanitation Data'!G88))="","",OFFSET('Sanitation Data'!$G$31,0,10*ROW('Sanitation Data'!G88)))</f>
        <v/>
      </c>
      <c r="DD94" s="289" t="str">
        <f ca="true">+IF(OFFSET('Sanitation Data'!$G$32,0,10*ROW('Sanitation Data'!G88))="","",OFFSET('Sanitation Data'!$G$32,0,10*ROW('Sanitation Data'!G88)))</f>
        <v/>
      </c>
      <c r="DE94" s="289" t="str">
        <f ca="true">+IF(OFFSET('Sanitation Data'!$H$28,0,10*ROW('Sanitation Data'!H88))="","",OFFSET('Sanitation Data'!$H$28,0,10*ROW('Sanitation Data'!H88)))</f>
        <v/>
      </c>
      <c r="DF94" s="289" t="str">
        <f ca="true">+IF(OFFSET('Sanitation Data'!$H$29,0,10*ROW('Sanitation Data'!H88))="","",OFFSET('Sanitation Data'!$H$29,0,10*ROW('Sanitation Data'!H88)))</f>
        <v/>
      </c>
      <c r="DG94" s="289" t="str">
        <f ca="true">+IF(OFFSET('Sanitation Data'!$H$30,0,10*ROW('Sanitation Data'!H88))="","",OFFSET('Sanitation Data'!$H$30,0,10*ROW('Sanitation Data'!H88)))</f>
        <v/>
      </c>
      <c r="DH94" s="289" t="str">
        <f ca="true">+IF(OFFSET('Sanitation Data'!$H$31,0,10*ROW('Sanitation Data'!H88))="","",OFFSET('Sanitation Data'!$H$31,0,10*ROW('Sanitation Data'!H88)))</f>
        <v/>
      </c>
      <c r="DI94" s="289" t="str">
        <f ca="true">+IF(OFFSET('Sanitation Data'!$H$32,0,10*ROW('Sanitation Data'!H88))="","",OFFSET('Sanitation Data'!$H$32,0,10*ROW('Sanitation Data'!H88)))</f>
        <v/>
      </c>
      <c r="DJ94" s="289" t="str">
        <f ca="true">+IF(OFFSET('Sanitation Data'!$I$28,0,10*ROW('Sanitation Data'!I88))="","",OFFSET('Sanitation Data'!$I$28,0,10*ROW('Sanitation Data'!I88)))</f>
        <v/>
      </c>
      <c r="DK94" s="289" t="str">
        <f ca="true">+IF(OFFSET('Sanitation Data'!$I$29,0,10*ROW('Sanitation Data'!I88))="","",OFFSET('Sanitation Data'!$I$29,0,10*ROW('Sanitation Data'!I88)))</f>
        <v/>
      </c>
      <c r="DL94" s="289" t="str">
        <f ca="true">+IF(OFFSET('Sanitation Data'!$I$30,0,10*ROW('Sanitation Data'!I88))="","",OFFSET('Sanitation Data'!$I$30,0,10*ROW('Sanitation Data'!I88)))</f>
        <v/>
      </c>
      <c r="DM94" s="289" t="str">
        <f ca="true">+IF(OFFSET('Sanitation Data'!$I$31,0,10*ROW('Sanitation Data'!I88))="","",OFFSET('Sanitation Data'!$I$31,0,10*ROW('Sanitation Data'!I88)))</f>
        <v/>
      </c>
      <c r="DN94" s="289" t="str">
        <f ca="true">+IF(OFFSET('Sanitation Data'!$I$32,0,10*ROW('Sanitation Data'!I88))="","",OFFSET('Sanitation Data'!$I$32,0,10*ROW('Sanitation Data'!I88)))</f>
        <v/>
      </c>
      <c r="DO94" s="289" t="str">
        <f ca="true">+IF(OFFSET('Hygiene Data'!$D$11,0,10*ROW('Hygiene Data'!D88))="","",OFFSET('Hygiene Data'!$D$11,0,10*ROW('Hygiene Data'!D88)))</f>
        <v/>
      </c>
      <c r="DP94" s="289" t="str">
        <f ca="true">+IF(OFFSET('Hygiene Data'!$D$12,0,10*ROW('Hygiene Data'!D88))="","",OFFSET('Hygiene Data'!$D$12,0,10*ROW('Hygiene Data'!D88)))</f>
        <v/>
      </c>
      <c r="DQ94" s="289" t="str">
        <f ca="true">+IF(OFFSET('Hygiene Data'!$D$13,0,10*ROW('Hygiene Data'!D88))="","",OFFSET('Hygiene Data'!$D$13,0,10*ROW('Hygiene Data'!D88)))</f>
        <v/>
      </c>
      <c r="DR94" s="289" t="str">
        <f ca="true">+IF(OFFSET('Hygiene Data'!$E$11,0,10*ROW('Hygiene Data'!E88))="","",OFFSET('Hygiene Data'!$E$11,0,10*ROW('Hygiene Data'!E88)))</f>
        <v/>
      </c>
      <c r="DS94" s="289" t="str">
        <f ca="true">+IF(OFFSET('Hygiene Data'!$E$12,0,10*ROW('Hygiene Data'!E88))="","",OFFSET('Hygiene Data'!$E$12,0,10*ROW('Hygiene Data'!E88)))</f>
        <v/>
      </c>
      <c r="DT94" s="289" t="str">
        <f ca="true">+IF(OFFSET('Hygiene Data'!$E$13,0,10*ROW('Hygiene Data'!E88))="","",OFFSET('Hygiene Data'!$E$13,0,10*ROW('Hygiene Data'!E88)))</f>
        <v/>
      </c>
      <c r="DU94" s="289" t="str">
        <f ca="true">+IF(OFFSET('Hygiene Data'!$F$11,0,10*ROW('Hygiene Data'!F88))="","",OFFSET('Hygiene Data'!$F$11,0,10*ROW('Hygiene Data'!F88)))</f>
        <v/>
      </c>
      <c r="DV94" s="289" t="str">
        <f ca="true">+IF(OFFSET('Hygiene Data'!$F$12,0,10*ROW('Hygiene Data'!F88))="","",OFFSET('Hygiene Data'!$F$12,0,10*ROW('Hygiene Data'!F88)))</f>
        <v/>
      </c>
      <c r="DW94" s="289" t="str">
        <f ca="true">+IF(OFFSET('Hygiene Data'!$F$13,0,10*ROW('Hygiene Data'!F88))="","",OFFSET('Hygiene Data'!$F$13,0,10*ROW('Hygiene Data'!F88)))</f>
        <v/>
      </c>
      <c r="DX94" s="289" t="str">
        <f ca="true">+IF(OFFSET('Hygiene Data'!$G$11,0,10*ROW('Hygiene Data'!G88))="","",OFFSET('Hygiene Data'!$G$11,0,10*ROW('Hygiene Data'!G88)))</f>
        <v/>
      </c>
      <c r="DY94" s="289" t="str">
        <f ca="true">+IF(OFFSET('Hygiene Data'!$G$12,0,10*ROW('Hygiene Data'!G88))="","",OFFSET('Hygiene Data'!$G$12,0,10*ROW('Hygiene Data'!G88)))</f>
        <v/>
      </c>
      <c r="DZ94" s="289" t="str">
        <f ca="true">+IF(OFFSET('Hygiene Data'!$G$13,0,10*ROW('Hygiene Data'!G88))="","",OFFSET('Hygiene Data'!$G$13,0,10*ROW('Hygiene Data'!G88)))</f>
        <v/>
      </c>
      <c r="EA94" s="289" t="str">
        <f ca="true">+IF(OFFSET('Hygiene Data'!$H$11,0,10*ROW('Hygiene Data'!H88))="","",OFFSET('Hygiene Data'!$H$11,0,10*ROW('Hygiene Data'!H88)))</f>
        <v/>
      </c>
      <c r="EB94" s="289" t="str">
        <f ca="true">+IF(OFFSET('Hygiene Data'!$H$12,0,10*ROW('Hygiene Data'!H88))="","",OFFSET('Hygiene Data'!$H$12,0,10*ROW('Hygiene Data'!H88)))</f>
        <v/>
      </c>
      <c r="EC94" s="289" t="str">
        <f ca="true">+IF(OFFSET('Hygiene Data'!$H$13,0,10*ROW('Hygiene Data'!H88))="","",OFFSET('Hygiene Data'!$H$13,0,10*ROW('Hygiene Data'!H88)))</f>
        <v/>
      </c>
      <c r="ED94" s="289" t="str">
        <f ca="true">+IF(OFFSET('Hygiene Data'!$I$11,0,10*ROW('Hygiene Data'!I88))="","",OFFSET('Hygiene Data'!$I$11,0,10*ROW('Hygiene Data'!I88)))</f>
        <v/>
      </c>
      <c r="EE94" s="289" t="str">
        <f ca="true">+IF(OFFSET('Hygiene Data'!$I$12,0,10*ROW('Hygiene Data'!I88))="","",OFFSET('Hygiene Data'!$I$12,0,10*ROW('Hygiene Data'!I88)))</f>
        <v/>
      </c>
      <c r="EF94" s="28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9"/>
      <c r="BS95" s="289" t="str">
        <f ca="true">+IF(OFFSET('Water Data'!$D$27,0,10*ROW('Water Data'!D89))="","",OFFSET('Water Data'!$D$27,0,10*ROW('Water Data'!D89)))</f>
        <v/>
      </c>
      <c r="BT95" s="289" t="str">
        <f ca="true">+IF(OFFSET('Water Data'!$D$28,0,10*ROW('Water Data'!D89))="","",OFFSET('Water Data'!$D$28,0,10*ROW('Water Data'!D89)))</f>
        <v/>
      </c>
      <c r="BU95" s="289" t="str">
        <f ca="true">+IF(OFFSET('Water Data'!$D$29,0,10*ROW('Water Data'!D89))="","",OFFSET('Water Data'!$D$29,0,10*ROW('Water Data'!D89)))</f>
        <v/>
      </c>
      <c r="BV95" s="289" t="str">
        <f ca="true">+IF(OFFSET('Water Data'!$E$27,0,10*ROW('Water Data'!E89))="","",OFFSET('Water Data'!$E$27,0,10*ROW('Water Data'!E89)))</f>
        <v/>
      </c>
      <c r="BW95" s="289" t="str">
        <f ca="true">+IF(OFFSET('Water Data'!$E$28,0,10*ROW('Water Data'!E89))="","",OFFSET('Water Data'!$E$28,0,10*ROW('Water Data'!E89)))</f>
        <v/>
      </c>
      <c r="BX95" s="289" t="str">
        <f ca="true">+IF(OFFSET('Water Data'!$E$29,0,10*ROW('Water Data'!E89))="","",OFFSET('Water Data'!$E$29,0,10*ROW('Water Data'!E89)))</f>
        <v/>
      </c>
      <c r="BY95" s="289" t="str">
        <f ca="true">+IF(OFFSET('Water Data'!$F$27,0,10*ROW('Water Data'!F89))="","",OFFSET('Water Data'!$F$27,0,10*ROW('Water Data'!F89)))</f>
        <v/>
      </c>
      <c r="BZ95" s="289" t="str">
        <f ca="true">+IF(OFFSET('Water Data'!$F$28,0,10*ROW('Water Data'!F89))="","",OFFSET('Water Data'!$F$28,0,10*ROW('Water Data'!F89)))</f>
        <v/>
      </c>
      <c r="CA95" s="289" t="str">
        <f ca="true">+IF(OFFSET('Water Data'!$F$29,0,10*ROW('Water Data'!F89))="","",OFFSET('Water Data'!$F$29,0,10*ROW('Water Data'!F89)))</f>
        <v/>
      </c>
      <c r="CB95" s="289" t="str">
        <f ca="true">+IF(OFFSET('Water Data'!$G$27,0,10*ROW('Water Data'!G89))="","",OFFSET('Water Data'!$G$27,0,10*ROW('Water Data'!G89)))</f>
        <v/>
      </c>
      <c r="CC95" s="289" t="str">
        <f ca="true">+IF(OFFSET('Water Data'!$G$28,0,10*ROW('Water Data'!G89))="","",OFFSET('Water Data'!$G$28,0,10*ROW('Water Data'!G89)))</f>
        <v/>
      </c>
      <c r="CD95" s="289" t="str">
        <f ca="true">+IF(OFFSET('Water Data'!$G$29,0,10*ROW('Water Data'!G89))="","",OFFSET('Water Data'!$G$29,0,10*ROW('Water Data'!G89)))</f>
        <v/>
      </c>
      <c r="CE95" s="289" t="str">
        <f ca="true">+IF(OFFSET('Water Data'!$H$27,0,10*ROW('Water Data'!H89))="","",OFFSET('Water Data'!$H$27,0,10*ROW('Water Data'!H89)))</f>
        <v/>
      </c>
      <c r="CF95" s="289" t="str">
        <f ca="true">+IF(OFFSET('Water Data'!$H$28,0,10*ROW('Water Data'!H89))="","",OFFSET('Water Data'!$H$28,0,10*ROW('Water Data'!H89)))</f>
        <v/>
      </c>
      <c r="CG95" s="289" t="str">
        <f ca="true">+IF(OFFSET('Water Data'!$H$29,0,10*ROW('Water Data'!H89))="","",OFFSET('Water Data'!$H$29,0,10*ROW('Water Data'!H89)))</f>
        <v/>
      </c>
      <c r="CH95" s="289" t="str">
        <f ca="true">+IF(OFFSET('Water Data'!$I$27,0,10*ROW('Water Data'!I89))="","",OFFSET('Water Data'!$I$27,0,10*ROW('Water Data'!I89)))</f>
        <v/>
      </c>
      <c r="CI95" s="289" t="str">
        <f ca="true">+IF(OFFSET('Water Data'!$I$28,0,10*ROW('Water Data'!I89))="","",OFFSET('Water Data'!$I$28,0,10*ROW('Water Data'!I89)))</f>
        <v/>
      </c>
      <c r="CJ95" s="289" t="str">
        <f ca="true">+IF(OFFSET('Water Data'!$I$29,0,10*ROW('Water Data'!I89))="","",OFFSET('Water Data'!$I$29,0,10*ROW('Water Data'!I89)))</f>
        <v/>
      </c>
      <c r="CK95" s="289" t="str">
        <f ca="true">+IF(OFFSET('Sanitation Data'!$D$28,0,10*ROW('Sanitation Data'!D89))="","",OFFSET('Sanitation Data'!$D$28,0,10*ROW('Sanitation Data'!D89)))</f>
        <v/>
      </c>
      <c r="CL95" s="289" t="str">
        <f ca="true">+IF(OFFSET('Sanitation Data'!$D$29,0,10*ROW('Sanitation Data'!D89))="","",OFFSET('Sanitation Data'!$D$29,0,10*ROW('Sanitation Data'!D89)))</f>
        <v/>
      </c>
      <c r="CM95" s="289" t="str">
        <f ca="true">+IF(OFFSET('Sanitation Data'!$D$30,0,10*ROW('Sanitation Data'!D89))="","",OFFSET('Sanitation Data'!$D$30,0,10*ROW('Sanitation Data'!D89)))</f>
        <v/>
      </c>
      <c r="CN95" s="289" t="str">
        <f ca="true">+IF(OFFSET('Sanitation Data'!$D$31,0,10*ROW('Sanitation Data'!D89))="","",OFFSET('Sanitation Data'!$D$31,0,10*ROW('Sanitation Data'!D89)))</f>
        <v/>
      </c>
      <c r="CO95" s="289" t="str">
        <f ca="true">+IF(OFFSET('Sanitation Data'!$D$32,0,10*ROW('Sanitation Data'!D89))="","",OFFSET('Sanitation Data'!$D$32,0,10*ROW('Sanitation Data'!D89)))</f>
        <v/>
      </c>
      <c r="CP95" s="289" t="str">
        <f ca="true">+IF(OFFSET('Sanitation Data'!$E$28,0,10*ROW('Sanitation Data'!E89))="","",OFFSET('Sanitation Data'!$E$28,0,10*ROW('Sanitation Data'!E89)))</f>
        <v/>
      </c>
      <c r="CQ95" s="289" t="str">
        <f ca="true">+IF(OFFSET('Sanitation Data'!$E$29,0,10*ROW('Sanitation Data'!E89))="","",OFFSET('Sanitation Data'!$E$29,0,10*ROW('Sanitation Data'!E89)))</f>
        <v/>
      </c>
      <c r="CR95" s="289" t="str">
        <f ca="true">+IF(OFFSET('Sanitation Data'!$E$30,0,10*ROW('Sanitation Data'!E89))="","",OFFSET('Sanitation Data'!$E$30,0,10*ROW('Sanitation Data'!E89)))</f>
        <v/>
      </c>
      <c r="CS95" s="289" t="str">
        <f ca="true">+IF(OFFSET('Sanitation Data'!$E$31,0,10*ROW('Sanitation Data'!E89))="","",OFFSET('Sanitation Data'!$E$31,0,10*ROW('Sanitation Data'!E89)))</f>
        <v/>
      </c>
      <c r="CT95" s="289" t="str">
        <f ca="true">+IF(OFFSET('Sanitation Data'!$E$32,0,10*ROW('Sanitation Data'!E89))="","",OFFSET('Sanitation Data'!$E$32,0,10*ROW('Sanitation Data'!E89)))</f>
        <v/>
      </c>
      <c r="CU95" s="289" t="str">
        <f ca="true">+IF(OFFSET('Sanitation Data'!$F$28,0,10*ROW('Sanitation Data'!F89))="","",OFFSET('Sanitation Data'!$F$28,0,10*ROW('Sanitation Data'!F89)))</f>
        <v/>
      </c>
      <c r="CV95" s="289" t="str">
        <f ca="true">+IF(OFFSET('Sanitation Data'!$F$29,0,10*ROW('Sanitation Data'!F89))="","",OFFSET('Sanitation Data'!$F$29,0,10*ROW('Sanitation Data'!F89)))</f>
        <v/>
      </c>
      <c r="CW95" s="289" t="str">
        <f ca="true">+IF(OFFSET('Sanitation Data'!$F$30,0,10*ROW('Sanitation Data'!F89))="","",OFFSET('Sanitation Data'!$F$30,0,10*ROW('Sanitation Data'!F89)))</f>
        <v/>
      </c>
      <c r="CX95" s="289" t="str">
        <f ca="true">+IF(OFFSET('Sanitation Data'!$F$31,0,10*ROW('Sanitation Data'!F89))="","",OFFSET('Sanitation Data'!$F$31,0,10*ROW('Sanitation Data'!F89)))</f>
        <v/>
      </c>
      <c r="CY95" s="289" t="str">
        <f ca="true">+IF(OFFSET('Sanitation Data'!$F$32,0,10*ROW('Sanitation Data'!F89))="","",OFFSET('Sanitation Data'!$F$32,0,10*ROW('Sanitation Data'!F89)))</f>
        <v/>
      </c>
      <c r="CZ95" s="289" t="str">
        <f ca="true">+IF(OFFSET('Sanitation Data'!$G$28,0,10*ROW('Sanitation Data'!G89))="","",OFFSET('Sanitation Data'!$G$28,0,10*ROW('Sanitation Data'!G89)))</f>
        <v/>
      </c>
      <c r="DA95" s="289" t="str">
        <f ca="true">+IF(OFFSET('Sanitation Data'!$G$29,0,10*ROW('Sanitation Data'!G89))="","",OFFSET('Sanitation Data'!$G$29,0,10*ROW('Sanitation Data'!G89)))</f>
        <v/>
      </c>
      <c r="DB95" s="289" t="str">
        <f ca="true">+IF(OFFSET('Sanitation Data'!$G$30,0,10*ROW('Sanitation Data'!G89))="","",OFFSET('Sanitation Data'!$G$30,0,10*ROW('Sanitation Data'!G89)))</f>
        <v/>
      </c>
      <c r="DC95" s="289" t="str">
        <f ca="true">+IF(OFFSET('Sanitation Data'!$G$31,0,10*ROW('Sanitation Data'!G89))="","",OFFSET('Sanitation Data'!$G$31,0,10*ROW('Sanitation Data'!G89)))</f>
        <v/>
      </c>
      <c r="DD95" s="289" t="str">
        <f ca="true">+IF(OFFSET('Sanitation Data'!$G$32,0,10*ROW('Sanitation Data'!G89))="","",OFFSET('Sanitation Data'!$G$32,0,10*ROW('Sanitation Data'!G89)))</f>
        <v/>
      </c>
      <c r="DE95" s="289" t="str">
        <f ca="true">+IF(OFFSET('Sanitation Data'!$H$28,0,10*ROW('Sanitation Data'!H89))="","",OFFSET('Sanitation Data'!$H$28,0,10*ROW('Sanitation Data'!H89)))</f>
        <v/>
      </c>
      <c r="DF95" s="289" t="str">
        <f ca="true">+IF(OFFSET('Sanitation Data'!$H$29,0,10*ROW('Sanitation Data'!H89))="","",OFFSET('Sanitation Data'!$H$29,0,10*ROW('Sanitation Data'!H89)))</f>
        <v/>
      </c>
      <c r="DG95" s="289" t="str">
        <f ca="true">+IF(OFFSET('Sanitation Data'!$H$30,0,10*ROW('Sanitation Data'!H89))="","",OFFSET('Sanitation Data'!$H$30,0,10*ROW('Sanitation Data'!H89)))</f>
        <v/>
      </c>
      <c r="DH95" s="289" t="str">
        <f ca="true">+IF(OFFSET('Sanitation Data'!$H$31,0,10*ROW('Sanitation Data'!H89))="","",OFFSET('Sanitation Data'!$H$31,0,10*ROW('Sanitation Data'!H89)))</f>
        <v/>
      </c>
      <c r="DI95" s="289" t="str">
        <f ca="true">+IF(OFFSET('Sanitation Data'!$H$32,0,10*ROW('Sanitation Data'!H89))="","",OFFSET('Sanitation Data'!$H$32,0,10*ROW('Sanitation Data'!H89)))</f>
        <v/>
      </c>
      <c r="DJ95" s="289" t="str">
        <f ca="true">+IF(OFFSET('Sanitation Data'!$I$28,0,10*ROW('Sanitation Data'!I89))="","",OFFSET('Sanitation Data'!$I$28,0,10*ROW('Sanitation Data'!I89)))</f>
        <v/>
      </c>
      <c r="DK95" s="289" t="str">
        <f ca="true">+IF(OFFSET('Sanitation Data'!$I$29,0,10*ROW('Sanitation Data'!I89))="","",OFFSET('Sanitation Data'!$I$29,0,10*ROW('Sanitation Data'!I89)))</f>
        <v/>
      </c>
      <c r="DL95" s="289" t="str">
        <f ca="true">+IF(OFFSET('Sanitation Data'!$I$30,0,10*ROW('Sanitation Data'!I89))="","",OFFSET('Sanitation Data'!$I$30,0,10*ROW('Sanitation Data'!I89)))</f>
        <v/>
      </c>
      <c r="DM95" s="289" t="str">
        <f ca="true">+IF(OFFSET('Sanitation Data'!$I$31,0,10*ROW('Sanitation Data'!I89))="","",OFFSET('Sanitation Data'!$I$31,0,10*ROW('Sanitation Data'!I89)))</f>
        <v/>
      </c>
      <c r="DN95" s="289" t="str">
        <f ca="true">+IF(OFFSET('Sanitation Data'!$I$32,0,10*ROW('Sanitation Data'!I89))="","",OFFSET('Sanitation Data'!$I$32,0,10*ROW('Sanitation Data'!I89)))</f>
        <v/>
      </c>
      <c r="DO95" s="289" t="str">
        <f ca="true">+IF(OFFSET('Hygiene Data'!$D$11,0,10*ROW('Hygiene Data'!D89))="","",OFFSET('Hygiene Data'!$D$11,0,10*ROW('Hygiene Data'!D89)))</f>
        <v/>
      </c>
      <c r="DP95" s="289" t="str">
        <f ca="true">+IF(OFFSET('Hygiene Data'!$D$12,0,10*ROW('Hygiene Data'!D89))="","",OFFSET('Hygiene Data'!$D$12,0,10*ROW('Hygiene Data'!D89)))</f>
        <v/>
      </c>
      <c r="DQ95" s="289" t="str">
        <f ca="true">+IF(OFFSET('Hygiene Data'!$D$13,0,10*ROW('Hygiene Data'!D89))="","",OFFSET('Hygiene Data'!$D$13,0,10*ROW('Hygiene Data'!D89)))</f>
        <v/>
      </c>
      <c r="DR95" s="289" t="str">
        <f ca="true">+IF(OFFSET('Hygiene Data'!$E$11,0,10*ROW('Hygiene Data'!E89))="","",OFFSET('Hygiene Data'!$E$11,0,10*ROW('Hygiene Data'!E89)))</f>
        <v/>
      </c>
      <c r="DS95" s="289" t="str">
        <f ca="true">+IF(OFFSET('Hygiene Data'!$E$12,0,10*ROW('Hygiene Data'!E89))="","",OFFSET('Hygiene Data'!$E$12,0,10*ROW('Hygiene Data'!E89)))</f>
        <v/>
      </c>
      <c r="DT95" s="289" t="str">
        <f ca="true">+IF(OFFSET('Hygiene Data'!$E$13,0,10*ROW('Hygiene Data'!E89))="","",OFFSET('Hygiene Data'!$E$13,0,10*ROW('Hygiene Data'!E89)))</f>
        <v/>
      </c>
      <c r="DU95" s="289" t="str">
        <f ca="true">+IF(OFFSET('Hygiene Data'!$F$11,0,10*ROW('Hygiene Data'!F89))="","",OFFSET('Hygiene Data'!$F$11,0,10*ROW('Hygiene Data'!F89)))</f>
        <v/>
      </c>
      <c r="DV95" s="289" t="str">
        <f ca="true">+IF(OFFSET('Hygiene Data'!$F$12,0,10*ROW('Hygiene Data'!F89))="","",OFFSET('Hygiene Data'!$F$12,0,10*ROW('Hygiene Data'!F89)))</f>
        <v/>
      </c>
      <c r="DW95" s="289" t="str">
        <f ca="true">+IF(OFFSET('Hygiene Data'!$F$13,0,10*ROW('Hygiene Data'!F89))="","",OFFSET('Hygiene Data'!$F$13,0,10*ROW('Hygiene Data'!F89)))</f>
        <v/>
      </c>
      <c r="DX95" s="289" t="str">
        <f ca="true">+IF(OFFSET('Hygiene Data'!$G$11,0,10*ROW('Hygiene Data'!G89))="","",OFFSET('Hygiene Data'!$G$11,0,10*ROW('Hygiene Data'!G89)))</f>
        <v/>
      </c>
      <c r="DY95" s="289" t="str">
        <f ca="true">+IF(OFFSET('Hygiene Data'!$G$12,0,10*ROW('Hygiene Data'!G89))="","",OFFSET('Hygiene Data'!$G$12,0,10*ROW('Hygiene Data'!G89)))</f>
        <v/>
      </c>
      <c r="DZ95" s="289" t="str">
        <f ca="true">+IF(OFFSET('Hygiene Data'!$G$13,0,10*ROW('Hygiene Data'!G89))="","",OFFSET('Hygiene Data'!$G$13,0,10*ROW('Hygiene Data'!G89)))</f>
        <v/>
      </c>
      <c r="EA95" s="289" t="str">
        <f ca="true">+IF(OFFSET('Hygiene Data'!$H$11,0,10*ROW('Hygiene Data'!H89))="","",OFFSET('Hygiene Data'!$H$11,0,10*ROW('Hygiene Data'!H89)))</f>
        <v/>
      </c>
      <c r="EB95" s="289" t="str">
        <f ca="true">+IF(OFFSET('Hygiene Data'!$H$12,0,10*ROW('Hygiene Data'!H89))="","",OFFSET('Hygiene Data'!$H$12,0,10*ROW('Hygiene Data'!H89)))</f>
        <v/>
      </c>
      <c r="EC95" s="289" t="str">
        <f ca="true">+IF(OFFSET('Hygiene Data'!$H$13,0,10*ROW('Hygiene Data'!H89))="","",OFFSET('Hygiene Data'!$H$13,0,10*ROW('Hygiene Data'!H89)))</f>
        <v/>
      </c>
      <c r="ED95" s="289" t="str">
        <f ca="true">+IF(OFFSET('Hygiene Data'!$I$11,0,10*ROW('Hygiene Data'!I89))="","",OFFSET('Hygiene Data'!$I$11,0,10*ROW('Hygiene Data'!I89)))</f>
        <v/>
      </c>
      <c r="EE95" s="289" t="str">
        <f ca="true">+IF(OFFSET('Hygiene Data'!$I$12,0,10*ROW('Hygiene Data'!I89))="","",OFFSET('Hygiene Data'!$I$12,0,10*ROW('Hygiene Data'!I89)))</f>
        <v/>
      </c>
      <c r="EF95" s="28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9"/>
      <c r="BS96" s="289" t="str">
        <f ca="true">+IF(OFFSET('Water Data'!$D$27,0,10*ROW('Water Data'!D90))="","",OFFSET('Water Data'!$D$27,0,10*ROW('Water Data'!D90)))</f>
        <v/>
      </c>
      <c r="BT96" s="289" t="str">
        <f ca="true">+IF(OFFSET('Water Data'!$D$28,0,10*ROW('Water Data'!D90))="","",OFFSET('Water Data'!$D$28,0,10*ROW('Water Data'!D90)))</f>
        <v/>
      </c>
      <c r="BU96" s="289" t="str">
        <f ca="true">+IF(OFFSET('Water Data'!$D$29,0,10*ROW('Water Data'!D90))="","",OFFSET('Water Data'!$D$29,0,10*ROW('Water Data'!D90)))</f>
        <v/>
      </c>
      <c r="BV96" s="289" t="str">
        <f ca="true">+IF(OFFSET('Water Data'!$E$27,0,10*ROW('Water Data'!E90))="","",OFFSET('Water Data'!$E$27,0,10*ROW('Water Data'!E90)))</f>
        <v/>
      </c>
      <c r="BW96" s="289" t="str">
        <f ca="true">+IF(OFFSET('Water Data'!$E$28,0,10*ROW('Water Data'!E90))="","",OFFSET('Water Data'!$E$28,0,10*ROW('Water Data'!E90)))</f>
        <v/>
      </c>
      <c r="BX96" s="289" t="str">
        <f ca="true">+IF(OFFSET('Water Data'!$E$29,0,10*ROW('Water Data'!E90))="","",OFFSET('Water Data'!$E$29,0,10*ROW('Water Data'!E90)))</f>
        <v/>
      </c>
      <c r="BY96" s="289" t="str">
        <f ca="true">+IF(OFFSET('Water Data'!$F$27,0,10*ROW('Water Data'!F90))="","",OFFSET('Water Data'!$F$27,0,10*ROW('Water Data'!F90)))</f>
        <v/>
      </c>
      <c r="BZ96" s="289" t="str">
        <f ca="true">+IF(OFFSET('Water Data'!$F$28,0,10*ROW('Water Data'!F90))="","",OFFSET('Water Data'!$F$28,0,10*ROW('Water Data'!F90)))</f>
        <v/>
      </c>
      <c r="CA96" s="289" t="str">
        <f ca="true">+IF(OFFSET('Water Data'!$F$29,0,10*ROW('Water Data'!F90))="","",OFFSET('Water Data'!$F$29,0,10*ROW('Water Data'!F90)))</f>
        <v/>
      </c>
      <c r="CB96" s="289" t="str">
        <f ca="true">+IF(OFFSET('Water Data'!$G$27,0,10*ROW('Water Data'!G90))="","",OFFSET('Water Data'!$G$27,0,10*ROW('Water Data'!G90)))</f>
        <v/>
      </c>
      <c r="CC96" s="289" t="str">
        <f ca="true">+IF(OFFSET('Water Data'!$G$28,0,10*ROW('Water Data'!G90))="","",OFFSET('Water Data'!$G$28,0,10*ROW('Water Data'!G90)))</f>
        <v/>
      </c>
      <c r="CD96" s="289" t="str">
        <f ca="true">+IF(OFFSET('Water Data'!$G$29,0,10*ROW('Water Data'!G90))="","",OFFSET('Water Data'!$G$29,0,10*ROW('Water Data'!G90)))</f>
        <v/>
      </c>
      <c r="CE96" s="289" t="str">
        <f ca="true">+IF(OFFSET('Water Data'!$H$27,0,10*ROW('Water Data'!H90))="","",OFFSET('Water Data'!$H$27,0,10*ROW('Water Data'!H90)))</f>
        <v/>
      </c>
      <c r="CF96" s="289" t="str">
        <f ca="true">+IF(OFFSET('Water Data'!$H$28,0,10*ROW('Water Data'!H90))="","",OFFSET('Water Data'!$H$28,0,10*ROW('Water Data'!H90)))</f>
        <v/>
      </c>
      <c r="CG96" s="289" t="str">
        <f ca="true">+IF(OFFSET('Water Data'!$H$29,0,10*ROW('Water Data'!H90))="","",OFFSET('Water Data'!$H$29,0,10*ROW('Water Data'!H90)))</f>
        <v/>
      </c>
      <c r="CH96" s="289" t="str">
        <f ca="true">+IF(OFFSET('Water Data'!$I$27,0,10*ROW('Water Data'!I90))="","",OFFSET('Water Data'!$I$27,0,10*ROW('Water Data'!I90)))</f>
        <v/>
      </c>
      <c r="CI96" s="289" t="str">
        <f ca="true">+IF(OFFSET('Water Data'!$I$28,0,10*ROW('Water Data'!I90))="","",OFFSET('Water Data'!$I$28,0,10*ROW('Water Data'!I90)))</f>
        <v/>
      </c>
      <c r="CJ96" s="289" t="str">
        <f ca="true">+IF(OFFSET('Water Data'!$I$29,0,10*ROW('Water Data'!I90))="","",OFFSET('Water Data'!$I$29,0,10*ROW('Water Data'!I90)))</f>
        <v/>
      </c>
      <c r="CK96" s="289" t="str">
        <f ca="true">+IF(OFFSET('Sanitation Data'!$D$28,0,10*ROW('Sanitation Data'!D90))="","",OFFSET('Sanitation Data'!$D$28,0,10*ROW('Sanitation Data'!D90)))</f>
        <v/>
      </c>
      <c r="CL96" s="289" t="str">
        <f ca="true">+IF(OFFSET('Sanitation Data'!$D$29,0,10*ROW('Sanitation Data'!D90))="","",OFFSET('Sanitation Data'!$D$29,0,10*ROW('Sanitation Data'!D90)))</f>
        <v/>
      </c>
      <c r="CM96" s="289" t="str">
        <f ca="true">+IF(OFFSET('Sanitation Data'!$D$30,0,10*ROW('Sanitation Data'!D90))="","",OFFSET('Sanitation Data'!$D$30,0,10*ROW('Sanitation Data'!D90)))</f>
        <v/>
      </c>
      <c r="CN96" s="289" t="str">
        <f ca="true">+IF(OFFSET('Sanitation Data'!$D$31,0,10*ROW('Sanitation Data'!D90))="","",OFFSET('Sanitation Data'!$D$31,0,10*ROW('Sanitation Data'!D90)))</f>
        <v/>
      </c>
      <c r="CO96" s="289" t="str">
        <f ca="true">+IF(OFFSET('Sanitation Data'!$D$32,0,10*ROW('Sanitation Data'!D90))="","",OFFSET('Sanitation Data'!$D$32,0,10*ROW('Sanitation Data'!D90)))</f>
        <v/>
      </c>
      <c r="CP96" s="289" t="str">
        <f ca="true">+IF(OFFSET('Sanitation Data'!$E$28,0,10*ROW('Sanitation Data'!E90))="","",OFFSET('Sanitation Data'!$E$28,0,10*ROW('Sanitation Data'!E90)))</f>
        <v/>
      </c>
      <c r="CQ96" s="289" t="str">
        <f ca="true">+IF(OFFSET('Sanitation Data'!$E$29,0,10*ROW('Sanitation Data'!E90))="","",OFFSET('Sanitation Data'!$E$29,0,10*ROW('Sanitation Data'!E90)))</f>
        <v/>
      </c>
      <c r="CR96" s="289" t="str">
        <f ca="true">+IF(OFFSET('Sanitation Data'!$E$30,0,10*ROW('Sanitation Data'!E90))="","",OFFSET('Sanitation Data'!$E$30,0,10*ROW('Sanitation Data'!E90)))</f>
        <v/>
      </c>
      <c r="CS96" s="289" t="str">
        <f ca="true">+IF(OFFSET('Sanitation Data'!$E$31,0,10*ROW('Sanitation Data'!E90))="","",OFFSET('Sanitation Data'!$E$31,0,10*ROW('Sanitation Data'!E90)))</f>
        <v/>
      </c>
      <c r="CT96" s="289" t="str">
        <f ca="true">+IF(OFFSET('Sanitation Data'!$E$32,0,10*ROW('Sanitation Data'!E90))="","",OFFSET('Sanitation Data'!$E$32,0,10*ROW('Sanitation Data'!E90)))</f>
        <v/>
      </c>
      <c r="CU96" s="289" t="str">
        <f ca="true">+IF(OFFSET('Sanitation Data'!$F$28,0,10*ROW('Sanitation Data'!F90))="","",OFFSET('Sanitation Data'!$F$28,0,10*ROW('Sanitation Data'!F90)))</f>
        <v/>
      </c>
      <c r="CV96" s="289" t="str">
        <f ca="true">+IF(OFFSET('Sanitation Data'!$F$29,0,10*ROW('Sanitation Data'!F90))="","",OFFSET('Sanitation Data'!$F$29,0,10*ROW('Sanitation Data'!F90)))</f>
        <v/>
      </c>
      <c r="CW96" s="289" t="str">
        <f ca="true">+IF(OFFSET('Sanitation Data'!$F$30,0,10*ROW('Sanitation Data'!F90))="","",OFFSET('Sanitation Data'!$F$30,0,10*ROW('Sanitation Data'!F90)))</f>
        <v/>
      </c>
      <c r="CX96" s="289" t="str">
        <f ca="true">+IF(OFFSET('Sanitation Data'!$F$31,0,10*ROW('Sanitation Data'!F90))="","",OFFSET('Sanitation Data'!$F$31,0,10*ROW('Sanitation Data'!F90)))</f>
        <v/>
      </c>
      <c r="CY96" s="289" t="str">
        <f ca="true">+IF(OFFSET('Sanitation Data'!$F$32,0,10*ROW('Sanitation Data'!F90))="","",OFFSET('Sanitation Data'!$F$32,0,10*ROW('Sanitation Data'!F90)))</f>
        <v/>
      </c>
      <c r="CZ96" s="289" t="str">
        <f ca="true">+IF(OFFSET('Sanitation Data'!$G$28,0,10*ROW('Sanitation Data'!G90))="","",OFFSET('Sanitation Data'!$G$28,0,10*ROW('Sanitation Data'!G90)))</f>
        <v/>
      </c>
      <c r="DA96" s="289" t="str">
        <f ca="true">+IF(OFFSET('Sanitation Data'!$G$29,0,10*ROW('Sanitation Data'!G90))="","",OFFSET('Sanitation Data'!$G$29,0,10*ROW('Sanitation Data'!G90)))</f>
        <v/>
      </c>
      <c r="DB96" s="289" t="str">
        <f ca="true">+IF(OFFSET('Sanitation Data'!$G$30,0,10*ROW('Sanitation Data'!G90))="","",OFFSET('Sanitation Data'!$G$30,0,10*ROW('Sanitation Data'!G90)))</f>
        <v/>
      </c>
      <c r="DC96" s="289" t="str">
        <f ca="true">+IF(OFFSET('Sanitation Data'!$G$31,0,10*ROW('Sanitation Data'!G90))="","",OFFSET('Sanitation Data'!$G$31,0,10*ROW('Sanitation Data'!G90)))</f>
        <v/>
      </c>
      <c r="DD96" s="289" t="str">
        <f ca="true">+IF(OFFSET('Sanitation Data'!$G$32,0,10*ROW('Sanitation Data'!G90))="","",OFFSET('Sanitation Data'!$G$32,0,10*ROW('Sanitation Data'!G90)))</f>
        <v/>
      </c>
      <c r="DE96" s="289" t="str">
        <f ca="true">+IF(OFFSET('Sanitation Data'!$H$28,0,10*ROW('Sanitation Data'!H90))="","",OFFSET('Sanitation Data'!$H$28,0,10*ROW('Sanitation Data'!H90)))</f>
        <v/>
      </c>
      <c r="DF96" s="289" t="str">
        <f ca="true">+IF(OFFSET('Sanitation Data'!$H$29,0,10*ROW('Sanitation Data'!H90))="","",OFFSET('Sanitation Data'!$H$29,0,10*ROW('Sanitation Data'!H90)))</f>
        <v/>
      </c>
      <c r="DG96" s="289" t="str">
        <f ca="true">+IF(OFFSET('Sanitation Data'!$H$30,0,10*ROW('Sanitation Data'!H90))="","",OFFSET('Sanitation Data'!$H$30,0,10*ROW('Sanitation Data'!H90)))</f>
        <v/>
      </c>
      <c r="DH96" s="289" t="str">
        <f ca="true">+IF(OFFSET('Sanitation Data'!$H$31,0,10*ROW('Sanitation Data'!H90))="","",OFFSET('Sanitation Data'!$H$31,0,10*ROW('Sanitation Data'!H90)))</f>
        <v/>
      </c>
      <c r="DI96" s="289" t="str">
        <f ca="true">+IF(OFFSET('Sanitation Data'!$H$32,0,10*ROW('Sanitation Data'!H90))="","",OFFSET('Sanitation Data'!$H$32,0,10*ROW('Sanitation Data'!H90)))</f>
        <v/>
      </c>
      <c r="DJ96" s="289" t="str">
        <f ca="true">+IF(OFFSET('Sanitation Data'!$I$28,0,10*ROW('Sanitation Data'!I90))="","",OFFSET('Sanitation Data'!$I$28,0,10*ROW('Sanitation Data'!I90)))</f>
        <v/>
      </c>
      <c r="DK96" s="289" t="str">
        <f ca="true">+IF(OFFSET('Sanitation Data'!$I$29,0,10*ROW('Sanitation Data'!I90))="","",OFFSET('Sanitation Data'!$I$29,0,10*ROW('Sanitation Data'!I90)))</f>
        <v/>
      </c>
      <c r="DL96" s="289" t="str">
        <f ca="true">+IF(OFFSET('Sanitation Data'!$I$30,0,10*ROW('Sanitation Data'!I90))="","",OFFSET('Sanitation Data'!$I$30,0,10*ROW('Sanitation Data'!I90)))</f>
        <v/>
      </c>
      <c r="DM96" s="289" t="str">
        <f ca="true">+IF(OFFSET('Sanitation Data'!$I$31,0,10*ROW('Sanitation Data'!I90))="","",OFFSET('Sanitation Data'!$I$31,0,10*ROW('Sanitation Data'!I90)))</f>
        <v/>
      </c>
      <c r="DN96" s="289" t="str">
        <f ca="true">+IF(OFFSET('Sanitation Data'!$I$32,0,10*ROW('Sanitation Data'!I90))="","",OFFSET('Sanitation Data'!$I$32,0,10*ROW('Sanitation Data'!I90)))</f>
        <v/>
      </c>
      <c r="DO96" s="289" t="str">
        <f ca="true">+IF(OFFSET('Hygiene Data'!$D$11,0,10*ROW('Hygiene Data'!D90))="","",OFFSET('Hygiene Data'!$D$11,0,10*ROW('Hygiene Data'!D90)))</f>
        <v/>
      </c>
      <c r="DP96" s="289" t="str">
        <f ca="true">+IF(OFFSET('Hygiene Data'!$D$12,0,10*ROW('Hygiene Data'!D90))="","",OFFSET('Hygiene Data'!$D$12,0,10*ROW('Hygiene Data'!D90)))</f>
        <v/>
      </c>
      <c r="DQ96" s="289" t="str">
        <f ca="true">+IF(OFFSET('Hygiene Data'!$D$13,0,10*ROW('Hygiene Data'!D90))="","",OFFSET('Hygiene Data'!$D$13,0,10*ROW('Hygiene Data'!D90)))</f>
        <v/>
      </c>
      <c r="DR96" s="289" t="str">
        <f ca="true">+IF(OFFSET('Hygiene Data'!$E$11,0,10*ROW('Hygiene Data'!E90))="","",OFFSET('Hygiene Data'!$E$11,0,10*ROW('Hygiene Data'!E90)))</f>
        <v/>
      </c>
      <c r="DS96" s="289" t="str">
        <f ca="true">+IF(OFFSET('Hygiene Data'!$E$12,0,10*ROW('Hygiene Data'!E90))="","",OFFSET('Hygiene Data'!$E$12,0,10*ROW('Hygiene Data'!E90)))</f>
        <v/>
      </c>
      <c r="DT96" s="289" t="str">
        <f ca="true">+IF(OFFSET('Hygiene Data'!$E$13,0,10*ROW('Hygiene Data'!E90))="","",OFFSET('Hygiene Data'!$E$13,0,10*ROW('Hygiene Data'!E90)))</f>
        <v/>
      </c>
      <c r="DU96" s="289" t="str">
        <f ca="true">+IF(OFFSET('Hygiene Data'!$F$11,0,10*ROW('Hygiene Data'!F90))="","",OFFSET('Hygiene Data'!$F$11,0,10*ROW('Hygiene Data'!F90)))</f>
        <v/>
      </c>
      <c r="DV96" s="289" t="str">
        <f ca="true">+IF(OFFSET('Hygiene Data'!$F$12,0,10*ROW('Hygiene Data'!F90))="","",OFFSET('Hygiene Data'!$F$12,0,10*ROW('Hygiene Data'!F90)))</f>
        <v/>
      </c>
      <c r="DW96" s="289" t="str">
        <f ca="true">+IF(OFFSET('Hygiene Data'!$F$13,0,10*ROW('Hygiene Data'!F90))="","",OFFSET('Hygiene Data'!$F$13,0,10*ROW('Hygiene Data'!F90)))</f>
        <v/>
      </c>
      <c r="DX96" s="289" t="str">
        <f ca="true">+IF(OFFSET('Hygiene Data'!$G$11,0,10*ROW('Hygiene Data'!G90))="","",OFFSET('Hygiene Data'!$G$11,0,10*ROW('Hygiene Data'!G90)))</f>
        <v/>
      </c>
      <c r="DY96" s="289" t="str">
        <f ca="true">+IF(OFFSET('Hygiene Data'!$G$12,0,10*ROW('Hygiene Data'!G90))="","",OFFSET('Hygiene Data'!$G$12,0,10*ROW('Hygiene Data'!G90)))</f>
        <v/>
      </c>
      <c r="DZ96" s="289" t="str">
        <f ca="true">+IF(OFFSET('Hygiene Data'!$G$13,0,10*ROW('Hygiene Data'!G90))="","",OFFSET('Hygiene Data'!$G$13,0,10*ROW('Hygiene Data'!G90)))</f>
        <v/>
      </c>
      <c r="EA96" s="289" t="str">
        <f ca="true">+IF(OFFSET('Hygiene Data'!$H$11,0,10*ROW('Hygiene Data'!H90))="","",OFFSET('Hygiene Data'!$H$11,0,10*ROW('Hygiene Data'!H90)))</f>
        <v/>
      </c>
      <c r="EB96" s="289" t="str">
        <f ca="true">+IF(OFFSET('Hygiene Data'!$H$12,0,10*ROW('Hygiene Data'!H90))="","",OFFSET('Hygiene Data'!$H$12,0,10*ROW('Hygiene Data'!H90)))</f>
        <v/>
      </c>
      <c r="EC96" s="289" t="str">
        <f ca="true">+IF(OFFSET('Hygiene Data'!$H$13,0,10*ROW('Hygiene Data'!H90))="","",OFFSET('Hygiene Data'!$H$13,0,10*ROW('Hygiene Data'!H90)))</f>
        <v/>
      </c>
      <c r="ED96" s="289" t="str">
        <f ca="true">+IF(OFFSET('Hygiene Data'!$I$11,0,10*ROW('Hygiene Data'!I90))="","",OFFSET('Hygiene Data'!$I$11,0,10*ROW('Hygiene Data'!I90)))</f>
        <v/>
      </c>
      <c r="EE96" s="289" t="str">
        <f ca="true">+IF(OFFSET('Hygiene Data'!$I$12,0,10*ROW('Hygiene Data'!I90))="","",OFFSET('Hygiene Data'!$I$12,0,10*ROW('Hygiene Data'!I90)))</f>
        <v/>
      </c>
      <c r="EF96" s="28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9"/>
      <c r="BS97" s="289" t="str">
        <f ca="true">+IF(OFFSET('Water Data'!$D$27,0,10*ROW('Water Data'!D91))="","",OFFSET('Water Data'!$D$27,0,10*ROW('Water Data'!D91)))</f>
        <v/>
      </c>
      <c r="BT97" s="289" t="str">
        <f ca="true">+IF(OFFSET('Water Data'!$D$28,0,10*ROW('Water Data'!D91))="","",OFFSET('Water Data'!$D$28,0,10*ROW('Water Data'!D91)))</f>
        <v/>
      </c>
      <c r="BU97" s="289" t="str">
        <f ca="true">+IF(OFFSET('Water Data'!$D$29,0,10*ROW('Water Data'!D91))="","",OFFSET('Water Data'!$D$29,0,10*ROW('Water Data'!D91)))</f>
        <v/>
      </c>
      <c r="BV97" s="289" t="str">
        <f ca="true">+IF(OFFSET('Water Data'!$E$27,0,10*ROW('Water Data'!E91))="","",OFFSET('Water Data'!$E$27,0,10*ROW('Water Data'!E91)))</f>
        <v/>
      </c>
      <c r="BW97" s="289" t="str">
        <f ca="true">+IF(OFFSET('Water Data'!$E$28,0,10*ROW('Water Data'!E91))="","",OFFSET('Water Data'!$E$28,0,10*ROW('Water Data'!E91)))</f>
        <v/>
      </c>
      <c r="BX97" s="289" t="str">
        <f ca="true">+IF(OFFSET('Water Data'!$E$29,0,10*ROW('Water Data'!E91))="","",OFFSET('Water Data'!$E$29,0,10*ROW('Water Data'!E91)))</f>
        <v/>
      </c>
      <c r="BY97" s="289" t="str">
        <f ca="true">+IF(OFFSET('Water Data'!$F$27,0,10*ROW('Water Data'!F91))="","",OFFSET('Water Data'!$F$27,0,10*ROW('Water Data'!F91)))</f>
        <v/>
      </c>
      <c r="BZ97" s="289" t="str">
        <f ca="true">+IF(OFFSET('Water Data'!$F$28,0,10*ROW('Water Data'!F91))="","",OFFSET('Water Data'!$F$28,0,10*ROW('Water Data'!F91)))</f>
        <v/>
      </c>
      <c r="CA97" s="289" t="str">
        <f ca="true">+IF(OFFSET('Water Data'!$F$29,0,10*ROW('Water Data'!F91))="","",OFFSET('Water Data'!$F$29,0,10*ROW('Water Data'!F91)))</f>
        <v/>
      </c>
      <c r="CB97" s="289" t="str">
        <f ca="true">+IF(OFFSET('Water Data'!$G$27,0,10*ROW('Water Data'!G91))="","",OFFSET('Water Data'!$G$27,0,10*ROW('Water Data'!G91)))</f>
        <v/>
      </c>
      <c r="CC97" s="289" t="str">
        <f ca="true">+IF(OFFSET('Water Data'!$G$28,0,10*ROW('Water Data'!G91))="","",OFFSET('Water Data'!$G$28,0,10*ROW('Water Data'!G91)))</f>
        <v/>
      </c>
      <c r="CD97" s="289" t="str">
        <f ca="true">+IF(OFFSET('Water Data'!$G$29,0,10*ROW('Water Data'!G91))="","",OFFSET('Water Data'!$G$29,0,10*ROW('Water Data'!G91)))</f>
        <v/>
      </c>
      <c r="CE97" s="289" t="str">
        <f ca="true">+IF(OFFSET('Water Data'!$H$27,0,10*ROW('Water Data'!H91))="","",OFFSET('Water Data'!$H$27,0,10*ROW('Water Data'!H91)))</f>
        <v/>
      </c>
      <c r="CF97" s="289" t="str">
        <f ca="true">+IF(OFFSET('Water Data'!$H$28,0,10*ROW('Water Data'!H91))="","",OFFSET('Water Data'!$H$28,0,10*ROW('Water Data'!H91)))</f>
        <v/>
      </c>
      <c r="CG97" s="289" t="str">
        <f ca="true">+IF(OFFSET('Water Data'!$H$29,0,10*ROW('Water Data'!H91))="","",OFFSET('Water Data'!$H$29,0,10*ROW('Water Data'!H91)))</f>
        <v/>
      </c>
      <c r="CH97" s="289" t="str">
        <f ca="true">+IF(OFFSET('Water Data'!$I$27,0,10*ROW('Water Data'!I91))="","",OFFSET('Water Data'!$I$27,0,10*ROW('Water Data'!I91)))</f>
        <v/>
      </c>
      <c r="CI97" s="289" t="str">
        <f ca="true">+IF(OFFSET('Water Data'!$I$28,0,10*ROW('Water Data'!I91))="","",OFFSET('Water Data'!$I$28,0,10*ROW('Water Data'!I91)))</f>
        <v/>
      </c>
      <c r="CJ97" s="289" t="str">
        <f ca="true">+IF(OFFSET('Water Data'!$I$29,0,10*ROW('Water Data'!I91))="","",OFFSET('Water Data'!$I$29,0,10*ROW('Water Data'!I91)))</f>
        <v/>
      </c>
      <c r="CK97" s="289" t="str">
        <f ca="true">+IF(OFFSET('Sanitation Data'!$D$28,0,10*ROW('Sanitation Data'!D91))="","",OFFSET('Sanitation Data'!$D$28,0,10*ROW('Sanitation Data'!D91)))</f>
        <v/>
      </c>
      <c r="CL97" s="289" t="str">
        <f ca="true">+IF(OFFSET('Sanitation Data'!$D$29,0,10*ROW('Sanitation Data'!D91))="","",OFFSET('Sanitation Data'!$D$29,0,10*ROW('Sanitation Data'!D91)))</f>
        <v/>
      </c>
      <c r="CM97" s="289" t="str">
        <f ca="true">+IF(OFFSET('Sanitation Data'!$D$30,0,10*ROW('Sanitation Data'!D91))="","",OFFSET('Sanitation Data'!$D$30,0,10*ROW('Sanitation Data'!D91)))</f>
        <v/>
      </c>
      <c r="CN97" s="289" t="str">
        <f ca="true">+IF(OFFSET('Sanitation Data'!$D$31,0,10*ROW('Sanitation Data'!D91))="","",OFFSET('Sanitation Data'!$D$31,0,10*ROW('Sanitation Data'!D91)))</f>
        <v/>
      </c>
      <c r="CO97" s="289" t="str">
        <f ca="true">+IF(OFFSET('Sanitation Data'!$D$32,0,10*ROW('Sanitation Data'!D91))="","",OFFSET('Sanitation Data'!$D$32,0,10*ROW('Sanitation Data'!D91)))</f>
        <v/>
      </c>
      <c r="CP97" s="289" t="str">
        <f ca="true">+IF(OFFSET('Sanitation Data'!$E$28,0,10*ROW('Sanitation Data'!E91))="","",OFFSET('Sanitation Data'!$E$28,0,10*ROW('Sanitation Data'!E91)))</f>
        <v/>
      </c>
      <c r="CQ97" s="289" t="str">
        <f ca="true">+IF(OFFSET('Sanitation Data'!$E$29,0,10*ROW('Sanitation Data'!E91))="","",OFFSET('Sanitation Data'!$E$29,0,10*ROW('Sanitation Data'!E91)))</f>
        <v/>
      </c>
      <c r="CR97" s="289" t="str">
        <f ca="true">+IF(OFFSET('Sanitation Data'!$E$30,0,10*ROW('Sanitation Data'!E91))="","",OFFSET('Sanitation Data'!$E$30,0,10*ROW('Sanitation Data'!E91)))</f>
        <v/>
      </c>
      <c r="CS97" s="289" t="str">
        <f ca="true">+IF(OFFSET('Sanitation Data'!$E$31,0,10*ROW('Sanitation Data'!E91))="","",OFFSET('Sanitation Data'!$E$31,0,10*ROW('Sanitation Data'!E91)))</f>
        <v/>
      </c>
      <c r="CT97" s="289" t="str">
        <f ca="true">+IF(OFFSET('Sanitation Data'!$E$32,0,10*ROW('Sanitation Data'!E91))="","",OFFSET('Sanitation Data'!$E$32,0,10*ROW('Sanitation Data'!E91)))</f>
        <v/>
      </c>
      <c r="CU97" s="289" t="str">
        <f ca="true">+IF(OFFSET('Sanitation Data'!$F$28,0,10*ROW('Sanitation Data'!F91))="","",OFFSET('Sanitation Data'!$F$28,0,10*ROW('Sanitation Data'!F91)))</f>
        <v/>
      </c>
      <c r="CV97" s="289" t="str">
        <f ca="true">+IF(OFFSET('Sanitation Data'!$F$29,0,10*ROW('Sanitation Data'!F91))="","",OFFSET('Sanitation Data'!$F$29,0,10*ROW('Sanitation Data'!F91)))</f>
        <v/>
      </c>
      <c r="CW97" s="289" t="str">
        <f ca="true">+IF(OFFSET('Sanitation Data'!$F$30,0,10*ROW('Sanitation Data'!F91))="","",OFFSET('Sanitation Data'!$F$30,0,10*ROW('Sanitation Data'!F91)))</f>
        <v/>
      </c>
      <c r="CX97" s="289" t="str">
        <f ca="true">+IF(OFFSET('Sanitation Data'!$F$31,0,10*ROW('Sanitation Data'!F91))="","",OFFSET('Sanitation Data'!$F$31,0,10*ROW('Sanitation Data'!F91)))</f>
        <v/>
      </c>
      <c r="CY97" s="289" t="str">
        <f ca="true">+IF(OFFSET('Sanitation Data'!$F$32,0,10*ROW('Sanitation Data'!F91))="","",OFFSET('Sanitation Data'!$F$32,0,10*ROW('Sanitation Data'!F91)))</f>
        <v/>
      </c>
      <c r="CZ97" s="289" t="str">
        <f ca="true">+IF(OFFSET('Sanitation Data'!$G$28,0,10*ROW('Sanitation Data'!G91))="","",OFFSET('Sanitation Data'!$G$28,0,10*ROW('Sanitation Data'!G91)))</f>
        <v/>
      </c>
      <c r="DA97" s="289" t="str">
        <f ca="true">+IF(OFFSET('Sanitation Data'!$G$29,0,10*ROW('Sanitation Data'!G91))="","",OFFSET('Sanitation Data'!$G$29,0,10*ROW('Sanitation Data'!G91)))</f>
        <v/>
      </c>
      <c r="DB97" s="289" t="str">
        <f ca="true">+IF(OFFSET('Sanitation Data'!$G$30,0,10*ROW('Sanitation Data'!G91))="","",OFFSET('Sanitation Data'!$G$30,0,10*ROW('Sanitation Data'!G91)))</f>
        <v/>
      </c>
      <c r="DC97" s="289" t="str">
        <f ca="true">+IF(OFFSET('Sanitation Data'!$G$31,0,10*ROW('Sanitation Data'!G91))="","",OFFSET('Sanitation Data'!$G$31,0,10*ROW('Sanitation Data'!G91)))</f>
        <v/>
      </c>
      <c r="DD97" s="289" t="str">
        <f ca="true">+IF(OFFSET('Sanitation Data'!$G$32,0,10*ROW('Sanitation Data'!G91))="","",OFFSET('Sanitation Data'!$G$32,0,10*ROW('Sanitation Data'!G91)))</f>
        <v/>
      </c>
      <c r="DE97" s="289" t="str">
        <f ca="true">+IF(OFFSET('Sanitation Data'!$H$28,0,10*ROW('Sanitation Data'!H91))="","",OFFSET('Sanitation Data'!$H$28,0,10*ROW('Sanitation Data'!H91)))</f>
        <v/>
      </c>
      <c r="DF97" s="289" t="str">
        <f ca="true">+IF(OFFSET('Sanitation Data'!$H$29,0,10*ROW('Sanitation Data'!H91))="","",OFFSET('Sanitation Data'!$H$29,0,10*ROW('Sanitation Data'!H91)))</f>
        <v/>
      </c>
      <c r="DG97" s="289" t="str">
        <f ca="true">+IF(OFFSET('Sanitation Data'!$H$30,0,10*ROW('Sanitation Data'!H91))="","",OFFSET('Sanitation Data'!$H$30,0,10*ROW('Sanitation Data'!H91)))</f>
        <v/>
      </c>
      <c r="DH97" s="289" t="str">
        <f ca="true">+IF(OFFSET('Sanitation Data'!$H$31,0,10*ROW('Sanitation Data'!H91))="","",OFFSET('Sanitation Data'!$H$31,0,10*ROW('Sanitation Data'!H91)))</f>
        <v/>
      </c>
      <c r="DI97" s="289" t="str">
        <f ca="true">+IF(OFFSET('Sanitation Data'!$H$32,0,10*ROW('Sanitation Data'!H91))="","",OFFSET('Sanitation Data'!$H$32,0,10*ROW('Sanitation Data'!H91)))</f>
        <v/>
      </c>
      <c r="DJ97" s="289" t="str">
        <f ca="true">+IF(OFFSET('Sanitation Data'!$I$28,0,10*ROW('Sanitation Data'!I91))="","",OFFSET('Sanitation Data'!$I$28,0,10*ROW('Sanitation Data'!I91)))</f>
        <v/>
      </c>
      <c r="DK97" s="289" t="str">
        <f ca="true">+IF(OFFSET('Sanitation Data'!$I$29,0,10*ROW('Sanitation Data'!I91))="","",OFFSET('Sanitation Data'!$I$29,0,10*ROW('Sanitation Data'!I91)))</f>
        <v/>
      </c>
      <c r="DL97" s="289" t="str">
        <f ca="true">+IF(OFFSET('Sanitation Data'!$I$30,0,10*ROW('Sanitation Data'!I91))="","",OFFSET('Sanitation Data'!$I$30,0,10*ROW('Sanitation Data'!I91)))</f>
        <v/>
      </c>
      <c r="DM97" s="289" t="str">
        <f ca="true">+IF(OFFSET('Sanitation Data'!$I$31,0,10*ROW('Sanitation Data'!I91))="","",OFFSET('Sanitation Data'!$I$31,0,10*ROW('Sanitation Data'!I91)))</f>
        <v/>
      </c>
      <c r="DN97" s="289" t="str">
        <f ca="true">+IF(OFFSET('Sanitation Data'!$I$32,0,10*ROW('Sanitation Data'!I91))="","",OFFSET('Sanitation Data'!$I$32,0,10*ROW('Sanitation Data'!I91)))</f>
        <v/>
      </c>
      <c r="DO97" s="289" t="str">
        <f ca="true">+IF(OFFSET('Hygiene Data'!$D$11,0,10*ROW('Hygiene Data'!D91))="","",OFFSET('Hygiene Data'!$D$11,0,10*ROW('Hygiene Data'!D91)))</f>
        <v/>
      </c>
      <c r="DP97" s="289" t="str">
        <f ca="true">+IF(OFFSET('Hygiene Data'!$D$12,0,10*ROW('Hygiene Data'!D91))="","",OFFSET('Hygiene Data'!$D$12,0,10*ROW('Hygiene Data'!D91)))</f>
        <v/>
      </c>
      <c r="DQ97" s="289" t="str">
        <f ca="true">+IF(OFFSET('Hygiene Data'!$D$13,0,10*ROW('Hygiene Data'!D91))="","",OFFSET('Hygiene Data'!$D$13,0,10*ROW('Hygiene Data'!D91)))</f>
        <v/>
      </c>
      <c r="DR97" s="289" t="str">
        <f ca="true">+IF(OFFSET('Hygiene Data'!$E$11,0,10*ROW('Hygiene Data'!E91))="","",OFFSET('Hygiene Data'!$E$11,0,10*ROW('Hygiene Data'!E91)))</f>
        <v/>
      </c>
      <c r="DS97" s="289" t="str">
        <f ca="true">+IF(OFFSET('Hygiene Data'!$E$12,0,10*ROW('Hygiene Data'!E91))="","",OFFSET('Hygiene Data'!$E$12,0,10*ROW('Hygiene Data'!E91)))</f>
        <v/>
      </c>
      <c r="DT97" s="289" t="str">
        <f ca="true">+IF(OFFSET('Hygiene Data'!$E$13,0,10*ROW('Hygiene Data'!E91))="","",OFFSET('Hygiene Data'!$E$13,0,10*ROW('Hygiene Data'!E91)))</f>
        <v/>
      </c>
      <c r="DU97" s="289" t="str">
        <f ca="true">+IF(OFFSET('Hygiene Data'!$F$11,0,10*ROW('Hygiene Data'!F91))="","",OFFSET('Hygiene Data'!$F$11,0,10*ROW('Hygiene Data'!F91)))</f>
        <v/>
      </c>
      <c r="DV97" s="289" t="str">
        <f ca="true">+IF(OFFSET('Hygiene Data'!$F$12,0,10*ROW('Hygiene Data'!F91))="","",OFFSET('Hygiene Data'!$F$12,0,10*ROW('Hygiene Data'!F91)))</f>
        <v/>
      </c>
      <c r="DW97" s="289" t="str">
        <f ca="true">+IF(OFFSET('Hygiene Data'!$F$13,0,10*ROW('Hygiene Data'!F91))="","",OFFSET('Hygiene Data'!$F$13,0,10*ROW('Hygiene Data'!F91)))</f>
        <v/>
      </c>
      <c r="DX97" s="289" t="str">
        <f ca="true">+IF(OFFSET('Hygiene Data'!$G$11,0,10*ROW('Hygiene Data'!G91))="","",OFFSET('Hygiene Data'!$G$11,0,10*ROW('Hygiene Data'!G91)))</f>
        <v/>
      </c>
      <c r="DY97" s="289" t="str">
        <f ca="true">+IF(OFFSET('Hygiene Data'!$G$12,0,10*ROW('Hygiene Data'!G91))="","",OFFSET('Hygiene Data'!$G$12,0,10*ROW('Hygiene Data'!G91)))</f>
        <v/>
      </c>
      <c r="DZ97" s="289" t="str">
        <f ca="true">+IF(OFFSET('Hygiene Data'!$G$13,0,10*ROW('Hygiene Data'!G91))="","",OFFSET('Hygiene Data'!$G$13,0,10*ROW('Hygiene Data'!G91)))</f>
        <v/>
      </c>
      <c r="EA97" s="289" t="str">
        <f ca="true">+IF(OFFSET('Hygiene Data'!$H$11,0,10*ROW('Hygiene Data'!H91))="","",OFFSET('Hygiene Data'!$H$11,0,10*ROW('Hygiene Data'!H91)))</f>
        <v/>
      </c>
      <c r="EB97" s="289" t="str">
        <f ca="true">+IF(OFFSET('Hygiene Data'!$H$12,0,10*ROW('Hygiene Data'!H91))="","",OFFSET('Hygiene Data'!$H$12,0,10*ROW('Hygiene Data'!H91)))</f>
        <v/>
      </c>
      <c r="EC97" s="289" t="str">
        <f ca="true">+IF(OFFSET('Hygiene Data'!$H$13,0,10*ROW('Hygiene Data'!H91))="","",OFFSET('Hygiene Data'!$H$13,0,10*ROW('Hygiene Data'!H91)))</f>
        <v/>
      </c>
      <c r="ED97" s="289" t="str">
        <f ca="true">+IF(OFFSET('Hygiene Data'!$I$11,0,10*ROW('Hygiene Data'!I91))="","",OFFSET('Hygiene Data'!$I$11,0,10*ROW('Hygiene Data'!I91)))</f>
        <v/>
      </c>
      <c r="EE97" s="289" t="str">
        <f ca="true">+IF(OFFSET('Hygiene Data'!$I$12,0,10*ROW('Hygiene Data'!I91))="","",OFFSET('Hygiene Data'!$I$12,0,10*ROW('Hygiene Data'!I91)))</f>
        <v/>
      </c>
      <c r="EF97" s="28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9"/>
      <c r="BS98" s="289" t="str">
        <f ca="true">+IF(OFFSET('Water Data'!$D$27,0,10*ROW('Water Data'!D92))="","",OFFSET('Water Data'!$D$27,0,10*ROW('Water Data'!D92)))</f>
        <v/>
      </c>
      <c r="BT98" s="289" t="str">
        <f ca="true">+IF(OFFSET('Water Data'!$D$28,0,10*ROW('Water Data'!D92))="","",OFFSET('Water Data'!$D$28,0,10*ROW('Water Data'!D92)))</f>
        <v/>
      </c>
      <c r="BU98" s="289" t="str">
        <f ca="true">+IF(OFFSET('Water Data'!$D$29,0,10*ROW('Water Data'!D92))="","",OFFSET('Water Data'!$D$29,0,10*ROW('Water Data'!D92)))</f>
        <v/>
      </c>
      <c r="BV98" s="289" t="str">
        <f ca="true">+IF(OFFSET('Water Data'!$E$27,0,10*ROW('Water Data'!E92))="","",OFFSET('Water Data'!$E$27,0,10*ROW('Water Data'!E92)))</f>
        <v/>
      </c>
      <c r="BW98" s="289" t="str">
        <f ca="true">+IF(OFFSET('Water Data'!$E$28,0,10*ROW('Water Data'!E92))="","",OFFSET('Water Data'!$E$28,0,10*ROW('Water Data'!E92)))</f>
        <v/>
      </c>
      <c r="BX98" s="289" t="str">
        <f ca="true">+IF(OFFSET('Water Data'!$E$29,0,10*ROW('Water Data'!E92))="","",OFFSET('Water Data'!$E$29,0,10*ROW('Water Data'!E92)))</f>
        <v/>
      </c>
      <c r="BY98" s="289" t="str">
        <f ca="true">+IF(OFFSET('Water Data'!$F$27,0,10*ROW('Water Data'!F92))="","",OFFSET('Water Data'!$F$27,0,10*ROW('Water Data'!F92)))</f>
        <v/>
      </c>
      <c r="BZ98" s="289" t="str">
        <f ca="true">+IF(OFFSET('Water Data'!$F$28,0,10*ROW('Water Data'!F92))="","",OFFSET('Water Data'!$F$28,0,10*ROW('Water Data'!F92)))</f>
        <v/>
      </c>
      <c r="CA98" s="289" t="str">
        <f ca="true">+IF(OFFSET('Water Data'!$F$29,0,10*ROW('Water Data'!F92))="","",OFFSET('Water Data'!$F$29,0,10*ROW('Water Data'!F92)))</f>
        <v/>
      </c>
      <c r="CB98" s="289" t="str">
        <f ca="true">+IF(OFFSET('Water Data'!$G$27,0,10*ROW('Water Data'!G92))="","",OFFSET('Water Data'!$G$27,0,10*ROW('Water Data'!G92)))</f>
        <v/>
      </c>
      <c r="CC98" s="289" t="str">
        <f ca="true">+IF(OFFSET('Water Data'!$G$28,0,10*ROW('Water Data'!G92))="","",OFFSET('Water Data'!$G$28,0,10*ROW('Water Data'!G92)))</f>
        <v/>
      </c>
      <c r="CD98" s="289" t="str">
        <f ca="true">+IF(OFFSET('Water Data'!$G$29,0,10*ROW('Water Data'!G92))="","",OFFSET('Water Data'!$G$29,0,10*ROW('Water Data'!G92)))</f>
        <v/>
      </c>
      <c r="CE98" s="289" t="str">
        <f ca="true">+IF(OFFSET('Water Data'!$H$27,0,10*ROW('Water Data'!H92))="","",OFFSET('Water Data'!$H$27,0,10*ROW('Water Data'!H92)))</f>
        <v/>
      </c>
      <c r="CF98" s="289" t="str">
        <f ca="true">+IF(OFFSET('Water Data'!$H$28,0,10*ROW('Water Data'!H92))="","",OFFSET('Water Data'!$H$28,0,10*ROW('Water Data'!H92)))</f>
        <v/>
      </c>
      <c r="CG98" s="289" t="str">
        <f ca="true">+IF(OFFSET('Water Data'!$H$29,0,10*ROW('Water Data'!H92))="","",OFFSET('Water Data'!$H$29,0,10*ROW('Water Data'!H92)))</f>
        <v/>
      </c>
      <c r="CH98" s="289" t="str">
        <f ca="true">+IF(OFFSET('Water Data'!$I$27,0,10*ROW('Water Data'!I92))="","",OFFSET('Water Data'!$I$27,0,10*ROW('Water Data'!I92)))</f>
        <v/>
      </c>
      <c r="CI98" s="289" t="str">
        <f ca="true">+IF(OFFSET('Water Data'!$I$28,0,10*ROW('Water Data'!I92))="","",OFFSET('Water Data'!$I$28,0,10*ROW('Water Data'!I92)))</f>
        <v/>
      </c>
      <c r="CJ98" s="289" t="str">
        <f ca="true">+IF(OFFSET('Water Data'!$I$29,0,10*ROW('Water Data'!I92))="","",OFFSET('Water Data'!$I$29,0,10*ROW('Water Data'!I92)))</f>
        <v/>
      </c>
      <c r="CK98" s="289" t="str">
        <f ca="true">+IF(OFFSET('Sanitation Data'!$D$28,0,10*ROW('Sanitation Data'!D92))="","",OFFSET('Sanitation Data'!$D$28,0,10*ROW('Sanitation Data'!D92)))</f>
        <v/>
      </c>
      <c r="CL98" s="289" t="str">
        <f ca="true">+IF(OFFSET('Sanitation Data'!$D$29,0,10*ROW('Sanitation Data'!D92))="","",OFFSET('Sanitation Data'!$D$29,0,10*ROW('Sanitation Data'!D92)))</f>
        <v/>
      </c>
      <c r="CM98" s="289" t="str">
        <f ca="true">+IF(OFFSET('Sanitation Data'!$D$30,0,10*ROW('Sanitation Data'!D92))="","",OFFSET('Sanitation Data'!$D$30,0,10*ROW('Sanitation Data'!D92)))</f>
        <v/>
      </c>
      <c r="CN98" s="289" t="str">
        <f ca="true">+IF(OFFSET('Sanitation Data'!$D$31,0,10*ROW('Sanitation Data'!D92))="","",OFFSET('Sanitation Data'!$D$31,0,10*ROW('Sanitation Data'!D92)))</f>
        <v/>
      </c>
      <c r="CO98" s="289" t="str">
        <f ca="true">+IF(OFFSET('Sanitation Data'!$D$32,0,10*ROW('Sanitation Data'!D92))="","",OFFSET('Sanitation Data'!$D$32,0,10*ROW('Sanitation Data'!D92)))</f>
        <v/>
      </c>
      <c r="CP98" s="289" t="str">
        <f ca="true">+IF(OFFSET('Sanitation Data'!$E$28,0,10*ROW('Sanitation Data'!E92))="","",OFFSET('Sanitation Data'!$E$28,0,10*ROW('Sanitation Data'!E92)))</f>
        <v/>
      </c>
      <c r="CQ98" s="289" t="str">
        <f ca="true">+IF(OFFSET('Sanitation Data'!$E$29,0,10*ROW('Sanitation Data'!E92))="","",OFFSET('Sanitation Data'!$E$29,0,10*ROW('Sanitation Data'!E92)))</f>
        <v/>
      </c>
      <c r="CR98" s="289" t="str">
        <f ca="true">+IF(OFFSET('Sanitation Data'!$E$30,0,10*ROW('Sanitation Data'!E92))="","",OFFSET('Sanitation Data'!$E$30,0,10*ROW('Sanitation Data'!E92)))</f>
        <v/>
      </c>
      <c r="CS98" s="289" t="str">
        <f ca="true">+IF(OFFSET('Sanitation Data'!$E$31,0,10*ROW('Sanitation Data'!E92))="","",OFFSET('Sanitation Data'!$E$31,0,10*ROW('Sanitation Data'!E92)))</f>
        <v/>
      </c>
      <c r="CT98" s="289" t="str">
        <f ca="true">+IF(OFFSET('Sanitation Data'!$E$32,0,10*ROW('Sanitation Data'!E92))="","",OFFSET('Sanitation Data'!$E$32,0,10*ROW('Sanitation Data'!E92)))</f>
        <v/>
      </c>
      <c r="CU98" s="289" t="str">
        <f ca="true">+IF(OFFSET('Sanitation Data'!$F$28,0,10*ROW('Sanitation Data'!F92))="","",OFFSET('Sanitation Data'!$F$28,0,10*ROW('Sanitation Data'!F92)))</f>
        <v/>
      </c>
      <c r="CV98" s="289" t="str">
        <f ca="true">+IF(OFFSET('Sanitation Data'!$F$29,0,10*ROW('Sanitation Data'!F92))="","",OFFSET('Sanitation Data'!$F$29,0,10*ROW('Sanitation Data'!F92)))</f>
        <v/>
      </c>
      <c r="CW98" s="289" t="str">
        <f ca="true">+IF(OFFSET('Sanitation Data'!$F$30,0,10*ROW('Sanitation Data'!F92))="","",OFFSET('Sanitation Data'!$F$30,0,10*ROW('Sanitation Data'!F92)))</f>
        <v/>
      </c>
      <c r="CX98" s="289" t="str">
        <f ca="true">+IF(OFFSET('Sanitation Data'!$F$31,0,10*ROW('Sanitation Data'!F92))="","",OFFSET('Sanitation Data'!$F$31,0,10*ROW('Sanitation Data'!F92)))</f>
        <v/>
      </c>
      <c r="CY98" s="289" t="str">
        <f ca="true">+IF(OFFSET('Sanitation Data'!$F$32,0,10*ROW('Sanitation Data'!F92))="","",OFFSET('Sanitation Data'!$F$32,0,10*ROW('Sanitation Data'!F92)))</f>
        <v/>
      </c>
      <c r="CZ98" s="289" t="str">
        <f ca="true">+IF(OFFSET('Sanitation Data'!$G$28,0,10*ROW('Sanitation Data'!G92))="","",OFFSET('Sanitation Data'!$G$28,0,10*ROW('Sanitation Data'!G92)))</f>
        <v/>
      </c>
      <c r="DA98" s="289" t="str">
        <f ca="true">+IF(OFFSET('Sanitation Data'!$G$29,0,10*ROW('Sanitation Data'!G92))="","",OFFSET('Sanitation Data'!$G$29,0,10*ROW('Sanitation Data'!G92)))</f>
        <v/>
      </c>
      <c r="DB98" s="289" t="str">
        <f ca="true">+IF(OFFSET('Sanitation Data'!$G$30,0,10*ROW('Sanitation Data'!G92))="","",OFFSET('Sanitation Data'!$G$30,0,10*ROW('Sanitation Data'!G92)))</f>
        <v/>
      </c>
      <c r="DC98" s="289" t="str">
        <f ca="true">+IF(OFFSET('Sanitation Data'!$G$31,0,10*ROW('Sanitation Data'!G92))="","",OFFSET('Sanitation Data'!$G$31,0,10*ROW('Sanitation Data'!G92)))</f>
        <v/>
      </c>
      <c r="DD98" s="289" t="str">
        <f ca="true">+IF(OFFSET('Sanitation Data'!$G$32,0,10*ROW('Sanitation Data'!G92))="","",OFFSET('Sanitation Data'!$G$32,0,10*ROW('Sanitation Data'!G92)))</f>
        <v/>
      </c>
      <c r="DE98" s="289" t="str">
        <f ca="true">+IF(OFFSET('Sanitation Data'!$H$28,0,10*ROW('Sanitation Data'!H92))="","",OFFSET('Sanitation Data'!$H$28,0,10*ROW('Sanitation Data'!H92)))</f>
        <v/>
      </c>
      <c r="DF98" s="289" t="str">
        <f ca="true">+IF(OFFSET('Sanitation Data'!$H$29,0,10*ROW('Sanitation Data'!H92))="","",OFFSET('Sanitation Data'!$H$29,0,10*ROW('Sanitation Data'!H92)))</f>
        <v/>
      </c>
      <c r="DG98" s="289" t="str">
        <f ca="true">+IF(OFFSET('Sanitation Data'!$H$30,0,10*ROW('Sanitation Data'!H92))="","",OFFSET('Sanitation Data'!$H$30,0,10*ROW('Sanitation Data'!H92)))</f>
        <v/>
      </c>
      <c r="DH98" s="289" t="str">
        <f ca="true">+IF(OFFSET('Sanitation Data'!$H$31,0,10*ROW('Sanitation Data'!H92))="","",OFFSET('Sanitation Data'!$H$31,0,10*ROW('Sanitation Data'!H92)))</f>
        <v/>
      </c>
      <c r="DI98" s="289" t="str">
        <f ca="true">+IF(OFFSET('Sanitation Data'!$H$32,0,10*ROW('Sanitation Data'!H92))="","",OFFSET('Sanitation Data'!$H$32,0,10*ROW('Sanitation Data'!H92)))</f>
        <v/>
      </c>
      <c r="DJ98" s="289" t="str">
        <f ca="true">+IF(OFFSET('Sanitation Data'!$I$28,0,10*ROW('Sanitation Data'!I92))="","",OFFSET('Sanitation Data'!$I$28,0,10*ROW('Sanitation Data'!I92)))</f>
        <v/>
      </c>
      <c r="DK98" s="289" t="str">
        <f ca="true">+IF(OFFSET('Sanitation Data'!$I$29,0,10*ROW('Sanitation Data'!I92))="","",OFFSET('Sanitation Data'!$I$29,0,10*ROW('Sanitation Data'!I92)))</f>
        <v/>
      </c>
      <c r="DL98" s="289" t="str">
        <f ca="true">+IF(OFFSET('Sanitation Data'!$I$30,0,10*ROW('Sanitation Data'!I92))="","",OFFSET('Sanitation Data'!$I$30,0,10*ROW('Sanitation Data'!I92)))</f>
        <v/>
      </c>
      <c r="DM98" s="289" t="str">
        <f ca="true">+IF(OFFSET('Sanitation Data'!$I$31,0,10*ROW('Sanitation Data'!I92))="","",OFFSET('Sanitation Data'!$I$31,0,10*ROW('Sanitation Data'!I92)))</f>
        <v/>
      </c>
      <c r="DN98" s="289" t="str">
        <f ca="true">+IF(OFFSET('Sanitation Data'!$I$32,0,10*ROW('Sanitation Data'!I92))="","",OFFSET('Sanitation Data'!$I$32,0,10*ROW('Sanitation Data'!I92)))</f>
        <v/>
      </c>
      <c r="DO98" s="289" t="str">
        <f ca="true">+IF(OFFSET('Hygiene Data'!$D$11,0,10*ROW('Hygiene Data'!D92))="","",OFFSET('Hygiene Data'!$D$11,0,10*ROW('Hygiene Data'!D92)))</f>
        <v/>
      </c>
      <c r="DP98" s="289" t="str">
        <f ca="true">+IF(OFFSET('Hygiene Data'!$D$12,0,10*ROW('Hygiene Data'!D92))="","",OFFSET('Hygiene Data'!$D$12,0,10*ROW('Hygiene Data'!D92)))</f>
        <v/>
      </c>
      <c r="DQ98" s="289" t="str">
        <f ca="true">+IF(OFFSET('Hygiene Data'!$D$13,0,10*ROW('Hygiene Data'!D92))="","",OFFSET('Hygiene Data'!$D$13,0,10*ROW('Hygiene Data'!D92)))</f>
        <v/>
      </c>
      <c r="DR98" s="289" t="str">
        <f ca="true">+IF(OFFSET('Hygiene Data'!$E$11,0,10*ROW('Hygiene Data'!E92))="","",OFFSET('Hygiene Data'!$E$11,0,10*ROW('Hygiene Data'!E92)))</f>
        <v/>
      </c>
      <c r="DS98" s="289" t="str">
        <f ca="true">+IF(OFFSET('Hygiene Data'!$E$12,0,10*ROW('Hygiene Data'!E92))="","",OFFSET('Hygiene Data'!$E$12,0,10*ROW('Hygiene Data'!E92)))</f>
        <v/>
      </c>
      <c r="DT98" s="289" t="str">
        <f ca="true">+IF(OFFSET('Hygiene Data'!$E$13,0,10*ROW('Hygiene Data'!E92))="","",OFFSET('Hygiene Data'!$E$13,0,10*ROW('Hygiene Data'!E92)))</f>
        <v/>
      </c>
      <c r="DU98" s="289" t="str">
        <f ca="true">+IF(OFFSET('Hygiene Data'!$F$11,0,10*ROW('Hygiene Data'!F92))="","",OFFSET('Hygiene Data'!$F$11,0,10*ROW('Hygiene Data'!F92)))</f>
        <v/>
      </c>
      <c r="DV98" s="289" t="str">
        <f ca="true">+IF(OFFSET('Hygiene Data'!$F$12,0,10*ROW('Hygiene Data'!F92))="","",OFFSET('Hygiene Data'!$F$12,0,10*ROW('Hygiene Data'!F92)))</f>
        <v/>
      </c>
      <c r="DW98" s="289" t="str">
        <f ca="true">+IF(OFFSET('Hygiene Data'!$F$13,0,10*ROW('Hygiene Data'!F92))="","",OFFSET('Hygiene Data'!$F$13,0,10*ROW('Hygiene Data'!F92)))</f>
        <v/>
      </c>
      <c r="DX98" s="289" t="str">
        <f ca="true">+IF(OFFSET('Hygiene Data'!$G$11,0,10*ROW('Hygiene Data'!G92))="","",OFFSET('Hygiene Data'!$G$11,0,10*ROW('Hygiene Data'!G92)))</f>
        <v/>
      </c>
      <c r="DY98" s="289" t="str">
        <f ca="true">+IF(OFFSET('Hygiene Data'!$G$12,0,10*ROW('Hygiene Data'!G92))="","",OFFSET('Hygiene Data'!$G$12,0,10*ROW('Hygiene Data'!G92)))</f>
        <v/>
      </c>
      <c r="DZ98" s="289" t="str">
        <f ca="true">+IF(OFFSET('Hygiene Data'!$G$13,0,10*ROW('Hygiene Data'!G92))="","",OFFSET('Hygiene Data'!$G$13,0,10*ROW('Hygiene Data'!G92)))</f>
        <v/>
      </c>
      <c r="EA98" s="289" t="str">
        <f ca="true">+IF(OFFSET('Hygiene Data'!$H$11,0,10*ROW('Hygiene Data'!H92))="","",OFFSET('Hygiene Data'!$H$11,0,10*ROW('Hygiene Data'!H92)))</f>
        <v/>
      </c>
      <c r="EB98" s="289" t="str">
        <f ca="true">+IF(OFFSET('Hygiene Data'!$H$12,0,10*ROW('Hygiene Data'!H92))="","",OFFSET('Hygiene Data'!$H$12,0,10*ROW('Hygiene Data'!H92)))</f>
        <v/>
      </c>
      <c r="EC98" s="289" t="str">
        <f ca="true">+IF(OFFSET('Hygiene Data'!$H$13,0,10*ROW('Hygiene Data'!H92))="","",OFFSET('Hygiene Data'!$H$13,0,10*ROW('Hygiene Data'!H92)))</f>
        <v/>
      </c>
      <c r="ED98" s="289" t="str">
        <f ca="true">+IF(OFFSET('Hygiene Data'!$I$11,0,10*ROW('Hygiene Data'!I92))="","",OFFSET('Hygiene Data'!$I$11,0,10*ROW('Hygiene Data'!I92)))</f>
        <v/>
      </c>
      <c r="EE98" s="289" t="str">
        <f ca="true">+IF(OFFSET('Hygiene Data'!$I$12,0,10*ROW('Hygiene Data'!I92))="","",OFFSET('Hygiene Data'!$I$12,0,10*ROW('Hygiene Data'!I92)))</f>
        <v/>
      </c>
      <c r="EF98" s="28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9"/>
      <c r="BS99" s="289" t="str">
        <f ca="true">+IF(OFFSET('Water Data'!$D$27,0,10*ROW('Water Data'!D93))="","",OFFSET('Water Data'!$D$27,0,10*ROW('Water Data'!D93)))</f>
        <v/>
      </c>
      <c r="BT99" s="289" t="str">
        <f ca="true">+IF(OFFSET('Water Data'!$D$28,0,10*ROW('Water Data'!D93))="","",OFFSET('Water Data'!$D$28,0,10*ROW('Water Data'!D93)))</f>
        <v/>
      </c>
      <c r="BU99" s="289" t="str">
        <f ca="true">+IF(OFFSET('Water Data'!$D$29,0,10*ROW('Water Data'!D93))="","",OFFSET('Water Data'!$D$29,0,10*ROW('Water Data'!D93)))</f>
        <v/>
      </c>
      <c r="BV99" s="289" t="str">
        <f ca="true">+IF(OFFSET('Water Data'!$E$27,0,10*ROW('Water Data'!E93))="","",OFFSET('Water Data'!$E$27,0,10*ROW('Water Data'!E93)))</f>
        <v/>
      </c>
      <c r="BW99" s="289" t="str">
        <f ca="true">+IF(OFFSET('Water Data'!$E$28,0,10*ROW('Water Data'!E93))="","",OFFSET('Water Data'!$E$28,0,10*ROW('Water Data'!E93)))</f>
        <v/>
      </c>
      <c r="BX99" s="289" t="str">
        <f ca="true">+IF(OFFSET('Water Data'!$E$29,0,10*ROW('Water Data'!E93))="","",OFFSET('Water Data'!$E$29,0,10*ROW('Water Data'!E93)))</f>
        <v/>
      </c>
      <c r="BY99" s="289" t="str">
        <f ca="true">+IF(OFFSET('Water Data'!$F$27,0,10*ROW('Water Data'!F93))="","",OFFSET('Water Data'!$F$27,0,10*ROW('Water Data'!F93)))</f>
        <v/>
      </c>
      <c r="BZ99" s="289" t="str">
        <f ca="true">+IF(OFFSET('Water Data'!$F$28,0,10*ROW('Water Data'!F93))="","",OFFSET('Water Data'!$F$28,0,10*ROW('Water Data'!F93)))</f>
        <v/>
      </c>
      <c r="CA99" s="289" t="str">
        <f ca="true">+IF(OFFSET('Water Data'!$F$29,0,10*ROW('Water Data'!F93))="","",OFFSET('Water Data'!$F$29,0,10*ROW('Water Data'!F93)))</f>
        <v/>
      </c>
      <c r="CB99" s="289" t="str">
        <f ca="true">+IF(OFFSET('Water Data'!$G$27,0,10*ROW('Water Data'!G93))="","",OFFSET('Water Data'!$G$27,0,10*ROW('Water Data'!G93)))</f>
        <v/>
      </c>
      <c r="CC99" s="289" t="str">
        <f ca="true">+IF(OFFSET('Water Data'!$G$28,0,10*ROW('Water Data'!G93))="","",OFFSET('Water Data'!$G$28,0,10*ROW('Water Data'!G93)))</f>
        <v/>
      </c>
      <c r="CD99" s="289" t="str">
        <f ca="true">+IF(OFFSET('Water Data'!$G$29,0,10*ROW('Water Data'!G93))="","",OFFSET('Water Data'!$G$29,0,10*ROW('Water Data'!G93)))</f>
        <v/>
      </c>
      <c r="CE99" s="289" t="str">
        <f ca="true">+IF(OFFSET('Water Data'!$H$27,0,10*ROW('Water Data'!H93))="","",OFFSET('Water Data'!$H$27,0,10*ROW('Water Data'!H93)))</f>
        <v/>
      </c>
      <c r="CF99" s="289" t="str">
        <f ca="true">+IF(OFFSET('Water Data'!$H$28,0,10*ROW('Water Data'!H93))="","",OFFSET('Water Data'!$H$28,0,10*ROW('Water Data'!H93)))</f>
        <v/>
      </c>
      <c r="CG99" s="289" t="str">
        <f ca="true">+IF(OFFSET('Water Data'!$H$29,0,10*ROW('Water Data'!H93))="","",OFFSET('Water Data'!$H$29,0,10*ROW('Water Data'!H93)))</f>
        <v/>
      </c>
      <c r="CH99" s="289" t="str">
        <f ca="true">+IF(OFFSET('Water Data'!$I$27,0,10*ROW('Water Data'!I93))="","",OFFSET('Water Data'!$I$27,0,10*ROW('Water Data'!I93)))</f>
        <v/>
      </c>
      <c r="CI99" s="289" t="str">
        <f ca="true">+IF(OFFSET('Water Data'!$I$28,0,10*ROW('Water Data'!I93))="","",OFFSET('Water Data'!$I$28,0,10*ROW('Water Data'!I93)))</f>
        <v/>
      </c>
      <c r="CJ99" s="289" t="str">
        <f ca="true">+IF(OFFSET('Water Data'!$I$29,0,10*ROW('Water Data'!I93))="","",OFFSET('Water Data'!$I$29,0,10*ROW('Water Data'!I93)))</f>
        <v/>
      </c>
      <c r="CK99" s="289" t="str">
        <f ca="true">+IF(OFFSET('Sanitation Data'!$D$28,0,10*ROW('Sanitation Data'!D93))="","",OFFSET('Sanitation Data'!$D$28,0,10*ROW('Sanitation Data'!D93)))</f>
        <v/>
      </c>
      <c r="CL99" s="289" t="str">
        <f ca="true">+IF(OFFSET('Sanitation Data'!$D$29,0,10*ROW('Sanitation Data'!D93))="","",OFFSET('Sanitation Data'!$D$29,0,10*ROW('Sanitation Data'!D93)))</f>
        <v/>
      </c>
      <c r="CM99" s="289" t="str">
        <f ca="true">+IF(OFFSET('Sanitation Data'!$D$30,0,10*ROW('Sanitation Data'!D93))="","",OFFSET('Sanitation Data'!$D$30,0,10*ROW('Sanitation Data'!D93)))</f>
        <v/>
      </c>
      <c r="CN99" s="289" t="str">
        <f ca="true">+IF(OFFSET('Sanitation Data'!$D$31,0,10*ROW('Sanitation Data'!D93))="","",OFFSET('Sanitation Data'!$D$31,0,10*ROW('Sanitation Data'!D93)))</f>
        <v/>
      </c>
      <c r="CO99" s="289" t="str">
        <f ca="true">+IF(OFFSET('Sanitation Data'!$D$32,0,10*ROW('Sanitation Data'!D93))="","",OFFSET('Sanitation Data'!$D$32,0,10*ROW('Sanitation Data'!D93)))</f>
        <v/>
      </c>
      <c r="CP99" s="289" t="str">
        <f ca="true">+IF(OFFSET('Sanitation Data'!$E$28,0,10*ROW('Sanitation Data'!E93))="","",OFFSET('Sanitation Data'!$E$28,0,10*ROW('Sanitation Data'!E93)))</f>
        <v/>
      </c>
      <c r="CQ99" s="289" t="str">
        <f ca="true">+IF(OFFSET('Sanitation Data'!$E$29,0,10*ROW('Sanitation Data'!E93))="","",OFFSET('Sanitation Data'!$E$29,0,10*ROW('Sanitation Data'!E93)))</f>
        <v/>
      </c>
      <c r="CR99" s="289" t="str">
        <f ca="true">+IF(OFFSET('Sanitation Data'!$E$30,0,10*ROW('Sanitation Data'!E93))="","",OFFSET('Sanitation Data'!$E$30,0,10*ROW('Sanitation Data'!E93)))</f>
        <v/>
      </c>
      <c r="CS99" s="289" t="str">
        <f ca="true">+IF(OFFSET('Sanitation Data'!$E$31,0,10*ROW('Sanitation Data'!E93))="","",OFFSET('Sanitation Data'!$E$31,0,10*ROW('Sanitation Data'!E93)))</f>
        <v/>
      </c>
      <c r="CT99" s="289" t="str">
        <f ca="true">+IF(OFFSET('Sanitation Data'!$E$32,0,10*ROW('Sanitation Data'!E93))="","",OFFSET('Sanitation Data'!$E$32,0,10*ROW('Sanitation Data'!E93)))</f>
        <v/>
      </c>
      <c r="CU99" s="289" t="str">
        <f ca="true">+IF(OFFSET('Sanitation Data'!$F$28,0,10*ROW('Sanitation Data'!F93))="","",OFFSET('Sanitation Data'!$F$28,0,10*ROW('Sanitation Data'!F93)))</f>
        <v/>
      </c>
      <c r="CV99" s="289" t="str">
        <f ca="true">+IF(OFFSET('Sanitation Data'!$F$29,0,10*ROW('Sanitation Data'!F93))="","",OFFSET('Sanitation Data'!$F$29,0,10*ROW('Sanitation Data'!F93)))</f>
        <v/>
      </c>
      <c r="CW99" s="289" t="str">
        <f ca="true">+IF(OFFSET('Sanitation Data'!$F$30,0,10*ROW('Sanitation Data'!F93))="","",OFFSET('Sanitation Data'!$F$30,0,10*ROW('Sanitation Data'!F93)))</f>
        <v/>
      </c>
      <c r="CX99" s="289" t="str">
        <f ca="true">+IF(OFFSET('Sanitation Data'!$F$31,0,10*ROW('Sanitation Data'!F93))="","",OFFSET('Sanitation Data'!$F$31,0,10*ROW('Sanitation Data'!F93)))</f>
        <v/>
      </c>
      <c r="CY99" s="289" t="str">
        <f ca="true">+IF(OFFSET('Sanitation Data'!$F$32,0,10*ROW('Sanitation Data'!F93))="","",OFFSET('Sanitation Data'!$F$32,0,10*ROW('Sanitation Data'!F93)))</f>
        <v/>
      </c>
      <c r="CZ99" s="289" t="str">
        <f ca="true">+IF(OFFSET('Sanitation Data'!$G$28,0,10*ROW('Sanitation Data'!G93))="","",OFFSET('Sanitation Data'!$G$28,0,10*ROW('Sanitation Data'!G93)))</f>
        <v/>
      </c>
      <c r="DA99" s="289" t="str">
        <f ca="true">+IF(OFFSET('Sanitation Data'!$G$29,0,10*ROW('Sanitation Data'!G93))="","",OFFSET('Sanitation Data'!$G$29,0,10*ROW('Sanitation Data'!G93)))</f>
        <v/>
      </c>
      <c r="DB99" s="289" t="str">
        <f ca="true">+IF(OFFSET('Sanitation Data'!$G$30,0,10*ROW('Sanitation Data'!G93))="","",OFFSET('Sanitation Data'!$G$30,0,10*ROW('Sanitation Data'!G93)))</f>
        <v/>
      </c>
      <c r="DC99" s="289" t="str">
        <f ca="true">+IF(OFFSET('Sanitation Data'!$G$31,0,10*ROW('Sanitation Data'!G93))="","",OFFSET('Sanitation Data'!$G$31,0,10*ROW('Sanitation Data'!G93)))</f>
        <v/>
      </c>
      <c r="DD99" s="289" t="str">
        <f ca="true">+IF(OFFSET('Sanitation Data'!$G$32,0,10*ROW('Sanitation Data'!G93))="","",OFFSET('Sanitation Data'!$G$32,0,10*ROW('Sanitation Data'!G93)))</f>
        <v/>
      </c>
      <c r="DE99" s="289" t="str">
        <f ca="true">+IF(OFFSET('Sanitation Data'!$H$28,0,10*ROW('Sanitation Data'!H93))="","",OFFSET('Sanitation Data'!$H$28,0,10*ROW('Sanitation Data'!H93)))</f>
        <v/>
      </c>
      <c r="DF99" s="289" t="str">
        <f ca="true">+IF(OFFSET('Sanitation Data'!$H$29,0,10*ROW('Sanitation Data'!H93))="","",OFFSET('Sanitation Data'!$H$29,0,10*ROW('Sanitation Data'!H93)))</f>
        <v/>
      </c>
      <c r="DG99" s="289" t="str">
        <f ca="true">+IF(OFFSET('Sanitation Data'!$H$30,0,10*ROW('Sanitation Data'!H93))="","",OFFSET('Sanitation Data'!$H$30,0,10*ROW('Sanitation Data'!H93)))</f>
        <v/>
      </c>
      <c r="DH99" s="289" t="str">
        <f ca="true">+IF(OFFSET('Sanitation Data'!$H$31,0,10*ROW('Sanitation Data'!H93))="","",OFFSET('Sanitation Data'!$H$31,0,10*ROW('Sanitation Data'!H93)))</f>
        <v/>
      </c>
      <c r="DI99" s="289" t="str">
        <f ca="true">+IF(OFFSET('Sanitation Data'!$H$32,0,10*ROW('Sanitation Data'!H93))="","",OFFSET('Sanitation Data'!$H$32,0,10*ROW('Sanitation Data'!H93)))</f>
        <v/>
      </c>
      <c r="DJ99" s="289" t="str">
        <f ca="true">+IF(OFFSET('Sanitation Data'!$I$28,0,10*ROW('Sanitation Data'!I93))="","",OFFSET('Sanitation Data'!$I$28,0,10*ROW('Sanitation Data'!I93)))</f>
        <v/>
      </c>
      <c r="DK99" s="289" t="str">
        <f ca="true">+IF(OFFSET('Sanitation Data'!$I$29,0,10*ROW('Sanitation Data'!I93))="","",OFFSET('Sanitation Data'!$I$29,0,10*ROW('Sanitation Data'!I93)))</f>
        <v/>
      </c>
      <c r="DL99" s="289" t="str">
        <f ca="true">+IF(OFFSET('Sanitation Data'!$I$30,0,10*ROW('Sanitation Data'!I93))="","",OFFSET('Sanitation Data'!$I$30,0,10*ROW('Sanitation Data'!I93)))</f>
        <v/>
      </c>
      <c r="DM99" s="289" t="str">
        <f ca="true">+IF(OFFSET('Sanitation Data'!$I$31,0,10*ROW('Sanitation Data'!I93))="","",OFFSET('Sanitation Data'!$I$31,0,10*ROW('Sanitation Data'!I93)))</f>
        <v/>
      </c>
      <c r="DN99" s="289" t="str">
        <f ca="true">+IF(OFFSET('Sanitation Data'!$I$32,0,10*ROW('Sanitation Data'!I93))="","",OFFSET('Sanitation Data'!$I$32,0,10*ROW('Sanitation Data'!I93)))</f>
        <v/>
      </c>
      <c r="DO99" s="289" t="str">
        <f ca="true">+IF(OFFSET('Hygiene Data'!$D$11,0,10*ROW('Hygiene Data'!D93))="","",OFFSET('Hygiene Data'!$D$11,0,10*ROW('Hygiene Data'!D93)))</f>
        <v/>
      </c>
      <c r="DP99" s="289" t="str">
        <f ca="true">+IF(OFFSET('Hygiene Data'!$D$12,0,10*ROW('Hygiene Data'!D93))="","",OFFSET('Hygiene Data'!$D$12,0,10*ROW('Hygiene Data'!D93)))</f>
        <v/>
      </c>
      <c r="DQ99" s="289" t="str">
        <f ca="true">+IF(OFFSET('Hygiene Data'!$D$13,0,10*ROW('Hygiene Data'!D93))="","",OFFSET('Hygiene Data'!$D$13,0,10*ROW('Hygiene Data'!D93)))</f>
        <v/>
      </c>
      <c r="DR99" s="289" t="str">
        <f ca="true">+IF(OFFSET('Hygiene Data'!$E$11,0,10*ROW('Hygiene Data'!E93))="","",OFFSET('Hygiene Data'!$E$11,0,10*ROW('Hygiene Data'!E93)))</f>
        <v/>
      </c>
      <c r="DS99" s="289" t="str">
        <f ca="true">+IF(OFFSET('Hygiene Data'!$E$12,0,10*ROW('Hygiene Data'!E93))="","",OFFSET('Hygiene Data'!$E$12,0,10*ROW('Hygiene Data'!E93)))</f>
        <v/>
      </c>
      <c r="DT99" s="289" t="str">
        <f ca="true">+IF(OFFSET('Hygiene Data'!$E$13,0,10*ROW('Hygiene Data'!E93))="","",OFFSET('Hygiene Data'!$E$13,0,10*ROW('Hygiene Data'!E93)))</f>
        <v/>
      </c>
      <c r="DU99" s="289" t="str">
        <f ca="true">+IF(OFFSET('Hygiene Data'!$F$11,0,10*ROW('Hygiene Data'!F93))="","",OFFSET('Hygiene Data'!$F$11,0,10*ROW('Hygiene Data'!F93)))</f>
        <v/>
      </c>
      <c r="DV99" s="289" t="str">
        <f ca="true">+IF(OFFSET('Hygiene Data'!$F$12,0,10*ROW('Hygiene Data'!F93))="","",OFFSET('Hygiene Data'!$F$12,0,10*ROW('Hygiene Data'!F93)))</f>
        <v/>
      </c>
      <c r="DW99" s="289" t="str">
        <f ca="true">+IF(OFFSET('Hygiene Data'!$F$13,0,10*ROW('Hygiene Data'!F93))="","",OFFSET('Hygiene Data'!$F$13,0,10*ROW('Hygiene Data'!F93)))</f>
        <v/>
      </c>
      <c r="DX99" s="289" t="str">
        <f ca="true">+IF(OFFSET('Hygiene Data'!$G$11,0,10*ROW('Hygiene Data'!G93))="","",OFFSET('Hygiene Data'!$G$11,0,10*ROW('Hygiene Data'!G93)))</f>
        <v/>
      </c>
      <c r="DY99" s="289" t="str">
        <f ca="true">+IF(OFFSET('Hygiene Data'!$G$12,0,10*ROW('Hygiene Data'!G93))="","",OFFSET('Hygiene Data'!$G$12,0,10*ROW('Hygiene Data'!G93)))</f>
        <v/>
      </c>
      <c r="DZ99" s="289" t="str">
        <f ca="true">+IF(OFFSET('Hygiene Data'!$G$13,0,10*ROW('Hygiene Data'!G93))="","",OFFSET('Hygiene Data'!$G$13,0,10*ROW('Hygiene Data'!G93)))</f>
        <v/>
      </c>
      <c r="EA99" s="289" t="str">
        <f ca="true">+IF(OFFSET('Hygiene Data'!$H$11,0,10*ROW('Hygiene Data'!H93))="","",OFFSET('Hygiene Data'!$H$11,0,10*ROW('Hygiene Data'!H93)))</f>
        <v/>
      </c>
      <c r="EB99" s="289" t="str">
        <f ca="true">+IF(OFFSET('Hygiene Data'!$H$12,0,10*ROW('Hygiene Data'!H93))="","",OFFSET('Hygiene Data'!$H$12,0,10*ROW('Hygiene Data'!H93)))</f>
        <v/>
      </c>
      <c r="EC99" s="289" t="str">
        <f ca="true">+IF(OFFSET('Hygiene Data'!$H$13,0,10*ROW('Hygiene Data'!H93))="","",OFFSET('Hygiene Data'!$H$13,0,10*ROW('Hygiene Data'!H93)))</f>
        <v/>
      </c>
      <c r="ED99" s="289" t="str">
        <f ca="true">+IF(OFFSET('Hygiene Data'!$I$11,0,10*ROW('Hygiene Data'!I93))="","",OFFSET('Hygiene Data'!$I$11,0,10*ROW('Hygiene Data'!I93)))</f>
        <v/>
      </c>
      <c r="EE99" s="289" t="str">
        <f ca="true">+IF(OFFSET('Hygiene Data'!$I$12,0,10*ROW('Hygiene Data'!I93))="","",OFFSET('Hygiene Data'!$I$12,0,10*ROW('Hygiene Data'!I93)))</f>
        <v/>
      </c>
      <c r="EF99" s="28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9"/>
      <c r="BS100" s="289" t="str">
        <f ca="true">+IF(OFFSET('Water Data'!$D$27,0,10*ROW('Water Data'!D94))="","",OFFSET('Water Data'!$D$27,0,10*ROW('Water Data'!D94)))</f>
        <v/>
      </c>
      <c r="BT100" s="289" t="str">
        <f ca="true">+IF(OFFSET('Water Data'!$D$28,0,10*ROW('Water Data'!D94))="","",OFFSET('Water Data'!$D$28,0,10*ROW('Water Data'!D94)))</f>
        <v/>
      </c>
      <c r="BU100" s="289" t="str">
        <f ca="true">+IF(OFFSET('Water Data'!$D$29,0,10*ROW('Water Data'!D94))="","",OFFSET('Water Data'!$D$29,0,10*ROW('Water Data'!D94)))</f>
        <v/>
      </c>
      <c r="BV100" s="289" t="str">
        <f ca="true">+IF(OFFSET('Water Data'!$E$27,0,10*ROW('Water Data'!E94))="","",OFFSET('Water Data'!$E$27,0,10*ROW('Water Data'!E94)))</f>
        <v/>
      </c>
      <c r="BW100" s="289" t="str">
        <f ca="true">+IF(OFFSET('Water Data'!$E$28,0,10*ROW('Water Data'!E94))="","",OFFSET('Water Data'!$E$28,0,10*ROW('Water Data'!E94)))</f>
        <v/>
      </c>
      <c r="BX100" s="289" t="str">
        <f ca="true">+IF(OFFSET('Water Data'!$E$29,0,10*ROW('Water Data'!E94))="","",OFFSET('Water Data'!$E$29,0,10*ROW('Water Data'!E94)))</f>
        <v/>
      </c>
      <c r="BY100" s="289" t="str">
        <f ca="true">+IF(OFFSET('Water Data'!$F$27,0,10*ROW('Water Data'!F94))="","",OFFSET('Water Data'!$F$27,0,10*ROW('Water Data'!F94)))</f>
        <v/>
      </c>
      <c r="BZ100" s="289" t="str">
        <f ca="true">+IF(OFFSET('Water Data'!$F$28,0,10*ROW('Water Data'!F94))="","",OFFSET('Water Data'!$F$28,0,10*ROW('Water Data'!F94)))</f>
        <v/>
      </c>
      <c r="CA100" s="289" t="str">
        <f ca="true">+IF(OFFSET('Water Data'!$F$29,0,10*ROW('Water Data'!F94))="","",OFFSET('Water Data'!$F$29,0,10*ROW('Water Data'!F94)))</f>
        <v/>
      </c>
      <c r="CB100" s="289" t="str">
        <f ca="true">+IF(OFFSET('Water Data'!$G$27,0,10*ROW('Water Data'!G94))="","",OFFSET('Water Data'!$G$27,0,10*ROW('Water Data'!G94)))</f>
        <v/>
      </c>
      <c r="CC100" s="289" t="str">
        <f ca="true">+IF(OFFSET('Water Data'!$G$28,0,10*ROW('Water Data'!G94))="","",OFFSET('Water Data'!$G$28,0,10*ROW('Water Data'!G94)))</f>
        <v/>
      </c>
      <c r="CD100" s="289" t="str">
        <f ca="true">+IF(OFFSET('Water Data'!$G$29,0,10*ROW('Water Data'!G94))="","",OFFSET('Water Data'!$G$29,0,10*ROW('Water Data'!G94)))</f>
        <v/>
      </c>
      <c r="CE100" s="289" t="str">
        <f ca="true">+IF(OFFSET('Water Data'!$H$27,0,10*ROW('Water Data'!H94))="","",OFFSET('Water Data'!$H$27,0,10*ROW('Water Data'!H94)))</f>
        <v/>
      </c>
      <c r="CF100" s="289" t="str">
        <f ca="true">+IF(OFFSET('Water Data'!$H$28,0,10*ROW('Water Data'!H94))="","",OFFSET('Water Data'!$H$28,0,10*ROW('Water Data'!H94)))</f>
        <v/>
      </c>
      <c r="CG100" s="289" t="str">
        <f ca="true">+IF(OFFSET('Water Data'!$H$29,0,10*ROW('Water Data'!H94))="","",OFFSET('Water Data'!$H$29,0,10*ROW('Water Data'!H94)))</f>
        <v/>
      </c>
      <c r="CH100" s="289" t="str">
        <f ca="true">+IF(OFFSET('Water Data'!$I$27,0,10*ROW('Water Data'!I94))="","",OFFSET('Water Data'!$I$27,0,10*ROW('Water Data'!I94)))</f>
        <v/>
      </c>
      <c r="CI100" s="289" t="str">
        <f ca="true">+IF(OFFSET('Water Data'!$I$28,0,10*ROW('Water Data'!I94))="","",OFFSET('Water Data'!$I$28,0,10*ROW('Water Data'!I94)))</f>
        <v/>
      </c>
      <c r="CJ100" s="289" t="str">
        <f ca="true">+IF(OFFSET('Water Data'!$I$29,0,10*ROW('Water Data'!I94))="","",OFFSET('Water Data'!$I$29,0,10*ROW('Water Data'!I94)))</f>
        <v/>
      </c>
      <c r="CK100" s="289" t="str">
        <f ca="true">+IF(OFFSET('Sanitation Data'!$D$28,0,10*ROW('Sanitation Data'!D94))="","",OFFSET('Sanitation Data'!$D$28,0,10*ROW('Sanitation Data'!D94)))</f>
        <v/>
      </c>
      <c r="CL100" s="289" t="str">
        <f ca="true">+IF(OFFSET('Sanitation Data'!$D$29,0,10*ROW('Sanitation Data'!D94))="","",OFFSET('Sanitation Data'!$D$29,0,10*ROW('Sanitation Data'!D94)))</f>
        <v/>
      </c>
      <c r="CM100" s="289" t="str">
        <f ca="true">+IF(OFFSET('Sanitation Data'!$D$30,0,10*ROW('Sanitation Data'!D94))="","",OFFSET('Sanitation Data'!$D$30,0,10*ROW('Sanitation Data'!D94)))</f>
        <v/>
      </c>
      <c r="CN100" s="289" t="str">
        <f ca="true">+IF(OFFSET('Sanitation Data'!$D$31,0,10*ROW('Sanitation Data'!D94))="","",OFFSET('Sanitation Data'!$D$31,0,10*ROW('Sanitation Data'!D94)))</f>
        <v/>
      </c>
      <c r="CO100" s="289" t="str">
        <f ca="true">+IF(OFFSET('Sanitation Data'!$D$32,0,10*ROW('Sanitation Data'!D94))="","",OFFSET('Sanitation Data'!$D$32,0,10*ROW('Sanitation Data'!D94)))</f>
        <v/>
      </c>
      <c r="CP100" s="289" t="str">
        <f ca="true">+IF(OFFSET('Sanitation Data'!$E$28,0,10*ROW('Sanitation Data'!E94))="","",OFFSET('Sanitation Data'!$E$28,0,10*ROW('Sanitation Data'!E94)))</f>
        <v/>
      </c>
      <c r="CQ100" s="289" t="str">
        <f ca="true">+IF(OFFSET('Sanitation Data'!$E$29,0,10*ROW('Sanitation Data'!E94))="","",OFFSET('Sanitation Data'!$E$29,0,10*ROW('Sanitation Data'!E94)))</f>
        <v/>
      </c>
      <c r="CR100" s="289" t="str">
        <f ca="true">+IF(OFFSET('Sanitation Data'!$E$30,0,10*ROW('Sanitation Data'!E94))="","",OFFSET('Sanitation Data'!$E$30,0,10*ROW('Sanitation Data'!E94)))</f>
        <v/>
      </c>
      <c r="CS100" s="289" t="str">
        <f ca="true">+IF(OFFSET('Sanitation Data'!$E$31,0,10*ROW('Sanitation Data'!E94))="","",OFFSET('Sanitation Data'!$E$31,0,10*ROW('Sanitation Data'!E94)))</f>
        <v/>
      </c>
      <c r="CT100" s="289" t="str">
        <f ca="true">+IF(OFFSET('Sanitation Data'!$E$32,0,10*ROW('Sanitation Data'!E94))="","",OFFSET('Sanitation Data'!$E$32,0,10*ROW('Sanitation Data'!E94)))</f>
        <v/>
      </c>
      <c r="CU100" s="289" t="str">
        <f ca="true">+IF(OFFSET('Sanitation Data'!$F$28,0,10*ROW('Sanitation Data'!F94))="","",OFFSET('Sanitation Data'!$F$28,0,10*ROW('Sanitation Data'!F94)))</f>
        <v/>
      </c>
      <c r="CV100" s="289" t="str">
        <f ca="true">+IF(OFFSET('Sanitation Data'!$F$29,0,10*ROW('Sanitation Data'!F94))="","",OFFSET('Sanitation Data'!$F$29,0,10*ROW('Sanitation Data'!F94)))</f>
        <v/>
      </c>
      <c r="CW100" s="289" t="str">
        <f ca="true">+IF(OFFSET('Sanitation Data'!$F$30,0,10*ROW('Sanitation Data'!F94))="","",OFFSET('Sanitation Data'!$F$30,0,10*ROW('Sanitation Data'!F94)))</f>
        <v/>
      </c>
      <c r="CX100" s="289" t="str">
        <f ca="true">+IF(OFFSET('Sanitation Data'!$F$31,0,10*ROW('Sanitation Data'!F94))="","",OFFSET('Sanitation Data'!$F$31,0,10*ROW('Sanitation Data'!F94)))</f>
        <v/>
      </c>
      <c r="CY100" s="289" t="str">
        <f ca="true">+IF(OFFSET('Sanitation Data'!$F$32,0,10*ROW('Sanitation Data'!F94))="","",OFFSET('Sanitation Data'!$F$32,0,10*ROW('Sanitation Data'!F94)))</f>
        <v/>
      </c>
      <c r="CZ100" s="289" t="str">
        <f ca="true">+IF(OFFSET('Sanitation Data'!$G$28,0,10*ROW('Sanitation Data'!G94))="","",OFFSET('Sanitation Data'!$G$28,0,10*ROW('Sanitation Data'!G94)))</f>
        <v/>
      </c>
      <c r="DA100" s="289" t="str">
        <f ca="true">+IF(OFFSET('Sanitation Data'!$G$29,0,10*ROW('Sanitation Data'!G94))="","",OFFSET('Sanitation Data'!$G$29,0,10*ROW('Sanitation Data'!G94)))</f>
        <v/>
      </c>
      <c r="DB100" s="289" t="str">
        <f ca="true">+IF(OFFSET('Sanitation Data'!$G$30,0,10*ROW('Sanitation Data'!G94))="","",OFFSET('Sanitation Data'!$G$30,0,10*ROW('Sanitation Data'!G94)))</f>
        <v/>
      </c>
      <c r="DC100" s="289" t="str">
        <f ca="true">+IF(OFFSET('Sanitation Data'!$G$31,0,10*ROW('Sanitation Data'!G94))="","",OFFSET('Sanitation Data'!$G$31,0,10*ROW('Sanitation Data'!G94)))</f>
        <v/>
      </c>
      <c r="DD100" s="289" t="str">
        <f ca="true">+IF(OFFSET('Sanitation Data'!$G$32,0,10*ROW('Sanitation Data'!G94))="","",OFFSET('Sanitation Data'!$G$32,0,10*ROW('Sanitation Data'!G94)))</f>
        <v/>
      </c>
      <c r="DE100" s="289" t="str">
        <f ca="true">+IF(OFFSET('Sanitation Data'!$H$28,0,10*ROW('Sanitation Data'!H94))="","",OFFSET('Sanitation Data'!$H$28,0,10*ROW('Sanitation Data'!H94)))</f>
        <v/>
      </c>
      <c r="DF100" s="289" t="str">
        <f ca="true">+IF(OFFSET('Sanitation Data'!$H$29,0,10*ROW('Sanitation Data'!H94))="","",OFFSET('Sanitation Data'!$H$29,0,10*ROW('Sanitation Data'!H94)))</f>
        <v/>
      </c>
      <c r="DG100" s="289" t="str">
        <f ca="true">+IF(OFFSET('Sanitation Data'!$H$30,0,10*ROW('Sanitation Data'!H94))="","",OFFSET('Sanitation Data'!$H$30,0,10*ROW('Sanitation Data'!H94)))</f>
        <v/>
      </c>
      <c r="DH100" s="289" t="str">
        <f ca="true">+IF(OFFSET('Sanitation Data'!$H$31,0,10*ROW('Sanitation Data'!H94))="","",OFFSET('Sanitation Data'!$H$31,0,10*ROW('Sanitation Data'!H94)))</f>
        <v/>
      </c>
      <c r="DI100" s="289" t="str">
        <f ca="true">+IF(OFFSET('Sanitation Data'!$H$32,0,10*ROW('Sanitation Data'!H94))="","",OFFSET('Sanitation Data'!$H$32,0,10*ROW('Sanitation Data'!H94)))</f>
        <v/>
      </c>
      <c r="DJ100" s="289" t="str">
        <f ca="true">+IF(OFFSET('Sanitation Data'!$I$28,0,10*ROW('Sanitation Data'!I94))="","",OFFSET('Sanitation Data'!$I$28,0,10*ROW('Sanitation Data'!I94)))</f>
        <v/>
      </c>
      <c r="DK100" s="289" t="str">
        <f ca="true">+IF(OFFSET('Sanitation Data'!$I$29,0,10*ROW('Sanitation Data'!I94))="","",OFFSET('Sanitation Data'!$I$29,0,10*ROW('Sanitation Data'!I94)))</f>
        <v/>
      </c>
      <c r="DL100" s="289" t="str">
        <f ca="true">+IF(OFFSET('Sanitation Data'!$I$30,0,10*ROW('Sanitation Data'!I94))="","",OFFSET('Sanitation Data'!$I$30,0,10*ROW('Sanitation Data'!I94)))</f>
        <v/>
      </c>
      <c r="DM100" s="289" t="str">
        <f ca="true">+IF(OFFSET('Sanitation Data'!$I$31,0,10*ROW('Sanitation Data'!I94))="","",OFFSET('Sanitation Data'!$I$31,0,10*ROW('Sanitation Data'!I94)))</f>
        <v/>
      </c>
      <c r="DN100" s="289" t="str">
        <f ca="true">+IF(OFFSET('Sanitation Data'!$I$32,0,10*ROW('Sanitation Data'!I94))="","",OFFSET('Sanitation Data'!$I$32,0,10*ROW('Sanitation Data'!I94)))</f>
        <v/>
      </c>
      <c r="DO100" s="289" t="str">
        <f ca="true">+IF(OFFSET('Hygiene Data'!$D$11,0,10*ROW('Hygiene Data'!D94))="","",OFFSET('Hygiene Data'!$D$11,0,10*ROW('Hygiene Data'!D94)))</f>
        <v/>
      </c>
      <c r="DP100" s="289" t="str">
        <f ca="true">+IF(OFFSET('Hygiene Data'!$D$12,0,10*ROW('Hygiene Data'!D94))="","",OFFSET('Hygiene Data'!$D$12,0,10*ROW('Hygiene Data'!D94)))</f>
        <v/>
      </c>
      <c r="DQ100" s="289" t="str">
        <f ca="true">+IF(OFFSET('Hygiene Data'!$D$13,0,10*ROW('Hygiene Data'!D94))="","",OFFSET('Hygiene Data'!$D$13,0,10*ROW('Hygiene Data'!D94)))</f>
        <v/>
      </c>
      <c r="DR100" s="289" t="str">
        <f ca="true">+IF(OFFSET('Hygiene Data'!$E$11,0,10*ROW('Hygiene Data'!E94))="","",OFFSET('Hygiene Data'!$E$11,0,10*ROW('Hygiene Data'!E94)))</f>
        <v/>
      </c>
      <c r="DS100" s="289" t="str">
        <f ca="true">+IF(OFFSET('Hygiene Data'!$E$12,0,10*ROW('Hygiene Data'!E94))="","",OFFSET('Hygiene Data'!$E$12,0,10*ROW('Hygiene Data'!E94)))</f>
        <v/>
      </c>
      <c r="DT100" s="289" t="str">
        <f ca="true">+IF(OFFSET('Hygiene Data'!$E$13,0,10*ROW('Hygiene Data'!E94))="","",OFFSET('Hygiene Data'!$E$13,0,10*ROW('Hygiene Data'!E94)))</f>
        <v/>
      </c>
      <c r="DU100" s="289" t="str">
        <f ca="true">+IF(OFFSET('Hygiene Data'!$F$11,0,10*ROW('Hygiene Data'!F94))="","",OFFSET('Hygiene Data'!$F$11,0,10*ROW('Hygiene Data'!F94)))</f>
        <v/>
      </c>
      <c r="DV100" s="289" t="str">
        <f ca="true">+IF(OFFSET('Hygiene Data'!$F$12,0,10*ROW('Hygiene Data'!F94))="","",OFFSET('Hygiene Data'!$F$12,0,10*ROW('Hygiene Data'!F94)))</f>
        <v/>
      </c>
      <c r="DW100" s="289" t="str">
        <f ca="true">+IF(OFFSET('Hygiene Data'!$F$13,0,10*ROW('Hygiene Data'!F94))="","",OFFSET('Hygiene Data'!$F$13,0,10*ROW('Hygiene Data'!F94)))</f>
        <v/>
      </c>
      <c r="DX100" s="289" t="str">
        <f ca="true">+IF(OFFSET('Hygiene Data'!$G$11,0,10*ROW('Hygiene Data'!G94))="","",OFFSET('Hygiene Data'!$G$11,0,10*ROW('Hygiene Data'!G94)))</f>
        <v/>
      </c>
      <c r="DY100" s="289" t="str">
        <f ca="true">+IF(OFFSET('Hygiene Data'!$G$12,0,10*ROW('Hygiene Data'!G94))="","",OFFSET('Hygiene Data'!$G$12,0,10*ROW('Hygiene Data'!G94)))</f>
        <v/>
      </c>
      <c r="DZ100" s="289" t="str">
        <f ca="true">+IF(OFFSET('Hygiene Data'!$G$13,0,10*ROW('Hygiene Data'!G94))="","",OFFSET('Hygiene Data'!$G$13,0,10*ROW('Hygiene Data'!G94)))</f>
        <v/>
      </c>
      <c r="EA100" s="289" t="str">
        <f ca="true">+IF(OFFSET('Hygiene Data'!$H$11,0,10*ROW('Hygiene Data'!H94))="","",OFFSET('Hygiene Data'!$H$11,0,10*ROW('Hygiene Data'!H94)))</f>
        <v/>
      </c>
      <c r="EB100" s="289" t="str">
        <f ca="true">+IF(OFFSET('Hygiene Data'!$H$12,0,10*ROW('Hygiene Data'!H94))="","",OFFSET('Hygiene Data'!$H$12,0,10*ROW('Hygiene Data'!H94)))</f>
        <v/>
      </c>
      <c r="EC100" s="289" t="str">
        <f ca="true">+IF(OFFSET('Hygiene Data'!$H$13,0,10*ROW('Hygiene Data'!H94))="","",OFFSET('Hygiene Data'!$H$13,0,10*ROW('Hygiene Data'!H94)))</f>
        <v/>
      </c>
      <c r="ED100" s="289" t="str">
        <f ca="true">+IF(OFFSET('Hygiene Data'!$I$11,0,10*ROW('Hygiene Data'!I94))="","",OFFSET('Hygiene Data'!$I$11,0,10*ROW('Hygiene Data'!I94)))</f>
        <v/>
      </c>
      <c r="EE100" s="289" t="str">
        <f ca="true">+IF(OFFSET('Hygiene Data'!$I$12,0,10*ROW('Hygiene Data'!I94))="","",OFFSET('Hygiene Data'!$I$12,0,10*ROW('Hygiene Data'!I94)))</f>
        <v/>
      </c>
      <c r="EF100" s="28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9"/>
      <c r="BS101" s="289" t="str">
        <f ca="true">+IF(OFFSET('Water Data'!$D$27,0,10*ROW('Water Data'!D95))="","",OFFSET('Water Data'!$D$27,0,10*ROW('Water Data'!D95)))</f>
        <v/>
      </c>
      <c r="BT101" s="289" t="str">
        <f ca="true">+IF(OFFSET('Water Data'!$D$28,0,10*ROW('Water Data'!D95))="","",OFFSET('Water Data'!$D$28,0,10*ROW('Water Data'!D95)))</f>
        <v/>
      </c>
      <c r="BU101" s="289" t="str">
        <f ca="true">+IF(OFFSET('Water Data'!$D$29,0,10*ROW('Water Data'!D95))="","",OFFSET('Water Data'!$D$29,0,10*ROW('Water Data'!D95)))</f>
        <v/>
      </c>
      <c r="BV101" s="289" t="str">
        <f ca="true">+IF(OFFSET('Water Data'!$E$27,0,10*ROW('Water Data'!E95))="","",OFFSET('Water Data'!$E$27,0,10*ROW('Water Data'!E95)))</f>
        <v/>
      </c>
      <c r="BW101" s="289" t="str">
        <f ca="true">+IF(OFFSET('Water Data'!$E$28,0,10*ROW('Water Data'!E95))="","",OFFSET('Water Data'!$E$28,0,10*ROW('Water Data'!E95)))</f>
        <v/>
      </c>
      <c r="BX101" s="289" t="str">
        <f ca="true">+IF(OFFSET('Water Data'!$E$29,0,10*ROW('Water Data'!E95))="","",OFFSET('Water Data'!$E$29,0,10*ROW('Water Data'!E95)))</f>
        <v/>
      </c>
      <c r="BY101" s="289" t="str">
        <f ca="true">+IF(OFFSET('Water Data'!$F$27,0,10*ROW('Water Data'!F95))="","",OFFSET('Water Data'!$F$27,0,10*ROW('Water Data'!F95)))</f>
        <v/>
      </c>
      <c r="BZ101" s="289" t="str">
        <f ca="true">+IF(OFFSET('Water Data'!$F$28,0,10*ROW('Water Data'!F95))="","",OFFSET('Water Data'!$F$28,0,10*ROW('Water Data'!F95)))</f>
        <v/>
      </c>
      <c r="CA101" s="289" t="str">
        <f ca="true">+IF(OFFSET('Water Data'!$F$29,0,10*ROW('Water Data'!F95))="","",OFFSET('Water Data'!$F$29,0,10*ROW('Water Data'!F95)))</f>
        <v/>
      </c>
      <c r="CB101" s="289" t="str">
        <f ca="true">+IF(OFFSET('Water Data'!$G$27,0,10*ROW('Water Data'!G95))="","",OFFSET('Water Data'!$G$27,0,10*ROW('Water Data'!G95)))</f>
        <v/>
      </c>
      <c r="CC101" s="289" t="str">
        <f ca="true">+IF(OFFSET('Water Data'!$G$28,0,10*ROW('Water Data'!G95))="","",OFFSET('Water Data'!$G$28,0,10*ROW('Water Data'!G95)))</f>
        <v/>
      </c>
      <c r="CD101" s="289" t="str">
        <f ca="true">+IF(OFFSET('Water Data'!$G$29,0,10*ROW('Water Data'!G95))="","",OFFSET('Water Data'!$G$29,0,10*ROW('Water Data'!G95)))</f>
        <v/>
      </c>
      <c r="CE101" s="289" t="str">
        <f ca="true">+IF(OFFSET('Water Data'!$H$27,0,10*ROW('Water Data'!H95))="","",OFFSET('Water Data'!$H$27,0,10*ROW('Water Data'!H95)))</f>
        <v/>
      </c>
      <c r="CF101" s="289" t="str">
        <f ca="true">+IF(OFFSET('Water Data'!$H$28,0,10*ROW('Water Data'!H95))="","",OFFSET('Water Data'!$H$28,0,10*ROW('Water Data'!H95)))</f>
        <v/>
      </c>
      <c r="CG101" s="289" t="str">
        <f ca="true">+IF(OFFSET('Water Data'!$H$29,0,10*ROW('Water Data'!H95))="","",OFFSET('Water Data'!$H$29,0,10*ROW('Water Data'!H95)))</f>
        <v/>
      </c>
      <c r="CH101" s="289" t="str">
        <f ca="true">+IF(OFFSET('Water Data'!$I$27,0,10*ROW('Water Data'!I95))="","",OFFSET('Water Data'!$I$27,0,10*ROW('Water Data'!I95)))</f>
        <v/>
      </c>
      <c r="CI101" s="289" t="str">
        <f ca="true">+IF(OFFSET('Water Data'!$I$28,0,10*ROW('Water Data'!I95))="","",OFFSET('Water Data'!$I$28,0,10*ROW('Water Data'!I95)))</f>
        <v/>
      </c>
      <c r="CJ101" s="289" t="str">
        <f ca="true">+IF(OFFSET('Water Data'!$I$29,0,10*ROW('Water Data'!I95))="","",OFFSET('Water Data'!$I$29,0,10*ROW('Water Data'!I95)))</f>
        <v/>
      </c>
      <c r="CK101" s="289" t="str">
        <f ca="true">+IF(OFFSET('Sanitation Data'!$D$28,0,10*ROW('Sanitation Data'!D95))="","",OFFSET('Sanitation Data'!$D$28,0,10*ROW('Sanitation Data'!D95)))</f>
        <v/>
      </c>
      <c r="CL101" s="289" t="str">
        <f ca="true">+IF(OFFSET('Sanitation Data'!$D$29,0,10*ROW('Sanitation Data'!D95))="","",OFFSET('Sanitation Data'!$D$29,0,10*ROW('Sanitation Data'!D95)))</f>
        <v/>
      </c>
      <c r="CM101" s="289" t="str">
        <f ca="true">+IF(OFFSET('Sanitation Data'!$D$30,0,10*ROW('Sanitation Data'!D95))="","",OFFSET('Sanitation Data'!$D$30,0,10*ROW('Sanitation Data'!D95)))</f>
        <v/>
      </c>
      <c r="CN101" s="289" t="str">
        <f ca="true">+IF(OFFSET('Sanitation Data'!$D$31,0,10*ROW('Sanitation Data'!D95))="","",OFFSET('Sanitation Data'!$D$31,0,10*ROW('Sanitation Data'!D95)))</f>
        <v/>
      </c>
      <c r="CO101" s="289" t="str">
        <f ca="true">+IF(OFFSET('Sanitation Data'!$D$32,0,10*ROW('Sanitation Data'!D95))="","",OFFSET('Sanitation Data'!$D$32,0,10*ROW('Sanitation Data'!D95)))</f>
        <v/>
      </c>
      <c r="CP101" s="289" t="str">
        <f ca="true">+IF(OFFSET('Sanitation Data'!$E$28,0,10*ROW('Sanitation Data'!E95))="","",OFFSET('Sanitation Data'!$E$28,0,10*ROW('Sanitation Data'!E95)))</f>
        <v/>
      </c>
      <c r="CQ101" s="289" t="str">
        <f ca="true">+IF(OFFSET('Sanitation Data'!$E$29,0,10*ROW('Sanitation Data'!E95))="","",OFFSET('Sanitation Data'!$E$29,0,10*ROW('Sanitation Data'!E95)))</f>
        <v/>
      </c>
      <c r="CR101" s="289" t="str">
        <f ca="true">+IF(OFFSET('Sanitation Data'!$E$30,0,10*ROW('Sanitation Data'!E95))="","",OFFSET('Sanitation Data'!$E$30,0,10*ROW('Sanitation Data'!E95)))</f>
        <v/>
      </c>
      <c r="CS101" s="289" t="str">
        <f ca="true">+IF(OFFSET('Sanitation Data'!$E$31,0,10*ROW('Sanitation Data'!E95))="","",OFFSET('Sanitation Data'!$E$31,0,10*ROW('Sanitation Data'!E95)))</f>
        <v/>
      </c>
      <c r="CT101" s="289" t="str">
        <f ca="true">+IF(OFFSET('Sanitation Data'!$E$32,0,10*ROW('Sanitation Data'!E95))="","",OFFSET('Sanitation Data'!$E$32,0,10*ROW('Sanitation Data'!E95)))</f>
        <v/>
      </c>
      <c r="CU101" s="289" t="str">
        <f ca="true">+IF(OFFSET('Sanitation Data'!$F$28,0,10*ROW('Sanitation Data'!F95))="","",OFFSET('Sanitation Data'!$F$28,0,10*ROW('Sanitation Data'!F95)))</f>
        <v/>
      </c>
      <c r="CV101" s="289" t="str">
        <f ca="true">+IF(OFFSET('Sanitation Data'!$F$29,0,10*ROW('Sanitation Data'!F95))="","",OFFSET('Sanitation Data'!$F$29,0,10*ROW('Sanitation Data'!F95)))</f>
        <v/>
      </c>
      <c r="CW101" s="289" t="str">
        <f ca="true">+IF(OFFSET('Sanitation Data'!$F$30,0,10*ROW('Sanitation Data'!F95))="","",OFFSET('Sanitation Data'!$F$30,0,10*ROW('Sanitation Data'!F95)))</f>
        <v/>
      </c>
      <c r="CX101" s="289" t="str">
        <f ca="true">+IF(OFFSET('Sanitation Data'!$F$31,0,10*ROW('Sanitation Data'!F95))="","",OFFSET('Sanitation Data'!$F$31,0,10*ROW('Sanitation Data'!F95)))</f>
        <v/>
      </c>
      <c r="CY101" s="289" t="str">
        <f ca="true">+IF(OFFSET('Sanitation Data'!$F$32,0,10*ROW('Sanitation Data'!F95))="","",OFFSET('Sanitation Data'!$F$32,0,10*ROW('Sanitation Data'!F95)))</f>
        <v/>
      </c>
      <c r="CZ101" s="289" t="str">
        <f ca="true">+IF(OFFSET('Sanitation Data'!$G$28,0,10*ROW('Sanitation Data'!G95))="","",OFFSET('Sanitation Data'!$G$28,0,10*ROW('Sanitation Data'!G95)))</f>
        <v/>
      </c>
      <c r="DA101" s="289" t="str">
        <f ca="true">+IF(OFFSET('Sanitation Data'!$G$29,0,10*ROW('Sanitation Data'!G95))="","",OFFSET('Sanitation Data'!$G$29,0,10*ROW('Sanitation Data'!G95)))</f>
        <v/>
      </c>
      <c r="DB101" s="289" t="str">
        <f ca="true">+IF(OFFSET('Sanitation Data'!$G$30,0,10*ROW('Sanitation Data'!G95))="","",OFFSET('Sanitation Data'!$G$30,0,10*ROW('Sanitation Data'!G95)))</f>
        <v/>
      </c>
      <c r="DC101" s="289" t="str">
        <f ca="true">+IF(OFFSET('Sanitation Data'!$G$31,0,10*ROW('Sanitation Data'!G95))="","",OFFSET('Sanitation Data'!$G$31,0,10*ROW('Sanitation Data'!G95)))</f>
        <v/>
      </c>
      <c r="DD101" s="289" t="str">
        <f ca="true">+IF(OFFSET('Sanitation Data'!$G$32,0,10*ROW('Sanitation Data'!G95))="","",OFFSET('Sanitation Data'!$G$32,0,10*ROW('Sanitation Data'!G95)))</f>
        <v/>
      </c>
      <c r="DE101" s="289" t="str">
        <f ca="true">+IF(OFFSET('Sanitation Data'!$H$28,0,10*ROW('Sanitation Data'!H95))="","",OFFSET('Sanitation Data'!$H$28,0,10*ROW('Sanitation Data'!H95)))</f>
        <v/>
      </c>
      <c r="DF101" s="289" t="str">
        <f ca="true">+IF(OFFSET('Sanitation Data'!$H$29,0,10*ROW('Sanitation Data'!H95))="","",OFFSET('Sanitation Data'!$H$29,0,10*ROW('Sanitation Data'!H95)))</f>
        <v/>
      </c>
      <c r="DG101" s="289" t="str">
        <f ca="true">+IF(OFFSET('Sanitation Data'!$H$30,0,10*ROW('Sanitation Data'!H95))="","",OFFSET('Sanitation Data'!$H$30,0,10*ROW('Sanitation Data'!H95)))</f>
        <v/>
      </c>
      <c r="DH101" s="289" t="str">
        <f ca="true">+IF(OFFSET('Sanitation Data'!$H$31,0,10*ROW('Sanitation Data'!H95))="","",OFFSET('Sanitation Data'!$H$31,0,10*ROW('Sanitation Data'!H95)))</f>
        <v/>
      </c>
      <c r="DI101" s="289" t="str">
        <f ca="true">+IF(OFFSET('Sanitation Data'!$H$32,0,10*ROW('Sanitation Data'!H95))="","",OFFSET('Sanitation Data'!$H$32,0,10*ROW('Sanitation Data'!H95)))</f>
        <v/>
      </c>
      <c r="DJ101" s="289" t="str">
        <f ca="true">+IF(OFFSET('Sanitation Data'!$I$28,0,10*ROW('Sanitation Data'!I95))="","",OFFSET('Sanitation Data'!$I$28,0,10*ROW('Sanitation Data'!I95)))</f>
        <v/>
      </c>
      <c r="DK101" s="289" t="str">
        <f ca="true">+IF(OFFSET('Sanitation Data'!$I$29,0,10*ROW('Sanitation Data'!I95))="","",OFFSET('Sanitation Data'!$I$29,0,10*ROW('Sanitation Data'!I95)))</f>
        <v/>
      </c>
      <c r="DL101" s="289" t="str">
        <f ca="true">+IF(OFFSET('Sanitation Data'!$I$30,0,10*ROW('Sanitation Data'!I95))="","",OFFSET('Sanitation Data'!$I$30,0,10*ROW('Sanitation Data'!I95)))</f>
        <v/>
      </c>
      <c r="DM101" s="289" t="str">
        <f ca="true">+IF(OFFSET('Sanitation Data'!$I$31,0,10*ROW('Sanitation Data'!I95))="","",OFFSET('Sanitation Data'!$I$31,0,10*ROW('Sanitation Data'!I95)))</f>
        <v/>
      </c>
      <c r="DN101" s="289" t="str">
        <f ca="true">+IF(OFFSET('Sanitation Data'!$I$32,0,10*ROW('Sanitation Data'!I95))="","",OFFSET('Sanitation Data'!$I$32,0,10*ROW('Sanitation Data'!I95)))</f>
        <v/>
      </c>
      <c r="DO101" s="289" t="str">
        <f ca="true">+IF(OFFSET('Hygiene Data'!$D$11,0,10*ROW('Hygiene Data'!D95))="","",OFFSET('Hygiene Data'!$D$11,0,10*ROW('Hygiene Data'!D95)))</f>
        <v/>
      </c>
      <c r="DP101" s="289" t="str">
        <f ca="true">+IF(OFFSET('Hygiene Data'!$D$12,0,10*ROW('Hygiene Data'!D95))="","",OFFSET('Hygiene Data'!$D$12,0,10*ROW('Hygiene Data'!D95)))</f>
        <v/>
      </c>
      <c r="DQ101" s="289" t="str">
        <f ca="true">+IF(OFFSET('Hygiene Data'!$D$13,0,10*ROW('Hygiene Data'!D95))="","",OFFSET('Hygiene Data'!$D$13,0,10*ROW('Hygiene Data'!D95)))</f>
        <v/>
      </c>
      <c r="DR101" s="289" t="str">
        <f ca="true">+IF(OFFSET('Hygiene Data'!$E$11,0,10*ROW('Hygiene Data'!E95))="","",OFFSET('Hygiene Data'!$E$11,0,10*ROW('Hygiene Data'!E95)))</f>
        <v/>
      </c>
      <c r="DS101" s="289" t="str">
        <f ca="true">+IF(OFFSET('Hygiene Data'!$E$12,0,10*ROW('Hygiene Data'!E95))="","",OFFSET('Hygiene Data'!$E$12,0,10*ROW('Hygiene Data'!E95)))</f>
        <v/>
      </c>
      <c r="DT101" s="289" t="str">
        <f ca="true">+IF(OFFSET('Hygiene Data'!$E$13,0,10*ROW('Hygiene Data'!E95))="","",OFFSET('Hygiene Data'!$E$13,0,10*ROW('Hygiene Data'!E95)))</f>
        <v/>
      </c>
      <c r="DU101" s="289" t="str">
        <f ca="true">+IF(OFFSET('Hygiene Data'!$F$11,0,10*ROW('Hygiene Data'!F95))="","",OFFSET('Hygiene Data'!$F$11,0,10*ROW('Hygiene Data'!F95)))</f>
        <v/>
      </c>
      <c r="DV101" s="289" t="str">
        <f ca="true">+IF(OFFSET('Hygiene Data'!$F$12,0,10*ROW('Hygiene Data'!F95))="","",OFFSET('Hygiene Data'!$F$12,0,10*ROW('Hygiene Data'!F95)))</f>
        <v/>
      </c>
      <c r="DW101" s="289" t="str">
        <f ca="true">+IF(OFFSET('Hygiene Data'!$F$13,0,10*ROW('Hygiene Data'!F95))="","",OFFSET('Hygiene Data'!$F$13,0,10*ROW('Hygiene Data'!F95)))</f>
        <v/>
      </c>
      <c r="DX101" s="289" t="str">
        <f ca="true">+IF(OFFSET('Hygiene Data'!$G$11,0,10*ROW('Hygiene Data'!G95))="","",OFFSET('Hygiene Data'!$G$11,0,10*ROW('Hygiene Data'!G95)))</f>
        <v/>
      </c>
      <c r="DY101" s="289" t="str">
        <f ca="true">+IF(OFFSET('Hygiene Data'!$G$12,0,10*ROW('Hygiene Data'!G95))="","",OFFSET('Hygiene Data'!$G$12,0,10*ROW('Hygiene Data'!G95)))</f>
        <v/>
      </c>
      <c r="DZ101" s="289" t="str">
        <f ca="true">+IF(OFFSET('Hygiene Data'!$G$13,0,10*ROW('Hygiene Data'!G95))="","",OFFSET('Hygiene Data'!$G$13,0,10*ROW('Hygiene Data'!G95)))</f>
        <v/>
      </c>
      <c r="EA101" s="289" t="str">
        <f ca="true">+IF(OFFSET('Hygiene Data'!$H$11,0,10*ROW('Hygiene Data'!H95))="","",OFFSET('Hygiene Data'!$H$11,0,10*ROW('Hygiene Data'!H95)))</f>
        <v/>
      </c>
      <c r="EB101" s="289" t="str">
        <f ca="true">+IF(OFFSET('Hygiene Data'!$H$12,0,10*ROW('Hygiene Data'!H95))="","",OFFSET('Hygiene Data'!$H$12,0,10*ROW('Hygiene Data'!H95)))</f>
        <v/>
      </c>
      <c r="EC101" s="289" t="str">
        <f ca="true">+IF(OFFSET('Hygiene Data'!$H$13,0,10*ROW('Hygiene Data'!H95))="","",OFFSET('Hygiene Data'!$H$13,0,10*ROW('Hygiene Data'!H95)))</f>
        <v/>
      </c>
      <c r="ED101" s="289" t="str">
        <f ca="true">+IF(OFFSET('Hygiene Data'!$I$11,0,10*ROW('Hygiene Data'!I95))="","",OFFSET('Hygiene Data'!$I$11,0,10*ROW('Hygiene Data'!I95)))</f>
        <v/>
      </c>
      <c r="EE101" s="289" t="str">
        <f ca="true">+IF(OFFSET('Hygiene Data'!$I$12,0,10*ROW('Hygiene Data'!I95))="","",OFFSET('Hygiene Data'!$I$12,0,10*ROW('Hygiene Data'!I95)))</f>
        <v/>
      </c>
      <c r="EF101" s="28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9"/>
      <c r="BS102" s="289" t="str">
        <f ca="true">+IF(OFFSET('Water Data'!$D$27,0,10*ROW('Water Data'!D96))="","",OFFSET('Water Data'!$D$27,0,10*ROW('Water Data'!D96)))</f>
        <v/>
      </c>
      <c r="BT102" s="289" t="str">
        <f ca="true">+IF(OFFSET('Water Data'!$D$28,0,10*ROW('Water Data'!D96))="","",OFFSET('Water Data'!$D$28,0,10*ROW('Water Data'!D96)))</f>
        <v/>
      </c>
      <c r="BU102" s="289" t="str">
        <f ca="true">+IF(OFFSET('Water Data'!$D$29,0,10*ROW('Water Data'!D96))="","",OFFSET('Water Data'!$D$29,0,10*ROW('Water Data'!D96)))</f>
        <v/>
      </c>
      <c r="BV102" s="289" t="str">
        <f ca="true">+IF(OFFSET('Water Data'!$E$27,0,10*ROW('Water Data'!E96))="","",OFFSET('Water Data'!$E$27,0,10*ROW('Water Data'!E96)))</f>
        <v/>
      </c>
      <c r="BW102" s="289" t="str">
        <f ca="true">+IF(OFFSET('Water Data'!$E$28,0,10*ROW('Water Data'!E96))="","",OFFSET('Water Data'!$E$28,0,10*ROW('Water Data'!E96)))</f>
        <v/>
      </c>
      <c r="BX102" s="289" t="str">
        <f ca="true">+IF(OFFSET('Water Data'!$E$29,0,10*ROW('Water Data'!E96))="","",OFFSET('Water Data'!$E$29,0,10*ROW('Water Data'!E96)))</f>
        <v/>
      </c>
      <c r="BY102" s="289" t="str">
        <f ca="true">+IF(OFFSET('Water Data'!$F$27,0,10*ROW('Water Data'!F96))="","",OFFSET('Water Data'!$F$27,0,10*ROW('Water Data'!F96)))</f>
        <v/>
      </c>
      <c r="BZ102" s="289" t="str">
        <f ca="true">+IF(OFFSET('Water Data'!$F$28,0,10*ROW('Water Data'!F96))="","",OFFSET('Water Data'!$F$28,0,10*ROW('Water Data'!F96)))</f>
        <v/>
      </c>
      <c r="CA102" s="289" t="str">
        <f ca="true">+IF(OFFSET('Water Data'!$F$29,0,10*ROW('Water Data'!F96))="","",OFFSET('Water Data'!$F$29,0,10*ROW('Water Data'!F96)))</f>
        <v/>
      </c>
      <c r="CB102" s="289" t="str">
        <f ca="true">+IF(OFFSET('Water Data'!$G$27,0,10*ROW('Water Data'!G96))="","",OFFSET('Water Data'!$G$27,0,10*ROW('Water Data'!G96)))</f>
        <v/>
      </c>
      <c r="CC102" s="289" t="str">
        <f ca="true">+IF(OFFSET('Water Data'!$G$28,0,10*ROW('Water Data'!G96))="","",OFFSET('Water Data'!$G$28,0,10*ROW('Water Data'!G96)))</f>
        <v/>
      </c>
      <c r="CD102" s="289" t="str">
        <f ca="true">+IF(OFFSET('Water Data'!$G$29,0,10*ROW('Water Data'!G96))="","",OFFSET('Water Data'!$G$29,0,10*ROW('Water Data'!G96)))</f>
        <v/>
      </c>
      <c r="CE102" s="289" t="str">
        <f ca="true">+IF(OFFSET('Water Data'!$H$27,0,10*ROW('Water Data'!H96))="","",OFFSET('Water Data'!$H$27,0,10*ROW('Water Data'!H96)))</f>
        <v/>
      </c>
      <c r="CF102" s="289" t="str">
        <f ca="true">+IF(OFFSET('Water Data'!$H$28,0,10*ROW('Water Data'!H96))="","",OFFSET('Water Data'!$H$28,0,10*ROW('Water Data'!H96)))</f>
        <v/>
      </c>
      <c r="CG102" s="289" t="str">
        <f ca="true">+IF(OFFSET('Water Data'!$H$29,0,10*ROW('Water Data'!H96))="","",OFFSET('Water Data'!$H$29,0,10*ROW('Water Data'!H96)))</f>
        <v/>
      </c>
      <c r="CH102" s="289" t="str">
        <f ca="true">+IF(OFFSET('Water Data'!$I$27,0,10*ROW('Water Data'!I96))="","",OFFSET('Water Data'!$I$27,0,10*ROW('Water Data'!I96)))</f>
        <v/>
      </c>
      <c r="CI102" s="289" t="str">
        <f ca="true">+IF(OFFSET('Water Data'!$I$28,0,10*ROW('Water Data'!I96))="","",OFFSET('Water Data'!$I$28,0,10*ROW('Water Data'!I96)))</f>
        <v/>
      </c>
      <c r="CJ102" s="289" t="str">
        <f ca="true">+IF(OFFSET('Water Data'!$I$29,0,10*ROW('Water Data'!I96))="","",OFFSET('Water Data'!$I$29,0,10*ROW('Water Data'!I96)))</f>
        <v/>
      </c>
      <c r="CK102" s="289" t="str">
        <f ca="true">+IF(OFFSET('Sanitation Data'!$D$28,0,10*ROW('Sanitation Data'!D96))="","",OFFSET('Sanitation Data'!$D$28,0,10*ROW('Sanitation Data'!D96)))</f>
        <v/>
      </c>
      <c r="CL102" s="289" t="str">
        <f ca="true">+IF(OFFSET('Sanitation Data'!$D$29,0,10*ROW('Sanitation Data'!D96))="","",OFFSET('Sanitation Data'!$D$29,0,10*ROW('Sanitation Data'!D96)))</f>
        <v/>
      </c>
      <c r="CM102" s="289" t="str">
        <f ca="true">+IF(OFFSET('Sanitation Data'!$D$30,0,10*ROW('Sanitation Data'!D96))="","",OFFSET('Sanitation Data'!$D$30,0,10*ROW('Sanitation Data'!D96)))</f>
        <v/>
      </c>
      <c r="CN102" s="289" t="str">
        <f ca="true">+IF(OFFSET('Sanitation Data'!$D$31,0,10*ROW('Sanitation Data'!D96))="","",OFFSET('Sanitation Data'!$D$31,0,10*ROW('Sanitation Data'!D96)))</f>
        <v/>
      </c>
      <c r="CO102" s="289" t="str">
        <f ca="true">+IF(OFFSET('Sanitation Data'!$D$32,0,10*ROW('Sanitation Data'!D96))="","",OFFSET('Sanitation Data'!$D$32,0,10*ROW('Sanitation Data'!D96)))</f>
        <v/>
      </c>
      <c r="CP102" s="289" t="str">
        <f ca="true">+IF(OFFSET('Sanitation Data'!$E$28,0,10*ROW('Sanitation Data'!E96))="","",OFFSET('Sanitation Data'!$E$28,0,10*ROW('Sanitation Data'!E96)))</f>
        <v/>
      </c>
      <c r="CQ102" s="289" t="str">
        <f ca="true">+IF(OFFSET('Sanitation Data'!$E$29,0,10*ROW('Sanitation Data'!E96))="","",OFFSET('Sanitation Data'!$E$29,0,10*ROW('Sanitation Data'!E96)))</f>
        <v/>
      </c>
      <c r="CR102" s="289" t="str">
        <f ca="true">+IF(OFFSET('Sanitation Data'!$E$30,0,10*ROW('Sanitation Data'!E96))="","",OFFSET('Sanitation Data'!$E$30,0,10*ROW('Sanitation Data'!E96)))</f>
        <v/>
      </c>
      <c r="CS102" s="289" t="str">
        <f ca="true">+IF(OFFSET('Sanitation Data'!$E$31,0,10*ROW('Sanitation Data'!E96))="","",OFFSET('Sanitation Data'!$E$31,0,10*ROW('Sanitation Data'!E96)))</f>
        <v/>
      </c>
      <c r="CT102" s="289" t="str">
        <f ca="true">+IF(OFFSET('Sanitation Data'!$E$32,0,10*ROW('Sanitation Data'!E96))="","",OFFSET('Sanitation Data'!$E$32,0,10*ROW('Sanitation Data'!E96)))</f>
        <v/>
      </c>
      <c r="CU102" s="289" t="str">
        <f ca="true">+IF(OFFSET('Sanitation Data'!$F$28,0,10*ROW('Sanitation Data'!F96))="","",OFFSET('Sanitation Data'!$F$28,0,10*ROW('Sanitation Data'!F96)))</f>
        <v/>
      </c>
      <c r="CV102" s="289" t="str">
        <f ca="true">+IF(OFFSET('Sanitation Data'!$F$29,0,10*ROW('Sanitation Data'!F96))="","",OFFSET('Sanitation Data'!$F$29,0,10*ROW('Sanitation Data'!F96)))</f>
        <v/>
      </c>
      <c r="CW102" s="289" t="str">
        <f ca="true">+IF(OFFSET('Sanitation Data'!$F$30,0,10*ROW('Sanitation Data'!F96))="","",OFFSET('Sanitation Data'!$F$30,0,10*ROW('Sanitation Data'!F96)))</f>
        <v/>
      </c>
      <c r="CX102" s="289" t="str">
        <f ca="true">+IF(OFFSET('Sanitation Data'!$F$31,0,10*ROW('Sanitation Data'!F96))="","",OFFSET('Sanitation Data'!$F$31,0,10*ROW('Sanitation Data'!F96)))</f>
        <v/>
      </c>
      <c r="CY102" s="289" t="str">
        <f ca="true">+IF(OFFSET('Sanitation Data'!$F$32,0,10*ROW('Sanitation Data'!F96))="","",OFFSET('Sanitation Data'!$F$32,0,10*ROW('Sanitation Data'!F96)))</f>
        <v/>
      </c>
      <c r="CZ102" s="289" t="str">
        <f ca="true">+IF(OFFSET('Sanitation Data'!$G$28,0,10*ROW('Sanitation Data'!G96))="","",OFFSET('Sanitation Data'!$G$28,0,10*ROW('Sanitation Data'!G96)))</f>
        <v/>
      </c>
      <c r="DA102" s="289" t="str">
        <f ca="true">+IF(OFFSET('Sanitation Data'!$G$29,0,10*ROW('Sanitation Data'!G96))="","",OFFSET('Sanitation Data'!$G$29,0,10*ROW('Sanitation Data'!G96)))</f>
        <v/>
      </c>
      <c r="DB102" s="289" t="str">
        <f ca="true">+IF(OFFSET('Sanitation Data'!$G$30,0,10*ROW('Sanitation Data'!G96))="","",OFFSET('Sanitation Data'!$G$30,0,10*ROW('Sanitation Data'!G96)))</f>
        <v/>
      </c>
      <c r="DC102" s="289" t="str">
        <f ca="true">+IF(OFFSET('Sanitation Data'!$G$31,0,10*ROW('Sanitation Data'!G96))="","",OFFSET('Sanitation Data'!$G$31,0,10*ROW('Sanitation Data'!G96)))</f>
        <v/>
      </c>
      <c r="DD102" s="289" t="str">
        <f ca="true">+IF(OFFSET('Sanitation Data'!$G$32,0,10*ROW('Sanitation Data'!G96))="","",OFFSET('Sanitation Data'!$G$32,0,10*ROW('Sanitation Data'!G96)))</f>
        <v/>
      </c>
      <c r="DE102" s="289" t="str">
        <f ca="true">+IF(OFFSET('Sanitation Data'!$H$28,0,10*ROW('Sanitation Data'!H96))="","",OFFSET('Sanitation Data'!$H$28,0,10*ROW('Sanitation Data'!H96)))</f>
        <v/>
      </c>
      <c r="DF102" s="289" t="str">
        <f ca="true">+IF(OFFSET('Sanitation Data'!$H$29,0,10*ROW('Sanitation Data'!H96))="","",OFFSET('Sanitation Data'!$H$29,0,10*ROW('Sanitation Data'!H96)))</f>
        <v/>
      </c>
      <c r="DG102" s="289" t="str">
        <f ca="true">+IF(OFFSET('Sanitation Data'!$H$30,0,10*ROW('Sanitation Data'!H96))="","",OFFSET('Sanitation Data'!$H$30,0,10*ROW('Sanitation Data'!H96)))</f>
        <v/>
      </c>
      <c r="DH102" s="289" t="str">
        <f ca="true">+IF(OFFSET('Sanitation Data'!$H$31,0,10*ROW('Sanitation Data'!H96))="","",OFFSET('Sanitation Data'!$H$31,0,10*ROW('Sanitation Data'!H96)))</f>
        <v/>
      </c>
      <c r="DI102" s="289" t="str">
        <f ca="true">+IF(OFFSET('Sanitation Data'!$H$32,0,10*ROW('Sanitation Data'!H96))="","",OFFSET('Sanitation Data'!$H$32,0,10*ROW('Sanitation Data'!H96)))</f>
        <v/>
      </c>
      <c r="DJ102" s="289" t="str">
        <f ca="true">+IF(OFFSET('Sanitation Data'!$I$28,0,10*ROW('Sanitation Data'!I96))="","",OFFSET('Sanitation Data'!$I$28,0,10*ROW('Sanitation Data'!I96)))</f>
        <v/>
      </c>
      <c r="DK102" s="289" t="str">
        <f ca="true">+IF(OFFSET('Sanitation Data'!$I$29,0,10*ROW('Sanitation Data'!I96))="","",OFFSET('Sanitation Data'!$I$29,0,10*ROW('Sanitation Data'!I96)))</f>
        <v/>
      </c>
      <c r="DL102" s="289" t="str">
        <f ca="true">+IF(OFFSET('Sanitation Data'!$I$30,0,10*ROW('Sanitation Data'!I96))="","",OFFSET('Sanitation Data'!$I$30,0,10*ROW('Sanitation Data'!I96)))</f>
        <v/>
      </c>
      <c r="DM102" s="289" t="str">
        <f ca="true">+IF(OFFSET('Sanitation Data'!$I$31,0,10*ROW('Sanitation Data'!I96))="","",OFFSET('Sanitation Data'!$I$31,0,10*ROW('Sanitation Data'!I96)))</f>
        <v/>
      </c>
      <c r="DN102" s="289" t="str">
        <f ca="true">+IF(OFFSET('Sanitation Data'!$I$32,0,10*ROW('Sanitation Data'!I96))="","",OFFSET('Sanitation Data'!$I$32,0,10*ROW('Sanitation Data'!I96)))</f>
        <v/>
      </c>
      <c r="DO102" s="289" t="str">
        <f ca="true">+IF(OFFSET('Hygiene Data'!$D$11,0,10*ROW('Hygiene Data'!D96))="","",OFFSET('Hygiene Data'!$D$11,0,10*ROW('Hygiene Data'!D96)))</f>
        <v/>
      </c>
      <c r="DP102" s="289" t="str">
        <f ca="true">+IF(OFFSET('Hygiene Data'!$D$12,0,10*ROW('Hygiene Data'!D96))="","",OFFSET('Hygiene Data'!$D$12,0,10*ROW('Hygiene Data'!D96)))</f>
        <v/>
      </c>
      <c r="DQ102" s="289" t="str">
        <f ca="true">+IF(OFFSET('Hygiene Data'!$D$13,0,10*ROW('Hygiene Data'!D96))="","",OFFSET('Hygiene Data'!$D$13,0,10*ROW('Hygiene Data'!D96)))</f>
        <v/>
      </c>
      <c r="DR102" s="289" t="str">
        <f ca="true">+IF(OFFSET('Hygiene Data'!$E$11,0,10*ROW('Hygiene Data'!E96))="","",OFFSET('Hygiene Data'!$E$11,0,10*ROW('Hygiene Data'!E96)))</f>
        <v/>
      </c>
      <c r="DS102" s="289" t="str">
        <f ca="true">+IF(OFFSET('Hygiene Data'!$E$12,0,10*ROW('Hygiene Data'!E96))="","",OFFSET('Hygiene Data'!$E$12,0,10*ROW('Hygiene Data'!E96)))</f>
        <v/>
      </c>
      <c r="DT102" s="289" t="str">
        <f ca="true">+IF(OFFSET('Hygiene Data'!$E$13,0,10*ROW('Hygiene Data'!E96))="","",OFFSET('Hygiene Data'!$E$13,0,10*ROW('Hygiene Data'!E96)))</f>
        <v/>
      </c>
      <c r="DU102" s="289" t="str">
        <f ca="true">+IF(OFFSET('Hygiene Data'!$F$11,0,10*ROW('Hygiene Data'!F96))="","",OFFSET('Hygiene Data'!$F$11,0,10*ROW('Hygiene Data'!F96)))</f>
        <v/>
      </c>
      <c r="DV102" s="289" t="str">
        <f ca="true">+IF(OFFSET('Hygiene Data'!$F$12,0,10*ROW('Hygiene Data'!F96))="","",OFFSET('Hygiene Data'!$F$12,0,10*ROW('Hygiene Data'!F96)))</f>
        <v/>
      </c>
      <c r="DW102" s="289" t="str">
        <f ca="true">+IF(OFFSET('Hygiene Data'!$F$13,0,10*ROW('Hygiene Data'!F96))="","",OFFSET('Hygiene Data'!$F$13,0,10*ROW('Hygiene Data'!F96)))</f>
        <v/>
      </c>
      <c r="DX102" s="289" t="str">
        <f ca="true">+IF(OFFSET('Hygiene Data'!$G$11,0,10*ROW('Hygiene Data'!G96))="","",OFFSET('Hygiene Data'!$G$11,0,10*ROW('Hygiene Data'!G96)))</f>
        <v/>
      </c>
      <c r="DY102" s="289" t="str">
        <f ca="true">+IF(OFFSET('Hygiene Data'!$G$12,0,10*ROW('Hygiene Data'!G96))="","",OFFSET('Hygiene Data'!$G$12,0,10*ROW('Hygiene Data'!G96)))</f>
        <v/>
      </c>
      <c r="DZ102" s="289" t="str">
        <f ca="true">+IF(OFFSET('Hygiene Data'!$G$13,0,10*ROW('Hygiene Data'!G96))="","",OFFSET('Hygiene Data'!$G$13,0,10*ROW('Hygiene Data'!G96)))</f>
        <v/>
      </c>
      <c r="EA102" s="289" t="str">
        <f ca="true">+IF(OFFSET('Hygiene Data'!$H$11,0,10*ROW('Hygiene Data'!H96))="","",OFFSET('Hygiene Data'!$H$11,0,10*ROW('Hygiene Data'!H96)))</f>
        <v/>
      </c>
      <c r="EB102" s="289" t="str">
        <f ca="true">+IF(OFFSET('Hygiene Data'!$H$12,0,10*ROW('Hygiene Data'!H96))="","",OFFSET('Hygiene Data'!$H$12,0,10*ROW('Hygiene Data'!H96)))</f>
        <v/>
      </c>
      <c r="EC102" s="289" t="str">
        <f ca="true">+IF(OFFSET('Hygiene Data'!$H$13,0,10*ROW('Hygiene Data'!H96))="","",OFFSET('Hygiene Data'!$H$13,0,10*ROW('Hygiene Data'!H96)))</f>
        <v/>
      </c>
      <c r="ED102" s="289" t="str">
        <f ca="true">+IF(OFFSET('Hygiene Data'!$I$11,0,10*ROW('Hygiene Data'!I96))="","",OFFSET('Hygiene Data'!$I$11,0,10*ROW('Hygiene Data'!I96)))</f>
        <v/>
      </c>
      <c r="EE102" s="289" t="str">
        <f ca="true">+IF(OFFSET('Hygiene Data'!$I$12,0,10*ROW('Hygiene Data'!I96))="","",OFFSET('Hygiene Data'!$I$12,0,10*ROW('Hygiene Data'!I96)))</f>
        <v/>
      </c>
      <c r="EF102" s="28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9"/>
      <c r="BS103" s="289" t="str">
        <f ca="true">+IF(OFFSET('Water Data'!$D$27,0,10*ROW('Water Data'!D97))="","",OFFSET('Water Data'!$D$27,0,10*ROW('Water Data'!D97)))</f>
        <v/>
      </c>
      <c r="BT103" s="289" t="str">
        <f ca="true">+IF(OFFSET('Water Data'!$D$28,0,10*ROW('Water Data'!D97))="","",OFFSET('Water Data'!$D$28,0,10*ROW('Water Data'!D97)))</f>
        <v/>
      </c>
      <c r="BU103" s="289" t="str">
        <f ca="true">+IF(OFFSET('Water Data'!$D$29,0,10*ROW('Water Data'!D97))="","",OFFSET('Water Data'!$D$29,0,10*ROW('Water Data'!D97)))</f>
        <v/>
      </c>
      <c r="BV103" s="289" t="str">
        <f ca="true">+IF(OFFSET('Water Data'!$E$27,0,10*ROW('Water Data'!E97))="","",OFFSET('Water Data'!$E$27,0,10*ROW('Water Data'!E97)))</f>
        <v/>
      </c>
      <c r="BW103" s="289" t="str">
        <f ca="true">+IF(OFFSET('Water Data'!$E$28,0,10*ROW('Water Data'!E97))="","",OFFSET('Water Data'!$E$28,0,10*ROW('Water Data'!E97)))</f>
        <v/>
      </c>
      <c r="BX103" s="289" t="str">
        <f ca="true">+IF(OFFSET('Water Data'!$E$29,0,10*ROW('Water Data'!E97))="","",OFFSET('Water Data'!$E$29,0,10*ROW('Water Data'!E97)))</f>
        <v/>
      </c>
      <c r="BY103" s="289" t="str">
        <f ca="true">+IF(OFFSET('Water Data'!$F$27,0,10*ROW('Water Data'!F97))="","",OFFSET('Water Data'!$F$27,0,10*ROW('Water Data'!F97)))</f>
        <v/>
      </c>
      <c r="BZ103" s="289" t="str">
        <f ca="true">+IF(OFFSET('Water Data'!$F$28,0,10*ROW('Water Data'!F97))="","",OFFSET('Water Data'!$F$28,0,10*ROW('Water Data'!F97)))</f>
        <v/>
      </c>
      <c r="CA103" s="289" t="str">
        <f ca="true">+IF(OFFSET('Water Data'!$F$29,0,10*ROW('Water Data'!F97))="","",OFFSET('Water Data'!$F$29,0,10*ROW('Water Data'!F97)))</f>
        <v/>
      </c>
      <c r="CB103" s="289" t="str">
        <f ca="true">+IF(OFFSET('Water Data'!$G$27,0,10*ROW('Water Data'!G97))="","",OFFSET('Water Data'!$G$27,0,10*ROW('Water Data'!G97)))</f>
        <v/>
      </c>
      <c r="CC103" s="289" t="str">
        <f ca="true">+IF(OFFSET('Water Data'!$G$28,0,10*ROW('Water Data'!G97))="","",OFFSET('Water Data'!$G$28,0,10*ROW('Water Data'!G97)))</f>
        <v/>
      </c>
      <c r="CD103" s="289" t="str">
        <f ca="true">+IF(OFFSET('Water Data'!$G$29,0,10*ROW('Water Data'!G97))="","",OFFSET('Water Data'!$G$29,0,10*ROW('Water Data'!G97)))</f>
        <v/>
      </c>
      <c r="CE103" s="289" t="str">
        <f ca="true">+IF(OFFSET('Water Data'!$H$27,0,10*ROW('Water Data'!H97))="","",OFFSET('Water Data'!$H$27,0,10*ROW('Water Data'!H97)))</f>
        <v/>
      </c>
      <c r="CF103" s="289" t="str">
        <f ca="true">+IF(OFFSET('Water Data'!$H$28,0,10*ROW('Water Data'!H97))="","",OFFSET('Water Data'!$H$28,0,10*ROW('Water Data'!H97)))</f>
        <v/>
      </c>
      <c r="CG103" s="289" t="str">
        <f ca="true">+IF(OFFSET('Water Data'!$H$29,0,10*ROW('Water Data'!H97))="","",OFFSET('Water Data'!$H$29,0,10*ROW('Water Data'!H97)))</f>
        <v/>
      </c>
      <c r="CH103" s="289" t="str">
        <f ca="true">+IF(OFFSET('Water Data'!$I$27,0,10*ROW('Water Data'!I97))="","",OFFSET('Water Data'!$I$27,0,10*ROW('Water Data'!I97)))</f>
        <v/>
      </c>
      <c r="CI103" s="289" t="str">
        <f ca="true">+IF(OFFSET('Water Data'!$I$28,0,10*ROW('Water Data'!I97))="","",OFFSET('Water Data'!$I$28,0,10*ROW('Water Data'!I97)))</f>
        <v/>
      </c>
      <c r="CJ103" s="289" t="str">
        <f ca="true">+IF(OFFSET('Water Data'!$I$29,0,10*ROW('Water Data'!I97))="","",OFFSET('Water Data'!$I$29,0,10*ROW('Water Data'!I97)))</f>
        <v/>
      </c>
      <c r="CK103" s="289" t="str">
        <f ca="true">+IF(OFFSET('Sanitation Data'!$D$28,0,10*ROW('Sanitation Data'!D97))="","",OFFSET('Sanitation Data'!$D$28,0,10*ROW('Sanitation Data'!D97)))</f>
        <v/>
      </c>
      <c r="CL103" s="289" t="str">
        <f ca="true">+IF(OFFSET('Sanitation Data'!$D$29,0,10*ROW('Sanitation Data'!D97))="","",OFFSET('Sanitation Data'!$D$29,0,10*ROW('Sanitation Data'!D97)))</f>
        <v/>
      </c>
      <c r="CM103" s="289" t="str">
        <f ca="true">+IF(OFFSET('Sanitation Data'!$D$30,0,10*ROW('Sanitation Data'!D97))="","",OFFSET('Sanitation Data'!$D$30,0,10*ROW('Sanitation Data'!D97)))</f>
        <v/>
      </c>
      <c r="CN103" s="289" t="str">
        <f ca="true">+IF(OFFSET('Sanitation Data'!$D$31,0,10*ROW('Sanitation Data'!D97))="","",OFFSET('Sanitation Data'!$D$31,0,10*ROW('Sanitation Data'!D97)))</f>
        <v/>
      </c>
      <c r="CO103" s="289" t="str">
        <f ca="true">+IF(OFFSET('Sanitation Data'!$D$32,0,10*ROW('Sanitation Data'!D97))="","",OFFSET('Sanitation Data'!$D$32,0,10*ROW('Sanitation Data'!D97)))</f>
        <v/>
      </c>
      <c r="CP103" s="289" t="str">
        <f ca="true">+IF(OFFSET('Sanitation Data'!$E$28,0,10*ROW('Sanitation Data'!E97))="","",OFFSET('Sanitation Data'!$E$28,0,10*ROW('Sanitation Data'!E97)))</f>
        <v/>
      </c>
      <c r="CQ103" s="289" t="str">
        <f ca="true">+IF(OFFSET('Sanitation Data'!$E$29,0,10*ROW('Sanitation Data'!E97))="","",OFFSET('Sanitation Data'!$E$29,0,10*ROW('Sanitation Data'!E97)))</f>
        <v/>
      </c>
      <c r="CR103" s="289" t="str">
        <f ca="true">+IF(OFFSET('Sanitation Data'!$E$30,0,10*ROW('Sanitation Data'!E97))="","",OFFSET('Sanitation Data'!$E$30,0,10*ROW('Sanitation Data'!E97)))</f>
        <v/>
      </c>
      <c r="CS103" s="289" t="str">
        <f ca="true">+IF(OFFSET('Sanitation Data'!$E$31,0,10*ROW('Sanitation Data'!E97))="","",OFFSET('Sanitation Data'!$E$31,0,10*ROW('Sanitation Data'!E97)))</f>
        <v/>
      </c>
      <c r="CT103" s="289" t="str">
        <f ca="true">+IF(OFFSET('Sanitation Data'!$E$32,0,10*ROW('Sanitation Data'!E97))="","",OFFSET('Sanitation Data'!$E$32,0,10*ROW('Sanitation Data'!E97)))</f>
        <v/>
      </c>
      <c r="CU103" s="289" t="str">
        <f ca="true">+IF(OFFSET('Sanitation Data'!$F$28,0,10*ROW('Sanitation Data'!F97))="","",OFFSET('Sanitation Data'!$F$28,0,10*ROW('Sanitation Data'!F97)))</f>
        <v/>
      </c>
      <c r="CV103" s="289" t="str">
        <f ca="true">+IF(OFFSET('Sanitation Data'!$F$29,0,10*ROW('Sanitation Data'!F97))="","",OFFSET('Sanitation Data'!$F$29,0,10*ROW('Sanitation Data'!F97)))</f>
        <v/>
      </c>
      <c r="CW103" s="289" t="str">
        <f ca="true">+IF(OFFSET('Sanitation Data'!$F$30,0,10*ROW('Sanitation Data'!F97))="","",OFFSET('Sanitation Data'!$F$30,0,10*ROW('Sanitation Data'!F97)))</f>
        <v/>
      </c>
      <c r="CX103" s="289" t="str">
        <f ca="true">+IF(OFFSET('Sanitation Data'!$F$31,0,10*ROW('Sanitation Data'!F97))="","",OFFSET('Sanitation Data'!$F$31,0,10*ROW('Sanitation Data'!F97)))</f>
        <v/>
      </c>
      <c r="CY103" s="289" t="str">
        <f ca="true">+IF(OFFSET('Sanitation Data'!$F$32,0,10*ROW('Sanitation Data'!F97))="","",OFFSET('Sanitation Data'!$F$32,0,10*ROW('Sanitation Data'!F97)))</f>
        <v/>
      </c>
      <c r="CZ103" s="289" t="str">
        <f ca="true">+IF(OFFSET('Sanitation Data'!$G$28,0,10*ROW('Sanitation Data'!G97))="","",OFFSET('Sanitation Data'!$G$28,0,10*ROW('Sanitation Data'!G97)))</f>
        <v/>
      </c>
      <c r="DA103" s="289" t="str">
        <f ca="true">+IF(OFFSET('Sanitation Data'!$G$29,0,10*ROW('Sanitation Data'!G97))="","",OFFSET('Sanitation Data'!$G$29,0,10*ROW('Sanitation Data'!G97)))</f>
        <v/>
      </c>
      <c r="DB103" s="289" t="str">
        <f ca="true">+IF(OFFSET('Sanitation Data'!$G$30,0,10*ROW('Sanitation Data'!G97))="","",OFFSET('Sanitation Data'!$G$30,0,10*ROW('Sanitation Data'!G97)))</f>
        <v/>
      </c>
      <c r="DC103" s="289" t="str">
        <f ca="true">+IF(OFFSET('Sanitation Data'!$G$31,0,10*ROW('Sanitation Data'!G97))="","",OFFSET('Sanitation Data'!$G$31,0,10*ROW('Sanitation Data'!G97)))</f>
        <v/>
      </c>
      <c r="DD103" s="289" t="str">
        <f ca="true">+IF(OFFSET('Sanitation Data'!$G$32,0,10*ROW('Sanitation Data'!G97))="","",OFFSET('Sanitation Data'!$G$32,0,10*ROW('Sanitation Data'!G97)))</f>
        <v/>
      </c>
      <c r="DE103" s="289" t="str">
        <f ca="true">+IF(OFFSET('Sanitation Data'!$H$28,0,10*ROW('Sanitation Data'!H97))="","",OFFSET('Sanitation Data'!$H$28,0,10*ROW('Sanitation Data'!H97)))</f>
        <v/>
      </c>
      <c r="DF103" s="289" t="str">
        <f ca="true">+IF(OFFSET('Sanitation Data'!$H$29,0,10*ROW('Sanitation Data'!H97))="","",OFFSET('Sanitation Data'!$H$29,0,10*ROW('Sanitation Data'!H97)))</f>
        <v/>
      </c>
      <c r="DG103" s="289" t="str">
        <f ca="true">+IF(OFFSET('Sanitation Data'!$H$30,0,10*ROW('Sanitation Data'!H97))="","",OFFSET('Sanitation Data'!$H$30,0,10*ROW('Sanitation Data'!H97)))</f>
        <v/>
      </c>
      <c r="DH103" s="289" t="str">
        <f ca="true">+IF(OFFSET('Sanitation Data'!$H$31,0,10*ROW('Sanitation Data'!H97))="","",OFFSET('Sanitation Data'!$H$31,0,10*ROW('Sanitation Data'!H97)))</f>
        <v/>
      </c>
      <c r="DI103" s="289" t="str">
        <f ca="true">+IF(OFFSET('Sanitation Data'!$H$32,0,10*ROW('Sanitation Data'!H97))="","",OFFSET('Sanitation Data'!$H$32,0,10*ROW('Sanitation Data'!H97)))</f>
        <v/>
      </c>
      <c r="DJ103" s="289" t="str">
        <f ca="true">+IF(OFFSET('Sanitation Data'!$I$28,0,10*ROW('Sanitation Data'!I97))="","",OFFSET('Sanitation Data'!$I$28,0,10*ROW('Sanitation Data'!I97)))</f>
        <v/>
      </c>
      <c r="DK103" s="289" t="str">
        <f ca="true">+IF(OFFSET('Sanitation Data'!$I$29,0,10*ROW('Sanitation Data'!I97))="","",OFFSET('Sanitation Data'!$I$29,0,10*ROW('Sanitation Data'!I97)))</f>
        <v/>
      </c>
      <c r="DL103" s="289" t="str">
        <f ca="true">+IF(OFFSET('Sanitation Data'!$I$30,0,10*ROW('Sanitation Data'!I97))="","",OFFSET('Sanitation Data'!$I$30,0,10*ROW('Sanitation Data'!I97)))</f>
        <v/>
      </c>
      <c r="DM103" s="289" t="str">
        <f ca="true">+IF(OFFSET('Sanitation Data'!$I$31,0,10*ROW('Sanitation Data'!I97))="","",OFFSET('Sanitation Data'!$I$31,0,10*ROW('Sanitation Data'!I97)))</f>
        <v/>
      </c>
      <c r="DN103" s="289" t="str">
        <f ca="true">+IF(OFFSET('Sanitation Data'!$I$32,0,10*ROW('Sanitation Data'!I97))="","",OFFSET('Sanitation Data'!$I$32,0,10*ROW('Sanitation Data'!I97)))</f>
        <v/>
      </c>
      <c r="DO103" s="289" t="str">
        <f ca="true">+IF(OFFSET('Hygiene Data'!$D$11,0,10*ROW('Hygiene Data'!D97))="","",OFFSET('Hygiene Data'!$D$11,0,10*ROW('Hygiene Data'!D97)))</f>
        <v/>
      </c>
      <c r="DP103" s="289" t="str">
        <f ca="true">+IF(OFFSET('Hygiene Data'!$D$12,0,10*ROW('Hygiene Data'!D97))="","",OFFSET('Hygiene Data'!$D$12,0,10*ROW('Hygiene Data'!D97)))</f>
        <v/>
      </c>
      <c r="DQ103" s="289" t="str">
        <f ca="true">+IF(OFFSET('Hygiene Data'!$D$13,0,10*ROW('Hygiene Data'!D97))="","",OFFSET('Hygiene Data'!$D$13,0,10*ROW('Hygiene Data'!D97)))</f>
        <v/>
      </c>
      <c r="DR103" s="289" t="str">
        <f ca="true">+IF(OFFSET('Hygiene Data'!$E$11,0,10*ROW('Hygiene Data'!E97))="","",OFFSET('Hygiene Data'!$E$11,0,10*ROW('Hygiene Data'!E97)))</f>
        <v/>
      </c>
      <c r="DS103" s="289" t="str">
        <f ca="true">+IF(OFFSET('Hygiene Data'!$E$12,0,10*ROW('Hygiene Data'!E97))="","",OFFSET('Hygiene Data'!$E$12,0,10*ROW('Hygiene Data'!E97)))</f>
        <v/>
      </c>
      <c r="DT103" s="289" t="str">
        <f ca="true">+IF(OFFSET('Hygiene Data'!$E$13,0,10*ROW('Hygiene Data'!E97))="","",OFFSET('Hygiene Data'!$E$13,0,10*ROW('Hygiene Data'!E97)))</f>
        <v/>
      </c>
      <c r="DU103" s="289" t="str">
        <f ca="true">+IF(OFFSET('Hygiene Data'!$F$11,0,10*ROW('Hygiene Data'!F97))="","",OFFSET('Hygiene Data'!$F$11,0,10*ROW('Hygiene Data'!F97)))</f>
        <v/>
      </c>
      <c r="DV103" s="289" t="str">
        <f ca="true">+IF(OFFSET('Hygiene Data'!$F$12,0,10*ROW('Hygiene Data'!F97))="","",OFFSET('Hygiene Data'!$F$12,0,10*ROW('Hygiene Data'!F97)))</f>
        <v/>
      </c>
      <c r="DW103" s="289" t="str">
        <f ca="true">+IF(OFFSET('Hygiene Data'!$F$13,0,10*ROW('Hygiene Data'!F97))="","",OFFSET('Hygiene Data'!$F$13,0,10*ROW('Hygiene Data'!F97)))</f>
        <v/>
      </c>
      <c r="DX103" s="289" t="str">
        <f ca="true">+IF(OFFSET('Hygiene Data'!$G$11,0,10*ROW('Hygiene Data'!G97))="","",OFFSET('Hygiene Data'!$G$11,0,10*ROW('Hygiene Data'!G97)))</f>
        <v/>
      </c>
      <c r="DY103" s="289" t="str">
        <f ca="true">+IF(OFFSET('Hygiene Data'!$G$12,0,10*ROW('Hygiene Data'!G97))="","",OFFSET('Hygiene Data'!$G$12,0,10*ROW('Hygiene Data'!G97)))</f>
        <v/>
      </c>
      <c r="DZ103" s="289" t="str">
        <f ca="true">+IF(OFFSET('Hygiene Data'!$G$13,0,10*ROW('Hygiene Data'!G97))="","",OFFSET('Hygiene Data'!$G$13,0,10*ROW('Hygiene Data'!G97)))</f>
        <v/>
      </c>
      <c r="EA103" s="289" t="str">
        <f ca="true">+IF(OFFSET('Hygiene Data'!$H$11,0,10*ROW('Hygiene Data'!H97))="","",OFFSET('Hygiene Data'!$H$11,0,10*ROW('Hygiene Data'!H97)))</f>
        <v/>
      </c>
      <c r="EB103" s="289" t="str">
        <f ca="true">+IF(OFFSET('Hygiene Data'!$H$12,0,10*ROW('Hygiene Data'!H97))="","",OFFSET('Hygiene Data'!$H$12,0,10*ROW('Hygiene Data'!H97)))</f>
        <v/>
      </c>
      <c r="EC103" s="289" t="str">
        <f ca="true">+IF(OFFSET('Hygiene Data'!$H$13,0,10*ROW('Hygiene Data'!H97))="","",OFFSET('Hygiene Data'!$H$13,0,10*ROW('Hygiene Data'!H97)))</f>
        <v/>
      </c>
      <c r="ED103" s="289" t="str">
        <f ca="true">+IF(OFFSET('Hygiene Data'!$I$11,0,10*ROW('Hygiene Data'!I97))="","",OFFSET('Hygiene Data'!$I$11,0,10*ROW('Hygiene Data'!I97)))</f>
        <v/>
      </c>
      <c r="EE103" s="289" t="str">
        <f ca="true">+IF(OFFSET('Hygiene Data'!$I$12,0,10*ROW('Hygiene Data'!I97))="","",OFFSET('Hygiene Data'!$I$12,0,10*ROW('Hygiene Data'!I97)))</f>
        <v/>
      </c>
      <c r="EF103" s="28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9"/>
      <c r="BS104" s="289" t="str">
        <f ca="true">+IF(OFFSET('Water Data'!$D$27,0,10*ROW('Water Data'!D98))="","",OFFSET('Water Data'!$D$27,0,10*ROW('Water Data'!D98)))</f>
        <v/>
      </c>
      <c r="BT104" s="289" t="str">
        <f ca="true">+IF(OFFSET('Water Data'!$D$28,0,10*ROW('Water Data'!D98))="","",OFFSET('Water Data'!$D$28,0,10*ROW('Water Data'!D98)))</f>
        <v/>
      </c>
      <c r="BU104" s="289" t="str">
        <f ca="true">+IF(OFFSET('Water Data'!$D$29,0,10*ROW('Water Data'!D98))="","",OFFSET('Water Data'!$D$29,0,10*ROW('Water Data'!D98)))</f>
        <v/>
      </c>
      <c r="BV104" s="289" t="str">
        <f ca="true">+IF(OFFSET('Water Data'!$E$27,0,10*ROW('Water Data'!E98))="","",OFFSET('Water Data'!$E$27,0,10*ROW('Water Data'!E98)))</f>
        <v/>
      </c>
      <c r="BW104" s="289" t="str">
        <f ca="true">+IF(OFFSET('Water Data'!$E$28,0,10*ROW('Water Data'!E98))="","",OFFSET('Water Data'!$E$28,0,10*ROW('Water Data'!E98)))</f>
        <v/>
      </c>
      <c r="BX104" s="289" t="str">
        <f ca="true">+IF(OFFSET('Water Data'!$E$29,0,10*ROW('Water Data'!E98))="","",OFFSET('Water Data'!$E$29,0,10*ROW('Water Data'!E98)))</f>
        <v/>
      </c>
      <c r="BY104" s="289" t="str">
        <f ca="true">+IF(OFFSET('Water Data'!$F$27,0,10*ROW('Water Data'!F98))="","",OFFSET('Water Data'!$F$27,0,10*ROW('Water Data'!F98)))</f>
        <v/>
      </c>
      <c r="BZ104" s="289" t="str">
        <f ca="true">+IF(OFFSET('Water Data'!$F$28,0,10*ROW('Water Data'!F98))="","",OFFSET('Water Data'!$F$28,0,10*ROW('Water Data'!F98)))</f>
        <v/>
      </c>
      <c r="CA104" s="289" t="str">
        <f ca="true">+IF(OFFSET('Water Data'!$F$29,0,10*ROW('Water Data'!F98))="","",OFFSET('Water Data'!$F$29,0,10*ROW('Water Data'!F98)))</f>
        <v/>
      </c>
      <c r="CB104" s="289" t="str">
        <f ca="true">+IF(OFFSET('Water Data'!$G$27,0,10*ROW('Water Data'!G98))="","",OFFSET('Water Data'!$G$27,0,10*ROW('Water Data'!G98)))</f>
        <v/>
      </c>
      <c r="CC104" s="289" t="str">
        <f ca="true">+IF(OFFSET('Water Data'!$G$28,0,10*ROW('Water Data'!G98))="","",OFFSET('Water Data'!$G$28,0,10*ROW('Water Data'!G98)))</f>
        <v/>
      </c>
      <c r="CD104" s="289" t="str">
        <f ca="true">+IF(OFFSET('Water Data'!$G$29,0,10*ROW('Water Data'!G98))="","",OFFSET('Water Data'!$G$29,0,10*ROW('Water Data'!G98)))</f>
        <v/>
      </c>
      <c r="CE104" s="289" t="str">
        <f ca="true">+IF(OFFSET('Water Data'!$H$27,0,10*ROW('Water Data'!H98))="","",OFFSET('Water Data'!$H$27,0,10*ROW('Water Data'!H98)))</f>
        <v/>
      </c>
      <c r="CF104" s="289" t="str">
        <f ca="true">+IF(OFFSET('Water Data'!$H$28,0,10*ROW('Water Data'!H98))="","",OFFSET('Water Data'!$H$28,0,10*ROW('Water Data'!H98)))</f>
        <v/>
      </c>
      <c r="CG104" s="289" t="str">
        <f ca="true">+IF(OFFSET('Water Data'!$H$29,0,10*ROW('Water Data'!H98))="","",OFFSET('Water Data'!$H$29,0,10*ROW('Water Data'!H98)))</f>
        <v/>
      </c>
      <c r="CH104" s="289" t="str">
        <f ca="true">+IF(OFFSET('Water Data'!$I$27,0,10*ROW('Water Data'!I98))="","",OFFSET('Water Data'!$I$27,0,10*ROW('Water Data'!I98)))</f>
        <v/>
      </c>
      <c r="CI104" s="289" t="str">
        <f ca="true">+IF(OFFSET('Water Data'!$I$28,0,10*ROW('Water Data'!I98))="","",OFFSET('Water Data'!$I$28,0,10*ROW('Water Data'!I98)))</f>
        <v/>
      </c>
      <c r="CJ104" s="289" t="str">
        <f ca="true">+IF(OFFSET('Water Data'!$I$29,0,10*ROW('Water Data'!I98))="","",OFFSET('Water Data'!$I$29,0,10*ROW('Water Data'!I98)))</f>
        <v/>
      </c>
      <c r="CK104" s="289" t="str">
        <f ca="true">+IF(OFFSET('Sanitation Data'!$D$28,0,10*ROW('Sanitation Data'!D98))="","",OFFSET('Sanitation Data'!$D$28,0,10*ROW('Sanitation Data'!D98)))</f>
        <v/>
      </c>
      <c r="CL104" s="289" t="str">
        <f ca="true">+IF(OFFSET('Sanitation Data'!$D$29,0,10*ROW('Sanitation Data'!D98))="","",OFFSET('Sanitation Data'!$D$29,0,10*ROW('Sanitation Data'!D98)))</f>
        <v/>
      </c>
      <c r="CM104" s="289" t="str">
        <f ca="true">+IF(OFFSET('Sanitation Data'!$D$30,0,10*ROW('Sanitation Data'!D98))="","",OFFSET('Sanitation Data'!$D$30,0,10*ROW('Sanitation Data'!D98)))</f>
        <v/>
      </c>
      <c r="CN104" s="289" t="str">
        <f ca="true">+IF(OFFSET('Sanitation Data'!$D$31,0,10*ROW('Sanitation Data'!D98))="","",OFFSET('Sanitation Data'!$D$31,0,10*ROW('Sanitation Data'!D98)))</f>
        <v/>
      </c>
      <c r="CO104" s="289" t="str">
        <f ca="true">+IF(OFFSET('Sanitation Data'!$D$32,0,10*ROW('Sanitation Data'!D98))="","",OFFSET('Sanitation Data'!$D$32,0,10*ROW('Sanitation Data'!D98)))</f>
        <v/>
      </c>
      <c r="CP104" s="289" t="str">
        <f ca="true">+IF(OFFSET('Sanitation Data'!$E$28,0,10*ROW('Sanitation Data'!E98))="","",OFFSET('Sanitation Data'!$E$28,0,10*ROW('Sanitation Data'!E98)))</f>
        <v/>
      </c>
      <c r="CQ104" s="289" t="str">
        <f ca="true">+IF(OFFSET('Sanitation Data'!$E$29,0,10*ROW('Sanitation Data'!E98))="","",OFFSET('Sanitation Data'!$E$29,0,10*ROW('Sanitation Data'!E98)))</f>
        <v/>
      </c>
      <c r="CR104" s="289" t="str">
        <f ca="true">+IF(OFFSET('Sanitation Data'!$E$30,0,10*ROW('Sanitation Data'!E98))="","",OFFSET('Sanitation Data'!$E$30,0,10*ROW('Sanitation Data'!E98)))</f>
        <v/>
      </c>
      <c r="CS104" s="289" t="str">
        <f ca="true">+IF(OFFSET('Sanitation Data'!$E$31,0,10*ROW('Sanitation Data'!E98))="","",OFFSET('Sanitation Data'!$E$31,0,10*ROW('Sanitation Data'!E98)))</f>
        <v/>
      </c>
      <c r="CT104" s="289" t="str">
        <f ca="true">+IF(OFFSET('Sanitation Data'!$E$32,0,10*ROW('Sanitation Data'!E98))="","",OFFSET('Sanitation Data'!$E$32,0,10*ROW('Sanitation Data'!E98)))</f>
        <v/>
      </c>
      <c r="CU104" s="289" t="str">
        <f ca="true">+IF(OFFSET('Sanitation Data'!$F$28,0,10*ROW('Sanitation Data'!F98))="","",OFFSET('Sanitation Data'!$F$28,0,10*ROW('Sanitation Data'!F98)))</f>
        <v/>
      </c>
      <c r="CV104" s="289" t="str">
        <f ca="true">+IF(OFFSET('Sanitation Data'!$F$29,0,10*ROW('Sanitation Data'!F98))="","",OFFSET('Sanitation Data'!$F$29,0,10*ROW('Sanitation Data'!F98)))</f>
        <v/>
      </c>
      <c r="CW104" s="289" t="str">
        <f ca="true">+IF(OFFSET('Sanitation Data'!$F$30,0,10*ROW('Sanitation Data'!F98))="","",OFFSET('Sanitation Data'!$F$30,0,10*ROW('Sanitation Data'!F98)))</f>
        <v/>
      </c>
      <c r="CX104" s="289" t="str">
        <f ca="true">+IF(OFFSET('Sanitation Data'!$F$31,0,10*ROW('Sanitation Data'!F98))="","",OFFSET('Sanitation Data'!$F$31,0,10*ROW('Sanitation Data'!F98)))</f>
        <v/>
      </c>
      <c r="CY104" s="289" t="str">
        <f ca="true">+IF(OFFSET('Sanitation Data'!$F$32,0,10*ROW('Sanitation Data'!F98))="","",OFFSET('Sanitation Data'!$F$32,0,10*ROW('Sanitation Data'!F98)))</f>
        <v/>
      </c>
      <c r="CZ104" s="289" t="str">
        <f ca="true">+IF(OFFSET('Sanitation Data'!$G$28,0,10*ROW('Sanitation Data'!G98))="","",OFFSET('Sanitation Data'!$G$28,0,10*ROW('Sanitation Data'!G98)))</f>
        <v/>
      </c>
      <c r="DA104" s="289" t="str">
        <f ca="true">+IF(OFFSET('Sanitation Data'!$G$29,0,10*ROW('Sanitation Data'!G98))="","",OFFSET('Sanitation Data'!$G$29,0,10*ROW('Sanitation Data'!G98)))</f>
        <v/>
      </c>
      <c r="DB104" s="289" t="str">
        <f ca="true">+IF(OFFSET('Sanitation Data'!$G$30,0,10*ROW('Sanitation Data'!G98))="","",OFFSET('Sanitation Data'!$G$30,0,10*ROW('Sanitation Data'!G98)))</f>
        <v/>
      </c>
      <c r="DC104" s="289" t="str">
        <f ca="true">+IF(OFFSET('Sanitation Data'!$G$31,0,10*ROW('Sanitation Data'!G98))="","",OFFSET('Sanitation Data'!$G$31,0,10*ROW('Sanitation Data'!G98)))</f>
        <v/>
      </c>
      <c r="DD104" s="289" t="str">
        <f ca="true">+IF(OFFSET('Sanitation Data'!$G$32,0,10*ROW('Sanitation Data'!G98))="","",OFFSET('Sanitation Data'!$G$32,0,10*ROW('Sanitation Data'!G98)))</f>
        <v/>
      </c>
      <c r="DE104" s="289" t="str">
        <f ca="true">+IF(OFFSET('Sanitation Data'!$H$28,0,10*ROW('Sanitation Data'!H98))="","",OFFSET('Sanitation Data'!$H$28,0,10*ROW('Sanitation Data'!H98)))</f>
        <v/>
      </c>
      <c r="DF104" s="289" t="str">
        <f ca="true">+IF(OFFSET('Sanitation Data'!$H$29,0,10*ROW('Sanitation Data'!H98))="","",OFFSET('Sanitation Data'!$H$29,0,10*ROW('Sanitation Data'!H98)))</f>
        <v/>
      </c>
      <c r="DG104" s="289" t="str">
        <f ca="true">+IF(OFFSET('Sanitation Data'!$H$30,0,10*ROW('Sanitation Data'!H98))="","",OFFSET('Sanitation Data'!$H$30,0,10*ROW('Sanitation Data'!H98)))</f>
        <v/>
      </c>
      <c r="DH104" s="289" t="str">
        <f ca="true">+IF(OFFSET('Sanitation Data'!$H$31,0,10*ROW('Sanitation Data'!H98))="","",OFFSET('Sanitation Data'!$H$31,0,10*ROW('Sanitation Data'!H98)))</f>
        <v/>
      </c>
      <c r="DI104" s="289" t="str">
        <f ca="true">+IF(OFFSET('Sanitation Data'!$H$32,0,10*ROW('Sanitation Data'!H98))="","",OFFSET('Sanitation Data'!$H$32,0,10*ROW('Sanitation Data'!H98)))</f>
        <v/>
      </c>
      <c r="DJ104" s="289" t="str">
        <f ca="true">+IF(OFFSET('Sanitation Data'!$I$28,0,10*ROW('Sanitation Data'!I98))="","",OFFSET('Sanitation Data'!$I$28,0,10*ROW('Sanitation Data'!I98)))</f>
        <v/>
      </c>
      <c r="DK104" s="289" t="str">
        <f ca="true">+IF(OFFSET('Sanitation Data'!$I$29,0,10*ROW('Sanitation Data'!I98))="","",OFFSET('Sanitation Data'!$I$29,0,10*ROW('Sanitation Data'!I98)))</f>
        <v/>
      </c>
      <c r="DL104" s="289" t="str">
        <f ca="true">+IF(OFFSET('Sanitation Data'!$I$30,0,10*ROW('Sanitation Data'!I98))="","",OFFSET('Sanitation Data'!$I$30,0,10*ROW('Sanitation Data'!I98)))</f>
        <v/>
      </c>
      <c r="DM104" s="289" t="str">
        <f ca="true">+IF(OFFSET('Sanitation Data'!$I$31,0,10*ROW('Sanitation Data'!I98))="","",OFFSET('Sanitation Data'!$I$31,0,10*ROW('Sanitation Data'!I98)))</f>
        <v/>
      </c>
      <c r="DN104" s="289" t="str">
        <f ca="true">+IF(OFFSET('Sanitation Data'!$I$32,0,10*ROW('Sanitation Data'!I98))="","",OFFSET('Sanitation Data'!$I$32,0,10*ROW('Sanitation Data'!I98)))</f>
        <v/>
      </c>
      <c r="DO104" s="289" t="str">
        <f ca="true">+IF(OFFSET('Hygiene Data'!$D$11,0,10*ROW('Hygiene Data'!D98))="","",OFFSET('Hygiene Data'!$D$11,0,10*ROW('Hygiene Data'!D98)))</f>
        <v/>
      </c>
      <c r="DP104" s="289" t="str">
        <f ca="true">+IF(OFFSET('Hygiene Data'!$D$12,0,10*ROW('Hygiene Data'!D98))="","",OFFSET('Hygiene Data'!$D$12,0,10*ROW('Hygiene Data'!D98)))</f>
        <v/>
      </c>
      <c r="DQ104" s="289" t="str">
        <f ca="true">+IF(OFFSET('Hygiene Data'!$D$13,0,10*ROW('Hygiene Data'!D98))="","",OFFSET('Hygiene Data'!$D$13,0,10*ROW('Hygiene Data'!D98)))</f>
        <v/>
      </c>
      <c r="DR104" s="289" t="str">
        <f ca="true">+IF(OFFSET('Hygiene Data'!$E$11,0,10*ROW('Hygiene Data'!E98))="","",OFFSET('Hygiene Data'!$E$11,0,10*ROW('Hygiene Data'!E98)))</f>
        <v/>
      </c>
      <c r="DS104" s="289" t="str">
        <f ca="true">+IF(OFFSET('Hygiene Data'!$E$12,0,10*ROW('Hygiene Data'!E98))="","",OFFSET('Hygiene Data'!$E$12,0,10*ROW('Hygiene Data'!E98)))</f>
        <v/>
      </c>
      <c r="DT104" s="289" t="str">
        <f ca="true">+IF(OFFSET('Hygiene Data'!$E$13,0,10*ROW('Hygiene Data'!E98))="","",OFFSET('Hygiene Data'!$E$13,0,10*ROW('Hygiene Data'!E98)))</f>
        <v/>
      </c>
      <c r="DU104" s="289" t="str">
        <f ca="true">+IF(OFFSET('Hygiene Data'!$F$11,0,10*ROW('Hygiene Data'!F98))="","",OFFSET('Hygiene Data'!$F$11,0,10*ROW('Hygiene Data'!F98)))</f>
        <v/>
      </c>
      <c r="DV104" s="289" t="str">
        <f ca="true">+IF(OFFSET('Hygiene Data'!$F$12,0,10*ROW('Hygiene Data'!F98))="","",OFFSET('Hygiene Data'!$F$12,0,10*ROW('Hygiene Data'!F98)))</f>
        <v/>
      </c>
      <c r="DW104" s="289" t="str">
        <f ca="true">+IF(OFFSET('Hygiene Data'!$F$13,0,10*ROW('Hygiene Data'!F98))="","",OFFSET('Hygiene Data'!$F$13,0,10*ROW('Hygiene Data'!F98)))</f>
        <v/>
      </c>
      <c r="DX104" s="289" t="str">
        <f ca="true">+IF(OFFSET('Hygiene Data'!$G$11,0,10*ROW('Hygiene Data'!G98))="","",OFFSET('Hygiene Data'!$G$11,0,10*ROW('Hygiene Data'!G98)))</f>
        <v/>
      </c>
      <c r="DY104" s="289" t="str">
        <f ca="true">+IF(OFFSET('Hygiene Data'!$G$12,0,10*ROW('Hygiene Data'!G98))="","",OFFSET('Hygiene Data'!$G$12,0,10*ROW('Hygiene Data'!G98)))</f>
        <v/>
      </c>
      <c r="DZ104" s="289" t="str">
        <f ca="true">+IF(OFFSET('Hygiene Data'!$G$13,0,10*ROW('Hygiene Data'!G98))="","",OFFSET('Hygiene Data'!$G$13,0,10*ROW('Hygiene Data'!G98)))</f>
        <v/>
      </c>
      <c r="EA104" s="289" t="str">
        <f ca="true">+IF(OFFSET('Hygiene Data'!$H$11,0,10*ROW('Hygiene Data'!H98))="","",OFFSET('Hygiene Data'!$H$11,0,10*ROW('Hygiene Data'!H98)))</f>
        <v/>
      </c>
      <c r="EB104" s="289" t="str">
        <f ca="true">+IF(OFFSET('Hygiene Data'!$H$12,0,10*ROW('Hygiene Data'!H98))="","",OFFSET('Hygiene Data'!$H$12,0,10*ROW('Hygiene Data'!H98)))</f>
        <v/>
      </c>
      <c r="EC104" s="289" t="str">
        <f ca="true">+IF(OFFSET('Hygiene Data'!$H$13,0,10*ROW('Hygiene Data'!H98))="","",OFFSET('Hygiene Data'!$H$13,0,10*ROW('Hygiene Data'!H98)))</f>
        <v/>
      </c>
      <c r="ED104" s="289" t="str">
        <f ca="true">+IF(OFFSET('Hygiene Data'!$I$11,0,10*ROW('Hygiene Data'!I98))="","",OFFSET('Hygiene Data'!$I$11,0,10*ROW('Hygiene Data'!I98)))</f>
        <v/>
      </c>
      <c r="EE104" s="289" t="str">
        <f ca="true">+IF(OFFSET('Hygiene Data'!$I$12,0,10*ROW('Hygiene Data'!I98))="","",OFFSET('Hygiene Data'!$I$12,0,10*ROW('Hygiene Data'!I98)))</f>
        <v/>
      </c>
      <c r="EF104" s="28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9"/>
      <c r="BS105" s="289" t="str">
        <f ca="true">+IF(OFFSET('Water Data'!$D$27,0,10*ROW('Water Data'!D99))="","",OFFSET('Water Data'!$D$27,0,10*ROW('Water Data'!D99)))</f>
        <v/>
      </c>
      <c r="BT105" s="289" t="str">
        <f ca="true">+IF(OFFSET('Water Data'!$D$28,0,10*ROW('Water Data'!D99))="","",OFFSET('Water Data'!$D$28,0,10*ROW('Water Data'!D99)))</f>
        <v/>
      </c>
      <c r="BU105" s="289" t="str">
        <f ca="true">+IF(OFFSET('Water Data'!$D$29,0,10*ROW('Water Data'!D99))="","",OFFSET('Water Data'!$D$29,0,10*ROW('Water Data'!D99)))</f>
        <v/>
      </c>
      <c r="BV105" s="289" t="str">
        <f ca="true">+IF(OFFSET('Water Data'!$E$27,0,10*ROW('Water Data'!E99))="","",OFFSET('Water Data'!$E$27,0,10*ROW('Water Data'!E99)))</f>
        <v/>
      </c>
      <c r="BW105" s="289" t="str">
        <f ca="true">+IF(OFFSET('Water Data'!$E$28,0,10*ROW('Water Data'!E99))="","",OFFSET('Water Data'!$E$28,0,10*ROW('Water Data'!E99)))</f>
        <v/>
      </c>
      <c r="BX105" s="289" t="str">
        <f ca="true">+IF(OFFSET('Water Data'!$E$29,0,10*ROW('Water Data'!E99))="","",OFFSET('Water Data'!$E$29,0,10*ROW('Water Data'!E99)))</f>
        <v/>
      </c>
      <c r="BY105" s="289" t="str">
        <f ca="true">+IF(OFFSET('Water Data'!$F$27,0,10*ROW('Water Data'!F99))="","",OFFSET('Water Data'!$F$27,0,10*ROW('Water Data'!F99)))</f>
        <v/>
      </c>
      <c r="BZ105" s="289" t="str">
        <f ca="true">+IF(OFFSET('Water Data'!$F$28,0,10*ROW('Water Data'!F99))="","",OFFSET('Water Data'!$F$28,0,10*ROW('Water Data'!F99)))</f>
        <v/>
      </c>
      <c r="CA105" s="289" t="str">
        <f ca="true">+IF(OFFSET('Water Data'!$F$29,0,10*ROW('Water Data'!F99))="","",OFFSET('Water Data'!$F$29,0,10*ROW('Water Data'!F99)))</f>
        <v/>
      </c>
      <c r="CB105" s="289" t="str">
        <f ca="true">+IF(OFFSET('Water Data'!$G$27,0,10*ROW('Water Data'!G99))="","",OFFSET('Water Data'!$G$27,0,10*ROW('Water Data'!G99)))</f>
        <v/>
      </c>
      <c r="CC105" s="289" t="str">
        <f ca="true">+IF(OFFSET('Water Data'!$G$28,0,10*ROW('Water Data'!G99))="","",OFFSET('Water Data'!$G$28,0,10*ROW('Water Data'!G99)))</f>
        <v/>
      </c>
      <c r="CD105" s="289" t="str">
        <f ca="true">+IF(OFFSET('Water Data'!$G$29,0,10*ROW('Water Data'!G99))="","",OFFSET('Water Data'!$G$29,0,10*ROW('Water Data'!G99)))</f>
        <v/>
      </c>
      <c r="CE105" s="289" t="str">
        <f ca="true">+IF(OFFSET('Water Data'!$H$27,0,10*ROW('Water Data'!H99))="","",OFFSET('Water Data'!$H$27,0,10*ROW('Water Data'!H99)))</f>
        <v/>
      </c>
      <c r="CF105" s="289" t="str">
        <f ca="true">+IF(OFFSET('Water Data'!$H$28,0,10*ROW('Water Data'!H99))="","",OFFSET('Water Data'!$H$28,0,10*ROW('Water Data'!H99)))</f>
        <v/>
      </c>
      <c r="CG105" s="289" t="str">
        <f ca="true">+IF(OFFSET('Water Data'!$H$29,0,10*ROW('Water Data'!H99))="","",OFFSET('Water Data'!$H$29,0,10*ROW('Water Data'!H99)))</f>
        <v/>
      </c>
      <c r="CH105" s="289" t="str">
        <f ca="true">+IF(OFFSET('Water Data'!$I$27,0,10*ROW('Water Data'!I99))="","",OFFSET('Water Data'!$I$27,0,10*ROW('Water Data'!I99)))</f>
        <v/>
      </c>
      <c r="CI105" s="289" t="str">
        <f ca="true">+IF(OFFSET('Water Data'!$I$28,0,10*ROW('Water Data'!I99))="","",OFFSET('Water Data'!$I$28,0,10*ROW('Water Data'!I99)))</f>
        <v/>
      </c>
      <c r="CJ105" s="289" t="str">
        <f ca="true">+IF(OFFSET('Water Data'!$I$29,0,10*ROW('Water Data'!I99))="","",OFFSET('Water Data'!$I$29,0,10*ROW('Water Data'!I99)))</f>
        <v/>
      </c>
      <c r="CK105" s="289" t="str">
        <f ca="true">+IF(OFFSET('Sanitation Data'!$D$28,0,10*ROW('Sanitation Data'!D99))="","",OFFSET('Sanitation Data'!$D$28,0,10*ROW('Sanitation Data'!D99)))</f>
        <v/>
      </c>
      <c r="CL105" s="289" t="str">
        <f ca="true">+IF(OFFSET('Sanitation Data'!$D$29,0,10*ROW('Sanitation Data'!D99))="","",OFFSET('Sanitation Data'!$D$29,0,10*ROW('Sanitation Data'!D99)))</f>
        <v/>
      </c>
      <c r="CM105" s="289" t="str">
        <f ca="true">+IF(OFFSET('Sanitation Data'!$D$30,0,10*ROW('Sanitation Data'!D99))="","",OFFSET('Sanitation Data'!$D$30,0,10*ROW('Sanitation Data'!D99)))</f>
        <v/>
      </c>
      <c r="CN105" s="289" t="str">
        <f ca="true">+IF(OFFSET('Sanitation Data'!$D$31,0,10*ROW('Sanitation Data'!D99))="","",OFFSET('Sanitation Data'!$D$31,0,10*ROW('Sanitation Data'!D99)))</f>
        <v/>
      </c>
      <c r="CO105" s="289" t="str">
        <f ca="true">+IF(OFFSET('Sanitation Data'!$D$32,0,10*ROW('Sanitation Data'!D99))="","",OFFSET('Sanitation Data'!$D$32,0,10*ROW('Sanitation Data'!D99)))</f>
        <v/>
      </c>
      <c r="CP105" s="289" t="str">
        <f ca="true">+IF(OFFSET('Sanitation Data'!$E$28,0,10*ROW('Sanitation Data'!E99))="","",OFFSET('Sanitation Data'!$E$28,0,10*ROW('Sanitation Data'!E99)))</f>
        <v/>
      </c>
      <c r="CQ105" s="289" t="str">
        <f ca="true">+IF(OFFSET('Sanitation Data'!$E$29,0,10*ROW('Sanitation Data'!E99))="","",OFFSET('Sanitation Data'!$E$29,0,10*ROW('Sanitation Data'!E99)))</f>
        <v/>
      </c>
      <c r="CR105" s="289" t="str">
        <f ca="true">+IF(OFFSET('Sanitation Data'!$E$30,0,10*ROW('Sanitation Data'!E99))="","",OFFSET('Sanitation Data'!$E$30,0,10*ROW('Sanitation Data'!E99)))</f>
        <v/>
      </c>
      <c r="CS105" s="289" t="str">
        <f ca="true">+IF(OFFSET('Sanitation Data'!$E$31,0,10*ROW('Sanitation Data'!E99))="","",OFFSET('Sanitation Data'!$E$31,0,10*ROW('Sanitation Data'!E99)))</f>
        <v/>
      </c>
      <c r="CT105" s="289" t="str">
        <f ca="true">+IF(OFFSET('Sanitation Data'!$E$32,0,10*ROW('Sanitation Data'!E99))="","",OFFSET('Sanitation Data'!$E$32,0,10*ROW('Sanitation Data'!E99)))</f>
        <v/>
      </c>
      <c r="CU105" s="289" t="str">
        <f ca="true">+IF(OFFSET('Sanitation Data'!$F$28,0,10*ROW('Sanitation Data'!F99))="","",OFFSET('Sanitation Data'!$F$28,0,10*ROW('Sanitation Data'!F99)))</f>
        <v/>
      </c>
      <c r="CV105" s="289" t="str">
        <f ca="true">+IF(OFFSET('Sanitation Data'!$F$29,0,10*ROW('Sanitation Data'!F99))="","",OFFSET('Sanitation Data'!$F$29,0,10*ROW('Sanitation Data'!F99)))</f>
        <v/>
      </c>
      <c r="CW105" s="289" t="str">
        <f ca="true">+IF(OFFSET('Sanitation Data'!$F$30,0,10*ROW('Sanitation Data'!F99))="","",OFFSET('Sanitation Data'!$F$30,0,10*ROW('Sanitation Data'!F99)))</f>
        <v/>
      </c>
      <c r="CX105" s="289" t="str">
        <f ca="true">+IF(OFFSET('Sanitation Data'!$F$31,0,10*ROW('Sanitation Data'!F99))="","",OFFSET('Sanitation Data'!$F$31,0,10*ROW('Sanitation Data'!F99)))</f>
        <v/>
      </c>
      <c r="CY105" s="289" t="str">
        <f ca="true">+IF(OFFSET('Sanitation Data'!$F$32,0,10*ROW('Sanitation Data'!F99))="","",OFFSET('Sanitation Data'!$F$32,0,10*ROW('Sanitation Data'!F99)))</f>
        <v/>
      </c>
      <c r="CZ105" s="289" t="str">
        <f ca="true">+IF(OFFSET('Sanitation Data'!$G$28,0,10*ROW('Sanitation Data'!G99))="","",OFFSET('Sanitation Data'!$G$28,0,10*ROW('Sanitation Data'!G99)))</f>
        <v/>
      </c>
      <c r="DA105" s="289" t="str">
        <f ca="true">+IF(OFFSET('Sanitation Data'!$G$29,0,10*ROW('Sanitation Data'!G99))="","",OFFSET('Sanitation Data'!$G$29,0,10*ROW('Sanitation Data'!G99)))</f>
        <v/>
      </c>
      <c r="DB105" s="289" t="str">
        <f ca="true">+IF(OFFSET('Sanitation Data'!$G$30,0,10*ROW('Sanitation Data'!G99))="","",OFFSET('Sanitation Data'!$G$30,0,10*ROW('Sanitation Data'!G99)))</f>
        <v/>
      </c>
      <c r="DC105" s="289" t="str">
        <f ca="true">+IF(OFFSET('Sanitation Data'!$G$31,0,10*ROW('Sanitation Data'!G99))="","",OFFSET('Sanitation Data'!$G$31,0,10*ROW('Sanitation Data'!G99)))</f>
        <v/>
      </c>
      <c r="DD105" s="289" t="str">
        <f ca="true">+IF(OFFSET('Sanitation Data'!$G$32,0,10*ROW('Sanitation Data'!G99))="","",OFFSET('Sanitation Data'!$G$32,0,10*ROW('Sanitation Data'!G99)))</f>
        <v/>
      </c>
      <c r="DE105" s="289" t="str">
        <f ca="true">+IF(OFFSET('Sanitation Data'!$H$28,0,10*ROW('Sanitation Data'!H99))="","",OFFSET('Sanitation Data'!$H$28,0,10*ROW('Sanitation Data'!H99)))</f>
        <v/>
      </c>
      <c r="DF105" s="289" t="str">
        <f ca="true">+IF(OFFSET('Sanitation Data'!$H$29,0,10*ROW('Sanitation Data'!H99))="","",OFFSET('Sanitation Data'!$H$29,0,10*ROW('Sanitation Data'!H99)))</f>
        <v/>
      </c>
      <c r="DG105" s="289" t="str">
        <f ca="true">+IF(OFFSET('Sanitation Data'!$H$30,0,10*ROW('Sanitation Data'!H99))="","",OFFSET('Sanitation Data'!$H$30,0,10*ROW('Sanitation Data'!H99)))</f>
        <v/>
      </c>
      <c r="DH105" s="289" t="str">
        <f ca="true">+IF(OFFSET('Sanitation Data'!$H$31,0,10*ROW('Sanitation Data'!H99))="","",OFFSET('Sanitation Data'!$H$31,0,10*ROW('Sanitation Data'!H99)))</f>
        <v/>
      </c>
      <c r="DI105" s="289" t="str">
        <f ca="true">+IF(OFFSET('Sanitation Data'!$H$32,0,10*ROW('Sanitation Data'!H99))="","",OFFSET('Sanitation Data'!$H$32,0,10*ROW('Sanitation Data'!H99)))</f>
        <v/>
      </c>
      <c r="DJ105" s="289" t="str">
        <f ca="true">+IF(OFFSET('Sanitation Data'!$I$28,0,10*ROW('Sanitation Data'!I99))="","",OFFSET('Sanitation Data'!$I$28,0,10*ROW('Sanitation Data'!I99)))</f>
        <v/>
      </c>
      <c r="DK105" s="289" t="str">
        <f ca="true">+IF(OFFSET('Sanitation Data'!$I$29,0,10*ROW('Sanitation Data'!I99))="","",OFFSET('Sanitation Data'!$I$29,0,10*ROW('Sanitation Data'!I99)))</f>
        <v/>
      </c>
      <c r="DL105" s="289" t="str">
        <f ca="true">+IF(OFFSET('Sanitation Data'!$I$30,0,10*ROW('Sanitation Data'!I99))="","",OFFSET('Sanitation Data'!$I$30,0,10*ROW('Sanitation Data'!I99)))</f>
        <v/>
      </c>
      <c r="DM105" s="289" t="str">
        <f ca="true">+IF(OFFSET('Sanitation Data'!$I$31,0,10*ROW('Sanitation Data'!I99))="","",OFFSET('Sanitation Data'!$I$31,0,10*ROW('Sanitation Data'!I99)))</f>
        <v/>
      </c>
      <c r="DN105" s="289" t="str">
        <f ca="true">+IF(OFFSET('Sanitation Data'!$I$32,0,10*ROW('Sanitation Data'!I99))="","",OFFSET('Sanitation Data'!$I$32,0,10*ROW('Sanitation Data'!I99)))</f>
        <v/>
      </c>
      <c r="DO105" s="289" t="str">
        <f ca="true">+IF(OFFSET('Hygiene Data'!$D$11,0,10*ROW('Hygiene Data'!D99))="","",OFFSET('Hygiene Data'!$D$11,0,10*ROW('Hygiene Data'!D99)))</f>
        <v/>
      </c>
      <c r="DP105" s="289" t="str">
        <f ca="true">+IF(OFFSET('Hygiene Data'!$D$12,0,10*ROW('Hygiene Data'!D99))="","",OFFSET('Hygiene Data'!$D$12,0,10*ROW('Hygiene Data'!D99)))</f>
        <v/>
      </c>
      <c r="DQ105" s="289" t="str">
        <f ca="true">+IF(OFFSET('Hygiene Data'!$D$13,0,10*ROW('Hygiene Data'!D99))="","",OFFSET('Hygiene Data'!$D$13,0,10*ROW('Hygiene Data'!D99)))</f>
        <v/>
      </c>
      <c r="DR105" s="289" t="str">
        <f ca="true">+IF(OFFSET('Hygiene Data'!$E$11,0,10*ROW('Hygiene Data'!E99))="","",OFFSET('Hygiene Data'!$E$11,0,10*ROW('Hygiene Data'!E99)))</f>
        <v/>
      </c>
      <c r="DS105" s="289" t="str">
        <f ca="true">+IF(OFFSET('Hygiene Data'!$E$12,0,10*ROW('Hygiene Data'!E99))="","",OFFSET('Hygiene Data'!$E$12,0,10*ROW('Hygiene Data'!E99)))</f>
        <v/>
      </c>
      <c r="DT105" s="289" t="str">
        <f ca="true">+IF(OFFSET('Hygiene Data'!$E$13,0,10*ROW('Hygiene Data'!E99))="","",OFFSET('Hygiene Data'!$E$13,0,10*ROW('Hygiene Data'!E99)))</f>
        <v/>
      </c>
      <c r="DU105" s="289" t="str">
        <f ca="true">+IF(OFFSET('Hygiene Data'!$F$11,0,10*ROW('Hygiene Data'!F99))="","",OFFSET('Hygiene Data'!$F$11,0,10*ROW('Hygiene Data'!F99)))</f>
        <v/>
      </c>
      <c r="DV105" s="289" t="str">
        <f ca="true">+IF(OFFSET('Hygiene Data'!$F$12,0,10*ROW('Hygiene Data'!F99))="","",OFFSET('Hygiene Data'!$F$12,0,10*ROW('Hygiene Data'!F99)))</f>
        <v/>
      </c>
      <c r="DW105" s="289" t="str">
        <f ca="true">+IF(OFFSET('Hygiene Data'!$F$13,0,10*ROW('Hygiene Data'!F99))="","",OFFSET('Hygiene Data'!$F$13,0,10*ROW('Hygiene Data'!F99)))</f>
        <v/>
      </c>
      <c r="DX105" s="289" t="str">
        <f ca="true">+IF(OFFSET('Hygiene Data'!$G$11,0,10*ROW('Hygiene Data'!G99))="","",OFFSET('Hygiene Data'!$G$11,0,10*ROW('Hygiene Data'!G99)))</f>
        <v/>
      </c>
      <c r="DY105" s="289" t="str">
        <f ca="true">+IF(OFFSET('Hygiene Data'!$G$12,0,10*ROW('Hygiene Data'!G99))="","",OFFSET('Hygiene Data'!$G$12,0,10*ROW('Hygiene Data'!G99)))</f>
        <v/>
      </c>
      <c r="DZ105" s="289" t="str">
        <f ca="true">+IF(OFFSET('Hygiene Data'!$G$13,0,10*ROW('Hygiene Data'!G99))="","",OFFSET('Hygiene Data'!$G$13,0,10*ROW('Hygiene Data'!G99)))</f>
        <v/>
      </c>
      <c r="EA105" s="289" t="str">
        <f ca="true">+IF(OFFSET('Hygiene Data'!$H$11,0,10*ROW('Hygiene Data'!H99))="","",OFFSET('Hygiene Data'!$H$11,0,10*ROW('Hygiene Data'!H99)))</f>
        <v/>
      </c>
      <c r="EB105" s="289" t="str">
        <f ca="true">+IF(OFFSET('Hygiene Data'!$H$12,0,10*ROW('Hygiene Data'!H99))="","",OFFSET('Hygiene Data'!$H$12,0,10*ROW('Hygiene Data'!H99)))</f>
        <v/>
      </c>
      <c r="EC105" s="289" t="str">
        <f ca="true">+IF(OFFSET('Hygiene Data'!$H$13,0,10*ROW('Hygiene Data'!H99))="","",OFFSET('Hygiene Data'!$H$13,0,10*ROW('Hygiene Data'!H99)))</f>
        <v/>
      </c>
      <c r="ED105" s="289" t="str">
        <f ca="true">+IF(OFFSET('Hygiene Data'!$I$11,0,10*ROW('Hygiene Data'!I99))="","",OFFSET('Hygiene Data'!$I$11,0,10*ROW('Hygiene Data'!I99)))</f>
        <v/>
      </c>
      <c r="EE105" s="289" t="str">
        <f ca="true">+IF(OFFSET('Hygiene Data'!$I$12,0,10*ROW('Hygiene Data'!I99))="","",OFFSET('Hygiene Data'!$I$12,0,10*ROW('Hygiene Data'!I99)))</f>
        <v/>
      </c>
      <c r="EF105" s="28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9"/>
      <c r="BS106" s="289" t="str">
        <f ca="true">+IF(OFFSET('Water Data'!$D$27,0,10*ROW('Water Data'!D100))="","",OFFSET('Water Data'!$D$27,0,10*ROW('Water Data'!D100)))</f>
        <v/>
      </c>
      <c r="BT106" s="289" t="str">
        <f ca="true">+IF(OFFSET('Water Data'!$D$28,0,10*ROW('Water Data'!D100))="","",OFFSET('Water Data'!$D$28,0,10*ROW('Water Data'!D100)))</f>
        <v/>
      </c>
      <c r="BU106" s="289" t="str">
        <f ca="true">+IF(OFFSET('Water Data'!$D$29,0,10*ROW('Water Data'!D100))="","",OFFSET('Water Data'!$D$29,0,10*ROW('Water Data'!D100)))</f>
        <v/>
      </c>
      <c r="BV106" s="289" t="str">
        <f ca="true">+IF(OFFSET('Water Data'!$E$27,0,10*ROW('Water Data'!E100))="","",OFFSET('Water Data'!$E$27,0,10*ROW('Water Data'!E100)))</f>
        <v/>
      </c>
      <c r="BW106" s="289" t="str">
        <f ca="true">+IF(OFFSET('Water Data'!$E$28,0,10*ROW('Water Data'!E100))="","",OFFSET('Water Data'!$E$28,0,10*ROW('Water Data'!E100)))</f>
        <v/>
      </c>
      <c r="BX106" s="289" t="str">
        <f ca="true">+IF(OFFSET('Water Data'!$E$29,0,10*ROW('Water Data'!E100))="","",OFFSET('Water Data'!$E$29,0,10*ROW('Water Data'!E100)))</f>
        <v/>
      </c>
      <c r="BY106" s="289" t="str">
        <f ca="true">+IF(OFFSET('Water Data'!$F$27,0,10*ROW('Water Data'!F100))="","",OFFSET('Water Data'!$F$27,0,10*ROW('Water Data'!F100)))</f>
        <v/>
      </c>
      <c r="BZ106" s="289" t="str">
        <f ca="true">+IF(OFFSET('Water Data'!$F$28,0,10*ROW('Water Data'!F100))="","",OFFSET('Water Data'!$F$28,0,10*ROW('Water Data'!F100)))</f>
        <v/>
      </c>
      <c r="CA106" s="289" t="str">
        <f ca="true">+IF(OFFSET('Water Data'!$F$29,0,10*ROW('Water Data'!F100))="","",OFFSET('Water Data'!$F$29,0,10*ROW('Water Data'!F100)))</f>
        <v/>
      </c>
      <c r="CB106" s="289" t="str">
        <f ca="true">+IF(OFFSET('Water Data'!$G$27,0,10*ROW('Water Data'!G100))="","",OFFSET('Water Data'!$G$27,0,10*ROW('Water Data'!G100)))</f>
        <v/>
      </c>
      <c r="CC106" s="289" t="str">
        <f ca="true">+IF(OFFSET('Water Data'!$G$28,0,10*ROW('Water Data'!G100))="","",OFFSET('Water Data'!$G$28,0,10*ROW('Water Data'!G100)))</f>
        <v/>
      </c>
      <c r="CD106" s="289" t="str">
        <f ca="true">+IF(OFFSET('Water Data'!$G$29,0,10*ROW('Water Data'!G100))="","",OFFSET('Water Data'!$G$29,0,10*ROW('Water Data'!G100)))</f>
        <v/>
      </c>
      <c r="CE106" s="289" t="str">
        <f ca="true">+IF(OFFSET('Water Data'!$H$27,0,10*ROW('Water Data'!H100))="","",OFFSET('Water Data'!$H$27,0,10*ROW('Water Data'!H100)))</f>
        <v/>
      </c>
      <c r="CF106" s="289" t="str">
        <f ca="true">+IF(OFFSET('Water Data'!$H$28,0,10*ROW('Water Data'!H100))="","",OFFSET('Water Data'!$H$28,0,10*ROW('Water Data'!H100)))</f>
        <v/>
      </c>
      <c r="CG106" s="289" t="str">
        <f ca="true">+IF(OFFSET('Water Data'!$H$29,0,10*ROW('Water Data'!H100))="","",OFFSET('Water Data'!$H$29,0,10*ROW('Water Data'!H100)))</f>
        <v/>
      </c>
      <c r="CH106" s="289" t="str">
        <f ca="true">+IF(OFFSET('Water Data'!$I$27,0,10*ROW('Water Data'!I100))="","",OFFSET('Water Data'!$I$27,0,10*ROW('Water Data'!I100)))</f>
        <v/>
      </c>
      <c r="CI106" s="289" t="str">
        <f ca="true">+IF(OFFSET('Water Data'!$I$28,0,10*ROW('Water Data'!I100))="","",OFFSET('Water Data'!$I$28,0,10*ROW('Water Data'!I100)))</f>
        <v/>
      </c>
      <c r="CJ106" s="289" t="str">
        <f ca="true">+IF(OFFSET('Water Data'!$I$29,0,10*ROW('Water Data'!I100))="","",OFFSET('Water Data'!$I$29,0,10*ROW('Water Data'!I100)))</f>
        <v/>
      </c>
      <c r="CK106" s="289" t="str">
        <f ca="true">+IF(OFFSET('Sanitation Data'!$D$28,0,10*ROW('Sanitation Data'!D100))="","",OFFSET('Sanitation Data'!$D$28,0,10*ROW('Sanitation Data'!D100)))</f>
        <v/>
      </c>
      <c r="CL106" s="289" t="str">
        <f ca="true">+IF(OFFSET('Sanitation Data'!$D$29,0,10*ROW('Sanitation Data'!D100))="","",OFFSET('Sanitation Data'!$D$29,0,10*ROW('Sanitation Data'!D100)))</f>
        <v/>
      </c>
      <c r="CM106" s="289" t="str">
        <f ca="true">+IF(OFFSET('Sanitation Data'!$D$30,0,10*ROW('Sanitation Data'!D100))="","",OFFSET('Sanitation Data'!$D$30,0,10*ROW('Sanitation Data'!D100)))</f>
        <v/>
      </c>
      <c r="CN106" s="289" t="str">
        <f ca="true">+IF(OFFSET('Sanitation Data'!$D$31,0,10*ROW('Sanitation Data'!D100))="","",OFFSET('Sanitation Data'!$D$31,0,10*ROW('Sanitation Data'!D100)))</f>
        <v/>
      </c>
      <c r="CO106" s="289" t="str">
        <f ca="true">+IF(OFFSET('Sanitation Data'!$D$32,0,10*ROW('Sanitation Data'!D100))="","",OFFSET('Sanitation Data'!$D$32,0,10*ROW('Sanitation Data'!D100)))</f>
        <v/>
      </c>
      <c r="CP106" s="289" t="str">
        <f ca="true">+IF(OFFSET('Sanitation Data'!$E$28,0,10*ROW('Sanitation Data'!E100))="","",OFFSET('Sanitation Data'!$E$28,0,10*ROW('Sanitation Data'!E100)))</f>
        <v/>
      </c>
      <c r="CQ106" s="289" t="str">
        <f ca="true">+IF(OFFSET('Sanitation Data'!$E$29,0,10*ROW('Sanitation Data'!E100))="","",OFFSET('Sanitation Data'!$E$29,0,10*ROW('Sanitation Data'!E100)))</f>
        <v/>
      </c>
      <c r="CR106" s="289" t="str">
        <f ca="true">+IF(OFFSET('Sanitation Data'!$E$30,0,10*ROW('Sanitation Data'!E100))="","",OFFSET('Sanitation Data'!$E$30,0,10*ROW('Sanitation Data'!E100)))</f>
        <v/>
      </c>
      <c r="CS106" s="289" t="str">
        <f ca="true">+IF(OFFSET('Sanitation Data'!$E$31,0,10*ROW('Sanitation Data'!E100))="","",OFFSET('Sanitation Data'!$E$31,0,10*ROW('Sanitation Data'!E100)))</f>
        <v/>
      </c>
      <c r="CT106" s="289" t="str">
        <f ca="true">+IF(OFFSET('Sanitation Data'!$E$32,0,10*ROW('Sanitation Data'!E100))="","",OFFSET('Sanitation Data'!$E$32,0,10*ROW('Sanitation Data'!E100)))</f>
        <v/>
      </c>
      <c r="CU106" s="289" t="str">
        <f ca="true">+IF(OFFSET('Sanitation Data'!$F$28,0,10*ROW('Sanitation Data'!F100))="","",OFFSET('Sanitation Data'!$F$28,0,10*ROW('Sanitation Data'!F100)))</f>
        <v/>
      </c>
      <c r="CV106" s="289" t="str">
        <f ca="true">+IF(OFFSET('Sanitation Data'!$F$29,0,10*ROW('Sanitation Data'!F100))="","",OFFSET('Sanitation Data'!$F$29,0,10*ROW('Sanitation Data'!F100)))</f>
        <v/>
      </c>
      <c r="CW106" s="289" t="str">
        <f ca="true">+IF(OFFSET('Sanitation Data'!$F$30,0,10*ROW('Sanitation Data'!F100))="","",OFFSET('Sanitation Data'!$F$30,0,10*ROW('Sanitation Data'!F100)))</f>
        <v/>
      </c>
      <c r="CX106" s="289" t="str">
        <f ca="true">+IF(OFFSET('Sanitation Data'!$F$31,0,10*ROW('Sanitation Data'!F100))="","",OFFSET('Sanitation Data'!$F$31,0,10*ROW('Sanitation Data'!F100)))</f>
        <v/>
      </c>
      <c r="CY106" s="289" t="str">
        <f ca="true">+IF(OFFSET('Sanitation Data'!$F$32,0,10*ROW('Sanitation Data'!F100))="","",OFFSET('Sanitation Data'!$F$32,0,10*ROW('Sanitation Data'!F100)))</f>
        <v/>
      </c>
      <c r="CZ106" s="289" t="str">
        <f ca="true">+IF(OFFSET('Sanitation Data'!$G$28,0,10*ROW('Sanitation Data'!G100))="","",OFFSET('Sanitation Data'!$G$28,0,10*ROW('Sanitation Data'!G100)))</f>
        <v/>
      </c>
      <c r="DA106" s="289" t="str">
        <f ca="true">+IF(OFFSET('Sanitation Data'!$G$29,0,10*ROW('Sanitation Data'!G100))="","",OFFSET('Sanitation Data'!$G$29,0,10*ROW('Sanitation Data'!G100)))</f>
        <v/>
      </c>
      <c r="DB106" s="289" t="str">
        <f ca="true">+IF(OFFSET('Sanitation Data'!$G$30,0,10*ROW('Sanitation Data'!G100))="","",OFFSET('Sanitation Data'!$G$30,0,10*ROW('Sanitation Data'!G100)))</f>
        <v/>
      </c>
      <c r="DC106" s="289" t="str">
        <f ca="true">+IF(OFFSET('Sanitation Data'!$G$31,0,10*ROW('Sanitation Data'!G100))="","",OFFSET('Sanitation Data'!$G$31,0,10*ROW('Sanitation Data'!G100)))</f>
        <v/>
      </c>
      <c r="DD106" s="289" t="str">
        <f ca="true">+IF(OFFSET('Sanitation Data'!$G$32,0,10*ROW('Sanitation Data'!G100))="","",OFFSET('Sanitation Data'!$G$32,0,10*ROW('Sanitation Data'!G100)))</f>
        <v/>
      </c>
      <c r="DE106" s="289" t="str">
        <f ca="true">+IF(OFFSET('Sanitation Data'!$H$28,0,10*ROW('Sanitation Data'!H100))="","",OFFSET('Sanitation Data'!$H$28,0,10*ROW('Sanitation Data'!H100)))</f>
        <v/>
      </c>
      <c r="DF106" s="289" t="str">
        <f ca="true">+IF(OFFSET('Sanitation Data'!$H$29,0,10*ROW('Sanitation Data'!H100))="","",OFFSET('Sanitation Data'!$H$29,0,10*ROW('Sanitation Data'!H100)))</f>
        <v/>
      </c>
      <c r="DG106" s="289" t="str">
        <f ca="true">+IF(OFFSET('Sanitation Data'!$H$30,0,10*ROW('Sanitation Data'!H100))="","",OFFSET('Sanitation Data'!$H$30,0,10*ROW('Sanitation Data'!H100)))</f>
        <v/>
      </c>
      <c r="DH106" s="289" t="str">
        <f ca="true">+IF(OFFSET('Sanitation Data'!$H$31,0,10*ROW('Sanitation Data'!H100))="","",OFFSET('Sanitation Data'!$H$31,0,10*ROW('Sanitation Data'!H100)))</f>
        <v/>
      </c>
      <c r="DI106" s="289" t="str">
        <f ca="true">+IF(OFFSET('Sanitation Data'!$H$32,0,10*ROW('Sanitation Data'!H100))="","",OFFSET('Sanitation Data'!$H$32,0,10*ROW('Sanitation Data'!H100)))</f>
        <v/>
      </c>
      <c r="DJ106" s="289" t="str">
        <f ca="true">+IF(OFFSET('Sanitation Data'!$I$28,0,10*ROW('Sanitation Data'!I100))="","",OFFSET('Sanitation Data'!$I$28,0,10*ROW('Sanitation Data'!I100)))</f>
        <v/>
      </c>
      <c r="DK106" s="289" t="str">
        <f ca="true">+IF(OFFSET('Sanitation Data'!$I$29,0,10*ROW('Sanitation Data'!I100))="","",OFFSET('Sanitation Data'!$I$29,0,10*ROW('Sanitation Data'!I100)))</f>
        <v/>
      </c>
      <c r="DL106" s="289" t="str">
        <f ca="true">+IF(OFFSET('Sanitation Data'!$I$30,0,10*ROW('Sanitation Data'!I100))="","",OFFSET('Sanitation Data'!$I$30,0,10*ROW('Sanitation Data'!I100)))</f>
        <v/>
      </c>
      <c r="DM106" s="289" t="str">
        <f ca="true">+IF(OFFSET('Sanitation Data'!$I$31,0,10*ROW('Sanitation Data'!I100))="","",OFFSET('Sanitation Data'!$I$31,0,10*ROW('Sanitation Data'!I100)))</f>
        <v/>
      </c>
      <c r="DN106" s="289" t="str">
        <f ca="true">+IF(OFFSET('Sanitation Data'!$I$32,0,10*ROW('Sanitation Data'!I100))="","",OFFSET('Sanitation Data'!$I$32,0,10*ROW('Sanitation Data'!I100)))</f>
        <v/>
      </c>
      <c r="DO106" s="289" t="str">
        <f ca="true">+IF(OFFSET('Hygiene Data'!$D$11,0,10*ROW('Hygiene Data'!D100))="","",OFFSET('Hygiene Data'!$D$11,0,10*ROW('Hygiene Data'!D100)))</f>
        <v/>
      </c>
      <c r="DP106" s="289" t="str">
        <f ca="true">+IF(OFFSET('Hygiene Data'!$D$12,0,10*ROW('Hygiene Data'!D100))="","",OFFSET('Hygiene Data'!$D$12,0,10*ROW('Hygiene Data'!D100)))</f>
        <v/>
      </c>
      <c r="DQ106" s="289" t="str">
        <f ca="true">+IF(OFFSET('Hygiene Data'!$D$13,0,10*ROW('Hygiene Data'!D100))="","",OFFSET('Hygiene Data'!$D$13,0,10*ROW('Hygiene Data'!D100)))</f>
        <v/>
      </c>
      <c r="DR106" s="289" t="str">
        <f ca="true">+IF(OFFSET('Hygiene Data'!$E$11,0,10*ROW('Hygiene Data'!E100))="","",OFFSET('Hygiene Data'!$E$11,0,10*ROW('Hygiene Data'!E100)))</f>
        <v/>
      </c>
      <c r="DS106" s="289" t="str">
        <f ca="true">+IF(OFFSET('Hygiene Data'!$E$12,0,10*ROW('Hygiene Data'!E100))="","",OFFSET('Hygiene Data'!$E$12,0,10*ROW('Hygiene Data'!E100)))</f>
        <v/>
      </c>
      <c r="DT106" s="289" t="str">
        <f ca="true">+IF(OFFSET('Hygiene Data'!$E$13,0,10*ROW('Hygiene Data'!E100))="","",OFFSET('Hygiene Data'!$E$13,0,10*ROW('Hygiene Data'!E100)))</f>
        <v/>
      </c>
      <c r="DU106" s="289" t="str">
        <f ca="true">+IF(OFFSET('Hygiene Data'!$F$11,0,10*ROW('Hygiene Data'!F100))="","",OFFSET('Hygiene Data'!$F$11,0,10*ROW('Hygiene Data'!F100)))</f>
        <v/>
      </c>
      <c r="DV106" s="289" t="str">
        <f ca="true">+IF(OFFSET('Hygiene Data'!$F$12,0,10*ROW('Hygiene Data'!F100))="","",OFFSET('Hygiene Data'!$F$12,0,10*ROW('Hygiene Data'!F100)))</f>
        <v/>
      </c>
      <c r="DW106" s="289" t="str">
        <f ca="true">+IF(OFFSET('Hygiene Data'!$F$13,0,10*ROW('Hygiene Data'!F100))="","",OFFSET('Hygiene Data'!$F$13,0,10*ROW('Hygiene Data'!F100)))</f>
        <v/>
      </c>
      <c r="DX106" s="289" t="str">
        <f ca="true">+IF(OFFSET('Hygiene Data'!$G$11,0,10*ROW('Hygiene Data'!G100))="","",OFFSET('Hygiene Data'!$G$11,0,10*ROW('Hygiene Data'!G100)))</f>
        <v/>
      </c>
      <c r="DY106" s="289" t="str">
        <f ca="true">+IF(OFFSET('Hygiene Data'!$G$12,0,10*ROW('Hygiene Data'!G100))="","",OFFSET('Hygiene Data'!$G$12,0,10*ROW('Hygiene Data'!G100)))</f>
        <v/>
      </c>
      <c r="DZ106" s="289" t="str">
        <f ca="true">+IF(OFFSET('Hygiene Data'!$G$13,0,10*ROW('Hygiene Data'!G100))="","",OFFSET('Hygiene Data'!$G$13,0,10*ROW('Hygiene Data'!G100)))</f>
        <v/>
      </c>
      <c r="EA106" s="289" t="str">
        <f ca="true">+IF(OFFSET('Hygiene Data'!$H$11,0,10*ROW('Hygiene Data'!H100))="","",OFFSET('Hygiene Data'!$H$11,0,10*ROW('Hygiene Data'!H100)))</f>
        <v/>
      </c>
      <c r="EB106" s="289" t="str">
        <f ca="true">+IF(OFFSET('Hygiene Data'!$H$12,0,10*ROW('Hygiene Data'!H100))="","",OFFSET('Hygiene Data'!$H$12,0,10*ROW('Hygiene Data'!H100)))</f>
        <v/>
      </c>
      <c r="EC106" s="289" t="str">
        <f ca="true">+IF(OFFSET('Hygiene Data'!$H$13,0,10*ROW('Hygiene Data'!H100))="","",OFFSET('Hygiene Data'!$H$13,0,10*ROW('Hygiene Data'!H100)))</f>
        <v/>
      </c>
      <c r="ED106" s="289" t="str">
        <f ca="true">+IF(OFFSET('Hygiene Data'!$I$11,0,10*ROW('Hygiene Data'!I100))="","",OFFSET('Hygiene Data'!$I$11,0,10*ROW('Hygiene Data'!I100)))</f>
        <v/>
      </c>
      <c r="EE106" s="289" t="str">
        <f ca="true">+IF(OFFSET('Hygiene Data'!$I$12,0,10*ROW('Hygiene Data'!I100))="","",OFFSET('Hygiene Data'!$I$12,0,10*ROW('Hygiene Data'!I100)))</f>
        <v/>
      </c>
      <c r="EF106" s="28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9"/>
      <c r="BS107" s="289" t="str">
        <f ca="true">+IF(OFFSET('Water Data'!$D$27,0,10*ROW('Water Data'!D101))="","",OFFSET('Water Data'!$D$27,0,10*ROW('Water Data'!D101)))</f>
        <v/>
      </c>
      <c r="BT107" s="289" t="str">
        <f ca="true">+IF(OFFSET('Water Data'!$D$28,0,10*ROW('Water Data'!D101))="","",OFFSET('Water Data'!$D$28,0,10*ROW('Water Data'!D101)))</f>
        <v/>
      </c>
      <c r="BU107" s="289" t="str">
        <f ca="true">+IF(OFFSET('Water Data'!$D$29,0,10*ROW('Water Data'!D101))="","",OFFSET('Water Data'!$D$29,0,10*ROW('Water Data'!D101)))</f>
        <v/>
      </c>
      <c r="BV107" s="289" t="str">
        <f ca="true">+IF(OFFSET('Water Data'!$E$27,0,10*ROW('Water Data'!E101))="","",OFFSET('Water Data'!$E$27,0,10*ROW('Water Data'!E101)))</f>
        <v/>
      </c>
      <c r="BW107" s="289" t="str">
        <f ca="true">+IF(OFFSET('Water Data'!$E$28,0,10*ROW('Water Data'!E101))="","",OFFSET('Water Data'!$E$28,0,10*ROW('Water Data'!E101)))</f>
        <v/>
      </c>
      <c r="BX107" s="289" t="str">
        <f ca="true">+IF(OFFSET('Water Data'!$E$29,0,10*ROW('Water Data'!E101))="","",OFFSET('Water Data'!$E$29,0,10*ROW('Water Data'!E101)))</f>
        <v/>
      </c>
      <c r="BY107" s="289" t="str">
        <f ca="true">+IF(OFFSET('Water Data'!$F$27,0,10*ROW('Water Data'!F101))="","",OFFSET('Water Data'!$F$27,0,10*ROW('Water Data'!F101)))</f>
        <v/>
      </c>
      <c r="BZ107" s="289" t="str">
        <f ca="true">+IF(OFFSET('Water Data'!$F$28,0,10*ROW('Water Data'!F101))="","",OFFSET('Water Data'!$F$28,0,10*ROW('Water Data'!F101)))</f>
        <v/>
      </c>
      <c r="CA107" s="289" t="str">
        <f ca="true">+IF(OFFSET('Water Data'!$F$29,0,10*ROW('Water Data'!F101))="","",OFFSET('Water Data'!$F$29,0,10*ROW('Water Data'!F101)))</f>
        <v/>
      </c>
      <c r="CB107" s="289" t="str">
        <f ca="true">+IF(OFFSET('Water Data'!$G$27,0,10*ROW('Water Data'!G101))="","",OFFSET('Water Data'!$G$27,0,10*ROW('Water Data'!G101)))</f>
        <v/>
      </c>
      <c r="CC107" s="289" t="str">
        <f ca="true">+IF(OFFSET('Water Data'!$G$28,0,10*ROW('Water Data'!G101))="","",OFFSET('Water Data'!$G$28,0,10*ROW('Water Data'!G101)))</f>
        <v/>
      </c>
      <c r="CD107" s="289" t="str">
        <f ca="true">+IF(OFFSET('Water Data'!$G$29,0,10*ROW('Water Data'!G101))="","",OFFSET('Water Data'!$G$29,0,10*ROW('Water Data'!G101)))</f>
        <v/>
      </c>
      <c r="CE107" s="289" t="str">
        <f ca="true">+IF(OFFSET('Water Data'!$H$27,0,10*ROW('Water Data'!H101))="","",OFFSET('Water Data'!$H$27,0,10*ROW('Water Data'!H101)))</f>
        <v/>
      </c>
      <c r="CF107" s="289" t="str">
        <f ca="true">+IF(OFFSET('Water Data'!$H$28,0,10*ROW('Water Data'!H101))="","",OFFSET('Water Data'!$H$28,0,10*ROW('Water Data'!H101)))</f>
        <v/>
      </c>
      <c r="CG107" s="289" t="str">
        <f ca="true">+IF(OFFSET('Water Data'!$H$29,0,10*ROW('Water Data'!H101))="","",OFFSET('Water Data'!$H$29,0,10*ROW('Water Data'!H101)))</f>
        <v/>
      </c>
      <c r="CH107" s="289" t="str">
        <f ca="true">+IF(OFFSET('Water Data'!$I$27,0,10*ROW('Water Data'!I101))="","",OFFSET('Water Data'!$I$27,0,10*ROW('Water Data'!I101)))</f>
        <v/>
      </c>
      <c r="CI107" s="289" t="str">
        <f ca="true">+IF(OFFSET('Water Data'!$I$28,0,10*ROW('Water Data'!I101))="","",OFFSET('Water Data'!$I$28,0,10*ROW('Water Data'!I101)))</f>
        <v/>
      </c>
      <c r="CJ107" s="289" t="str">
        <f ca="true">+IF(OFFSET('Water Data'!$I$29,0,10*ROW('Water Data'!I101))="","",OFFSET('Water Data'!$I$29,0,10*ROW('Water Data'!I101)))</f>
        <v/>
      </c>
      <c r="CK107" s="289" t="str">
        <f ca="true">+IF(OFFSET('Sanitation Data'!$D$28,0,10*ROW('Sanitation Data'!D101))="","",OFFSET('Sanitation Data'!$D$28,0,10*ROW('Sanitation Data'!D101)))</f>
        <v/>
      </c>
      <c r="CL107" s="289" t="str">
        <f ca="true">+IF(OFFSET('Sanitation Data'!$D$29,0,10*ROW('Sanitation Data'!D101))="","",OFFSET('Sanitation Data'!$D$29,0,10*ROW('Sanitation Data'!D101)))</f>
        <v/>
      </c>
      <c r="CM107" s="289" t="str">
        <f ca="true">+IF(OFFSET('Sanitation Data'!$D$30,0,10*ROW('Sanitation Data'!D101))="","",OFFSET('Sanitation Data'!$D$30,0,10*ROW('Sanitation Data'!D101)))</f>
        <v/>
      </c>
      <c r="CN107" s="289" t="str">
        <f ca="true">+IF(OFFSET('Sanitation Data'!$D$31,0,10*ROW('Sanitation Data'!D101))="","",OFFSET('Sanitation Data'!$D$31,0,10*ROW('Sanitation Data'!D101)))</f>
        <v/>
      </c>
      <c r="CO107" s="289" t="str">
        <f ca="true">+IF(OFFSET('Sanitation Data'!$D$32,0,10*ROW('Sanitation Data'!D101))="","",OFFSET('Sanitation Data'!$D$32,0,10*ROW('Sanitation Data'!D101)))</f>
        <v/>
      </c>
      <c r="CP107" s="289" t="str">
        <f ca="true">+IF(OFFSET('Sanitation Data'!$E$28,0,10*ROW('Sanitation Data'!E101))="","",OFFSET('Sanitation Data'!$E$28,0,10*ROW('Sanitation Data'!E101)))</f>
        <v/>
      </c>
      <c r="CQ107" s="289" t="str">
        <f ca="true">+IF(OFFSET('Sanitation Data'!$E$29,0,10*ROW('Sanitation Data'!E101))="","",OFFSET('Sanitation Data'!$E$29,0,10*ROW('Sanitation Data'!E101)))</f>
        <v/>
      </c>
      <c r="CR107" s="289" t="str">
        <f ca="true">+IF(OFFSET('Sanitation Data'!$E$30,0,10*ROW('Sanitation Data'!E101))="","",OFFSET('Sanitation Data'!$E$30,0,10*ROW('Sanitation Data'!E101)))</f>
        <v/>
      </c>
      <c r="CS107" s="289" t="str">
        <f ca="true">+IF(OFFSET('Sanitation Data'!$E$31,0,10*ROW('Sanitation Data'!E101))="","",OFFSET('Sanitation Data'!$E$31,0,10*ROW('Sanitation Data'!E101)))</f>
        <v/>
      </c>
      <c r="CT107" s="289" t="str">
        <f ca="true">+IF(OFFSET('Sanitation Data'!$E$32,0,10*ROW('Sanitation Data'!E101))="","",OFFSET('Sanitation Data'!$E$32,0,10*ROW('Sanitation Data'!E101)))</f>
        <v/>
      </c>
      <c r="CU107" s="289" t="str">
        <f ca="true">+IF(OFFSET('Sanitation Data'!$F$28,0,10*ROW('Sanitation Data'!F101))="","",OFFSET('Sanitation Data'!$F$28,0,10*ROW('Sanitation Data'!F101)))</f>
        <v/>
      </c>
      <c r="CV107" s="289" t="str">
        <f ca="true">+IF(OFFSET('Sanitation Data'!$F$29,0,10*ROW('Sanitation Data'!F101))="","",OFFSET('Sanitation Data'!$F$29,0,10*ROW('Sanitation Data'!F101)))</f>
        <v/>
      </c>
      <c r="CW107" s="289" t="str">
        <f ca="true">+IF(OFFSET('Sanitation Data'!$F$30,0,10*ROW('Sanitation Data'!F101))="","",OFFSET('Sanitation Data'!$F$30,0,10*ROW('Sanitation Data'!F101)))</f>
        <v/>
      </c>
      <c r="CX107" s="289" t="str">
        <f ca="true">+IF(OFFSET('Sanitation Data'!$F$31,0,10*ROW('Sanitation Data'!F101))="","",OFFSET('Sanitation Data'!$F$31,0,10*ROW('Sanitation Data'!F101)))</f>
        <v/>
      </c>
      <c r="CY107" s="289" t="str">
        <f ca="true">+IF(OFFSET('Sanitation Data'!$F$32,0,10*ROW('Sanitation Data'!F101))="","",OFFSET('Sanitation Data'!$F$32,0,10*ROW('Sanitation Data'!F101)))</f>
        <v/>
      </c>
      <c r="CZ107" s="289" t="str">
        <f ca="true">+IF(OFFSET('Sanitation Data'!$G$28,0,10*ROW('Sanitation Data'!G101))="","",OFFSET('Sanitation Data'!$G$28,0,10*ROW('Sanitation Data'!G101)))</f>
        <v/>
      </c>
      <c r="DA107" s="289" t="str">
        <f ca="true">+IF(OFFSET('Sanitation Data'!$G$29,0,10*ROW('Sanitation Data'!G101))="","",OFFSET('Sanitation Data'!$G$29,0,10*ROW('Sanitation Data'!G101)))</f>
        <v/>
      </c>
      <c r="DB107" s="289" t="str">
        <f ca="true">+IF(OFFSET('Sanitation Data'!$G$30,0,10*ROW('Sanitation Data'!G101))="","",OFFSET('Sanitation Data'!$G$30,0,10*ROW('Sanitation Data'!G101)))</f>
        <v/>
      </c>
      <c r="DC107" s="289" t="str">
        <f ca="true">+IF(OFFSET('Sanitation Data'!$G$31,0,10*ROW('Sanitation Data'!G101))="","",OFFSET('Sanitation Data'!$G$31,0,10*ROW('Sanitation Data'!G101)))</f>
        <v/>
      </c>
      <c r="DD107" s="289" t="str">
        <f ca="true">+IF(OFFSET('Sanitation Data'!$G$32,0,10*ROW('Sanitation Data'!G101))="","",OFFSET('Sanitation Data'!$G$32,0,10*ROW('Sanitation Data'!G101)))</f>
        <v/>
      </c>
      <c r="DE107" s="289" t="str">
        <f ca="true">+IF(OFFSET('Sanitation Data'!$H$28,0,10*ROW('Sanitation Data'!H101))="","",OFFSET('Sanitation Data'!$H$28,0,10*ROW('Sanitation Data'!H101)))</f>
        <v/>
      </c>
      <c r="DF107" s="289" t="str">
        <f ca="true">+IF(OFFSET('Sanitation Data'!$H$29,0,10*ROW('Sanitation Data'!H101))="","",OFFSET('Sanitation Data'!$H$29,0,10*ROW('Sanitation Data'!H101)))</f>
        <v/>
      </c>
      <c r="DG107" s="289" t="str">
        <f ca="true">+IF(OFFSET('Sanitation Data'!$H$30,0,10*ROW('Sanitation Data'!H101))="","",OFFSET('Sanitation Data'!$H$30,0,10*ROW('Sanitation Data'!H101)))</f>
        <v/>
      </c>
      <c r="DH107" s="289" t="str">
        <f ca="true">+IF(OFFSET('Sanitation Data'!$H$31,0,10*ROW('Sanitation Data'!H101))="","",OFFSET('Sanitation Data'!$H$31,0,10*ROW('Sanitation Data'!H101)))</f>
        <v/>
      </c>
      <c r="DI107" s="289" t="str">
        <f ca="true">+IF(OFFSET('Sanitation Data'!$H$32,0,10*ROW('Sanitation Data'!H101))="","",OFFSET('Sanitation Data'!$H$32,0,10*ROW('Sanitation Data'!H101)))</f>
        <v/>
      </c>
      <c r="DJ107" s="289" t="str">
        <f ca="true">+IF(OFFSET('Sanitation Data'!$I$28,0,10*ROW('Sanitation Data'!I101))="","",OFFSET('Sanitation Data'!$I$28,0,10*ROW('Sanitation Data'!I101)))</f>
        <v/>
      </c>
      <c r="DK107" s="289" t="str">
        <f ca="true">+IF(OFFSET('Sanitation Data'!$I$29,0,10*ROW('Sanitation Data'!I101))="","",OFFSET('Sanitation Data'!$I$29,0,10*ROW('Sanitation Data'!I101)))</f>
        <v/>
      </c>
      <c r="DL107" s="289" t="str">
        <f ca="true">+IF(OFFSET('Sanitation Data'!$I$30,0,10*ROW('Sanitation Data'!I101))="","",OFFSET('Sanitation Data'!$I$30,0,10*ROW('Sanitation Data'!I101)))</f>
        <v/>
      </c>
      <c r="DM107" s="289" t="str">
        <f ca="true">+IF(OFFSET('Sanitation Data'!$I$31,0,10*ROW('Sanitation Data'!I101))="","",OFFSET('Sanitation Data'!$I$31,0,10*ROW('Sanitation Data'!I101)))</f>
        <v/>
      </c>
      <c r="DN107" s="289" t="str">
        <f ca="true">+IF(OFFSET('Sanitation Data'!$I$32,0,10*ROW('Sanitation Data'!I101))="","",OFFSET('Sanitation Data'!$I$32,0,10*ROW('Sanitation Data'!I101)))</f>
        <v/>
      </c>
      <c r="DO107" s="289" t="str">
        <f ca="true">+IF(OFFSET('Hygiene Data'!$D$11,0,10*ROW('Hygiene Data'!D101))="","",OFFSET('Hygiene Data'!$D$11,0,10*ROW('Hygiene Data'!D101)))</f>
        <v/>
      </c>
      <c r="DP107" s="289" t="str">
        <f ca="true">+IF(OFFSET('Hygiene Data'!$D$12,0,10*ROW('Hygiene Data'!D101))="","",OFFSET('Hygiene Data'!$D$12,0,10*ROW('Hygiene Data'!D101)))</f>
        <v/>
      </c>
      <c r="DQ107" s="289" t="str">
        <f ca="true">+IF(OFFSET('Hygiene Data'!$D$13,0,10*ROW('Hygiene Data'!D101))="","",OFFSET('Hygiene Data'!$D$13,0,10*ROW('Hygiene Data'!D101)))</f>
        <v/>
      </c>
      <c r="DR107" s="289" t="str">
        <f ca="true">+IF(OFFSET('Hygiene Data'!$E$11,0,10*ROW('Hygiene Data'!E101))="","",OFFSET('Hygiene Data'!$E$11,0,10*ROW('Hygiene Data'!E101)))</f>
        <v/>
      </c>
      <c r="DS107" s="289" t="str">
        <f ca="true">+IF(OFFSET('Hygiene Data'!$E$12,0,10*ROW('Hygiene Data'!E101))="","",OFFSET('Hygiene Data'!$E$12,0,10*ROW('Hygiene Data'!E101)))</f>
        <v/>
      </c>
      <c r="DT107" s="289" t="str">
        <f ca="true">+IF(OFFSET('Hygiene Data'!$E$13,0,10*ROW('Hygiene Data'!E101))="","",OFFSET('Hygiene Data'!$E$13,0,10*ROW('Hygiene Data'!E101)))</f>
        <v/>
      </c>
      <c r="DU107" s="289" t="str">
        <f ca="true">+IF(OFFSET('Hygiene Data'!$F$11,0,10*ROW('Hygiene Data'!F101))="","",OFFSET('Hygiene Data'!$F$11,0,10*ROW('Hygiene Data'!F101)))</f>
        <v/>
      </c>
      <c r="DV107" s="289" t="str">
        <f ca="true">+IF(OFFSET('Hygiene Data'!$F$12,0,10*ROW('Hygiene Data'!F101))="","",OFFSET('Hygiene Data'!$F$12,0,10*ROW('Hygiene Data'!F101)))</f>
        <v/>
      </c>
      <c r="DW107" s="289" t="str">
        <f ca="true">+IF(OFFSET('Hygiene Data'!$F$13,0,10*ROW('Hygiene Data'!F101))="","",OFFSET('Hygiene Data'!$F$13,0,10*ROW('Hygiene Data'!F101)))</f>
        <v/>
      </c>
      <c r="DX107" s="289" t="str">
        <f ca="true">+IF(OFFSET('Hygiene Data'!$G$11,0,10*ROW('Hygiene Data'!G101))="","",OFFSET('Hygiene Data'!$G$11,0,10*ROW('Hygiene Data'!G101)))</f>
        <v/>
      </c>
      <c r="DY107" s="289" t="str">
        <f ca="true">+IF(OFFSET('Hygiene Data'!$G$12,0,10*ROW('Hygiene Data'!G101))="","",OFFSET('Hygiene Data'!$G$12,0,10*ROW('Hygiene Data'!G101)))</f>
        <v/>
      </c>
      <c r="DZ107" s="289" t="str">
        <f ca="true">+IF(OFFSET('Hygiene Data'!$G$13,0,10*ROW('Hygiene Data'!G101))="","",OFFSET('Hygiene Data'!$G$13,0,10*ROW('Hygiene Data'!G101)))</f>
        <v/>
      </c>
      <c r="EA107" s="289" t="str">
        <f ca="true">+IF(OFFSET('Hygiene Data'!$H$11,0,10*ROW('Hygiene Data'!H101))="","",OFFSET('Hygiene Data'!$H$11,0,10*ROW('Hygiene Data'!H101)))</f>
        <v/>
      </c>
      <c r="EB107" s="289" t="str">
        <f ca="true">+IF(OFFSET('Hygiene Data'!$H$12,0,10*ROW('Hygiene Data'!H101))="","",OFFSET('Hygiene Data'!$H$12,0,10*ROW('Hygiene Data'!H101)))</f>
        <v/>
      </c>
      <c r="EC107" s="289" t="str">
        <f ca="true">+IF(OFFSET('Hygiene Data'!$H$13,0,10*ROW('Hygiene Data'!H101))="","",OFFSET('Hygiene Data'!$H$13,0,10*ROW('Hygiene Data'!H101)))</f>
        <v/>
      </c>
      <c r="ED107" s="289" t="str">
        <f ca="true">+IF(OFFSET('Hygiene Data'!$I$11,0,10*ROW('Hygiene Data'!I101))="","",OFFSET('Hygiene Data'!$I$11,0,10*ROW('Hygiene Data'!I101)))</f>
        <v/>
      </c>
      <c r="EE107" s="289" t="str">
        <f ca="true">+IF(OFFSET('Hygiene Data'!$I$12,0,10*ROW('Hygiene Data'!I101))="","",OFFSET('Hygiene Data'!$I$12,0,10*ROW('Hygiene Data'!I101)))</f>
        <v/>
      </c>
      <c r="EF107" s="28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9"/>
      <c r="BS108" s="289" t="str">
        <f ca="true">+IF(OFFSET('Water Data'!$D$27,0,10*ROW('Water Data'!D102))="","",OFFSET('Water Data'!$D$27,0,10*ROW('Water Data'!D102)))</f>
        <v/>
      </c>
      <c r="BT108" s="289" t="str">
        <f ca="true">+IF(OFFSET('Water Data'!$D$28,0,10*ROW('Water Data'!D102))="","",OFFSET('Water Data'!$D$28,0,10*ROW('Water Data'!D102)))</f>
        <v/>
      </c>
      <c r="BU108" s="289" t="str">
        <f ca="true">+IF(OFFSET('Water Data'!$D$29,0,10*ROW('Water Data'!D102))="","",OFFSET('Water Data'!$D$29,0,10*ROW('Water Data'!D102)))</f>
        <v/>
      </c>
      <c r="BV108" s="289" t="str">
        <f ca="true">+IF(OFFSET('Water Data'!$E$27,0,10*ROW('Water Data'!E102))="","",OFFSET('Water Data'!$E$27,0,10*ROW('Water Data'!E102)))</f>
        <v/>
      </c>
      <c r="BW108" s="289" t="str">
        <f ca="true">+IF(OFFSET('Water Data'!$E$28,0,10*ROW('Water Data'!E102))="","",OFFSET('Water Data'!$E$28,0,10*ROW('Water Data'!E102)))</f>
        <v/>
      </c>
      <c r="BX108" s="289" t="str">
        <f ca="true">+IF(OFFSET('Water Data'!$E$29,0,10*ROW('Water Data'!E102))="","",OFFSET('Water Data'!$E$29,0,10*ROW('Water Data'!E102)))</f>
        <v/>
      </c>
      <c r="BY108" s="289" t="str">
        <f ca="true">+IF(OFFSET('Water Data'!$F$27,0,10*ROW('Water Data'!F102))="","",OFFSET('Water Data'!$F$27,0,10*ROW('Water Data'!F102)))</f>
        <v/>
      </c>
      <c r="BZ108" s="289" t="str">
        <f ca="true">+IF(OFFSET('Water Data'!$F$28,0,10*ROW('Water Data'!F102))="","",OFFSET('Water Data'!$F$28,0,10*ROW('Water Data'!F102)))</f>
        <v/>
      </c>
      <c r="CA108" s="289" t="str">
        <f ca="true">+IF(OFFSET('Water Data'!$F$29,0,10*ROW('Water Data'!F102))="","",OFFSET('Water Data'!$F$29,0,10*ROW('Water Data'!F102)))</f>
        <v/>
      </c>
      <c r="CB108" s="289" t="str">
        <f ca="true">+IF(OFFSET('Water Data'!$G$27,0,10*ROW('Water Data'!G102))="","",OFFSET('Water Data'!$G$27,0,10*ROW('Water Data'!G102)))</f>
        <v/>
      </c>
      <c r="CC108" s="289" t="str">
        <f ca="true">+IF(OFFSET('Water Data'!$G$28,0,10*ROW('Water Data'!G102))="","",OFFSET('Water Data'!$G$28,0,10*ROW('Water Data'!G102)))</f>
        <v/>
      </c>
      <c r="CD108" s="289" t="str">
        <f ca="true">+IF(OFFSET('Water Data'!$G$29,0,10*ROW('Water Data'!G102))="","",OFFSET('Water Data'!$G$29,0,10*ROW('Water Data'!G102)))</f>
        <v/>
      </c>
      <c r="CE108" s="289" t="str">
        <f ca="true">+IF(OFFSET('Water Data'!$H$27,0,10*ROW('Water Data'!H102))="","",OFFSET('Water Data'!$H$27,0,10*ROW('Water Data'!H102)))</f>
        <v/>
      </c>
      <c r="CF108" s="289" t="str">
        <f ca="true">+IF(OFFSET('Water Data'!$H$28,0,10*ROW('Water Data'!H102))="","",OFFSET('Water Data'!$H$28,0,10*ROW('Water Data'!H102)))</f>
        <v/>
      </c>
      <c r="CG108" s="289" t="str">
        <f ca="true">+IF(OFFSET('Water Data'!$H$29,0,10*ROW('Water Data'!H102))="","",OFFSET('Water Data'!$H$29,0,10*ROW('Water Data'!H102)))</f>
        <v/>
      </c>
      <c r="CH108" s="289" t="str">
        <f ca="true">+IF(OFFSET('Water Data'!$I$27,0,10*ROW('Water Data'!I102))="","",OFFSET('Water Data'!$I$27,0,10*ROW('Water Data'!I102)))</f>
        <v/>
      </c>
      <c r="CI108" s="289" t="str">
        <f ca="true">+IF(OFFSET('Water Data'!$I$28,0,10*ROW('Water Data'!I102))="","",OFFSET('Water Data'!$I$28,0,10*ROW('Water Data'!I102)))</f>
        <v/>
      </c>
      <c r="CJ108" s="289" t="str">
        <f ca="true">+IF(OFFSET('Water Data'!$I$29,0,10*ROW('Water Data'!I102))="","",OFFSET('Water Data'!$I$29,0,10*ROW('Water Data'!I102)))</f>
        <v/>
      </c>
      <c r="CK108" s="289" t="str">
        <f ca="true">+IF(OFFSET('Sanitation Data'!$D$28,0,10*ROW('Sanitation Data'!D102))="","",OFFSET('Sanitation Data'!$D$28,0,10*ROW('Sanitation Data'!D102)))</f>
        <v/>
      </c>
      <c r="CL108" s="289" t="str">
        <f ca="true">+IF(OFFSET('Sanitation Data'!$D$29,0,10*ROW('Sanitation Data'!D102))="","",OFFSET('Sanitation Data'!$D$29,0,10*ROW('Sanitation Data'!D102)))</f>
        <v/>
      </c>
      <c r="CM108" s="289" t="str">
        <f ca="true">+IF(OFFSET('Sanitation Data'!$D$30,0,10*ROW('Sanitation Data'!D102))="","",OFFSET('Sanitation Data'!$D$30,0,10*ROW('Sanitation Data'!D102)))</f>
        <v/>
      </c>
      <c r="CN108" s="289" t="str">
        <f ca="true">+IF(OFFSET('Sanitation Data'!$D$31,0,10*ROW('Sanitation Data'!D102))="","",OFFSET('Sanitation Data'!$D$31,0,10*ROW('Sanitation Data'!D102)))</f>
        <v/>
      </c>
      <c r="CO108" s="289" t="str">
        <f ca="true">+IF(OFFSET('Sanitation Data'!$D$32,0,10*ROW('Sanitation Data'!D102))="","",OFFSET('Sanitation Data'!$D$32,0,10*ROW('Sanitation Data'!D102)))</f>
        <v/>
      </c>
      <c r="CP108" s="289" t="str">
        <f ca="true">+IF(OFFSET('Sanitation Data'!$E$28,0,10*ROW('Sanitation Data'!E102))="","",OFFSET('Sanitation Data'!$E$28,0,10*ROW('Sanitation Data'!E102)))</f>
        <v/>
      </c>
      <c r="CQ108" s="289" t="str">
        <f ca="true">+IF(OFFSET('Sanitation Data'!$E$29,0,10*ROW('Sanitation Data'!E102))="","",OFFSET('Sanitation Data'!$E$29,0,10*ROW('Sanitation Data'!E102)))</f>
        <v/>
      </c>
      <c r="CR108" s="289" t="str">
        <f ca="true">+IF(OFFSET('Sanitation Data'!$E$30,0,10*ROW('Sanitation Data'!E102))="","",OFFSET('Sanitation Data'!$E$30,0,10*ROW('Sanitation Data'!E102)))</f>
        <v/>
      </c>
      <c r="CS108" s="289" t="str">
        <f ca="true">+IF(OFFSET('Sanitation Data'!$E$31,0,10*ROW('Sanitation Data'!E102))="","",OFFSET('Sanitation Data'!$E$31,0,10*ROW('Sanitation Data'!E102)))</f>
        <v/>
      </c>
      <c r="CT108" s="289" t="str">
        <f ca="true">+IF(OFFSET('Sanitation Data'!$E$32,0,10*ROW('Sanitation Data'!E102))="","",OFFSET('Sanitation Data'!$E$32,0,10*ROW('Sanitation Data'!E102)))</f>
        <v/>
      </c>
      <c r="CU108" s="289" t="str">
        <f ca="true">+IF(OFFSET('Sanitation Data'!$F$28,0,10*ROW('Sanitation Data'!F102))="","",OFFSET('Sanitation Data'!$F$28,0,10*ROW('Sanitation Data'!F102)))</f>
        <v/>
      </c>
      <c r="CV108" s="289" t="str">
        <f ca="true">+IF(OFFSET('Sanitation Data'!$F$29,0,10*ROW('Sanitation Data'!F102))="","",OFFSET('Sanitation Data'!$F$29,0,10*ROW('Sanitation Data'!F102)))</f>
        <v/>
      </c>
      <c r="CW108" s="289" t="str">
        <f ca="true">+IF(OFFSET('Sanitation Data'!$F$30,0,10*ROW('Sanitation Data'!F102))="","",OFFSET('Sanitation Data'!$F$30,0,10*ROW('Sanitation Data'!F102)))</f>
        <v/>
      </c>
      <c r="CX108" s="289" t="str">
        <f ca="true">+IF(OFFSET('Sanitation Data'!$F$31,0,10*ROW('Sanitation Data'!F102))="","",OFFSET('Sanitation Data'!$F$31,0,10*ROW('Sanitation Data'!F102)))</f>
        <v/>
      </c>
      <c r="CY108" s="289" t="str">
        <f ca="true">+IF(OFFSET('Sanitation Data'!$F$32,0,10*ROW('Sanitation Data'!F102))="","",OFFSET('Sanitation Data'!$F$32,0,10*ROW('Sanitation Data'!F102)))</f>
        <v/>
      </c>
      <c r="CZ108" s="289" t="str">
        <f ca="true">+IF(OFFSET('Sanitation Data'!$G$28,0,10*ROW('Sanitation Data'!G102))="","",OFFSET('Sanitation Data'!$G$28,0,10*ROW('Sanitation Data'!G102)))</f>
        <v/>
      </c>
      <c r="DA108" s="289" t="str">
        <f ca="true">+IF(OFFSET('Sanitation Data'!$G$29,0,10*ROW('Sanitation Data'!G102))="","",OFFSET('Sanitation Data'!$G$29,0,10*ROW('Sanitation Data'!G102)))</f>
        <v/>
      </c>
      <c r="DB108" s="289" t="str">
        <f ca="true">+IF(OFFSET('Sanitation Data'!$G$30,0,10*ROW('Sanitation Data'!G102))="","",OFFSET('Sanitation Data'!$G$30,0,10*ROW('Sanitation Data'!G102)))</f>
        <v/>
      </c>
      <c r="DC108" s="289" t="str">
        <f ca="true">+IF(OFFSET('Sanitation Data'!$G$31,0,10*ROW('Sanitation Data'!G102))="","",OFFSET('Sanitation Data'!$G$31,0,10*ROW('Sanitation Data'!G102)))</f>
        <v/>
      </c>
      <c r="DD108" s="289" t="str">
        <f ca="true">+IF(OFFSET('Sanitation Data'!$G$32,0,10*ROW('Sanitation Data'!G102))="","",OFFSET('Sanitation Data'!$G$32,0,10*ROW('Sanitation Data'!G102)))</f>
        <v/>
      </c>
      <c r="DE108" s="289" t="str">
        <f ca="true">+IF(OFFSET('Sanitation Data'!$H$28,0,10*ROW('Sanitation Data'!H102))="","",OFFSET('Sanitation Data'!$H$28,0,10*ROW('Sanitation Data'!H102)))</f>
        <v/>
      </c>
      <c r="DF108" s="289" t="str">
        <f ca="true">+IF(OFFSET('Sanitation Data'!$H$29,0,10*ROW('Sanitation Data'!H102))="","",OFFSET('Sanitation Data'!$H$29,0,10*ROW('Sanitation Data'!H102)))</f>
        <v/>
      </c>
      <c r="DG108" s="289" t="str">
        <f ca="true">+IF(OFFSET('Sanitation Data'!$H$30,0,10*ROW('Sanitation Data'!H102))="","",OFFSET('Sanitation Data'!$H$30,0,10*ROW('Sanitation Data'!H102)))</f>
        <v/>
      </c>
      <c r="DH108" s="289" t="str">
        <f ca="true">+IF(OFFSET('Sanitation Data'!$H$31,0,10*ROW('Sanitation Data'!H102))="","",OFFSET('Sanitation Data'!$H$31,0,10*ROW('Sanitation Data'!H102)))</f>
        <v/>
      </c>
      <c r="DI108" s="289" t="str">
        <f ca="true">+IF(OFFSET('Sanitation Data'!$H$32,0,10*ROW('Sanitation Data'!H102))="","",OFFSET('Sanitation Data'!$H$32,0,10*ROW('Sanitation Data'!H102)))</f>
        <v/>
      </c>
      <c r="DJ108" s="289" t="str">
        <f ca="true">+IF(OFFSET('Sanitation Data'!$I$28,0,10*ROW('Sanitation Data'!I102))="","",OFFSET('Sanitation Data'!$I$28,0,10*ROW('Sanitation Data'!I102)))</f>
        <v/>
      </c>
      <c r="DK108" s="289" t="str">
        <f ca="true">+IF(OFFSET('Sanitation Data'!$I$29,0,10*ROW('Sanitation Data'!I102))="","",OFFSET('Sanitation Data'!$I$29,0,10*ROW('Sanitation Data'!I102)))</f>
        <v/>
      </c>
      <c r="DL108" s="289" t="str">
        <f ca="true">+IF(OFFSET('Sanitation Data'!$I$30,0,10*ROW('Sanitation Data'!I102))="","",OFFSET('Sanitation Data'!$I$30,0,10*ROW('Sanitation Data'!I102)))</f>
        <v/>
      </c>
      <c r="DM108" s="289" t="str">
        <f ca="true">+IF(OFFSET('Sanitation Data'!$I$31,0,10*ROW('Sanitation Data'!I102))="","",OFFSET('Sanitation Data'!$I$31,0,10*ROW('Sanitation Data'!I102)))</f>
        <v/>
      </c>
      <c r="DN108" s="289" t="str">
        <f ca="true">+IF(OFFSET('Sanitation Data'!$I$32,0,10*ROW('Sanitation Data'!I102))="","",OFFSET('Sanitation Data'!$I$32,0,10*ROW('Sanitation Data'!I102)))</f>
        <v/>
      </c>
      <c r="DO108" s="289" t="str">
        <f ca="true">+IF(OFFSET('Hygiene Data'!$D$11,0,10*ROW('Hygiene Data'!D102))="","",OFFSET('Hygiene Data'!$D$11,0,10*ROW('Hygiene Data'!D102)))</f>
        <v/>
      </c>
      <c r="DP108" s="289" t="str">
        <f ca="true">+IF(OFFSET('Hygiene Data'!$D$12,0,10*ROW('Hygiene Data'!D102))="","",OFFSET('Hygiene Data'!$D$12,0,10*ROW('Hygiene Data'!D102)))</f>
        <v/>
      </c>
      <c r="DQ108" s="289" t="str">
        <f ca="true">+IF(OFFSET('Hygiene Data'!$D$13,0,10*ROW('Hygiene Data'!D102))="","",OFFSET('Hygiene Data'!$D$13,0,10*ROW('Hygiene Data'!D102)))</f>
        <v/>
      </c>
      <c r="DR108" s="289" t="str">
        <f ca="true">+IF(OFFSET('Hygiene Data'!$E$11,0,10*ROW('Hygiene Data'!E102))="","",OFFSET('Hygiene Data'!$E$11,0,10*ROW('Hygiene Data'!E102)))</f>
        <v/>
      </c>
      <c r="DS108" s="289" t="str">
        <f ca="true">+IF(OFFSET('Hygiene Data'!$E$12,0,10*ROW('Hygiene Data'!E102))="","",OFFSET('Hygiene Data'!$E$12,0,10*ROW('Hygiene Data'!E102)))</f>
        <v/>
      </c>
      <c r="DT108" s="289" t="str">
        <f ca="true">+IF(OFFSET('Hygiene Data'!$E$13,0,10*ROW('Hygiene Data'!E102))="","",OFFSET('Hygiene Data'!$E$13,0,10*ROW('Hygiene Data'!E102)))</f>
        <v/>
      </c>
      <c r="DU108" s="289" t="str">
        <f ca="true">+IF(OFFSET('Hygiene Data'!$F$11,0,10*ROW('Hygiene Data'!F102))="","",OFFSET('Hygiene Data'!$F$11,0,10*ROW('Hygiene Data'!F102)))</f>
        <v/>
      </c>
      <c r="DV108" s="289" t="str">
        <f ca="true">+IF(OFFSET('Hygiene Data'!$F$12,0,10*ROW('Hygiene Data'!F102))="","",OFFSET('Hygiene Data'!$F$12,0,10*ROW('Hygiene Data'!F102)))</f>
        <v/>
      </c>
      <c r="DW108" s="289" t="str">
        <f ca="true">+IF(OFFSET('Hygiene Data'!$F$13,0,10*ROW('Hygiene Data'!F102))="","",OFFSET('Hygiene Data'!$F$13,0,10*ROW('Hygiene Data'!F102)))</f>
        <v/>
      </c>
      <c r="DX108" s="289" t="str">
        <f ca="true">+IF(OFFSET('Hygiene Data'!$G$11,0,10*ROW('Hygiene Data'!G102))="","",OFFSET('Hygiene Data'!$G$11,0,10*ROW('Hygiene Data'!G102)))</f>
        <v/>
      </c>
      <c r="DY108" s="289" t="str">
        <f ca="true">+IF(OFFSET('Hygiene Data'!$G$12,0,10*ROW('Hygiene Data'!G102))="","",OFFSET('Hygiene Data'!$G$12,0,10*ROW('Hygiene Data'!G102)))</f>
        <v/>
      </c>
      <c r="DZ108" s="289" t="str">
        <f ca="true">+IF(OFFSET('Hygiene Data'!$G$13,0,10*ROW('Hygiene Data'!G102))="","",OFFSET('Hygiene Data'!$G$13,0,10*ROW('Hygiene Data'!G102)))</f>
        <v/>
      </c>
      <c r="EA108" s="289" t="str">
        <f ca="true">+IF(OFFSET('Hygiene Data'!$H$11,0,10*ROW('Hygiene Data'!H102))="","",OFFSET('Hygiene Data'!$H$11,0,10*ROW('Hygiene Data'!H102)))</f>
        <v/>
      </c>
      <c r="EB108" s="289" t="str">
        <f ca="true">+IF(OFFSET('Hygiene Data'!$H$12,0,10*ROW('Hygiene Data'!H102))="","",OFFSET('Hygiene Data'!$H$12,0,10*ROW('Hygiene Data'!H102)))</f>
        <v/>
      </c>
      <c r="EC108" s="289" t="str">
        <f ca="true">+IF(OFFSET('Hygiene Data'!$H$13,0,10*ROW('Hygiene Data'!H102))="","",OFFSET('Hygiene Data'!$H$13,0,10*ROW('Hygiene Data'!H102)))</f>
        <v/>
      </c>
      <c r="ED108" s="289" t="str">
        <f ca="true">+IF(OFFSET('Hygiene Data'!$I$11,0,10*ROW('Hygiene Data'!I102))="","",OFFSET('Hygiene Data'!$I$11,0,10*ROW('Hygiene Data'!I102)))</f>
        <v/>
      </c>
      <c r="EE108" s="289" t="str">
        <f ca="true">+IF(OFFSET('Hygiene Data'!$I$12,0,10*ROW('Hygiene Data'!I102))="","",OFFSET('Hygiene Data'!$I$12,0,10*ROW('Hygiene Data'!I102)))</f>
        <v/>
      </c>
      <c r="EF108" s="28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9"/>
      <c r="BS109" s="289" t="str">
        <f ca="true">+IF(OFFSET('Water Data'!$D$27,0,10*ROW('Water Data'!D103))="","",OFFSET('Water Data'!$D$27,0,10*ROW('Water Data'!D103)))</f>
        <v/>
      </c>
      <c r="BT109" s="289" t="str">
        <f ca="true">+IF(OFFSET('Water Data'!$D$28,0,10*ROW('Water Data'!D103))="","",OFFSET('Water Data'!$D$28,0,10*ROW('Water Data'!D103)))</f>
        <v/>
      </c>
      <c r="BU109" s="289" t="str">
        <f ca="true">+IF(OFFSET('Water Data'!$D$29,0,10*ROW('Water Data'!D103))="","",OFFSET('Water Data'!$D$29,0,10*ROW('Water Data'!D103)))</f>
        <v/>
      </c>
      <c r="BV109" s="289" t="str">
        <f ca="true">+IF(OFFSET('Water Data'!$E$27,0,10*ROW('Water Data'!E103))="","",OFFSET('Water Data'!$E$27,0,10*ROW('Water Data'!E103)))</f>
        <v/>
      </c>
      <c r="BW109" s="289" t="str">
        <f ca="true">+IF(OFFSET('Water Data'!$E$28,0,10*ROW('Water Data'!E103))="","",OFFSET('Water Data'!$E$28,0,10*ROW('Water Data'!E103)))</f>
        <v/>
      </c>
      <c r="BX109" s="289" t="str">
        <f ca="true">+IF(OFFSET('Water Data'!$E$29,0,10*ROW('Water Data'!E103))="","",OFFSET('Water Data'!$E$29,0,10*ROW('Water Data'!E103)))</f>
        <v/>
      </c>
      <c r="BY109" s="289" t="str">
        <f ca="true">+IF(OFFSET('Water Data'!$F$27,0,10*ROW('Water Data'!F103))="","",OFFSET('Water Data'!$F$27,0,10*ROW('Water Data'!F103)))</f>
        <v/>
      </c>
      <c r="BZ109" s="289" t="str">
        <f ca="true">+IF(OFFSET('Water Data'!$F$28,0,10*ROW('Water Data'!F103))="","",OFFSET('Water Data'!$F$28,0,10*ROW('Water Data'!F103)))</f>
        <v/>
      </c>
      <c r="CA109" s="289" t="str">
        <f ca="true">+IF(OFFSET('Water Data'!$F$29,0,10*ROW('Water Data'!F103))="","",OFFSET('Water Data'!$F$29,0,10*ROW('Water Data'!F103)))</f>
        <v/>
      </c>
      <c r="CB109" s="289" t="str">
        <f ca="true">+IF(OFFSET('Water Data'!$G$27,0,10*ROW('Water Data'!G103))="","",OFFSET('Water Data'!$G$27,0,10*ROW('Water Data'!G103)))</f>
        <v/>
      </c>
      <c r="CC109" s="289" t="str">
        <f ca="true">+IF(OFFSET('Water Data'!$G$28,0,10*ROW('Water Data'!G103))="","",OFFSET('Water Data'!$G$28,0,10*ROW('Water Data'!G103)))</f>
        <v/>
      </c>
      <c r="CD109" s="289" t="str">
        <f ca="true">+IF(OFFSET('Water Data'!$G$29,0,10*ROW('Water Data'!G103))="","",OFFSET('Water Data'!$G$29,0,10*ROW('Water Data'!G103)))</f>
        <v/>
      </c>
      <c r="CE109" s="289" t="str">
        <f ca="true">+IF(OFFSET('Water Data'!$H$27,0,10*ROW('Water Data'!H103))="","",OFFSET('Water Data'!$H$27,0,10*ROW('Water Data'!H103)))</f>
        <v/>
      </c>
      <c r="CF109" s="289" t="str">
        <f ca="true">+IF(OFFSET('Water Data'!$H$28,0,10*ROW('Water Data'!H103))="","",OFFSET('Water Data'!$H$28,0,10*ROW('Water Data'!H103)))</f>
        <v/>
      </c>
      <c r="CG109" s="289" t="str">
        <f ca="true">+IF(OFFSET('Water Data'!$H$29,0,10*ROW('Water Data'!H103))="","",OFFSET('Water Data'!$H$29,0,10*ROW('Water Data'!H103)))</f>
        <v/>
      </c>
      <c r="CH109" s="289" t="str">
        <f ca="true">+IF(OFFSET('Water Data'!$I$27,0,10*ROW('Water Data'!I103))="","",OFFSET('Water Data'!$I$27,0,10*ROW('Water Data'!I103)))</f>
        <v/>
      </c>
      <c r="CI109" s="289" t="str">
        <f ca="true">+IF(OFFSET('Water Data'!$I$28,0,10*ROW('Water Data'!I103))="","",OFFSET('Water Data'!$I$28,0,10*ROW('Water Data'!I103)))</f>
        <v/>
      </c>
      <c r="CJ109" s="289" t="str">
        <f ca="true">+IF(OFFSET('Water Data'!$I$29,0,10*ROW('Water Data'!I103))="","",OFFSET('Water Data'!$I$29,0,10*ROW('Water Data'!I103)))</f>
        <v/>
      </c>
      <c r="CK109" s="289" t="str">
        <f ca="true">+IF(OFFSET('Sanitation Data'!$D$28,0,10*ROW('Sanitation Data'!D103))="","",OFFSET('Sanitation Data'!$D$28,0,10*ROW('Sanitation Data'!D103)))</f>
        <v/>
      </c>
      <c r="CL109" s="289" t="str">
        <f ca="true">+IF(OFFSET('Sanitation Data'!$D$29,0,10*ROW('Sanitation Data'!D103))="","",OFFSET('Sanitation Data'!$D$29,0,10*ROW('Sanitation Data'!D103)))</f>
        <v/>
      </c>
      <c r="CM109" s="289" t="str">
        <f ca="true">+IF(OFFSET('Sanitation Data'!$D$30,0,10*ROW('Sanitation Data'!D103))="","",OFFSET('Sanitation Data'!$D$30,0,10*ROW('Sanitation Data'!D103)))</f>
        <v/>
      </c>
      <c r="CN109" s="289" t="str">
        <f ca="true">+IF(OFFSET('Sanitation Data'!$D$31,0,10*ROW('Sanitation Data'!D103))="","",OFFSET('Sanitation Data'!$D$31,0,10*ROW('Sanitation Data'!D103)))</f>
        <v/>
      </c>
      <c r="CO109" s="289" t="str">
        <f ca="true">+IF(OFFSET('Sanitation Data'!$D$32,0,10*ROW('Sanitation Data'!D103))="","",OFFSET('Sanitation Data'!$D$32,0,10*ROW('Sanitation Data'!D103)))</f>
        <v/>
      </c>
      <c r="CP109" s="289" t="str">
        <f ca="true">+IF(OFFSET('Sanitation Data'!$E$28,0,10*ROW('Sanitation Data'!E103))="","",OFFSET('Sanitation Data'!$E$28,0,10*ROW('Sanitation Data'!E103)))</f>
        <v/>
      </c>
      <c r="CQ109" s="289" t="str">
        <f ca="true">+IF(OFFSET('Sanitation Data'!$E$29,0,10*ROW('Sanitation Data'!E103))="","",OFFSET('Sanitation Data'!$E$29,0,10*ROW('Sanitation Data'!E103)))</f>
        <v/>
      </c>
      <c r="CR109" s="289" t="str">
        <f ca="true">+IF(OFFSET('Sanitation Data'!$E$30,0,10*ROW('Sanitation Data'!E103))="","",OFFSET('Sanitation Data'!$E$30,0,10*ROW('Sanitation Data'!E103)))</f>
        <v/>
      </c>
      <c r="CS109" s="289" t="str">
        <f ca="true">+IF(OFFSET('Sanitation Data'!$E$31,0,10*ROW('Sanitation Data'!E103))="","",OFFSET('Sanitation Data'!$E$31,0,10*ROW('Sanitation Data'!E103)))</f>
        <v/>
      </c>
      <c r="CT109" s="289" t="str">
        <f ca="true">+IF(OFFSET('Sanitation Data'!$E$32,0,10*ROW('Sanitation Data'!E103))="","",OFFSET('Sanitation Data'!$E$32,0,10*ROW('Sanitation Data'!E103)))</f>
        <v/>
      </c>
      <c r="CU109" s="289" t="str">
        <f ca="true">+IF(OFFSET('Sanitation Data'!$F$28,0,10*ROW('Sanitation Data'!F103))="","",OFFSET('Sanitation Data'!$F$28,0,10*ROW('Sanitation Data'!F103)))</f>
        <v/>
      </c>
      <c r="CV109" s="289" t="str">
        <f ca="true">+IF(OFFSET('Sanitation Data'!$F$29,0,10*ROW('Sanitation Data'!F103))="","",OFFSET('Sanitation Data'!$F$29,0,10*ROW('Sanitation Data'!F103)))</f>
        <v/>
      </c>
      <c r="CW109" s="289" t="str">
        <f ca="true">+IF(OFFSET('Sanitation Data'!$F$30,0,10*ROW('Sanitation Data'!F103))="","",OFFSET('Sanitation Data'!$F$30,0,10*ROW('Sanitation Data'!F103)))</f>
        <v/>
      </c>
      <c r="CX109" s="289" t="str">
        <f ca="true">+IF(OFFSET('Sanitation Data'!$F$31,0,10*ROW('Sanitation Data'!F103))="","",OFFSET('Sanitation Data'!$F$31,0,10*ROW('Sanitation Data'!F103)))</f>
        <v/>
      </c>
      <c r="CY109" s="289" t="str">
        <f ca="true">+IF(OFFSET('Sanitation Data'!$F$32,0,10*ROW('Sanitation Data'!F103))="","",OFFSET('Sanitation Data'!$F$32,0,10*ROW('Sanitation Data'!F103)))</f>
        <v/>
      </c>
      <c r="CZ109" s="289" t="str">
        <f ca="true">+IF(OFFSET('Sanitation Data'!$G$28,0,10*ROW('Sanitation Data'!G103))="","",OFFSET('Sanitation Data'!$G$28,0,10*ROW('Sanitation Data'!G103)))</f>
        <v/>
      </c>
      <c r="DA109" s="289" t="str">
        <f ca="true">+IF(OFFSET('Sanitation Data'!$G$29,0,10*ROW('Sanitation Data'!G103))="","",OFFSET('Sanitation Data'!$G$29,0,10*ROW('Sanitation Data'!G103)))</f>
        <v/>
      </c>
      <c r="DB109" s="289" t="str">
        <f ca="true">+IF(OFFSET('Sanitation Data'!$G$30,0,10*ROW('Sanitation Data'!G103))="","",OFFSET('Sanitation Data'!$G$30,0,10*ROW('Sanitation Data'!G103)))</f>
        <v/>
      </c>
      <c r="DC109" s="289" t="str">
        <f ca="true">+IF(OFFSET('Sanitation Data'!$G$31,0,10*ROW('Sanitation Data'!G103))="","",OFFSET('Sanitation Data'!$G$31,0,10*ROW('Sanitation Data'!G103)))</f>
        <v/>
      </c>
      <c r="DD109" s="289" t="str">
        <f ca="true">+IF(OFFSET('Sanitation Data'!$G$32,0,10*ROW('Sanitation Data'!G103))="","",OFFSET('Sanitation Data'!$G$32,0,10*ROW('Sanitation Data'!G103)))</f>
        <v/>
      </c>
      <c r="DE109" s="289" t="str">
        <f ca="true">+IF(OFFSET('Sanitation Data'!$H$28,0,10*ROW('Sanitation Data'!H103))="","",OFFSET('Sanitation Data'!$H$28,0,10*ROW('Sanitation Data'!H103)))</f>
        <v/>
      </c>
      <c r="DF109" s="289" t="str">
        <f ca="true">+IF(OFFSET('Sanitation Data'!$H$29,0,10*ROW('Sanitation Data'!H103))="","",OFFSET('Sanitation Data'!$H$29,0,10*ROW('Sanitation Data'!H103)))</f>
        <v/>
      </c>
      <c r="DG109" s="289" t="str">
        <f ca="true">+IF(OFFSET('Sanitation Data'!$H$30,0,10*ROW('Sanitation Data'!H103))="","",OFFSET('Sanitation Data'!$H$30,0,10*ROW('Sanitation Data'!H103)))</f>
        <v/>
      </c>
      <c r="DH109" s="289" t="str">
        <f ca="true">+IF(OFFSET('Sanitation Data'!$H$31,0,10*ROW('Sanitation Data'!H103))="","",OFFSET('Sanitation Data'!$H$31,0,10*ROW('Sanitation Data'!H103)))</f>
        <v/>
      </c>
      <c r="DI109" s="289" t="str">
        <f ca="true">+IF(OFFSET('Sanitation Data'!$H$32,0,10*ROW('Sanitation Data'!H103))="","",OFFSET('Sanitation Data'!$H$32,0,10*ROW('Sanitation Data'!H103)))</f>
        <v/>
      </c>
      <c r="DJ109" s="289" t="str">
        <f ca="true">+IF(OFFSET('Sanitation Data'!$I$28,0,10*ROW('Sanitation Data'!I103))="","",OFFSET('Sanitation Data'!$I$28,0,10*ROW('Sanitation Data'!I103)))</f>
        <v/>
      </c>
      <c r="DK109" s="289" t="str">
        <f ca="true">+IF(OFFSET('Sanitation Data'!$I$29,0,10*ROW('Sanitation Data'!I103))="","",OFFSET('Sanitation Data'!$I$29,0,10*ROW('Sanitation Data'!I103)))</f>
        <v/>
      </c>
      <c r="DL109" s="289" t="str">
        <f ca="true">+IF(OFFSET('Sanitation Data'!$I$30,0,10*ROW('Sanitation Data'!I103))="","",OFFSET('Sanitation Data'!$I$30,0,10*ROW('Sanitation Data'!I103)))</f>
        <v/>
      </c>
      <c r="DM109" s="289" t="str">
        <f ca="true">+IF(OFFSET('Sanitation Data'!$I$31,0,10*ROW('Sanitation Data'!I103))="","",OFFSET('Sanitation Data'!$I$31,0,10*ROW('Sanitation Data'!I103)))</f>
        <v/>
      </c>
      <c r="DN109" s="289" t="str">
        <f ca="true">+IF(OFFSET('Sanitation Data'!$I$32,0,10*ROW('Sanitation Data'!I103))="","",OFFSET('Sanitation Data'!$I$32,0,10*ROW('Sanitation Data'!I103)))</f>
        <v/>
      </c>
      <c r="DO109" s="289" t="str">
        <f ca="true">+IF(OFFSET('Hygiene Data'!$D$11,0,10*ROW('Hygiene Data'!D103))="","",OFFSET('Hygiene Data'!$D$11,0,10*ROW('Hygiene Data'!D103)))</f>
        <v/>
      </c>
      <c r="DP109" s="289" t="str">
        <f ca="true">+IF(OFFSET('Hygiene Data'!$D$12,0,10*ROW('Hygiene Data'!D103))="","",OFFSET('Hygiene Data'!$D$12,0,10*ROW('Hygiene Data'!D103)))</f>
        <v/>
      </c>
      <c r="DQ109" s="289" t="str">
        <f ca="true">+IF(OFFSET('Hygiene Data'!$D$13,0,10*ROW('Hygiene Data'!D103))="","",OFFSET('Hygiene Data'!$D$13,0,10*ROW('Hygiene Data'!D103)))</f>
        <v/>
      </c>
      <c r="DR109" s="289" t="str">
        <f ca="true">+IF(OFFSET('Hygiene Data'!$E$11,0,10*ROW('Hygiene Data'!E103))="","",OFFSET('Hygiene Data'!$E$11,0,10*ROW('Hygiene Data'!E103)))</f>
        <v/>
      </c>
      <c r="DS109" s="289" t="str">
        <f ca="true">+IF(OFFSET('Hygiene Data'!$E$12,0,10*ROW('Hygiene Data'!E103))="","",OFFSET('Hygiene Data'!$E$12,0,10*ROW('Hygiene Data'!E103)))</f>
        <v/>
      </c>
      <c r="DT109" s="289" t="str">
        <f ca="true">+IF(OFFSET('Hygiene Data'!$E$13,0,10*ROW('Hygiene Data'!E103))="","",OFFSET('Hygiene Data'!$E$13,0,10*ROW('Hygiene Data'!E103)))</f>
        <v/>
      </c>
      <c r="DU109" s="289" t="str">
        <f ca="true">+IF(OFFSET('Hygiene Data'!$F$11,0,10*ROW('Hygiene Data'!F103))="","",OFFSET('Hygiene Data'!$F$11,0,10*ROW('Hygiene Data'!F103)))</f>
        <v/>
      </c>
      <c r="DV109" s="289" t="str">
        <f ca="true">+IF(OFFSET('Hygiene Data'!$F$12,0,10*ROW('Hygiene Data'!F103))="","",OFFSET('Hygiene Data'!$F$12,0,10*ROW('Hygiene Data'!F103)))</f>
        <v/>
      </c>
      <c r="DW109" s="289" t="str">
        <f ca="true">+IF(OFFSET('Hygiene Data'!$F$13,0,10*ROW('Hygiene Data'!F103))="","",OFFSET('Hygiene Data'!$F$13,0,10*ROW('Hygiene Data'!F103)))</f>
        <v/>
      </c>
      <c r="DX109" s="289" t="str">
        <f ca="true">+IF(OFFSET('Hygiene Data'!$G$11,0,10*ROW('Hygiene Data'!G103))="","",OFFSET('Hygiene Data'!$G$11,0,10*ROW('Hygiene Data'!G103)))</f>
        <v/>
      </c>
      <c r="DY109" s="289" t="str">
        <f ca="true">+IF(OFFSET('Hygiene Data'!$G$12,0,10*ROW('Hygiene Data'!G103))="","",OFFSET('Hygiene Data'!$G$12,0,10*ROW('Hygiene Data'!G103)))</f>
        <v/>
      </c>
      <c r="DZ109" s="289" t="str">
        <f ca="true">+IF(OFFSET('Hygiene Data'!$G$13,0,10*ROW('Hygiene Data'!G103))="","",OFFSET('Hygiene Data'!$G$13,0,10*ROW('Hygiene Data'!G103)))</f>
        <v/>
      </c>
      <c r="EA109" s="289" t="str">
        <f ca="true">+IF(OFFSET('Hygiene Data'!$H$11,0,10*ROW('Hygiene Data'!H103))="","",OFFSET('Hygiene Data'!$H$11,0,10*ROW('Hygiene Data'!H103)))</f>
        <v/>
      </c>
      <c r="EB109" s="289" t="str">
        <f ca="true">+IF(OFFSET('Hygiene Data'!$H$12,0,10*ROW('Hygiene Data'!H103))="","",OFFSET('Hygiene Data'!$H$12,0,10*ROW('Hygiene Data'!H103)))</f>
        <v/>
      </c>
      <c r="EC109" s="289" t="str">
        <f ca="true">+IF(OFFSET('Hygiene Data'!$H$13,0,10*ROW('Hygiene Data'!H103))="","",OFFSET('Hygiene Data'!$H$13,0,10*ROW('Hygiene Data'!H103)))</f>
        <v/>
      </c>
      <c r="ED109" s="289" t="str">
        <f ca="true">+IF(OFFSET('Hygiene Data'!$I$11,0,10*ROW('Hygiene Data'!I103))="","",OFFSET('Hygiene Data'!$I$11,0,10*ROW('Hygiene Data'!I103)))</f>
        <v/>
      </c>
      <c r="EE109" s="289" t="str">
        <f ca="true">+IF(OFFSET('Hygiene Data'!$I$12,0,10*ROW('Hygiene Data'!I103))="","",OFFSET('Hygiene Data'!$I$12,0,10*ROW('Hygiene Data'!I103)))</f>
        <v/>
      </c>
      <c r="EF109" s="28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9"/>
      <c r="BS110" s="289" t="str">
        <f ca="true">+IF(OFFSET('Water Data'!$D$27,0,10*ROW('Water Data'!D104))="","",OFFSET('Water Data'!$D$27,0,10*ROW('Water Data'!D104)))</f>
        <v/>
      </c>
      <c r="BT110" s="289" t="str">
        <f ca="true">+IF(OFFSET('Water Data'!$D$28,0,10*ROW('Water Data'!D104))="","",OFFSET('Water Data'!$D$28,0,10*ROW('Water Data'!D104)))</f>
        <v/>
      </c>
      <c r="BU110" s="289" t="str">
        <f ca="true">+IF(OFFSET('Water Data'!$D$29,0,10*ROW('Water Data'!D104))="","",OFFSET('Water Data'!$D$29,0,10*ROW('Water Data'!D104)))</f>
        <v/>
      </c>
      <c r="BV110" s="289" t="str">
        <f ca="true">+IF(OFFSET('Water Data'!$E$27,0,10*ROW('Water Data'!E104))="","",OFFSET('Water Data'!$E$27,0,10*ROW('Water Data'!E104)))</f>
        <v/>
      </c>
      <c r="BW110" s="289" t="str">
        <f ca="true">+IF(OFFSET('Water Data'!$E$28,0,10*ROW('Water Data'!E104))="","",OFFSET('Water Data'!$E$28,0,10*ROW('Water Data'!E104)))</f>
        <v/>
      </c>
      <c r="BX110" s="289" t="str">
        <f ca="true">+IF(OFFSET('Water Data'!$E$29,0,10*ROW('Water Data'!E104))="","",OFFSET('Water Data'!$E$29,0,10*ROW('Water Data'!E104)))</f>
        <v/>
      </c>
      <c r="BY110" s="289" t="str">
        <f ca="true">+IF(OFFSET('Water Data'!$F$27,0,10*ROW('Water Data'!F104))="","",OFFSET('Water Data'!$F$27,0,10*ROW('Water Data'!F104)))</f>
        <v/>
      </c>
      <c r="BZ110" s="289" t="str">
        <f ca="true">+IF(OFFSET('Water Data'!$F$28,0,10*ROW('Water Data'!F104))="","",OFFSET('Water Data'!$F$28,0,10*ROW('Water Data'!F104)))</f>
        <v/>
      </c>
      <c r="CA110" s="289" t="str">
        <f ca="true">+IF(OFFSET('Water Data'!$F$29,0,10*ROW('Water Data'!F104))="","",OFFSET('Water Data'!$F$29,0,10*ROW('Water Data'!F104)))</f>
        <v/>
      </c>
      <c r="CB110" s="289" t="str">
        <f ca="true">+IF(OFFSET('Water Data'!$G$27,0,10*ROW('Water Data'!G104))="","",OFFSET('Water Data'!$G$27,0,10*ROW('Water Data'!G104)))</f>
        <v/>
      </c>
      <c r="CC110" s="289" t="str">
        <f ca="true">+IF(OFFSET('Water Data'!$G$28,0,10*ROW('Water Data'!G104))="","",OFFSET('Water Data'!$G$28,0,10*ROW('Water Data'!G104)))</f>
        <v/>
      </c>
      <c r="CD110" s="289" t="str">
        <f ca="true">+IF(OFFSET('Water Data'!$G$29,0,10*ROW('Water Data'!G104))="","",OFFSET('Water Data'!$G$29,0,10*ROW('Water Data'!G104)))</f>
        <v/>
      </c>
      <c r="CE110" s="289" t="str">
        <f ca="true">+IF(OFFSET('Water Data'!$H$27,0,10*ROW('Water Data'!H104))="","",OFFSET('Water Data'!$H$27,0,10*ROW('Water Data'!H104)))</f>
        <v/>
      </c>
      <c r="CF110" s="289" t="str">
        <f ca="true">+IF(OFFSET('Water Data'!$H$28,0,10*ROW('Water Data'!H104))="","",OFFSET('Water Data'!$H$28,0,10*ROW('Water Data'!H104)))</f>
        <v/>
      </c>
      <c r="CG110" s="289" t="str">
        <f ca="true">+IF(OFFSET('Water Data'!$H$29,0,10*ROW('Water Data'!H104))="","",OFFSET('Water Data'!$H$29,0,10*ROW('Water Data'!H104)))</f>
        <v/>
      </c>
      <c r="CH110" s="289" t="str">
        <f ca="true">+IF(OFFSET('Water Data'!$I$27,0,10*ROW('Water Data'!I104))="","",OFFSET('Water Data'!$I$27,0,10*ROW('Water Data'!I104)))</f>
        <v/>
      </c>
      <c r="CI110" s="289" t="str">
        <f ca="true">+IF(OFFSET('Water Data'!$I$28,0,10*ROW('Water Data'!I104))="","",OFFSET('Water Data'!$I$28,0,10*ROW('Water Data'!I104)))</f>
        <v/>
      </c>
      <c r="CJ110" s="289" t="str">
        <f ca="true">+IF(OFFSET('Water Data'!$I$29,0,10*ROW('Water Data'!I104))="","",OFFSET('Water Data'!$I$29,0,10*ROW('Water Data'!I104)))</f>
        <v/>
      </c>
      <c r="CK110" s="289" t="str">
        <f ca="true">+IF(OFFSET('Sanitation Data'!$D$28,0,10*ROW('Sanitation Data'!D104))="","",OFFSET('Sanitation Data'!$D$28,0,10*ROW('Sanitation Data'!D104)))</f>
        <v/>
      </c>
      <c r="CL110" s="289" t="str">
        <f ca="true">+IF(OFFSET('Sanitation Data'!$D$29,0,10*ROW('Sanitation Data'!D104))="","",OFFSET('Sanitation Data'!$D$29,0,10*ROW('Sanitation Data'!D104)))</f>
        <v/>
      </c>
      <c r="CM110" s="289" t="str">
        <f ca="true">+IF(OFFSET('Sanitation Data'!$D$30,0,10*ROW('Sanitation Data'!D104))="","",OFFSET('Sanitation Data'!$D$30,0,10*ROW('Sanitation Data'!D104)))</f>
        <v/>
      </c>
      <c r="CN110" s="289" t="str">
        <f ca="true">+IF(OFFSET('Sanitation Data'!$D$31,0,10*ROW('Sanitation Data'!D104))="","",OFFSET('Sanitation Data'!$D$31,0,10*ROW('Sanitation Data'!D104)))</f>
        <v/>
      </c>
      <c r="CO110" s="289" t="str">
        <f ca="true">+IF(OFFSET('Sanitation Data'!$D$32,0,10*ROW('Sanitation Data'!D104))="","",OFFSET('Sanitation Data'!$D$32,0,10*ROW('Sanitation Data'!D104)))</f>
        <v/>
      </c>
      <c r="CP110" s="289" t="str">
        <f ca="true">+IF(OFFSET('Sanitation Data'!$E$28,0,10*ROW('Sanitation Data'!E104))="","",OFFSET('Sanitation Data'!$E$28,0,10*ROW('Sanitation Data'!E104)))</f>
        <v/>
      </c>
      <c r="CQ110" s="289" t="str">
        <f ca="true">+IF(OFFSET('Sanitation Data'!$E$29,0,10*ROW('Sanitation Data'!E104))="","",OFFSET('Sanitation Data'!$E$29,0,10*ROW('Sanitation Data'!E104)))</f>
        <v/>
      </c>
      <c r="CR110" s="289" t="str">
        <f ca="true">+IF(OFFSET('Sanitation Data'!$E$30,0,10*ROW('Sanitation Data'!E104))="","",OFFSET('Sanitation Data'!$E$30,0,10*ROW('Sanitation Data'!E104)))</f>
        <v/>
      </c>
      <c r="CS110" s="289" t="str">
        <f ca="true">+IF(OFFSET('Sanitation Data'!$E$31,0,10*ROW('Sanitation Data'!E104))="","",OFFSET('Sanitation Data'!$E$31,0,10*ROW('Sanitation Data'!E104)))</f>
        <v/>
      </c>
      <c r="CT110" s="289" t="str">
        <f ca="true">+IF(OFFSET('Sanitation Data'!$E$32,0,10*ROW('Sanitation Data'!E104))="","",OFFSET('Sanitation Data'!$E$32,0,10*ROW('Sanitation Data'!E104)))</f>
        <v/>
      </c>
      <c r="CU110" s="289" t="str">
        <f ca="true">+IF(OFFSET('Sanitation Data'!$F$28,0,10*ROW('Sanitation Data'!F104))="","",OFFSET('Sanitation Data'!$F$28,0,10*ROW('Sanitation Data'!F104)))</f>
        <v/>
      </c>
      <c r="CV110" s="289" t="str">
        <f ca="true">+IF(OFFSET('Sanitation Data'!$F$29,0,10*ROW('Sanitation Data'!F104))="","",OFFSET('Sanitation Data'!$F$29,0,10*ROW('Sanitation Data'!F104)))</f>
        <v/>
      </c>
      <c r="CW110" s="289" t="str">
        <f ca="true">+IF(OFFSET('Sanitation Data'!$F$30,0,10*ROW('Sanitation Data'!F104))="","",OFFSET('Sanitation Data'!$F$30,0,10*ROW('Sanitation Data'!F104)))</f>
        <v/>
      </c>
      <c r="CX110" s="289" t="str">
        <f ca="true">+IF(OFFSET('Sanitation Data'!$F$31,0,10*ROW('Sanitation Data'!F104))="","",OFFSET('Sanitation Data'!$F$31,0,10*ROW('Sanitation Data'!F104)))</f>
        <v/>
      </c>
      <c r="CY110" s="289" t="str">
        <f ca="true">+IF(OFFSET('Sanitation Data'!$F$32,0,10*ROW('Sanitation Data'!F104))="","",OFFSET('Sanitation Data'!$F$32,0,10*ROW('Sanitation Data'!F104)))</f>
        <v/>
      </c>
      <c r="CZ110" s="289" t="str">
        <f ca="true">+IF(OFFSET('Sanitation Data'!$G$28,0,10*ROW('Sanitation Data'!G104))="","",OFFSET('Sanitation Data'!$G$28,0,10*ROW('Sanitation Data'!G104)))</f>
        <v/>
      </c>
      <c r="DA110" s="289" t="str">
        <f ca="true">+IF(OFFSET('Sanitation Data'!$G$29,0,10*ROW('Sanitation Data'!G104))="","",OFFSET('Sanitation Data'!$G$29,0,10*ROW('Sanitation Data'!G104)))</f>
        <v/>
      </c>
      <c r="DB110" s="289" t="str">
        <f ca="true">+IF(OFFSET('Sanitation Data'!$G$30,0,10*ROW('Sanitation Data'!G104))="","",OFFSET('Sanitation Data'!$G$30,0,10*ROW('Sanitation Data'!G104)))</f>
        <v/>
      </c>
      <c r="DC110" s="289" t="str">
        <f ca="true">+IF(OFFSET('Sanitation Data'!$G$31,0,10*ROW('Sanitation Data'!G104))="","",OFFSET('Sanitation Data'!$G$31,0,10*ROW('Sanitation Data'!G104)))</f>
        <v/>
      </c>
      <c r="DD110" s="289" t="str">
        <f ca="true">+IF(OFFSET('Sanitation Data'!$G$32,0,10*ROW('Sanitation Data'!G104))="","",OFFSET('Sanitation Data'!$G$32,0,10*ROW('Sanitation Data'!G104)))</f>
        <v/>
      </c>
      <c r="DE110" s="289" t="str">
        <f ca="true">+IF(OFFSET('Sanitation Data'!$H$28,0,10*ROW('Sanitation Data'!H104))="","",OFFSET('Sanitation Data'!$H$28,0,10*ROW('Sanitation Data'!H104)))</f>
        <v/>
      </c>
      <c r="DF110" s="289" t="str">
        <f ca="true">+IF(OFFSET('Sanitation Data'!$H$29,0,10*ROW('Sanitation Data'!H104))="","",OFFSET('Sanitation Data'!$H$29,0,10*ROW('Sanitation Data'!H104)))</f>
        <v/>
      </c>
      <c r="DG110" s="289" t="str">
        <f ca="true">+IF(OFFSET('Sanitation Data'!$H$30,0,10*ROW('Sanitation Data'!H104))="","",OFFSET('Sanitation Data'!$H$30,0,10*ROW('Sanitation Data'!H104)))</f>
        <v/>
      </c>
      <c r="DH110" s="289" t="str">
        <f ca="true">+IF(OFFSET('Sanitation Data'!$H$31,0,10*ROW('Sanitation Data'!H104))="","",OFFSET('Sanitation Data'!$H$31,0,10*ROW('Sanitation Data'!H104)))</f>
        <v/>
      </c>
      <c r="DI110" s="289" t="str">
        <f ca="true">+IF(OFFSET('Sanitation Data'!$H$32,0,10*ROW('Sanitation Data'!H104))="","",OFFSET('Sanitation Data'!$H$32,0,10*ROW('Sanitation Data'!H104)))</f>
        <v/>
      </c>
      <c r="DJ110" s="289" t="str">
        <f ca="true">+IF(OFFSET('Sanitation Data'!$I$28,0,10*ROW('Sanitation Data'!I104))="","",OFFSET('Sanitation Data'!$I$28,0,10*ROW('Sanitation Data'!I104)))</f>
        <v/>
      </c>
      <c r="DK110" s="289" t="str">
        <f ca="true">+IF(OFFSET('Sanitation Data'!$I$29,0,10*ROW('Sanitation Data'!I104))="","",OFFSET('Sanitation Data'!$I$29,0,10*ROW('Sanitation Data'!I104)))</f>
        <v/>
      </c>
      <c r="DL110" s="289" t="str">
        <f ca="true">+IF(OFFSET('Sanitation Data'!$I$30,0,10*ROW('Sanitation Data'!I104))="","",OFFSET('Sanitation Data'!$I$30,0,10*ROW('Sanitation Data'!I104)))</f>
        <v/>
      </c>
      <c r="DM110" s="289" t="str">
        <f ca="true">+IF(OFFSET('Sanitation Data'!$I$31,0,10*ROW('Sanitation Data'!I104))="","",OFFSET('Sanitation Data'!$I$31,0,10*ROW('Sanitation Data'!I104)))</f>
        <v/>
      </c>
      <c r="DN110" s="289" t="str">
        <f ca="true">+IF(OFFSET('Sanitation Data'!$I$32,0,10*ROW('Sanitation Data'!I104))="","",OFFSET('Sanitation Data'!$I$32,0,10*ROW('Sanitation Data'!I104)))</f>
        <v/>
      </c>
      <c r="DO110" s="289" t="str">
        <f ca="true">+IF(OFFSET('Hygiene Data'!$D$11,0,10*ROW('Hygiene Data'!D104))="","",OFFSET('Hygiene Data'!$D$11,0,10*ROW('Hygiene Data'!D104)))</f>
        <v/>
      </c>
      <c r="DP110" s="289" t="str">
        <f ca="true">+IF(OFFSET('Hygiene Data'!$D$12,0,10*ROW('Hygiene Data'!D104))="","",OFFSET('Hygiene Data'!$D$12,0,10*ROW('Hygiene Data'!D104)))</f>
        <v/>
      </c>
      <c r="DQ110" s="289" t="str">
        <f ca="true">+IF(OFFSET('Hygiene Data'!$D$13,0,10*ROW('Hygiene Data'!D104))="","",OFFSET('Hygiene Data'!$D$13,0,10*ROW('Hygiene Data'!D104)))</f>
        <v/>
      </c>
      <c r="DR110" s="289" t="str">
        <f ca="true">+IF(OFFSET('Hygiene Data'!$E$11,0,10*ROW('Hygiene Data'!E104))="","",OFFSET('Hygiene Data'!$E$11,0,10*ROW('Hygiene Data'!E104)))</f>
        <v/>
      </c>
      <c r="DS110" s="289" t="str">
        <f ca="true">+IF(OFFSET('Hygiene Data'!$E$12,0,10*ROW('Hygiene Data'!E104))="","",OFFSET('Hygiene Data'!$E$12,0,10*ROW('Hygiene Data'!E104)))</f>
        <v/>
      </c>
      <c r="DT110" s="289" t="str">
        <f ca="true">+IF(OFFSET('Hygiene Data'!$E$13,0,10*ROW('Hygiene Data'!E104))="","",OFFSET('Hygiene Data'!$E$13,0,10*ROW('Hygiene Data'!E104)))</f>
        <v/>
      </c>
      <c r="DU110" s="289" t="str">
        <f ca="true">+IF(OFFSET('Hygiene Data'!$F$11,0,10*ROW('Hygiene Data'!F104))="","",OFFSET('Hygiene Data'!$F$11,0,10*ROW('Hygiene Data'!F104)))</f>
        <v/>
      </c>
      <c r="DV110" s="289" t="str">
        <f ca="true">+IF(OFFSET('Hygiene Data'!$F$12,0,10*ROW('Hygiene Data'!F104))="","",OFFSET('Hygiene Data'!$F$12,0,10*ROW('Hygiene Data'!F104)))</f>
        <v/>
      </c>
      <c r="DW110" s="289" t="str">
        <f ca="true">+IF(OFFSET('Hygiene Data'!$F$13,0,10*ROW('Hygiene Data'!F104))="","",OFFSET('Hygiene Data'!$F$13,0,10*ROW('Hygiene Data'!F104)))</f>
        <v/>
      </c>
      <c r="DX110" s="289" t="str">
        <f ca="true">+IF(OFFSET('Hygiene Data'!$G$11,0,10*ROW('Hygiene Data'!G104))="","",OFFSET('Hygiene Data'!$G$11,0,10*ROW('Hygiene Data'!G104)))</f>
        <v/>
      </c>
      <c r="DY110" s="289" t="str">
        <f ca="true">+IF(OFFSET('Hygiene Data'!$G$12,0,10*ROW('Hygiene Data'!G104))="","",OFFSET('Hygiene Data'!$G$12,0,10*ROW('Hygiene Data'!G104)))</f>
        <v/>
      </c>
      <c r="DZ110" s="289" t="str">
        <f ca="true">+IF(OFFSET('Hygiene Data'!$G$13,0,10*ROW('Hygiene Data'!G104))="","",OFFSET('Hygiene Data'!$G$13,0,10*ROW('Hygiene Data'!G104)))</f>
        <v/>
      </c>
      <c r="EA110" s="289" t="str">
        <f ca="true">+IF(OFFSET('Hygiene Data'!$H$11,0,10*ROW('Hygiene Data'!H104))="","",OFFSET('Hygiene Data'!$H$11,0,10*ROW('Hygiene Data'!H104)))</f>
        <v/>
      </c>
      <c r="EB110" s="289" t="str">
        <f ca="true">+IF(OFFSET('Hygiene Data'!$H$12,0,10*ROW('Hygiene Data'!H104))="","",OFFSET('Hygiene Data'!$H$12,0,10*ROW('Hygiene Data'!H104)))</f>
        <v/>
      </c>
      <c r="EC110" s="289" t="str">
        <f ca="true">+IF(OFFSET('Hygiene Data'!$H$13,0,10*ROW('Hygiene Data'!H104))="","",OFFSET('Hygiene Data'!$H$13,0,10*ROW('Hygiene Data'!H104)))</f>
        <v/>
      </c>
      <c r="ED110" s="289" t="str">
        <f ca="true">+IF(OFFSET('Hygiene Data'!$I$11,0,10*ROW('Hygiene Data'!I104))="","",OFFSET('Hygiene Data'!$I$11,0,10*ROW('Hygiene Data'!I104)))</f>
        <v/>
      </c>
      <c r="EE110" s="289" t="str">
        <f ca="true">+IF(OFFSET('Hygiene Data'!$I$12,0,10*ROW('Hygiene Data'!I104))="","",OFFSET('Hygiene Data'!$I$12,0,10*ROW('Hygiene Data'!I104)))</f>
        <v/>
      </c>
      <c r="EF110" s="28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9"/>
      <c r="BS111" s="289" t="str">
        <f ca="true">+IF(OFFSET('Water Data'!$D$27,0,10*ROW('Water Data'!D105))="","",OFFSET('Water Data'!$D$27,0,10*ROW('Water Data'!D105)))</f>
        <v/>
      </c>
      <c r="BT111" s="289" t="str">
        <f ca="true">+IF(OFFSET('Water Data'!$D$28,0,10*ROW('Water Data'!D105))="","",OFFSET('Water Data'!$D$28,0,10*ROW('Water Data'!D105)))</f>
        <v/>
      </c>
      <c r="BU111" s="289" t="str">
        <f ca="true">+IF(OFFSET('Water Data'!$D$29,0,10*ROW('Water Data'!D105))="","",OFFSET('Water Data'!$D$29,0,10*ROW('Water Data'!D105)))</f>
        <v/>
      </c>
      <c r="BV111" s="289" t="str">
        <f ca="true">+IF(OFFSET('Water Data'!$E$27,0,10*ROW('Water Data'!E105))="","",OFFSET('Water Data'!$E$27,0,10*ROW('Water Data'!E105)))</f>
        <v/>
      </c>
      <c r="BW111" s="289" t="str">
        <f ca="true">+IF(OFFSET('Water Data'!$E$28,0,10*ROW('Water Data'!E105))="","",OFFSET('Water Data'!$E$28,0,10*ROW('Water Data'!E105)))</f>
        <v/>
      </c>
      <c r="BX111" s="289" t="str">
        <f ca="true">+IF(OFFSET('Water Data'!$E$29,0,10*ROW('Water Data'!E105))="","",OFFSET('Water Data'!$E$29,0,10*ROW('Water Data'!E105)))</f>
        <v/>
      </c>
      <c r="BY111" s="289" t="str">
        <f ca="true">+IF(OFFSET('Water Data'!$F$27,0,10*ROW('Water Data'!F105))="","",OFFSET('Water Data'!$F$27,0,10*ROW('Water Data'!F105)))</f>
        <v/>
      </c>
      <c r="BZ111" s="289" t="str">
        <f ca="true">+IF(OFFSET('Water Data'!$F$28,0,10*ROW('Water Data'!F105))="","",OFFSET('Water Data'!$F$28,0,10*ROW('Water Data'!F105)))</f>
        <v/>
      </c>
      <c r="CA111" s="289" t="str">
        <f ca="true">+IF(OFFSET('Water Data'!$F$29,0,10*ROW('Water Data'!F105))="","",OFFSET('Water Data'!$F$29,0,10*ROW('Water Data'!F105)))</f>
        <v/>
      </c>
      <c r="CB111" s="289" t="str">
        <f ca="true">+IF(OFFSET('Water Data'!$G$27,0,10*ROW('Water Data'!G105))="","",OFFSET('Water Data'!$G$27,0,10*ROW('Water Data'!G105)))</f>
        <v/>
      </c>
      <c r="CC111" s="289" t="str">
        <f ca="true">+IF(OFFSET('Water Data'!$G$28,0,10*ROW('Water Data'!G105))="","",OFFSET('Water Data'!$G$28,0,10*ROW('Water Data'!G105)))</f>
        <v/>
      </c>
      <c r="CD111" s="289" t="str">
        <f ca="true">+IF(OFFSET('Water Data'!$G$29,0,10*ROW('Water Data'!G105))="","",OFFSET('Water Data'!$G$29,0,10*ROW('Water Data'!G105)))</f>
        <v/>
      </c>
      <c r="CE111" s="289" t="str">
        <f ca="true">+IF(OFFSET('Water Data'!$H$27,0,10*ROW('Water Data'!H105))="","",OFFSET('Water Data'!$H$27,0,10*ROW('Water Data'!H105)))</f>
        <v/>
      </c>
      <c r="CF111" s="289" t="str">
        <f ca="true">+IF(OFFSET('Water Data'!$H$28,0,10*ROW('Water Data'!H105))="","",OFFSET('Water Data'!$H$28,0,10*ROW('Water Data'!H105)))</f>
        <v/>
      </c>
      <c r="CG111" s="289" t="str">
        <f ca="true">+IF(OFFSET('Water Data'!$H$29,0,10*ROW('Water Data'!H105))="","",OFFSET('Water Data'!$H$29,0,10*ROW('Water Data'!H105)))</f>
        <v/>
      </c>
      <c r="CH111" s="289" t="str">
        <f ca="true">+IF(OFFSET('Water Data'!$I$27,0,10*ROW('Water Data'!I105))="","",OFFSET('Water Data'!$I$27,0,10*ROW('Water Data'!I105)))</f>
        <v/>
      </c>
      <c r="CI111" s="289" t="str">
        <f ca="true">+IF(OFFSET('Water Data'!$I$28,0,10*ROW('Water Data'!I105))="","",OFFSET('Water Data'!$I$28,0,10*ROW('Water Data'!I105)))</f>
        <v/>
      </c>
      <c r="CJ111" s="289" t="str">
        <f ca="true">+IF(OFFSET('Water Data'!$I$29,0,10*ROW('Water Data'!I105))="","",OFFSET('Water Data'!$I$29,0,10*ROW('Water Data'!I105)))</f>
        <v/>
      </c>
      <c r="CK111" s="289" t="str">
        <f ca="true">+IF(OFFSET('Sanitation Data'!$D$28,0,10*ROW('Sanitation Data'!D105))="","",OFFSET('Sanitation Data'!$D$28,0,10*ROW('Sanitation Data'!D105)))</f>
        <v/>
      </c>
      <c r="CL111" s="289" t="str">
        <f ca="true">+IF(OFFSET('Sanitation Data'!$D$29,0,10*ROW('Sanitation Data'!D105))="","",OFFSET('Sanitation Data'!$D$29,0,10*ROW('Sanitation Data'!D105)))</f>
        <v/>
      </c>
      <c r="CM111" s="289" t="str">
        <f ca="true">+IF(OFFSET('Sanitation Data'!$D$30,0,10*ROW('Sanitation Data'!D105))="","",OFFSET('Sanitation Data'!$D$30,0,10*ROW('Sanitation Data'!D105)))</f>
        <v/>
      </c>
      <c r="CN111" s="289" t="str">
        <f ca="true">+IF(OFFSET('Sanitation Data'!$D$31,0,10*ROW('Sanitation Data'!D105))="","",OFFSET('Sanitation Data'!$D$31,0,10*ROW('Sanitation Data'!D105)))</f>
        <v/>
      </c>
      <c r="CO111" s="289" t="str">
        <f ca="true">+IF(OFFSET('Sanitation Data'!$D$32,0,10*ROW('Sanitation Data'!D105))="","",OFFSET('Sanitation Data'!$D$32,0,10*ROW('Sanitation Data'!D105)))</f>
        <v/>
      </c>
      <c r="CP111" s="289" t="str">
        <f ca="true">+IF(OFFSET('Sanitation Data'!$E$28,0,10*ROW('Sanitation Data'!E105))="","",OFFSET('Sanitation Data'!$E$28,0,10*ROW('Sanitation Data'!E105)))</f>
        <v/>
      </c>
      <c r="CQ111" s="289" t="str">
        <f ca="true">+IF(OFFSET('Sanitation Data'!$E$29,0,10*ROW('Sanitation Data'!E105))="","",OFFSET('Sanitation Data'!$E$29,0,10*ROW('Sanitation Data'!E105)))</f>
        <v/>
      </c>
      <c r="CR111" s="289" t="str">
        <f ca="true">+IF(OFFSET('Sanitation Data'!$E$30,0,10*ROW('Sanitation Data'!E105))="","",OFFSET('Sanitation Data'!$E$30,0,10*ROW('Sanitation Data'!E105)))</f>
        <v/>
      </c>
      <c r="CS111" s="289" t="str">
        <f ca="true">+IF(OFFSET('Sanitation Data'!$E$31,0,10*ROW('Sanitation Data'!E105))="","",OFFSET('Sanitation Data'!$E$31,0,10*ROW('Sanitation Data'!E105)))</f>
        <v/>
      </c>
      <c r="CT111" s="289" t="str">
        <f ca="true">+IF(OFFSET('Sanitation Data'!$E$32,0,10*ROW('Sanitation Data'!E105))="","",OFFSET('Sanitation Data'!$E$32,0,10*ROW('Sanitation Data'!E105)))</f>
        <v/>
      </c>
      <c r="CU111" s="289" t="str">
        <f ca="true">+IF(OFFSET('Sanitation Data'!$F$28,0,10*ROW('Sanitation Data'!F105))="","",OFFSET('Sanitation Data'!$F$28,0,10*ROW('Sanitation Data'!F105)))</f>
        <v/>
      </c>
      <c r="CV111" s="289" t="str">
        <f ca="true">+IF(OFFSET('Sanitation Data'!$F$29,0,10*ROW('Sanitation Data'!F105))="","",OFFSET('Sanitation Data'!$F$29,0,10*ROW('Sanitation Data'!F105)))</f>
        <v/>
      </c>
      <c r="CW111" s="289" t="str">
        <f ca="true">+IF(OFFSET('Sanitation Data'!$F$30,0,10*ROW('Sanitation Data'!F105))="","",OFFSET('Sanitation Data'!$F$30,0,10*ROW('Sanitation Data'!F105)))</f>
        <v/>
      </c>
      <c r="CX111" s="289" t="str">
        <f ca="true">+IF(OFFSET('Sanitation Data'!$F$31,0,10*ROW('Sanitation Data'!F105))="","",OFFSET('Sanitation Data'!$F$31,0,10*ROW('Sanitation Data'!F105)))</f>
        <v/>
      </c>
      <c r="CY111" s="289" t="str">
        <f ca="true">+IF(OFFSET('Sanitation Data'!$F$32,0,10*ROW('Sanitation Data'!F105))="","",OFFSET('Sanitation Data'!$F$32,0,10*ROW('Sanitation Data'!F105)))</f>
        <v/>
      </c>
      <c r="CZ111" s="289" t="str">
        <f ca="true">+IF(OFFSET('Sanitation Data'!$G$28,0,10*ROW('Sanitation Data'!G105))="","",OFFSET('Sanitation Data'!$G$28,0,10*ROW('Sanitation Data'!G105)))</f>
        <v/>
      </c>
      <c r="DA111" s="289" t="str">
        <f ca="true">+IF(OFFSET('Sanitation Data'!$G$29,0,10*ROW('Sanitation Data'!G105))="","",OFFSET('Sanitation Data'!$G$29,0,10*ROW('Sanitation Data'!G105)))</f>
        <v/>
      </c>
      <c r="DB111" s="289" t="str">
        <f ca="true">+IF(OFFSET('Sanitation Data'!$G$30,0,10*ROW('Sanitation Data'!G105))="","",OFFSET('Sanitation Data'!$G$30,0,10*ROW('Sanitation Data'!G105)))</f>
        <v/>
      </c>
      <c r="DC111" s="289" t="str">
        <f ca="true">+IF(OFFSET('Sanitation Data'!$G$31,0,10*ROW('Sanitation Data'!G105))="","",OFFSET('Sanitation Data'!$G$31,0,10*ROW('Sanitation Data'!G105)))</f>
        <v/>
      </c>
      <c r="DD111" s="289" t="str">
        <f ca="true">+IF(OFFSET('Sanitation Data'!$G$32,0,10*ROW('Sanitation Data'!G105))="","",OFFSET('Sanitation Data'!$G$32,0,10*ROW('Sanitation Data'!G105)))</f>
        <v/>
      </c>
      <c r="DE111" s="289" t="str">
        <f ca="true">+IF(OFFSET('Sanitation Data'!$H$28,0,10*ROW('Sanitation Data'!H105))="","",OFFSET('Sanitation Data'!$H$28,0,10*ROW('Sanitation Data'!H105)))</f>
        <v/>
      </c>
      <c r="DF111" s="289" t="str">
        <f ca="true">+IF(OFFSET('Sanitation Data'!$H$29,0,10*ROW('Sanitation Data'!H105))="","",OFFSET('Sanitation Data'!$H$29,0,10*ROW('Sanitation Data'!H105)))</f>
        <v/>
      </c>
      <c r="DG111" s="289" t="str">
        <f ca="true">+IF(OFFSET('Sanitation Data'!$H$30,0,10*ROW('Sanitation Data'!H105))="","",OFFSET('Sanitation Data'!$H$30,0,10*ROW('Sanitation Data'!H105)))</f>
        <v/>
      </c>
      <c r="DH111" s="289" t="str">
        <f ca="true">+IF(OFFSET('Sanitation Data'!$H$31,0,10*ROW('Sanitation Data'!H105))="","",OFFSET('Sanitation Data'!$H$31,0,10*ROW('Sanitation Data'!H105)))</f>
        <v/>
      </c>
      <c r="DI111" s="289" t="str">
        <f ca="true">+IF(OFFSET('Sanitation Data'!$H$32,0,10*ROW('Sanitation Data'!H105))="","",OFFSET('Sanitation Data'!$H$32,0,10*ROW('Sanitation Data'!H105)))</f>
        <v/>
      </c>
      <c r="DJ111" s="289" t="str">
        <f ca="true">+IF(OFFSET('Sanitation Data'!$I$28,0,10*ROW('Sanitation Data'!I105))="","",OFFSET('Sanitation Data'!$I$28,0,10*ROW('Sanitation Data'!I105)))</f>
        <v/>
      </c>
      <c r="DK111" s="289" t="str">
        <f ca="true">+IF(OFFSET('Sanitation Data'!$I$29,0,10*ROW('Sanitation Data'!I105))="","",OFFSET('Sanitation Data'!$I$29,0,10*ROW('Sanitation Data'!I105)))</f>
        <v/>
      </c>
      <c r="DL111" s="289" t="str">
        <f ca="true">+IF(OFFSET('Sanitation Data'!$I$30,0,10*ROW('Sanitation Data'!I105))="","",OFFSET('Sanitation Data'!$I$30,0,10*ROW('Sanitation Data'!I105)))</f>
        <v/>
      </c>
      <c r="DM111" s="289" t="str">
        <f ca="true">+IF(OFFSET('Sanitation Data'!$I$31,0,10*ROW('Sanitation Data'!I105))="","",OFFSET('Sanitation Data'!$I$31,0,10*ROW('Sanitation Data'!I105)))</f>
        <v/>
      </c>
      <c r="DN111" s="289" t="str">
        <f ca="true">+IF(OFFSET('Sanitation Data'!$I$32,0,10*ROW('Sanitation Data'!I105))="","",OFFSET('Sanitation Data'!$I$32,0,10*ROW('Sanitation Data'!I105)))</f>
        <v/>
      </c>
      <c r="DO111" s="289" t="str">
        <f ca="true">+IF(OFFSET('Hygiene Data'!$D$11,0,10*ROW('Hygiene Data'!D105))="","",OFFSET('Hygiene Data'!$D$11,0,10*ROW('Hygiene Data'!D105)))</f>
        <v/>
      </c>
      <c r="DP111" s="289" t="str">
        <f ca="true">+IF(OFFSET('Hygiene Data'!$D$12,0,10*ROW('Hygiene Data'!D105))="","",OFFSET('Hygiene Data'!$D$12,0,10*ROW('Hygiene Data'!D105)))</f>
        <v/>
      </c>
      <c r="DQ111" s="289" t="str">
        <f ca="true">+IF(OFFSET('Hygiene Data'!$D$13,0,10*ROW('Hygiene Data'!D105))="","",OFFSET('Hygiene Data'!$D$13,0,10*ROW('Hygiene Data'!D105)))</f>
        <v/>
      </c>
      <c r="DR111" s="289" t="str">
        <f ca="true">+IF(OFFSET('Hygiene Data'!$E$11,0,10*ROW('Hygiene Data'!E105))="","",OFFSET('Hygiene Data'!$E$11,0,10*ROW('Hygiene Data'!E105)))</f>
        <v/>
      </c>
      <c r="DS111" s="289" t="str">
        <f ca="true">+IF(OFFSET('Hygiene Data'!$E$12,0,10*ROW('Hygiene Data'!E105))="","",OFFSET('Hygiene Data'!$E$12,0,10*ROW('Hygiene Data'!E105)))</f>
        <v/>
      </c>
      <c r="DT111" s="289" t="str">
        <f ca="true">+IF(OFFSET('Hygiene Data'!$E$13,0,10*ROW('Hygiene Data'!E105))="","",OFFSET('Hygiene Data'!$E$13,0,10*ROW('Hygiene Data'!E105)))</f>
        <v/>
      </c>
      <c r="DU111" s="289" t="str">
        <f ca="true">+IF(OFFSET('Hygiene Data'!$F$11,0,10*ROW('Hygiene Data'!F105))="","",OFFSET('Hygiene Data'!$F$11,0,10*ROW('Hygiene Data'!F105)))</f>
        <v/>
      </c>
      <c r="DV111" s="289" t="str">
        <f ca="true">+IF(OFFSET('Hygiene Data'!$F$12,0,10*ROW('Hygiene Data'!F105))="","",OFFSET('Hygiene Data'!$F$12,0,10*ROW('Hygiene Data'!F105)))</f>
        <v/>
      </c>
      <c r="DW111" s="289" t="str">
        <f ca="true">+IF(OFFSET('Hygiene Data'!$F$13,0,10*ROW('Hygiene Data'!F105))="","",OFFSET('Hygiene Data'!$F$13,0,10*ROW('Hygiene Data'!F105)))</f>
        <v/>
      </c>
      <c r="DX111" s="289" t="str">
        <f ca="true">+IF(OFFSET('Hygiene Data'!$G$11,0,10*ROW('Hygiene Data'!G105))="","",OFFSET('Hygiene Data'!$G$11,0,10*ROW('Hygiene Data'!G105)))</f>
        <v/>
      </c>
      <c r="DY111" s="289" t="str">
        <f ca="true">+IF(OFFSET('Hygiene Data'!$G$12,0,10*ROW('Hygiene Data'!G105))="","",OFFSET('Hygiene Data'!$G$12,0,10*ROW('Hygiene Data'!G105)))</f>
        <v/>
      </c>
      <c r="DZ111" s="289" t="str">
        <f ca="true">+IF(OFFSET('Hygiene Data'!$G$13,0,10*ROW('Hygiene Data'!G105))="","",OFFSET('Hygiene Data'!$G$13,0,10*ROW('Hygiene Data'!G105)))</f>
        <v/>
      </c>
      <c r="EA111" s="289" t="str">
        <f ca="true">+IF(OFFSET('Hygiene Data'!$H$11,0,10*ROW('Hygiene Data'!H105))="","",OFFSET('Hygiene Data'!$H$11,0,10*ROW('Hygiene Data'!H105)))</f>
        <v/>
      </c>
      <c r="EB111" s="289" t="str">
        <f ca="true">+IF(OFFSET('Hygiene Data'!$H$12,0,10*ROW('Hygiene Data'!H105))="","",OFFSET('Hygiene Data'!$H$12,0,10*ROW('Hygiene Data'!H105)))</f>
        <v/>
      </c>
      <c r="EC111" s="289" t="str">
        <f ca="true">+IF(OFFSET('Hygiene Data'!$H$13,0,10*ROW('Hygiene Data'!H105))="","",OFFSET('Hygiene Data'!$H$13,0,10*ROW('Hygiene Data'!H105)))</f>
        <v/>
      </c>
      <c r="ED111" s="289" t="str">
        <f ca="true">+IF(OFFSET('Hygiene Data'!$I$11,0,10*ROW('Hygiene Data'!I105))="","",OFFSET('Hygiene Data'!$I$11,0,10*ROW('Hygiene Data'!I105)))</f>
        <v/>
      </c>
      <c r="EE111" s="289" t="str">
        <f ca="true">+IF(OFFSET('Hygiene Data'!$I$12,0,10*ROW('Hygiene Data'!I105))="","",OFFSET('Hygiene Data'!$I$12,0,10*ROW('Hygiene Data'!I105)))</f>
        <v/>
      </c>
      <c r="EF111" s="28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9"/>
      <c r="BS112" s="289" t="str">
        <f ca="true">+IF(OFFSET('Water Data'!$D$27,0,10*ROW('Water Data'!D106))="","",OFFSET('Water Data'!$D$27,0,10*ROW('Water Data'!D106)))</f>
        <v/>
      </c>
      <c r="BT112" s="289" t="str">
        <f ca="true">+IF(OFFSET('Water Data'!$D$28,0,10*ROW('Water Data'!D106))="","",OFFSET('Water Data'!$D$28,0,10*ROW('Water Data'!D106)))</f>
        <v/>
      </c>
      <c r="BU112" s="289" t="str">
        <f ca="true">+IF(OFFSET('Water Data'!$D$29,0,10*ROW('Water Data'!D106))="","",OFFSET('Water Data'!$D$29,0,10*ROW('Water Data'!D106)))</f>
        <v/>
      </c>
      <c r="BV112" s="289" t="str">
        <f ca="true">+IF(OFFSET('Water Data'!$E$27,0,10*ROW('Water Data'!E106))="","",OFFSET('Water Data'!$E$27,0,10*ROW('Water Data'!E106)))</f>
        <v/>
      </c>
      <c r="BW112" s="289" t="str">
        <f ca="true">+IF(OFFSET('Water Data'!$E$28,0,10*ROW('Water Data'!E106))="","",OFFSET('Water Data'!$E$28,0,10*ROW('Water Data'!E106)))</f>
        <v/>
      </c>
      <c r="BX112" s="289" t="str">
        <f ca="true">+IF(OFFSET('Water Data'!$E$29,0,10*ROW('Water Data'!E106))="","",OFFSET('Water Data'!$E$29,0,10*ROW('Water Data'!E106)))</f>
        <v/>
      </c>
      <c r="BY112" s="289" t="str">
        <f ca="true">+IF(OFFSET('Water Data'!$F$27,0,10*ROW('Water Data'!F106))="","",OFFSET('Water Data'!$F$27,0,10*ROW('Water Data'!F106)))</f>
        <v/>
      </c>
      <c r="BZ112" s="289" t="str">
        <f ca="true">+IF(OFFSET('Water Data'!$F$28,0,10*ROW('Water Data'!F106))="","",OFFSET('Water Data'!$F$28,0,10*ROW('Water Data'!F106)))</f>
        <v/>
      </c>
      <c r="CA112" s="289" t="str">
        <f ca="true">+IF(OFFSET('Water Data'!$F$29,0,10*ROW('Water Data'!F106))="","",OFFSET('Water Data'!$F$29,0,10*ROW('Water Data'!F106)))</f>
        <v/>
      </c>
      <c r="CB112" s="289" t="str">
        <f ca="true">+IF(OFFSET('Water Data'!$G$27,0,10*ROW('Water Data'!G106))="","",OFFSET('Water Data'!$G$27,0,10*ROW('Water Data'!G106)))</f>
        <v/>
      </c>
      <c r="CC112" s="289" t="str">
        <f ca="true">+IF(OFFSET('Water Data'!$G$28,0,10*ROW('Water Data'!G106))="","",OFFSET('Water Data'!$G$28,0,10*ROW('Water Data'!G106)))</f>
        <v/>
      </c>
      <c r="CD112" s="289" t="str">
        <f ca="true">+IF(OFFSET('Water Data'!$G$29,0,10*ROW('Water Data'!G106))="","",OFFSET('Water Data'!$G$29,0,10*ROW('Water Data'!G106)))</f>
        <v/>
      </c>
      <c r="CE112" s="289" t="str">
        <f ca="true">+IF(OFFSET('Water Data'!$H$27,0,10*ROW('Water Data'!H106))="","",OFFSET('Water Data'!$H$27,0,10*ROW('Water Data'!H106)))</f>
        <v/>
      </c>
      <c r="CF112" s="289" t="str">
        <f ca="true">+IF(OFFSET('Water Data'!$H$28,0,10*ROW('Water Data'!H106))="","",OFFSET('Water Data'!$H$28,0,10*ROW('Water Data'!H106)))</f>
        <v/>
      </c>
      <c r="CG112" s="289" t="str">
        <f ca="true">+IF(OFFSET('Water Data'!$H$29,0,10*ROW('Water Data'!H106))="","",OFFSET('Water Data'!$H$29,0,10*ROW('Water Data'!H106)))</f>
        <v/>
      </c>
      <c r="CH112" s="289" t="str">
        <f ca="true">+IF(OFFSET('Water Data'!$I$27,0,10*ROW('Water Data'!I106))="","",OFFSET('Water Data'!$I$27,0,10*ROW('Water Data'!I106)))</f>
        <v/>
      </c>
      <c r="CI112" s="289" t="str">
        <f ca="true">+IF(OFFSET('Water Data'!$I$28,0,10*ROW('Water Data'!I106))="","",OFFSET('Water Data'!$I$28,0,10*ROW('Water Data'!I106)))</f>
        <v/>
      </c>
      <c r="CJ112" s="289" t="str">
        <f ca="true">+IF(OFFSET('Water Data'!$I$29,0,10*ROW('Water Data'!I106))="","",OFFSET('Water Data'!$I$29,0,10*ROW('Water Data'!I106)))</f>
        <v/>
      </c>
      <c r="CK112" s="289" t="str">
        <f ca="true">+IF(OFFSET('Sanitation Data'!$D$28,0,10*ROW('Sanitation Data'!D106))="","",OFFSET('Sanitation Data'!$D$28,0,10*ROW('Sanitation Data'!D106)))</f>
        <v/>
      </c>
      <c r="CL112" s="289" t="str">
        <f ca="true">+IF(OFFSET('Sanitation Data'!$D$29,0,10*ROW('Sanitation Data'!D106))="","",OFFSET('Sanitation Data'!$D$29,0,10*ROW('Sanitation Data'!D106)))</f>
        <v/>
      </c>
      <c r="CM112" s="289" t="str">
        <f ca="true">+IF(OFFSET('Sanitation Data'!$D$30,0,10*ROW('Sanitation Data'!D106))="","",OFFSET('Sanitation Data'!$D$30,0,10*ROW('Sanitation Data'!D106)))</f>
        <v/>
      </c>
      <c r="CN112" s="289" t="str">
        <f ca="true">+IF(OFFSET('Sanitation Data'!$D$31,0,10*ROW('Sanitation Data'!D106))="","",OFFSET('Sanitation Data'!$D$31,0,10*ROW('Sanitation Data'!D106)))</f>
        <v/>
      </c>
      <c r="CO112" s="289" t="str">
        <f ca="true">+IF(OFFSET('Sanitation Data'!$D$32,0,10*ROW('Sanitation Data'!D106))="","",OFFSET('Sanitation Data'!$D$32,0,10*ROW('Sanitation Data'!D106)))</f>
        <v/>
      </c>
      <c r="CP112" s="289" t="str">
        <f ca="true">+IF(OFFSET('Sanitation Data'!$E$28,0,10*ROW('Sanitation Data'!E106))="","",OFFSET('Sanitation Data'!$E$28,0,10*ROW('Sanitation Data'!E106)))</f>
        <v/>
      </c>
      <c r="CQ112" s="289" t="str">
        <f ca="true">+IF(OFFSET('Sanitation Data'!$E$29,0,10*ROW('Sanitation Data'!E106))="","",OFFSET('Sanitation Data'!$E$29,0,10*ROW('Sanitation Data'!E106)))</f>
        <v/>
      </c>
      <c r="CR112" s="289" t="str">
        <f ca="true">+IF(OFFSET('Sanitation Data'!$E$30,0,10*ROW('Sanitation Data'!E106))="","",OFFSET('Sanitation Data'!$E$30,0,10*ROW('Sanitation Data'!E106)))</f>
        <v/>
      </c>
      <c r="CS112" s="289" t="str">
        <f ca="true">+IF(OFFSET('Sanitation Data'!$E$31,0,10*ROW('Sanitation Data'!E106))="","",OFFSET('Sanitation Data'!$E$31,0,10*ROW('Sanitation Data'!E106)))</f>
        <v/>
      </c>
      <c r="CT112" s="289" t="str">
        <f ca="true">+IF(OFFSET('Sanitation Data'!$E$32,0,10*ROW('Sanitation Data'!E106))="","",OFFSET('Sanitation Data'!$E$32,0,10*ROW('Sanitation Data'!E106)))</f>
        <v/>
      </c>
      <c r="CU112" s="289" t="str">
        <f ca="true">+IF(OFFSET('Sanitation Data'!$F$28,0,10*ROW('Sanitation Data'!F106))="","",OFFSET('Sanitation Data'!$F$28,0,10*ROW('Sanitation Data'!F106)))</f>
        <v/>
      </c>
      <c r="CV112" s="289" t="str">
        <f ca="true">+IF(OFFSET('Sanitation Data'!$F$29,0,10*ROW('Sanitation Data'!F106))="","",OFFSET('Sanitation Data'!$F$29,0,10*ROW('Sanitation Data'!F106)))</f>
        <v/>
      </c>
      <c r="CW112" s="289" t="str">
        <f ca="true">+IF(OFFSET('Sanitation Data'!$F$30,0,10*ROW('Sanitation Data'!F106))="","",OFFSET('Sanitation Data'!$F$30,0,10*ROW('Sanitation Data'!F106)))</f>
        <v/>
      </c>
      <c r="CX112" s="289" t="str">
        <f ca="true">+IF(OFFSET('Sanitation Data'!$F$31,0,10*ROW('Sanitation Data'!F106))="","",OFFSET('Sanitation Data'!$F$31,0,10*ROW('Sanitation Data'!F106)))</f>
        <v/>
      </c>
      <c r="CY112" s="289" t="str">
        <f ca="true">+IF(OFFSET('Sanitation Data'!$F$32,0,10*ROW('Sanitation Data'!F106))="","",OFFSET('Sanitation Data'!$F$32,0,10*ROW('Sanitation Data'!F106)))</f>
        <v/>
      </c>
      <c r="CZ112" s="289" t="str">
        <f ca="true">+IF(OFFSET('Sanitation Data'!$G$28,0,10*ROW('Sanitation Data'!G106))="","",OFFSET('Sanitation Data'!$G$28,0,10*ROW('Sanitation Data'!G106)))</f>
        <v/>
      </c>
      <c r="DA112" s="289" t="str">
        <f ca="true">+IF(OFFSET('Sanitation Data'!$G$29,0,10*ROW('Sanitation Data'!G106))="","",OFFSET('Sanitation Data'!$G$29,0,10*ROW('Sanitation Data'!G106)))</f>
        <v/>
      </c>
      <c r="DB112" s="289" t="str">
        <f ca="true">+IF(OFFSET('Sanitation Data'!$G$30,0,10*ROW('Sanitation Data'!G106))="","",OFFSET('Sanitation Data'!$G$30,0,10*ROW('Sanitation Data'!G106)))</f>
        <v/>
      </c>
      <c r="DC112" s="289" t="str">
        <f ca="true">+IF(OFFSET('Sanitation Data'!$G$31,0,10*ROW('Sanitation Data'!G106))="","",OFFSET('Sanitation Data'!$G$31,0,10*ROW('Sanitation Data'!G106)))</f>
        <v/>
      </c>
      <c r="DD112" s="289" t="str">
        <f ca="true">+IF(OFFSET('Sanitation Data'!$G$32,0,10*ROW('Sanitation Data'!G106))="","",OFFSET('Sanitation Data'!$G$32,0,10*ROW('Sanitation Data'!G106)))</f>
        <v/>
      </c>
      <c r="DE112" s="289" t="str">
        <f ca="true">+IF(OFFSET('Sanitation Data'!$H$28,0,10*ROW('Sanitation Data'!H106))="","",OFFSET('Sanitation Data'!$H$28,0,10*ROW('Sanitation Data'!H106)))</f>
        <v/>
      </c>
      <c r="DF112" s="289" t="str">
        <f ca="true">+IF(OFFSET('Sanitation Data'!$H$29,0,10*ROW('Sanitation Data'!H106))="","",OFFSET('Sanitation Data'!$H$29,0,10*ROW('Sanitation Data'!H106)))</f>
        <v/>
      </c>
      <c r="DG112" s="289" t="str">
        <f ca="true">+IF(OFFSET('Sanitation Data'!$H$30,0,10*ROW('Sanitation Data'!H106))="","",OFFSET('Sanitation Data'!$H$30,0,10*ROW('Sanitation Data'!H106)))</f>
        <v/>
      </c>
      <c r="DH112" s="289" t="str">
        <f ca="true">+IF(OFFSET('Sanitation Data'!$H$31,0,10*ROW('Sanitation Data'!H106))="","",OFFSET('Sanitation Data'!$H$31,0,10*ROW('Sanitation Data'!H106)))</f>
        <v/>
      </c>
      <c r="DI112" s="289" t="str">
        <f ca="true">+IF(OFFSET('Sanitation Data'!$H$32,0,10*ROW('Sanitation Data'!H106))="","",OFFSET('Sanitation Data'!$H$32,0,10*ROW('Sanitation Data'!H106)))</f>
        <v/>
      </c>
      <c r="DJ112" s="289" t="str">
        <f ca="true">+IF(OFFSET('Sanitation Data'!$I$28,0,10*ROW('Sanitation Data'!I106))="","",OFFSET('Sanitation Data'!$I$28,0,10*ROW('Sanitation Data'!I106)))</f>
        <v/>
      </c>
      <c r="DK112" s="289" t="str">
        <f ca="true">+IF(OFFSET('Sanitation Data'!$I$29,0,10*ROW('Sanitation Data'!I106))="","",OFFSET('Sanitation Data'!$I$29,0,10*ROW('Sanitation Data'!I106)))</f>
        <v/>
      </c>
      <c r="DL112" s="289" t="str">
        <f ca="true">+IF(OFFSET('Sanitation Data'!$I$30,0,10*ROW('Sanitation Data'!I106))="","",OFFSET('Sanitation Data'!$I$30,0,10*ROW('Sanitation Data'!I106)))</f>
        <v/>
      </c>
      <c r="DM112" s="289" t="str">
        <f ca="true">+IF(OFFSET('Sanitation Data'!$I$31,0,10*ROW('Sanitation Data'!I106))="","",OFFSET('Sanitation Data'!$I$31,0,10*ROW('Sanitation Data'!I106)))</f>
        <v/>
      </c>
      <c r="DN112" s="289" t="str">
        <f ca="true">+IF(OFFSET('Sanitation Data'!$I$32,0,10*ROW('Sanitation Data'!I106))="","",OFFSET('Sanitation Data'!$I$32,0,10*ROW('Sanitation Data'!I106)))</f>
        <v/>
      </c>
      <c r="DO112" s="289" t="str">
        <f ca="true">+IF(OFFSET('Hygiene Data'!$D$11,0,10*ROW('Hygiene Data'!D106))="","",OFFSET('Hygiene Data'!$D$11,0,10*ROW('Hygiene Data'!D106)))</f>
        <v/>
      </c>
      <c r="DP112" s="289" t="str">
        <f ca="true">+IF(OFFSET('Hygiene Data'!$D$12,0,10*ROW('Hygiene Data'!D106))="","",OFFSET('Hygiene Data'!$D$12,0,10*ROW('Hygiene Data'!D106)))</f>
        <v/>
      </c>
      <c r="DQ112" s="289" t="str">
        <f ca="true">+IF(OFFSET('Hygiene Data'!$D$13,0,10*ROW('Hygiene Data'!D106))="","",OFFSET('Hygiene Data'!$D$13,0,10*ROW('Hygiene Data'!D106)))</f>
        <v/>
      </c>
      <c r="DR112" s="289" t="str">
        <f ca="true">+IF(OFFSET('Hygiene Data'!$E$11,0,10*ROW('Hygiene Data'!E106))="","",OFFSET('Hygiene Data'!$E$11,0,10*ROW('Hygiene Data'!E106)))</f>
        <v/>
      </c>
      <c r="DS112" s="289" t="str">
        <f ca="true">+IF(OFFSET('Hygiene Data'!$E$12,0,10*ROW('Hygiene Data'!E106))="","",OFFSET('Hygiene Data'!$E$12,0,10*ROW('Hygiene Data'!E106)))</f>
        <v/>
      </c>
      <c r="DT112" s="289" t="str">
        <f ca="true">+IF(OFFSET('Hygiene Data'!$E$13,0,10*ROW('Hygiene Data'!E106))="","",OFFSET('Hygiene Data'!$E$13,0,10*ROW('Hygiene Data'!E106)))</f>
        <v/>
      </c>
      <c r="DU112" s="289" t="str">
        <f ca="true">+IF(OFFSET('Hygiene Data'!$F$11,0,10*ROW('Hygiene Data'!F106))="","",OFFSET('Hygiene Data'!$F$11,0,10*ROW('Hygiene Data'!F106)))</f>
        <v/>
      </c>
      <c r="DV112" s="289" t="str">
        <f ca="true">+IF(OFFSET('Hygiene Data'!$F$12,0,10*ROW('Hygiene Data'!F106))="","",OFFSET('Hygiene Data'!$F$12,0,10*ROW('Hygiene Data'!F106)))</f>
        <v/>
      </c>
      <c r="DW112" s="289" t="str">
        <f ca="true">+IF(OFFSET('Hygiene Data'!$F$13,0,10*ROW('Hygiene Data'!F106))="","",OFFSET('Hygiene Data'!$F$13,0,10*ROW('Hygiene Data'!F106)))</f>
        <v/>
      </c>
      <c r="DX112" s="289" t="str">
        <f ca="true">+IF(OFFSET('Hygiene Data'!$G$11,0,10*ROW('Hygiene Data'!G106))="","",OFFSET('Hygiene Data'!$G$11,0,10*ROW('Hygiene Data'!G106)))</f>
        <v/>
      </c>
      <c r="DY112" s="289" t="str">
        <f ca="true">+IF(OFFSET('Hygiene Data'!$G$12,0,10*ROW('Hygiene Data'!G106))="","",OFFSET('Hygiene Data'!$G$12,0,10*ROW('Hygiene Data'!G106)))</f>
        <v/>
      </c>
      <c r="DZ112" s="289" t="str">
        <f ca="true">+IF(OFFSET('Hygiene Data'!$G$13,0,10*ROW('Hygiene Data'!G106))="","",OFFSET('Hygiene Data'!$G$13,0,10*ROW('Hygiene Data'!G106)))</f>
        <v/>
      </c>
      <c r="EA112" s="289" t="str">
        <f ca="true">+IF(OFFSET('Hygiene Data'!$H$11,0,10*ROW('Hygiene Data'!H106))="","",OFFSET('Hygiene Data'!$H$11,0,10*ROW('Hygiene Data'!H106)))</f>
        <v/>
      </c>
      <c r="EB112" s="289" t="str">
        <f ca="true">+IF(OFFSET('Hygiene Data'!$H$12,0,10*ROW('Hygiene Data'!H106))="","",OFFSET('Hygiene Data'!$H$12,0,10*ROW('Hygiene Data'!H106)))</f>
        <v/>
      </c>
      <c r="EC112" s="289" t="str">
        <f ca="true">+IF(OFFSET('Hygiene Data'!$H$13,0,10*ROW('Hygiene Data'!H106))="","",OFFSET('Hygiene Data'!$H$13,0,10*ROW('Hygiene Data'!H106)))</f>
        <v/>
      </c>
      <c r="ED112" s="289" t="str">
        <f ca="true">+IF(OFFSET('Hygiene Data'!$I$11,0,10*ROW('Hygiene Data'!I106))="","",OFFSET('Hygiene Data'!$I$11,0,10*ROW('Hygiene Data'!I106)))</f>
        <v/>
      </c>
      <c r="EE112" s="289" t="str">
        <f ca="true">+IF(OFFSET('Hygiene Data'!$I$12,0,10*ROW('Hygiene Data'!I106))="","",OFFSET('Hygiene Data'!$I$12,0,10*ROW('Hygiene Data'!I106)))</f>
        <v/>
      </c>
      <c r="EF112" s="28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9"/>
      <c r="BS113" s="289" t="str">
        <f ca="true">+IF(OFFSET('Water Data'!$D$27,0,10*ROW('Water Data'!D107))="","",OFFSET('Water Data'!$D$27,0,10*ROW('Water Data'!D107)))</f>
        <v/>
      </c>
      <c r="BT113" s="289" t="str">
        <f ca="true">+IF(OFFSET('Water Data'!$D$28,0,10*ROW('Water Data'!D107))="","",OFFSET('Water Data'!$D$28,0,10*ROW('Water Data'!D107)))</f>
        <v/>
      </c>
      <c r="BU113" s="289" t="str">
        <f ca="true">+IF(OFFSET('Water Data'!$D$29,0,10*ROW('Water Data'!D107))="","",OFFSET('Water Data'!$D$29,0,10*ROW('Water Data'!D107)))</f>
        <v/>
      </c>
      <c r="BV113" s="289" t="str">
        <f ca="true">+IF(OFFSET('Water Data'!$E$27,0,10*ROW('Water Data'!E107))="","",OFFSET('Water Data'!$E$27,0,10*ROW('Water Data'!E107)))</f>
        <v/>
      </c>
      <c r="BW113" s="289" t="str">
        <f ca="true">+IF(OFFSET('Water Data'!$E$28,0,10*ROW('Water Data'!E107))="","",OFFSET('Water Data'!$E$28,0,10*ROW('Water Data'!E107)))</f>
        <v/>
      </c>
      <c r="BX113" s="289" t="str">
        <f ca="true">+IF(OFFSET('Water Data'!$E$29,0,10*ROW('Water Data'!E107))="","",OFFSET('Water Data'!$E$29,0,10*ROW('Water Data'!E107)))</f>
        <v/>
      </c>
      <c r="BY113" s="289" t="str">
        <f ca="true">+IF(OFFSET('Water Data'!$F$27,0,10*ROW('Water Data'!F107))="","",OFFSET('Water Data'!$F$27,0,10*ROW('Water Data'!F107)))</f>
        <v/>
      </c>
      <c r="BZ113" s="289" t="str">
        <f ca="true">+IF(OFFSET('Water Data'!$F$28,0,10*ROW('Water Data'!F107))="","",OFFSET('Water Data'!$F$28,0,10*ROW('Water Data'!F107)))</f>
        <v/>
      </c>
      <c r="CA113" s="289" t="str">
        <f ca="true">+IF(OFFSET('Water Data'!$F$29,0,10*ROW('Water Data'!F107))="","",OFFSET('Water Data'!$F$29,0,10*ROW('Water Data'!F107)))</f>
        <v/>
      </c>
      <c r="CB113" s="289" t="str">
        <f ca="true">+IF(OFFSET('Water Data'!$G$27,0,10*ROW('Water Data'!G107))="","",OFFSET('Water Data'!$G$27,0,10*ROW('Water Data'!G107)))</f>
        <v/>
      </c>
      <c r="CC113" s="289" t="str">
        <f ca="true">+IF(OFFSET('Water Data'!$G$28,0,10*ROW('Water Data'!G107))="","",OFFSET('Water Data'!$G$28,0,10*ROW('Water Data'!G107)))</f>
        <v/>
      </c>
      <c r="CD113" s="289" t="str">
        <f ca="true">+IF(OFFSET('Water Data'!$G$29,0,10*ROW('Water Data'!G107))="","",OFFSET('Water Data'!$G$29,0,10*ROW('Water Data'!G107)))</f>
        <v/>
      </c>
      <c r="CE113" s="289" t="str">
        <f ca="true">+IF(OFFSET('Water Data'!$H$27,0,10*ROW('Water Data'!H107))="","",OFFSET('Water Data'!$H$27,0,10*ROW('Water Data'!H107)))</f>
        <v/>
      </c>
      <c r="CF113" s="289" t="str">
        <f ca="true">+IF(OFFSET('Water Data'!$H$28,0,10*ROW('Water Data'!H107))="","",OFFSET('Water Data'!$H$28,0,10*ROW('Water Data'!H107)))</f>
        <v/>
      </c>
      <c r="CG113" s="289" t="str">
        <f ca="true">+IF(OFFSET('Water Data'!$H$29,0,10*ROW('Water Data'!H107))="","",OFFSET('Water Data'!$H$29,0,10*ROW('Water Data'!H107)))</f>
        <v/>
      </c>
      <c r="CH113" s="289" t="str">
        <f ca="true">+IF(OFFSET('Water Data'!$I$27,0,10*ROW('Water Data'!I107))="","",OFFSET('Water Data'!$I$27,0,10*ROW('Water Data'!I107)))</f>
        <v/>
      </c>
      <c r="CI113" s="289" t="str">
        <f ca="true">+IF(OFFSET('Water Data'!$I$28,0,10*ROW('Water Data'!I107))="","",OFFSET('Water Data'!$I$28,0,10*ROW('Water Data'!I107)))</f>
        <v/>
      </c>
      <c r="CJ113" s="289" t="str">
        <f ca="true">+IF(OFFSET('Water Data'!$I$29,0,10*ROW('Water Data'!I107))="","",OFFSET('Water Data'!$I$29,0,10*ROW('Water Data'!I107)))</f>
        <v/>
      </c>
      <c r="CK113" s="289" t="str">
        <f ca="true">+IF(OFFSET('Sanitation Data'!$D$28,0,10*ROW('Sanitation Data'!D107))="","",OFFSET('Sanitation Data'!$D$28,0,10*ROW('Sanitation Data'!D107)))</f>
        <v/>
      </c>
      <c r="CL113" s="289" t="str">
        <f ca="true">+IF(OFFSET('Sanitation Data'!$D$29,0,10*ROW('Sanitation Data'!D107))="","",OFFSET('Sanitation Data'!$D$29,0,10*ROW('Sanitation Data'!D107)))</f>
        <v/>
      </c>
      <c r="CM113" s="289" t="str">
        <f ca="true">+IF(OFFSET('Sanitation Data'!$D$30,0,10*ROW('Sanitation Data'!D107))="","",OFFSET('Sanitation Data'!$D$30,0,10*ROW('Sanitation Data'!D107)))</f>
        <v/>
      </c>
      <c r="CN113" s="289" t="str">
        <f ca="true">+IF(OFFSET('Sanitation Data'!$D$31,0,10*ROW('Sanitation Data'!D107))="","",OFFSET('Sanitation Data'!$D$31,0,10*ROW('Sanitation Data'!D107)))</f>
        <v/>
      </c>
      <c r="CO113" s="289" t="str">
        <f ca="true">+IF(OFFSET('Sanitation Data'!$D$32,0,10*ROW('Sanitation Data'!D107))="","",OFFSET('Sanitation Data'!$D$32,0,10*ROW('Sanitation Data'!D107)))</f>
        <v/>
      </c>
      <c r="CP113" s="289" t="str">
        <f ca="true">+IF(OFFSET('Sanitation Data'!$E$28,0,10*ROW('Sanitation Data'!E107))="","",OFFSET('Sanitation Data'!$E$28,0,10*ROW('Sanitation Data'!E107)))</f>
        <v/>
      </c>
      <c r="CQ113" s="289" t="str">
        <f ca="true">+IF(OFFSET('Sanitation Data'!$E$29,0,10*ROW('Sanitation Data'!E107))="","",OFFSET('Sanitation Data'!$E$29,0,10*ROW('Sanitation Data'!E107)))</f>
        <v/>
      </c>
      <c r="CR113" s="289" t="str">
        <f ca="true">+IF(OFFSET('Sanitation Data'!$E$30,0,10*ROW('Sanitation Data'!E107))="","",OFFSET('Sanitation Data'!$E$30,0,10*ROW('Sanitation Data'!E107)))</f>
        <v/>
      </c>
      <c r="CS113" s="289" t="str">
        <f ca="true">+IF(OFFSET('Sanitation Data'!$E$31,0,10*ROW('Sanitation Data'!E107))="","",OFFSET('Sanitation Data'!$E$31,0,10*ROW('Sanitation Data'!E107)))</f>
        <v/>
      </c>
      <c r="CT113" s="289" t="str">
        <f ca="true">+IF(OFFSET('Sanitation Data'!$E$32,0,10*ROW('Sanitation Data'!E107))="","",OFFSET('Sanitation Data'!$E$32,0,10*ROW('Sanitation Data'!E107)))</f>
        <v/>
      </c>
      <c r="CU113" s="289" t="str">
        <f ca="true">+IF(OFFSET('Sanitation Data'!$F$28,0,10*ROW('Sanitation Data'!F107))="","",OFFSET('Sanitation Data'!$F$28,0,10*ROW('Sanitation Data'!F107)))</f>
        <v/>
      </c>
      <c r="CV113" s="289" t="str">
        <f ca="true">+IF(OFFSET('Sanitation Data'!$F$29,0,10*ROW('Sanitation Data'!F107))="","",OFFSET('Sanitation Data'!$F$29,0,10*ROW('Sanitation Data'!F107)))</f>
        <v/>
      </c>
      <c r="CW113" s="289" t="str">
        <f ca="true">+IF(OFFSET('Sanitation Data'!$F$30,0,10*ROW('Sanitation Data'!F107))="","",OFFSET('Sanitation Data'!$F$30,0,10*ROW('Sanitation Data'!F107)))</f>
        <v/>
      </c>
      <c r="CX113" s="289" t="str">
        <f ca="true">+IF(OFFSET('Sanitation Data'!$F$31,0,10*ROW('Sanitation Data'!F107))="","",OFFSET('Sanitation Data'!$F$31,0,10*ROW('Sanitation Data'!F107)))</f>
        <v/>
      </c>
      <c r="CY113" s="289" t="str">
        <f ca="true">+IF(OFFSET('Sanitation Data'!$F$32,0,10*ROW('Sanitation Data'!F107))="","",OFFSET('Sanitation Data'!$F$32,0,10*ROW('Sanitation Data'!F107)))</f>
        <v/>
      </c>
      <c r="CZ113" s="289" t="str">
        <f ca="true">+IF(OFFSET('Sanitation Data'!$G$28,0,10*ROW('Sanitation Data'!G107))="","",OFFSET('Sanitation Data'!$G$28,0,10*ROW('Sanitation Data'!G107)))</f>
        <v/>
      </c>
      <c r="DA113" s="289" t="str">
        <f ca="true">+IF(OFFSET('Sanitation Data'!$G$29,0,10*ROW('Sanitation Data'!G107))="","",OFFSET('Sanitation Data'!$G$29,0,10*ROW('Sanitation Data'!G107)))</f>
        <v/>
      </c>
      <c r="DB113" s="289" t="str">
        <f ca="true">+IF(OFFSET('Sanitation Data'!$G$30,0,10*ROW('Sanitation Data'!G107))="","",OFFSET('Sanitation Data'!$G$30,0,10*ROW('Sanitation Data'!G107)))</f>
        <v/>
      </c>
      <c r="DC113" s="289" t="str">
        <f ca="true">+IF(OFFSET('Sanitation Data'!$G$31,0,10*ROW('Sanitation Data'!G107))="","",OFFSET('Sanitation Data'!$G$31,0,10*ROW('Sanitation Data'!G107)))</f>
        <v/>
      </c>
      <c r="DD113" s="289" t="str">
        <f ca="true">+IF(OFFSET('Sanitation Data'!$G$32,0,10*ROW('Sanitation Data'!G107))="","",OFFSET('Sanitation Data'!$G$32,0,10*ROW('Sanitation Data'!G107)))</f>
        <v/>
      </c>
      <c r="DE113" s="289" t="str">
        <f ca="true">+IF(OFFSET('Sanitation Data'!$H$28,0,10*ROW('Sanitation Data'!H107))="","",OFFSET('Sanitation Data'!$H$28,0,10*ROW('Sanitation Data'!H107)))</f>
        <v/>
      </c>
      <c r="DF113" s="289" t="str">
        <f ca="true">+IF(OFFSET('Sanitation Data'!$H$29,0,10*ROW('Sanitation Data'!H107))="","",OFFSET('Sanitation Data'!$H$29,0,10*ROW('Sanitation Data'!H107)))</f>
        <v/>
      </c>
      <c r="DG113" s="289" t="str">
        <f ca="true">+IF(OFFSET('Sanitation Data'!$H$30,0,10*ROW('Sanitation Data'!H107))="","",OFFSET('Sanitation Data'!$H$30,0,10*ROW('Sanitation Data'!H107)))</f>
        <v/>
      </c>
      <c r="DH113" s="289" t="str">
        <f ca="true">+IF(OFFSET('Sanitation Data'!$H$31,0,10*ROW('Sanitation Data'!H107))="","",OFFSET('Sanitation Data'!$H$31,0,10*ROW('Sanitation Data'!H107)))</f>
        <v/>
      </c>
      <c r="DI113" s="289" t="str">
        <f ca="true">+IF(OFFSET('Sanitation Data'!$H$32,0,10*ROW('Sanitation Data'!H107))="","",OFFSET('Sanitation Data'!$H$32,0,10*ROW('Sanitation Data'!H107)))</f>
        <v/>
      </c>
      <c r="DJ113" s="289" t="str">
        <f ca="true">+IF(OFFSET('Sanitation Data'!$I$28,0,10*ROW('Sanitation Data'!I107))="","",OFFSET('Sanitation Data'!$I$28,0,10*ROW('Sanitation Data'!I107)))</f>
        <v/>
      </c>
      <c r="DK113" s="289" t="str">
        <f ca="true">+IF(OFFSET('Sanitation Data'!$I$29,0,10*ROW('Sanitation Data'!I107))="","",OFFSET('Sanitation Data'!$I$29,0,10*ROW('Sanitation Data'!I107)))</f>
        <v/>
      </c>
      <c r="DL113" s="289" t="str">
        <f ca="true">+IF(OFFSET('Sanitation Data'!$I$30,0,10*ROW('Sanitation Data'!I107))="","",OFFSET('Sanitation Data'!$I$30,0,10*ROW('Sanitation Data'!I107)))</f>
        <v/>
      </c>
      <c r="DM113" s="289" t="str">
        <f ca="true">+IF(OFFSET('Sanitation Data'!$I$31,0,10*ROW('Sanitation Data'!I107))="","",OFFSET('Sanitation Data'!$I$31,0,10*ROW('Sanitation Data'!I107)))</f>
        <v/>
      </c>
      <c r="DN113" s="289" t="str">
        <f ca="true">+IF(OFFSET('Sanitation Data'!$I$32,0,10*ROW('Sanitation Data'!I107))="","",OFFSET('Sanitation Data'!$I$32,0,10*ROW('Sanitation Data'!I107)))</f>
        <v/>
      </c>
      <c r="DO113" s="289" t="str">
        <f ca="true">+IF(OFFSET('Hygiene Data'!$D$11,0,10*ROW('Hygiene Data'!D107))="","",OFFSET('Hygiene Data'!$D$11,0,10*ROW('Hygiene Data'!D107)))</f>
        <v/>
      </c>
      <c r="DP113" s="289" t="str">
        <f ca="true">+IF(OFFSET('Hygiene Data'!$D$12,0,10*ROW('Hygiene Data'!D107))="","",OFFSET('Hygiene Data'!$D$12,0,10*ROW('Hygiene Data'!D107)))</f>
        <v/>
      </c>
      <c r="DQ113" s="289" t="str">
        <f ca="true">+IF(OFFSET('Hygiene Data'!$D$13,0,10*ROW('Hygiene Data'!D107))="","",OFFSET('Hygiene Data'!$D$13,0,10*ROW('Hygiene Data'!D107)))</f>
        <v/>
      </c>
      <c r="DR113" s="289" t="str">
        <f ca="true">+IF(OFFSET('Hygiene Data'!$E$11,0,10*ROW('Hygiene Data'!E107))="","",OFFSET('Hygiene Data'!$E$11,0,10*ROW('Hygiene Data'!E107)))</f>
        <v/>
      </c>
      <c r="DS113" s="289" t="str">
        <f ca="true">+IF(OFFSET('Hygiene Data'!$E$12,0,10*ROW('Hygiene Data'!E107))="","",OFFSET('Hygiene Data'!$E$12,0,10*ROW('Hygiene Data'!E107)))</f>
        <v/>
      </c>
      <c r="DT113" s="289" t="str">
        <f ca="true">+IF(OFFSET('Hygiene Data'!$E$13,0,10*ROW('Hygiene Data'!E107))="","",OFFSET('Hygiene Data'!$E$13,0,10*ROW('Hygiene Data'!E107)))</f>
        <v/>
      </c>
      <c r="DU113" s="289" t="str">
        <f ca="true">+IF(OFFSET('Hygiene Data'!$F$11,0,10*ROW('Hygiene Data'!F107))="","",OFFSET('Hygiene Data'!$F$11,0,10*ROW('Hygiene Data'!F107)))</f>
        <v/>
      </c>
      <c r="DV113" s="289" t="str">
        <f ca="true">+IF(OFFSET('Hygiene Data'!$F$12,0,10*ROW('Hygiene Data'!F107))="","",OFFSET('Hygiene Data'!$F$12,0,10*ROW('Hygiene Data'!F107)))</f>
        <v/>
      </c>
      <c r="DW113" s="289" t="str">
        <f ca="true">+IF(OFFSET('Hygiene Data'!$F$13,0,10*ROW('Hygiene Data'!F107))="","",OFFSET('Hygiene Data'!$F$13,0,10*ROW('Hygiene Data'!F107)))</f>
        <v/>
      </c>
      <c r="DX113" s="289" t="str">
        <f ca="true">+IF(OFFSET('Hygiene Data'!$G$11,0,10*ROW('Hygiene Data'!G107))="","",OFFSET('Hygiene Data'!$G$11,0,10*ROW('Hygiene Data'!G107)))</f>
        <v/>
      </c>
      <c r="DY113" s="289" t="str">
        <f ca="true">+IF(OFFSET('Hygiene Data'!$G$12,0,10*ROW('Hygiene Data'!G107))="","",OFFSET('Hygiene Data'!$G$12,0,10*ROW('Hygiene Data'!G107)))</f>
        <v/>
      </c>
      <c r="DZ113" s="289" t="str">
        <f ca="true">+IF(OFFSET('Hygiene Data'!$G$13,0,10*ROW('Hygiene Data'!G107))="","",OFFSET('Hygiene Data'!$G$13,0,10*ROW('Hygiene Data'!G107)))</f>
        <v/>
      </c>
      <c r="EA113" s="289" t="str">
        <f ca="true">+IF(OFFSET('Hygiene Data'!$H$11,0,10*ROW('Hygiene Data'!H107))="","",OFFSET('Hygiene Data'!$H$11,0,10*ROW('Hygiene Data'!H107)))</f>
        <v/>
      </c>
      <c r="EB113" s="289" t="str">
        <f ca="true">+IF(OFFSET('Hygiene Data'!$H$12,0,10*ROW('Hygiene Data'!H107))="","",OFFSET('Hygiene Data'!$H$12,0,10*ROW('Hygiene Data'!H107)))</f>
        <v/>
      </c>
      <c r="EC113" s="289" t="str">
        <f ca="true">+IF(OFFSET('Hygiene Data'!$H$13,0,10*ROW('Hygiene Data'!H107))="","",OFFSET('Hygiene Data'!$H$13,0,10*ROW('Hygiene Data'!H107)))</f>
        <v/>
      </c>
      <c r="ED113" s="289" t="str">
        <f ca="true">+IF(OFFSET('Hygiene Data'!$I$11,0,10*ROW('Hygiene Data'!I107))="","",OFFSET('Hygiene Data'!$I$11,0,10*ROW('Hygiene Data'!I107)))</f>
        <v/>
      </c>
      <c r="EE113" s="289" t="str">
        <f ca="true">+IF(OFFSET('Hygiene Data'!$I$12,0,10*ROW('Hygiene Data'!I107))="","",OFFSET('Hygiene Data'!$I$12,0,10*ROW('Hygiene Data'!I107)))</f>
        <v/>
      </c>
      <c r="EF113" s="28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9"/>
      <c r="BS114" s="289" t="str">
        <f ca="true">+IF(OFFSET('Water Data'!$D$27,0,10*ROW('Water Data'!D108))="","",OFFSET('Water Data'!$D$27,0,10*ROW('Water Data'!D108)))</f>
        <v/>
      </c>
      <c r="BT114" s="289" t="str">
        <f ca="true">+IF(OFFSET('Water Data'!$D$28,0,10*ROW('Water Data'!D108))="","",OFFSET('Water Data'!$D$28,0,10*ROW('Water Data'!D108)))</f>
        <v/>
      </c>
      <c r="BU114" s="289" t="str">
        <f ca="true">+IF(OFFSET('Water Data'!$D$29,0,10*ROW('Water Data'!D108))="","",OFFSET('Water Data'!$D$29,0,10*ROW('Water Data'!D108)))</f>
        <v/>
      </c>
      <c r="BV114" s="289" t="str">
        <f ca="true">+IF(OFFSET('Water Data'!$E$27,0,10*ROW('Water Data'!E108))="","",OFFSET('Water Data'!$E$27,0,10*ROW('Water Data'!E108)))</f>
        <v/>
      </c>
      <c r="BW114" s="289" t="str">
        <f ca="true">+IF(OFFSET('Water Data'!$E$28,0,10*ROW('Water Data'!E108))="","",OFFSET('Water Data'!$E$28,0,10*ROW('Water Data'!E108)))</f>
        <v/>
      </c>
      <c r="BX114" s="289" t="str">
        <f ca="true">+IF(OFFSET('Water Data'!$E$29,0,10*ROW('Water Data'!E108))="","",OFFSET('Water Data'!$E$29,0,10*ROW('Water Data'!E108)))</f>
        <v/>
      </c>
      <c r="BY114" s="289" t="str">
        <f ca="true">+IF(OFFSET('Water Data'!$F$27,0,10*ROW('Water Data'!F108))="","",OFFSET('Water Data'!$F$27,0,10*ROW('Water Data'!F108)))</f>
        <v/>
      </c>
      <c r="BZ114" s="289" t="str">
        <f ca="true">+IF(OFFSET('Water Data'!$F$28,0,10*ROW('Water Data'!F108))="","",OFFSET('Water Data'!$F$28,0,10*ROW('Water Data'!F108)))</f>
        <v/>
      </c>
      <c r="CA114" s="289" t="str">
        <f ca="true">+IF(OFFSET('Water Data'!$F$29,0,10*ROW('Water Data'!F108))="","",OFFSET('Water Data'!$F$29,0,10*ROW('Water Data'!F108)))</f>
        <v/>
      </c>
      <c r="CB114" s="289" t="str">
        <f ca="true">+IF(OFFSET('Water Data'!$G$27,0,10*ROW('Water Data'!G108))="","",OFFSET('Water Data'!$G$27,0,10*ROW('Water Data'!G108)))</f>
        <v/>
      </c>
      <c r="CC114" s="289" t="str">
        <f ca="true">+IF(OFFSET('Water Data'!$G$28,0,10*ROW('Water Data'!G108))="","",OFFSET('Water Data'!$G$28,0,10*ROW('Water Data'!G108)))</f>
        <v/>
      </c>
      <c r="CD114" s="289" t="str">
        <f ca="true">+IF(OFFSET('Water Data'!$G$29,0,10*ROW('Water Data'!G108))="","",OFFSET('Water Data'!$G$29,0,10*ROW('Water Data'!G108)))</f>
        <v/>
      </c>
      <c r="CE114" s="289" t="str">
        <f ca="true">+IF(OFFSET('Water Data'!$H$27,0,10*ROW('Water Data'!H108))="","",OFFSET('Water Data'!$H$27,0,10*ROW('Water Data'!H108)))</f>
        <v/>
      </c>
      <c r="CF114" s="289" t="str">
        <f ca="true">+IF(OFFSET('Water Data'!$H$28,0,10*ROW('Water Data'!H108))="","",OFFSET('Water Data'!$H$28,0,10*ROW('Water Data'!H108)))</f>
        <v/>
      </c>
      <c r="CG114" s="289" t="str">
        <f ca="true">+IF(OFFSET('Water Data'!$H$29,0,10*ROW('Water Data'!H108))="","",OFFSET('Water Data'!$H$29,0,10*ROW('Water Data'!H108)))</f>
        <v/>
      </c>
      <c r="CH114" s="289" t="str">
        <f ca="true">+IF(OFFSET('Water Data'!$I$27,0,10*ROW('Water Data'!I108))="","",OFFSET('Water Data'!$I$27,0,10*ROW('Water Data'!I108)))</f>
        <v/>
      </c>
      <c r="CI114" s="289" t="str">
        <f ca="true">+IF(OFFSET('Water Data'!$I$28,0,10*ROW('Water Data'!I108))="","",OFFSET('Water Data'!$I$28,0,10*ROW('Water Data'!I108)))</f>
        <v/>
      </c>
      <c r="CJ114" s="289" t="str">
        <f ca="true">+IF(OFFSET('Water Data'!$I$29,0,10*ROW('Water Data'!I108))="","",OFFSET('Water Data'!$I$29,0,10*ROW('Water Data'!I108)))</f>
        <v/>
      </c>
      <c r="CK114" s="289" t="str">
        <f ca="true">+IF(OFFSET('Sanitation Data'!$D$28,0,10*ROW('Sanitation Data'!D108))="","",OFFSET('Sanitation Data'!$D$28,0,10*ROW('Sanitation Data'!D108)))</f>
        <v/>
      </c>
      <c r="CL114" s="289" t="str">
        <f ca="true">+IF(OFFSET('Sanitation Data'!$D$29,0,10*ROW('Sanitation Data'!D108))="","",OFFSET('Sanitation Data'!$D$29,0,10*ROW('Sanitation Data'!D108)))</f>
        <v/>
      </c>
      <c r="CM114" s="289" t="str">
        <f ca="true">+IF(OFFSET('Sanitation Data'!$D$30,0,10*ROW('Sanitation Data'!D108))="","",OFFSET('Sanitation Data'!$D$30,0,10*ROW('Sanitation Data'!D108)))</f>
        <v/>
      </c>
      <c r="CN114" s="289" t="str">
        <f ca="true">+IF(OFFSET('Sanitation Data'!$D$31,0,10*ROW('Sanitation Data'!D108))="","",OFFSET('Sanitation Data'!$D$31,0,10*ROW('Sanitation Data'!D108)))</f>
        <v/>
      </c>
      <c r="CO114" s="289" t="str">
        <f ca="true">+IF(OFFSET('Sanitation Data'!$D$32,0,10*ROW('Sanitation Data'!D108))="","",OFFSET('Sanitation Data'!$D$32,0,10*ROW('Sanitation Data'!D108)))</f>
        <v/>
      </c>
      <c r="CP114" s="289" t="str">
        <f ca="true">+IF(OFFSET('Sanitation Data'!$E$28,0,10*ROW('Sanitation Data'!E108))="","",OFFSET('Sanitation Data'!$E$28,0,10*ROW('Sanitation Data'!E108)))</f>
        <v/>
      </c>
      <c r="CQ114" s="289" t="str">
        <f ca="true">+IF(OFFSET('Sanitation Data'!$E$29,0,10*ROW('Sanitation Data'!E108))="","",OFFSET('Sanitation Data'!$E$29,0,10*ROW('Sanitation Data'!E108)))</f>
        <v/>
      </c>
      <c r="CR114" s="289" t="str">
        <f ca="true">+IF(OFFSET('Sanitation Data'!$E$30,0,10*ROW('Sanitation Data'!E108))="","",OFFSET('Sanitation Data'!$E$30,0,10*ROW('Sanitation Data'!E108)))</f>
        <v/>
      </c>
      <c r="CS114" s="289" t="str">
        <f ca="true">+IF(OFFSET('Sanitation Data'!$E$31,0,10*ROW('Sanitation Data'!E108))="","",OFFSET('Sanitation Data'!$E$31,0,10*ROW('Sanitation Data'!E108)))</f>
        <v/>
      </c>
      <c r="CT114" s="289" t="str">
        <f ca="true">+IF(OFFSET('Sanitation Data'!$E$32,0,10*ROW('Sanitation Data'!E108))="","",OFFSET('Sanitation Data'!$E$32,0,10*ROW('Sanitation Data'!E108)))</f>
        <v/>
      </c>
      <c r="CU114" s="289" t="str">
        <f ca="true">+IF(OFFSET('Sanitation Data'!$F$28,0,10*ROW('Sanitation Data'!F108))="","",OFFSET('Sanitation Data'!$F$28,0,10*ROW('Sanitation Data'!F108)))</f>
        <v/>
      </c>
      <c r="CV114" s="289" t="str">
        <f ca="true">+IF(OFFSET('Sanitation Data'!$F$29,0,10*ROW('Sanitation Data'!F108))="","",OFFSET('Sanitation Data'!$F$29,0,10*ROW('Sanitation Data'!F108)))</f>
        <v/>
      </c>
      <c r="CW114" s="289" t="str">
        <f ca="true">+IF(OFFSET('Sanitation Data'!$F$30,0,10*ROW('Sanitation Data'!F108))="","",OFFSET('Sanitation Data'!$F$30,0,10*ROW('Sanitation Data'!F108)))</f>
        <v/>
      </c>
      <c r="CX114" s="289" t="str">
        <f ca="true">+IF(OFFSET('Sanitation Data'!$F$31,0,10*ROW('Sanitation Data'!F108))="","",OFFSET('Sanitation Data'!$F$31,0,10*ROW('Sanitation Data'!F108)))</f>
        <v/>
      </c>
      <c r="CY114" s="289" t="str">
        <f ca="true">+IF(OFFSET('Sanitation Data'!$F$32,0,10*ROW('Sanitation Data'!F108))="","",OFFSET('Sanitation Data'!$F$32,0,10*ROW('Sanitation Data'!F108)))</f>
        <v/>
      </c>
      <c r="CZ114" s="289" t="str">
        <f ca="true">+IF(OFFSET('Sanitation Data'!$G$28,0,10*ROW('Sanitation Data'!G108))="","",OFFSET('Sanitation Data'!$G$28,0,10*ROW('Sanitation Data'!G108)))</f>
        <v/>
      </c>
      <c r="DA114" s="289" t="str">
        <f ca="true">+IF(OFFSET('Sanitation Data'!$G$29,0,10*ROW('Sanitation Data'!G108))="","",OFFSET('Sanitation Data'!$G$29,0,10*ROW('Sanitation Data'!G108)))</f>
        <v/>
      </c>
      <c r="DB114" s="289" t="str">
        <f ca="true">+IF(OFFSET('Sanitation Data'!$G$30,0,10*ROW('Sanitation Data'!G108))="","",OFFSET('Sanitation Data'!$G$30,0,10*ROW('Sanitation Data'!G108)))</f>
        <v/>
      </c>
      <c r="DC114" s="289" t="str">
        <f ca="true">+IF(OFFSET('Sanitation Data'!$G$31,0,10*ROW('Sanitation Data'!G108))="","",OFFSET('Sanitation Data'!$G$31,0,10*ROW('Sanitation Data'!G108)))</f>
        <v/>
      </c>
      <c r="DD114" s="289" t="str">
        <f ca="true">+IF(OFFSET('Sanitation Data'!$G$32,0,10*ROW('Sanitation Data'!G108))="","",OFFSET('Sanitation Data'!$G$32,0,10*ROW('Sanitation Data'!G108)))</f>
        <v/>
      </c>
      <c r="DE114" s="289" t="str">
        <f ca="true">+IF(OFFSET('Sanitation Data'!$H$28,0,10*ROW('Sanitation Data'!H108))="","",OFFSET('Sanitation Data'!$H$28,0,10*ROW('Sanitation Data'!H108)))</f>
        <v/>
      </c>
      <c r="DF114" s="289" t="str">
        <f ca="true">+IF(OFFSET('Sanitation Data'!$H$29,0,10*ROW('Sanitation Data'!H108))="","",OFFSET('Sanitation Data'!$H$29,0,10*ROW('Sanitation Data'!H108)))</f>
        <v/>
      </c>
      <c r="DG114" s="289" t="str">
        <f ca="true">+IF(OFFSET('Sanitation Data'!$H$30,0,10*ROW('Sanitation Data'!H108))="","",OFFSET('Sanitation Data'!$H$30,0,10*ROW('Sanitation Data'!H108)))</f>
        <v/>
      </c>
      <c r="DH114" s="289" t="str">
        <f ca="true">+IF(OFFSET('Sanitation Data'!$H$31,0,10*ROW('Sanitation Data'!H108))="","",OFFSET('Sanitation Data'!$H$31,0,10*ROW('Sanitation Data'!H108)))</f>
        <v/>
      </c>
      <c r="DI114" s="289" t="str">
        <f ca="true">+IF(OFFSET('Sanitation Data'!$H$32,0,10*ROW('Sanitation Data'!H108))="","",OFFSET('Sanitation Data'!$H$32,0,10*ROW('Sanitation Data'!H108)))</f>
        <v/>
      </c>
      <c r="DJ114" s="289" t="str">
        <f ca="true">+IF(OFFSET('Sanitation Data'!$I$28,0,10*ROW('Sanitation Data'!I108))="","",OFFSET('Sanitation Data'!$I$28,0,10*ROW('Sanitation Data'!I108)))</f>
        <v/>
      </c>
      <c r="DK114" s="289" t="str">
        <f ca="true">+IF(OFFSET('Sanitation Data'!$I$29,0,10*ROW('Sanitation Data'!I108))="","",OFFSET('Sanitation Data'!$I$29,0,10*ROW('Sanitation Data'!I108)))</f>
        <v/>
      </c>
      <c r="DL114" s="289" t="str">
        <f ca="true">+IF(OFFSET('Sanitation Data'!$I$30,0,10*ROW('Sanitation Data'!I108))="","",OFFSET('Sanitation Data'!$I$30,0,10*ROW('Sanitation Data'!I108)))</f>
        <v/>
      </c>
      <c r="DM114" s="289" t="str">
        <f ca="true">+IF(OFFSET('Sanitation Data'!$I$31,0,10*ROW('Sanitation Data'!I108))="","",OFFSET('Sanitation Data'!$I$31,0,10*ROW('Sanitation Data'!I108)))</f>
        <v/>
      </c>
      <c r="DN114" s="289" t="str">
        <f ca="true">+IF(OFFSET('Sanitation Data'!$I$32,0,10*ROW('Sanitation Data'!I108))="","",OFFSET('Sanitation Data'!$I$32,0,10*ROW('Sanitation Data'!I108)))</f>
        <v/>
      </c>
      <c r="DO114" s="289" t="str">
        <f ca="true">+IF(OFFSET('Hygiene Data'!$D$11,0,10*ROW('Hygiene Data'!D108))="","",OFFSET('Hygiene Data'!$D$11,0,10*ROW('Hygiene Data'!D108)))</f>
        <v/>
      </c>
      <c r="DP114" s="289" t="str">
        <f ca="true">+IF(OFFSET('Hygiene Data'!$D$12,0,10*ROW('Hygiene Data'!D108))="","",OFFSET('Hygiene Data'!$D$12,0,10*ROW('Hygiene Data'!D108)))</f>
        <v/>
      </c>
      <c r="DQ114" s="289" t="str">
        <f ca="true">+IF(OFFSET('Hygiene Data'!$D$13,0,10*ROW('Hygiene Data'!D108))="","",OFFSET('Hygiene Data'!$D$13,0,10*ROW('Hygiene Data'!D108)))</f>
        <v/>
      </c>
      <c r="DR114" s="289" t="str">
        <f ca="true">+IF(OFFSET('Hygiene Data'!$E$11,0,10*ROW('Hygiene Data'!E108))="","",OFFSET('Hygiene Data'!$E$11,0,10*ROW('Hygiene Data'!E108)))</f>
        <v/>
      </c>
      <c r="DS114" s="289" t="str">
        <f ca="true">+IF(OFFSET('Hygiene Data'!$E$12,0,10*ROW('Hygiene Data'!E108))="","",OFFSET('Hygiene Data'!$E$12,0,10*ROW('Hygiene Data'!E108)))</f>
        <v/>
      </c>
      <c r="DT114" s="289" t="str">
        <f ca="true">+IF(OFFSET('Hygiene Data'!$E$13,0,10*ROW('Hygiene Data'!E108))="","",OFFSET('Hygiene Data'!$E$13,0,10*ROW('Hygiene Data'!E108)))</f>
        <v/>
      </c>
      <c r="DU114" s="289" t="str">
        <f ca="true">+IF(OFFSET('Hygiene Data'!$F$11,0,10*ROW('Hygiene Data'!F108))="","",OFFSET('Hygiene Data'!$F$11,0,10*ROW('Hygiene Data'!F108)))</f>
        <v/>
      </c>
      <c r="DV114" s="289" t="str">
        <f ca="true">+IF(OFFSET('Hygiene Data'!$F$12,0,10*ROW('Hygiene Data'!F108))="","",OFFSET('Hygiene Data'!$F$12,0,10*ROW('Hygiene Data'!F108)))</f>
        <v/>
      </c>
      <c r="DW114" s="289" t="str">
        <f ca="true">+IF(OFFSET('Hygiene Data'!$F$13,0,10*ROW('Hygiene Data'!F108))="","",OFFSET('Hygiene Data'!$F$13,0,10*ROW('Hygiene Data'!F108)))</f>
        <v/>
      </c>
      <c r="DX114" s="289" t="str">
        <f ca="true">+IF(OFFSET('Hygiene Data'!$G$11,0,10*ROW('Hygiene Data'!G108))="","",OFFSET('Hygiene Data'!$G$11,0,10*ROW('Hygiene Data'!G108)))</f>
        <v/>
      </c>
      <c r="DY114" s="289" t="str">
        <f ca="true">+IF(OFFSET('Hygiene Data'!$G$12,0,10*ROW('Hygiene Data'!G108))="","",OFFSET('Hygiene Data'!$G$12,0,10*ROW('Hygiene Data'!G108)))</f>
        <v/>
      </c>
      <c r="DZ114" s="289" t="str">
        <f ca="true">+IF(OFFSET('Hygiene Data'!$G$13,0,10*ROW('Hygiene Data'!G108))="","",OFFSET('Hygiene Data'!$G$13,0,10*ROW('Hygiene Data'!G108)))</f>
        <v/>
      </c>
      <c r="EA114" s="289" t="str">
        <f ca="true">+IF(OFFSET('Hygiene Data'!$H$11,0,10*ROW('Hygiene Data'!H108))="","",OFFSET('Hygiene Data'!$H$11,0,10*ROW('Hygiene Data'!H108)))</f>
        <v/>
      </c>
      <c r="EB114" s="289" t="str">
        <f ca="true">+IF(OFFSET('Hygiene Data'!$H$12,0,10*ROW('Hygiene Data'!H108))="","",OFFSET('Hygiene Data'!$H$12,0,10*ROW('Hygiene Data'!H108)))</f>
        <v/>
      </c>
      <c r="EC114" s="289" t="str">
        <f ca="true">+IF(OFFSET('Hygiene Data'!$H$13,0,10*ROW('Hygiene Data'!H108))="","",OFFSET('Hygiene Data'!$H$13,0,10*ROW('Hygiene Data'!H108)))</f>
        <v/>
      </c>
      <c r="ED114" s="289" t="str">
        <f ca="true">+IF(OFFSET('Hygiene Data'!$I$11,0,10*ROW('Hygiene Data'!I108))="","",OFFSET('Hygiene Data'!$I$11,0,10*ROW('Hygiene Data'!I108)))</f>
        <v/>
      </c>
      <c r="EE114" s="289" t="str">
        <f ca="true">+IF(OFFSET('Hygiene Data'!$I$12,0,10*ROW('Hygiene Data'!I108))="","",OFFSET('Hygiene Data'!$I$12,0,10*ROW('Hygiene Data'!I108)))</f>
        <v/>
      </c>
      <c r="EF114" s="28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9"/>
      <c r="BS115" s="289" t="str">
        <f ca="true">+IF(OFFSET('Water Data'!$D$27,0,10*ROW('Water Data'!D109))="","",OFFSET('Water Data'!$D$27,0,10*ROW('Water Data'!D109)))</f>
        <v/>
      </c>
      <c r="BT115" s="289" t="str">
        <f ca="true">+IF(OFFSET('Water Data'!$D$28,0,10*ROW('Water Data'!D109))="","",OFFSET('Water Data'!$D$28,0,10*ROW('Water Data'!D109)))</f>
        <v/>
      </c>
      <c r="BU115" s="289" t="str">
        <f ca="true">+IF(OFFSET('Water Data'!$D$29,0,10*ROW('Water Data'!D109))="","",OFFSET('Water Data'!$D$29,0,10*ROW('Water Data'!D109)))</f>
        <v/>
      </c>
      <c r="BV115" s="289" t="str">
        <f ca="true">+IF(OFFSET('Water Data'!$E$27,0,10*ROW('Water Data'!E109))="","",OFFSET('Water Data'!$E$27,0,10*ROW('Water Data'!E109)))</f>
        <v/>
      </c>
      <c r="BW115" s="289" t="str">
        <f ca="true">+IF(OFFSET('Water Data'!$E$28,0,10*ROW('Water Data'!E109))="","",OFFSET('Water Data'!$E$28,0,10*ROW('Water Data'!E109)))</f>
        <v/>
      </c>
      <c r="BX115" s="289" t="str">
        <f ca="true">+IF(OFFSET('Water Data'!$E$29,0,10*ROW('Water Data'!E109))="","",OFFSET('Water Data'!$E$29,0,10*ROW('Water Data'!E109)))</f>
        <v/>
      </c>
      <c r="BY115" s="289" t="str">
        <f ca="true">+IF(OFFSET('Water Data'!$F$27,0,10*ROW('Water Data'!F109))="","",OFFSET('Water Data'!$F$27,0,10*ROW('Water Data'!F109)))</f>
        <v/>
      </c>
      <c r="BZ115" s="289" t="str">
        <f ca="true">+IF(OFFSET('Water Data'!$F$28,0,10*ROW('Water Data'!F109))="","",OFFSET('Water Data'!$F$28,0,10*ROW('Water Data'!F109)))</f>
        <v/>
      </c>
      <c r="CA115" s="289" t="str">
        <f ca="true">+IF(OFFSET('Water Data'!$F$29,0,10*ROW('Water Data'!F109))="","",OFFSET('Water Data'!$F$29,0,10*ROW('Water Data'!F109)))</f>
        <v/>
      </c>
      <c r="CB115" s="289" t="str">
        <f ca="true">+IF(OFFSET('Water Data'!$G$27,0,10*ROW('Water Data'!G109))="","",OFFSET('Water Data'!$G$27,0,10*ROW('Water Data'!G109)))</f>
        <v/>
      </c>
      <c r="CC115" s="289" t="str">
        <f ca="true">+IF(OFFSET('Water Data'!$G$28,0,10*ROW('Water Data'!G109))="","",OFFSET('Water Data'!$G$28,0,10*ROW('Water Data'!G109)))</f>
        <v/>
      </c>
      <c r="CD115" s="289" t="str">
        <f ca="true">+IF(OFFSET('Water Data'!$G$29,0,10*ROW('Water Data'!G109))="","",OFFSET('Water Data'!$G$29,0,10*ROW('Water Data'!G109)))</f>
        <v/>
      </c>
      <c r="CE115" s="289" t="str">
        <f ca="true">+IF(OFFSET('Water Data'!$H$27,0,10*ROW('Water Data'!H109))="","",OFFSET('Water Data'!$H$27,0,10*ROW('Water Data'!H109)))</f>
        <v/>
      </c>
      <c r="CF115" s="289" t="str">
        <f ca="true">+IF(OFFSET('Water Data'!$H$28,0,10*ROW('Water Data'!H109))="","",OFFSET('Water Data'!$H$28,0,10*ROW('Water Data'!H109)))</f>
        <v/>
      </c>
      <c r="CG115" s="289" t="str">
        <f ca="true">+IF(OFFSET('Water Data'!$H$29,0,10*ROW('Water Data'!H109))="","",OFFSET('Water Data'!$H$29,0,10*ROW('Water Data'!H109)))</f>
        <v/>
      </c>
      <c r="CH115" s="289" t="str">
        <f ca="true">+IF(OFFSET('Water Data'!$I$27,0,10*ROW('Water Data'!I109))="","",OFFSET('Water Data'!$I$27,0,10*ROW('Water Data'!I109)))</f>
        <v/>
      </c>
      <c r="CI115" s="289" t="str">
        <f ca="true">+IF(OFFSET('Water Data'!$I$28,0,10*ROW('Water Data'!I109))="","",OFFSET('Water Data'!$I$28,0,10*ROW('Water Data'!I109)))</f>
        <v/>
      </c>
      <c r="CJ115" s="289" t="str">
        <f ca="true">+IF(OFFSET('Water Data'!$I$29,0,10*ROW('Water Data'!I109))="","",OFFSET('Water Data'!$I$29,0,10*ROW('Water Data'!I109)))</f>
        <v/>
      </c>
      <c r="CK115" s="289" t="str">
        <f ca="true">+IF(OFFSET('Sanitation Data'!$D$28,0,10*ROW('Sanitation Data'!D109))="","",OFFSET('Sanitation Data'!$D$28,0,10*ROW('Sanitation Data'!D109)))</f>
        <v/>
      </c>
      <c r="CL115" s="289" t="str">
        <f ca="true">+IF(OFFSET('Sanitation Data'!$D$29,0,10*ROW('Sanitation Data'!D109))="","",OFFSET('Sanitation Data'!$D$29,0,10*ROW('Sanitation Data'!D109)))</f>
        <v/>
      </c>
      <c r="CM115" s="289" t="str">
        <f ca="true">+IF(OFFSET('Sanitation Data'!$D$30,0,10*ROW('Sanitation Data'!D109))="","",OFFSET('Sanitation Data'!$D$30,0,10*ROW('Sanitation Data'!D109)))</f>
        <v/>
      </c>
      <c r="CN115" s="289" t="str">
        <f ca="true">+IF(OFFSET('Sanitation Data'!$D$31,0,10*ROW('Sanitation Data'!D109))="","",OFFSET('Sanitation Data'!$D$31,0,10*ROW('Sanitation Data'!D109)))</f>
        <v/>
      </c>
      <c r="CO115" s="289" t="str">
        <f ca="true">+IF(OFFSET('Sanitation Data'!$D$32,0,10*ROW('Sanitation Data'!D109))="","",OFFSET('Sanitation Data'!$D$32,0,10*ROW('Sanitation Data'!D109)))</f>
        <v/>
      </c>
      <c r="CP115" s="289" t="str">
        <f ca="true">+IF(OFFSET('Sanitation Data'!$E$28,0,10*ROW('Sanitation Data'!E109))="","",OFFSET('Sanitation Data'!$E$28,0,10*ROW('Sanitation Data'!E109)))</f>
        <v/>
      </c>
      <c r="CQ115" s="289" t="str">
        <f ca="true">+IF(OFFSET('Sanitation Data'!$E$29,0,10*ROW('Sanitation Data'!E109))="","",OFFSET('Sanitation Data'!$E$29,0,10*ROW('Sanitation Data'!E109)))</f>
        <v/>
      </c>
      <c r="CR115" s="289" t="str">
        <f ca="true">+IF(OFFSET('Sanitation Data'!$E$30,0,10*ROW('Sanitation Data'!E109))="","",OFFSET('Sanitation Data'!$E$30,0,10*ROW('Sanitation Data'!E109)))</f>
        <v/>
      </c>
      <c r="CS115" s="289" t="str">
        <f ca="true">+IF(OFFSET('Sanitation Data'!$E$31,0,10*ROW('Sanitation Data'!E109))="","",OFFSET('Sanitation Data'!$E$31,0,10*ROW('Sanitation Data'!E109)))</f>
        <v/>
      </c>
      <c r="CT115" s="289" t="str">
        <f ca="true">+IF(OFFSET('Sanitation Data'!$E$32,0,10*ROW('Sanitation Data'!E109))="","",OFFSET('Sanitation Data'!$E$32,0,10*ROW('Sanitation Data'!E109)))</f>
        <v/>
      </c>
      <c r="CU115" s="289" t="str">
        <f ca="true">+IF(OFFSET('Sanitation Data'!$F$28,0,10*ROW('Sanitation Data'!F109))="","",OFFSET('Sanitation Data'!$F$28,0,10*ROW('Sanitation Data'!F109)))</f>
        <v/>
      </c>
      <c r="CV115" s="289" t="str">
        <f ca="true">+IF(OFFSET('Sanitation Data'!$F$29,0,10*ROW('Sanitation Data'!F109))="","",OFFSET('Sanitation Data'!$F$29,0,10*ROW('Sanitation Data'!F109)))</f>
        <v/>
      </c>
      <c r="CW115" s="289" t="str">
        <f ca="true">+IF(OFFSET('Sanitation Data'!$F$30,0,10*ROW('Sanitation Data'!F109))="","",OFFSET('Sanitation Data'!$F$30,0,10*ROW('Sanitation Data'!F109)))</f>
        <v/>
      </c>
      <c r="CX115" s="289" t="str">
        <f ca="true">+IF(OFFSET('Sanitation Data'!$F$31,0,10*ROW('Sanitation Data'!F109))="","",OFFSET('Sanitation Data'!$F$31,0,10*ROW('Sanitation Data'!F109)))</f>
        <v/>
      </c>
      <c r="CY115" s="289" t="str">
        <f ca="true">+IF(OFFSET('Sanitation Data'!$F$32,0,10*ROW('Sanitation Data'!F109))="","",OFFSET('Sanitation Data'!$F$32,0,10*ROW('Sanitation Data'!F109)))</f>
        <v/>
      </c>
      <c r="CZ115" s="289" t="str">
        <f ca="true">+IF(OFFSET('Sanitation Data'!$G$28,0,10*ROW('Sanitation Data'!G109))="","",OFFSET('Sanitation Data'!$G$28,0,10*ROW('Sanitation Data'!G109)))</f>
        <v/>
      </c>
      <c r="DA115" s="289" t="str">
        <f ca="true">+IF(OFFSET('Sanitation Data'!$G$29,0,10*ROW('Sanitation Data'!G109))="","",OFFSET('Sanitation Data'!$G$29,0,10*ROW('Sanitation Data'!G109)))</f>
        <v/>
      </c>
      <c r="DB115" s="289" t="str">
        <f ca="true">+IF(OFFSET('Sanitation Data'!$G$30,0,10*ROW('Sanitation Data'!G109))="","",OFFSET('Sanitation Data'!$G$30,0,10*ROW('Sanitation Data'!G109)))</f>
        <v/>
      </c>
      <c r="DC115" s="289" t="str">
        <f ca="true">+IF(OFFSET('Sanitation Data'!$G$31,0,10*ROW('Sanitation Data'!G109))="","",OFFSET('Sanitation Data'!$G$31,0,10*ROW('Sanitation Data'!G109)))</f>
        <v/>
      </c>
      <c r="DD115" s="289" t="str">
        <f ca="true">+IF(OFFSET('Sanitation Data'!$G$32,0,10*ROW('Sanitation Data'!G109))="","",OFFSET('Sanitation Data'!$G$32,0,10*ROW('Sanitation Data'!G109)))</f>
        <v/>
      </c>
      <c r="DE115" s="289" t="str">
        <f ca="true">+IF(OFFSET('Sanitation Data'!$H$28,0,10*ROW('Sanitation Data'!H109))="","",OFFSET('Sanitation Data'!$H$28,0,10*ROW('Sanitation Data'!H109)))</f>
        <v/>
      </c>
      <c r="DF115" s="289" t="str">
        <f ca="true">+IF(OFFSET('Sanitation Data'!$H$29,0,10*ROW('Sanitation Data'!H109))="","",OFFSET('Sanitation Data'!$H$29,0,10*ROW('Sanitation Data'!H109)))</f>
        <v/>
      </c>
      <c r="DG115" s="289" t="str">
        <f ca="true">+IF(OFFSET('Sanitation Data'!$H$30,0,10*ROW('Sanitation Data'!H109))="","",OFFSET('Sanitation Data'!$H$30,0,10*ROW('Sanitation Data'!H109)))</f>
        <v/>
      </c>
      <c r="DH115" s="289" t="str">
        <f ca="true">+IF(OFFSET('Sanitation Data'!$H$31,0,10*ROW('Sanitation Data'!H109))="","",OFFSET('Sanitation Data'!$H$31,0,10*ROW('Sanitation Data'!H109)))</f>
        <v/>
      </c>
      <c r="DI115" s="289" t="str">
        <f ca="true">+IF(OFFSET('Sanitation Data'!$H$32,0,10*ROW('Sanitation Data'!H109))="","",OFFSET('Sanitation Data'!$H$32,0,10*ROW('Sanitation Data'!H109)))</f>
        <v/>
      </c>
      <c r="DJ115" s="289" t="str">
        <f ca="true">+IF(OFFSET('Sanitation Data'!$I$28,0,10*ROW('Sanitation Data'!I109))="","",OFFSET('Sanitation Data'!$I$28,0,10*ROW('Sanitation Data'!I109)))</f>
        <v/>
      </c>
      <c r="DK115" s="289" t="str">
        <f ca="true">+IF(OFFSET('Sanitation Data'!$I$29,0,10*ROW('Sanitation Data'!I109))="","",OFFSET('Sanitation Data'!$I$29,0,10*ROW('Sanitation Data'!I109)))</f>
        <v/>
      </c>
      <c r="DL115" s="289" t="str">
        <f ca="true">+IF(OFFSET('Sanitation Data'!$I$30,0,10*ROW('Sanitation Data'!I109))="","",OFFSET('Sanitation Data'!$I$30,0,10*ROW('Sanitation Data'!I109)))</f>
        <v/>
      </c>
      <c r="DM115" s="289" t="str">
        <f ca="true">+IF(OFFSET('Sanitation Data'!$I$31,0,10*ROW('Sanitation Data'!I109))="","",OFFSET('Sanitation Data'!$I$31,0,10*ROW('Sanitation Data'!I109)))</f>
        <v/>
      </c>
      <c r="DN115" s="289" t="str">
        <f ca="true">+IF(OFFSET('Sanitation Data'!$I$32,0,10*ROW('Sanitation Data'!I109))="","",OFFSET('Sanitation Data'!$I$32,0,10*ROW('Sanitation Data'!I109)))</f>
        <v/>
      </c>
      <c r="DO115" s="289" t="str">
        <f ca="true">+IF(OFFSET('Hygiene Data'!$D$11,0,10*ROW('Hygiene Data'!D109))="","",OFFSET('Hygiene Data'!$D$11,0,10*ROW('Hygiene Data'!D109)))</f>
        <v/>
      </c>
      <c r="DP115" s="289" t="str">
        <f ca="true">+IF(OFFSET('Hygiene Data'!$D$12,0,10*ROW('Hygiene Data'!D109))="","",OFFSET('Hygiene Data'!$D$12,0,10*ROW('Hygiene Data'!D109)))</f>
        <v/>
      </c>
      <c r="DQ115" s="289" t="str">
        <f ca="true">+IF(OFFSET('Hygiene Data'!$D$13,0,10*ROW('Hygiene Data'!D109))="","",OFFSET('Hygiene Data'!$D$13,0,10*ROW('Hygiene Data'!D109)))</f>
        <v/>
      </c>
      <c r="DR115" s="289" t="str">
        <f ca="true">+IF(OFFSET('Hygiene Data'!$E$11,0,10*ROW('Hygiene Data'!E109))="","",OFFSET('Hygiene Data'!$E$11,0,10*ROW('Hygiene Data'!E109)))</f>
        <v/>
      </c>
      <c r="DS115" s="289" t="str">
        <f ca="true">+IF(OFFSET('Hygiene Data'!$E$12,0,10*ROW('Hygiene Data'!E109))="","",OFFSET('Hygiene Data'!$E$12,0,10*ROW('Hygiene Data'!E109)))</f>
        <v/>
      </c>
      <c r="DT115" s="289" t="str">
        <f ca="true">+IF(OFFSET('Hygiene Data'!$E$13,0,10*ROW('Hygiene Data'!E109))="","",OFFSET('Hygiene Data'!$E$13,0,10*ROW('Hygiene Data'!E109)))</f>
        <v/>
      </c>
      <c r="DU115" s="289" t="str">
        <f ca="true">+IF(OFFSET('Hygiene Data'!$F$11,0,10*ROW('Hygiene Data'!F109))="","",OFFSET('Hygiene Data'!$F$11,0,10*ROW('Hygiene Data'!F109)))</f>
        <v/>
      </c>
      <c r="DV115" s="289" t="str">
        <f ca="true">+IF(OFFSET('Hygiene Data'!$F$12,0,10*ROW('Hygiene Data'!F109))="","",OFFSET('Hygiene Data'!$F$12,0,10*ROW('Hygiene Data'!F109)))</f>
        <v/>
      </c>
      <c r="DW115" s="289" t="str">
        <f ca="true">+IF(OFFSET('Hygiene Data'!$F$13,0,10*ROW('Hygiene Data'!F109))="","",OFFSET('Hygiene Data'!$F$13,0,10*ROW('Hygiene Data'!F109)))</f>
        <v/>
      </c>
      <c r="DX115" s="289" t="str">
        <f ca="true">+IF(OFFSET('Hygiene Data'!$G$11,0,10*ROW('Hygiene Data'!G109))="","",OFFSET('Hygiene Data'!$G$11,0,10*ROW('Hygiene Data'!G109)))</f>
        <v/>
      </c>
      <c r="DY115" s="289" t="str">
        <f ca="true">+IF(OFFSET('Hygiene Data'!$G$12,0,10*ROW('Hygiene Data'!G109))="","",OFFSET('Hygiene Data'!$G$12,0,10*ROW('Hygiene Data'!G109)))</f>
        <v/>
      </c>
      <c r="DZ115" s="289" t="str">
        <f ca="true">+IF(OFFSET('Hygiene Data'!$G$13,0,10*ROW('Hygiene Data'!G109))="","",OFFSET('Hygiene Data'!$G$13,0,10*ROW('Hygiene Data'!G109)))</f>
        <v/>
      </c>
      <c r="EA115" s="289" t="str">
        <f ca="true">+IF(OFFSET('Hygiene Data'!$H$11,0,10*ROW('Hygiene Data'!H109))="","",OFFSET('Hygiene Data'!$H$11,0,10*ROW('Hygiene Data'!H109)))</f>
        <v/>
      </c>
      <c r="EB115" s="289" t="str">
        <f ca="true">+IF(OFFSET('Hygiene Data'!$H$12,0,10*ROW('Hygiene Data'!H109))="","",OFFSET('Hygiene Data'!$H$12,0,10*ROW('Hygiene Data'!H109)))</f>
        <v/>
      </c>
      <c r="EC115" s="289" t="str">
        <f ca="true">+IF(OFFSET('Hygiene Data'!$H$13,0,10*ROW('Hygiene Data'!H109))="","",OFFSET('Hygiene Data'!$H$13,0,10*ROW('Hygiene Data'!H109)))</f>
        <v/>
      </c>
      <c r="ED115" s="289" t="str">
        <f ca="true">+IF(OFFSET('Hygiene Data'!$I$11,0,10*ROW('Hygiene Data'!I109))="","",OFFSET('Hygiene Data'!$I$11,0,10*ROW('Hygiene Data'!I109)))</f>
        <v/>
      </c>
      <c r="EE115" s="289" t="str">
        <f ca="true">+IF(OFFSET('Hygiene Data'!$I$12,0,10*ROW('Hygiene Data'!I109))="","",OFFSET('Hygiene Data'!$I$12,0,10*ROW('Hygiene Data'!I109)))</f>
        <v/>
      </c>
      <c r="EF115" s="28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9"/>
      <c r="BS116" s="289" t="str">
        <f ca="true">+IF(OFFSET('Water Data'!$D$27,0,10*ROW('Water Data'!D110))="","",OFFSET('Water Data'!$D$27,0,10*ROW('Water Data'!D110)))</f>
        <v/>
      </c>
      <c r="BT116" s="289" t="str">
        <f ca="true">+IF(OFFSET('Water Data'!$D$28,0,10*ROW('Water Data'!D110))="","",OFFSET('Water Data'!$D$28,0,10*ROW('Water Data'!D110)))</f>
        <v/>
      </c>
      <c r="BU116" s="289" t="str">
        <f ca="true">+IF(OFFSET('Water Data'!$D$29,0,10*ROW('Water Data'!D110))="","",OFFSET('Water Data'!$D$29,0,10*ROW('Water Data'!D110)))</f>
        <v/>
      </c>
      <c r="BV116" s="289" t="str">
        <f ca="true">+IF(OFFSET('Water Data'!$E$27,0,10*ROW('Water Data'!E110))="","",OFFSET('Water Data'!$E$27,0,10*ROW('Water Data'!E110)))</f>
        <v/>
      </c>
      <c r="BW116" s="289" t="str">
        <f ca="true">+IF(OFFSET('Water Data'!$E$28,0,10*ROW('Water Data'!E110))="","",OFFSET('Water Data'!$E$28,0,10*ROW('Water Data'!E110)))</f>
        <v/>
      </c>
      <c r="BX116" s="289" t="str">
        <f ca="true">+IF(OFFSET('Water Data'!$E$29,0,10*ROW('Water Data'!E110))="","",OFFSET('Water Data'!$E$29,0,10*ROW('Water Data'!E110)))</f>
        <v/>
      </c>
      <c r="BY116" s="289" t="str">
        <f ca="true">+IF(OFFSET('Water Data'!$F$27,0,10*ROW('Water Data'!F110))="","",OFFSET('Water Data'!$F$27,0,10*ROW('Water Data'!F110)))</f>
        <v/>
      </c>
      <c r="BZ116" s="289" t="str">
        <f ca="true">+IF(OFFSET('Water Data'!$F$28,0,10*ROW('Water Data'!F110))="","",OFFSET('Water Data'!$F$28,0,10*ROW('Water Data'!F110)))</f>
        <v/>
      </c>
      <c r="CA116" s="289" t="str">
        <f ca="true">+IF(OFFSET('Water Data'!$F$29,0,10*ROW('Water Data'!F110))="","",OFFSET('Water Data'!$F$29,0,10*ROW('Water Data'!F110)))</f>
        <v/>
      </c>
      <c r="CB116" s="289" t="str">
        <f ca="true">+IF(OFFSET('Water Data'!$G$27,0,10*ROW('Water Data'!G110))="","",OFFSET('Water Data'!$G$27,0,10*ROW('Water Data'!G110)))</f>
        <v/>
      </c>
      <c r="CC116" s="289" t="str">
        <f ca="true">+IF(OFFSET('Water Data'!$G$28,0,10*ROW('Water Data'!G110))="","",OFFSET('Water Data'!$G$28,0,10*ROW('Water Data'!G110)))</f>
        <v/>
      </c>
      <c r="CD116" s="289" t="str">
        <f ca="true">+IF(OFFSET('Water Data'!$G$29,0,10*ROW('Water Data'!G110))="","",OFFSET('Water Data'!$G$29,0,10*ROW('Water Data'!G110)))</f>
        <v/>
      </c>
      <c r="CE116" s="289" t="str">
        <f ca="true">+IF(OFFSET('Water Data'!$H$27,0,10*ROW('Water Data'!H110))="","",OFFSET('Water Data'!$H$27,0,10*ROW('Water Data'!H110)))</f>
        <v/>
      </c>
      <c r="CF116" s="289" t="str">
        <f ca="true">+IF(OFFSET('Water Data'!$H$28,0,10*ROW('Water Data'!H110))="","",OFFSET('Water Data'!$H$28,0,10*ROW('Water Data'!H110)))</f>
        <v/>
      </c>
      <c r="CG116" s="289" t="str">
        <f ca="true">+IF(OFFSET('Water Data'!$H$29,0,10*ROW('Water Data'!H110))="","",OFFSET('Water Data'!$H$29,0,10*ROW('Water Data'!H110)))</f>
        <v/>
      </c>
      <c r="CH116" s="289" t="str">
        <f ca="true">+IF(OFFSET('Water Data'!$I$27,0,10*ROW('Water Data'!I110))="","",OFFSET('Water Data'!$I$27,0,10*ROW('Water Data'!I110)))</f>
        <v/>
      </c>
      <c r="CI116" s="289" t="str">
        <f ca="true">+IF(OFFSET('Water Data'!$I$28,0,10*ROW('Water Data'!I110))="","",OFFSET('Water Data'!$I$28,0,10*ROW('Water Data'!I110)))</f>
        <v/>
      </c>
      <c r="CJ116" s="289" t="str">
        <f ca="true">+IF(OFFSET('Water Data'!$I$29,0,10*ROW('Water Data'!I110))="","",OFFSET('Water Data'!$I$29,0,10*ROW('Water Data'!I110)))</f>
        <v/>
      </c>
      <c r="CK116" s="289" t="str">
        <f ca="true">+IF(OFFSET('Sanitation Data'!$D$28,0,10*ROW('Sanitation Data'!D110))="","",OFFSET('Sanitation Data'!$D$28,0,10*ROW('Sanitation Data'!D110)))</f>
        <v/>
      </c>
      <c r="CL116" s="289" t="str">
        <f ca="true">+IF(OFFSET('Sanitation Data'!$D$29,0,10*ROW('Sanitation Data'!D110))="","",OFFSET('Sanitation Data'!$D$29,0,10*ROW('Sanitation Data'!D110)))</f>
        <v/>
      </c>
      <c r="CM116" s="289" t="str">
        <f ca="true">+IF(OFFSET('Sanitation Data'!$D$30,0,10*ROW('Sanitation Data'!D110))="","",OFFSET('Sanitation Data'!$D$30,0,10*ROW('Sanitation Data'!D110)))</f>
        <v/>
      </c>
      <c r="CN116" s="289" t="str">
        <f ca="true">+IF(OFFSET('Sanitation Data'!$D$31,0,10*ROW('Sanitation Data'!D110))="","",OFFSET('Sanitation Data'!$D$31,0,10*ROW('Sanitation Data'!D110)))</f>
        <v/>
      </c>
      <c r="CO116" s="289" t="str">
        <f ca="true">+IF(OFFSET('Sanitation Data'!$D$32,0,10*ROW('Sanitation Data'!D110))="","",OFFSET('Sanitation Data'!$D$32,0,10*ROW('Sanitation Data'!D110)))</f>
        <v/>
      </c>
      <c r="CP116" s="289" t="str">
        <f ca="true">+IF(OFFSET('Sanitation Data'!$E$28,0,10*ROW('Sanitation Data'!E110))="","",OFFSET('Sanitation Data'!$E$28,0,10*ROW('Sanitation Data'!E110)))</f>
        <v/>
      </c>
      <c r="CQ116" s="289" t="str">
        <f ca="true">+IF(OFFSET('Sanitation Data'!$E$29,0,10*ROW('Sanitation Data'!E110))="","",OFFSET('Sanitation Data'!$E$29,0,10*ROW('Sanitation Data'!E110)))</f>
        <v/>
      </c>
      <c r="CR116" s="289" t="str">
        <f ca="true">+IF(OFFSET('Sanitation Data'!$E$30,0,10*ROW('Sanitation Data'!E110))="","",OFFSET('Sanitation Data'!$E$30,0,10*ROW('Sanitation Data'!E110)))</f>
        <v/>
      </c>
      <c r="CS116" s="289" t="str">
        <f ca="true">+IF(OFFSET('Sanitation Data'!$E$31,0,10*ROW('Sanitation Data'!E110))="","",OFFSET('Sanitation Data'!$E$31,0,10*ROW('Sanitation Data'!E110)))</f>
        <v/>
      </c>
      <c r="CT116" s="289" t="str">
        <f ca="true">+IF(OFFSET('Sanitation Data'!$E$32,0,10*ROW('Sanitation Data'!E110))="","",OFFSET('Sanitation Data'!$E$32,0,10*ROW('Sanitation Data'!E110)))</f>
        <v/>
      </c>
      <c r="CU116" s="289" t="str">
        <f ca="true">+IF(OFFSET('Sanitation Data'!$F$28,0,10*ROW('Sanitation Data'!F110))="","",OFFSET('Sanitation Data'!$F$28,0,10*ROW('Sanitation Data'!F110)))</f>
        <v/>
      </c>
      <c r="CV116" s="289" t="str">
        <f ca="true">+IF(OFFSET('Sanitation Data'!$F$29,0,10*ROW('Sanitation Data'!F110))="","",OFFSET('Sanitation Data'!$F$29,0,10*ROW('Sanitation Data'!F110)))</f>
        <v/>
      </c>
      <c r="CW116" s="289" t="str">
        <f ca="true">+IF(OFFSET('Sanitation Data'!$F$30,0,10*ROW('Sanitation Data'!F110))="","",OFFSET('Sanitation Data'!$F$30,0,10*ROW('Sanitation Data'!F110)))</f>
        <v/>
      </c>
      <c r="CX116" s="289" t="str">
        <f ca="true">+IF(OFFSET('Sanitation Data'!$F$31,0,10*ROW('Sanitation Data'!F110))="","",OFFSET('Sanitation Data'!$F$31,0,10*ROW('Sanitation Data'!F110)))</f>
        <v/>
      </c>
      <c r="CY116" s="289" t="str">
        <f ca="true">+IF(OFFSET('Sanitation Data'!$F$32,0,10*ROW('Sanitation Data'!F110))="","",OFFSET('Sanitation Data'!$F$32,0,10*ROW('Sanitation Data'!F110)))</f>
        <v/>
      </c>
      <c r="CZ116" s="289" t="str">
        <f ca="true">+IF(OFFSET('Sanitation Data'!$G$28,0,10*ROW('Sanitation Data'!G110))="","",OFFSET('Sanitation Data'!$G$28,0,10*ROW('Sanitation Data'!G110)))</f>
        <v/>
      </c>
      <c r="DA116" s="289" t="str">
        <f ca="true">+IF(OFFSET('Sanitation Data'!$G$29,0,10*ROW('Sanitation Data'!G110))="","",OFFSET('Sanitation Data'!$G$29,0,10*ROW('Sanitation Data'!G110)))</f>
        <v/>
      </c>
      <c r="DB116" s="289" t="str">
        <f ca="true">+IF(OFFSET('Sanitation Data'!$G$30,0,10*ROW('Sanitation Data'!G110))="","",OFFSET('Sanitation Data'!$G$30,0,10*ROW('Sanitation Data'!G110)))</f>
        <v/>
      </c>
      <c r="DC116" s="289" t="str">
        <f ca="true">+IF(OFFSET('Sanitation Data'!$G$31,0,10*ROW('Sanitation Data'!G110))="","",OFFSET('Sanitation Data'!$G$31,0,10*ROW('Sanitation Data'!G110)))</f>
        <v/>
      </c>
      <c r="DD116" s="289" t="str">
        <f ca="true">+IF(OFFSET('Sanitation Data'!$G$32,0,10*ROW('Sanitation Data'!G110))="","",OFFSET('Sanitation Data'!$G$32,0,10*ROW('Sanitation Data'!G110)))</f>
        <v/>
      </c>
      <c r="DE116" s="289" t="str">
        <f ca="true">+IF(OFFSET('Sanitation Data'!$H$28,0,10*ROW('Sanitation Data'!H110))="","",OFFSET('Sanitation Data'!$H$28,0,10*ROW('Sanitation Data'!H110)))</f>
        <v/>
      </c>
      <c r="DF116" s="289" t="str">
        <f ca="true">+IF(OFFSET('Sanitation Data'!$H$29,0,10*ROW('Sanitation Data'!H110))="","",OFFSET('Sanitation Data'!$H$29,0,10*ROW('Sanitation Data'!H110)))</f>
        <v/>
      </c>
      <c r="DG116" s="289" t="str">
        <f ca="true">+IF(OFFSET('Sanitation Data'!$H$30,0,10*ROW('Sanitation Data'!H110))="","",OFFSET('Sanitation Data'!$H$30,0,10*ROW('Sanitation Data'!H110)))</f>
        <v/>
      </c>
      <c r="DH116" s="289" t="str">
        <f ca="true">+IF(OFFSET('Sanitation Data'!$H$31,0,10*ROW('Sanitation Data'!H110))="","",OFFSET('Sanitation Data'!$H$31,0,10*ROW('Sanitation Data'!H110)))</f>
        <v/>
      </c>
      <c r="DI116" s="289" t="str">
        <f ca="true">+IF(OFFSET('Sanitation Data'!$H$32,0,10*ROW('Sanitation Data'!H110))="","",OFFSET('Sanitation Data'!$H$32,0,10*ROW('Sanitation Data'!H110)))</f>
        <v/>
      </c>
      <c r="DJ116" s="289" t="str">
        <f ca="true">+IF(OFFSET('Sanitation Data'!$I$28,0,10*ROW('Sanitation Data'!I110))="","",OFFSET('Sanitation Data'!$I$28,0,10*ROW('Sanitation Data'!I110)))</f>
        <v/>
      </c>
      <c r="DK116" s="289" t="str">
        <f ca="true">+IF(OFFSET('Sanitation Data'!$I$29,0,10*ROW('Sanitation Data'!I110))="","",OFFSET('Sanitation Data'!$I$29,0,10*ROW('Sanitation Data'!I110)))</f>
        <v/>
      </c>
      <c r="DL116" s="289" t="str">
        <f ca="true">+IF(OFFSET('Sanitation Data'!$I$30,0,10*ROW('Sanitation Data'!I110))="","",OFFSET('Sanitation Data'!$I$30,0,10*ROW('Sanitation Data'!I110)))</f>
        <v/>
      </c>
      <c r="DM116" s="289" t="str">
        <f ca="true">+IF(OFFSET('Sanitation Data'!$I$31,0,10*ROW('Sanitation Data'!I110))="","",OFFSET('Sanitation Data'!$I$31,0,10*ROW('Sanitation Data'!I110)))</f>
        <v/>
      </c>
      <c r="DN116" s="289" t="str">
        <f ca="true">+IF(OFFSET('Sanitation Data'!$I$32,0,10*ROW('Sanitation Data'!I110))="","",OFFSET('Sanitation Data'!$I$32,0,10*ROW('Sanitation Data'!I110)))</f>
        <v/>
      </c>
      <c r="DO116" s="289" t="str">
        <f ca="true">+IF(OFFSET('Hygiene Data'!$D$11,0,10*ROW('Hygiene Data'!D110))="","",OFFSET('Hygiene Data'!$D$11,0,10*ROW('Hygiene Data'!D110)))</f>
        <v/>
      </c>
      <c r="DP116" s="289" t="str">
        <f ca="true">+IF(OFFSET('Hygiene Data'!$D$12,0,10*ROW('Hygiene Data'!D110))="","",OFFSET('Hygiene Data'!$D$12,0,10*ROW('Hygiene Data'!D110)))</f>
        <v/>
      </c>
      <c r="DQ116" s="289" t="str">
        <f ca="true">+IF(OFFSET('Hygiene Data'!$D$13,0,10*ROW('Hygiene Data'!D110))="","",OFFSET('Hygiene Data'!$D$13,0,10*ROW('Hygiene Data'!D110)))</f>
        <v/>
      </c>
      <c r="DR116" s="289" t="str">
        <f ca="true">+IF(OFFSET('Hygiene Data'!$E$11,0,10*ROW('Hygiene Data'!E110))="","",OFFSET('Hygiene Data'!$E$11,0,10*ROW('Hygiene Data'!E110)))</f>
        <v/>
      </c>
      <c r="DS116" s="289" t="str">
        <f ca="true">+IF(OFFSET('Hygiene Data'!$E$12,0,10*ROW('Hygiene Data'!E110))="","",OFFSET('Hygiene Data'!$E$12,0,10*ROW('Hygiene Data'!E110)))</f>
        <v/>
      </c>
      <c r="DT116" s="289" t="str">
        <f ca="true">+IF(OFFSET('Hygiene Data'!$E$13,0,10*ROW('Hygiene Data'!E110))="","",OFFSET('Hygiene Data'!$E$13,0,10*ROW('Hygiene Data'!E110)))</f>
        <v/>
      </c>
      <c r="DU116" s="289" t="str">
        <f ca="true">+IF(OFFSET('Hygiene Data'!$F$11,0,10*ROW('Hygiene Data'!F110))="","",OFFSET('Hygiene Data'!$F$11,0,10*ROW('Hygiene Data'!F110)))</f>
        <v/>
      </c>
      <c r="DV116" s="289" t="str">
        <f ca="true">+IF(OFFSET('Hygiene Data'!$F$12,0,10*ROW('Hygiene Data'!F110))="","",OFFSET('Hygiene Data'!$F$12,0,10*ROW('Hygiene Data'!F110)))</f>
        <v/>
      </c>
      <c r="DW116" s="289" t="str">
        <f ca="true">+IF(OFFSET('Hygiene Data'!$F$13,0,10*ROW('Hygiene Data'!F110))="","",OFFSET('Hygiene Data'!$F$13,0,10*ROW('Hygiene Data'!F110)))</f>
        <v/>
      </c>
      <c r="DX116" s="289" t="str">
        <f ca="true">+IF(OFFSET('Hygiene Data'!$G$11,0,10*ROW('Hygiene Data'!G110))="","",OFFSET('Hygiene Data'!$G$11,0,10*ROW('Hygiene Data'!G110)))</f>
        <v/>
      </c>
      <c r="DY116" s="289" t="str">
        <f ca="true">+IF(OFFSET('Hygiene Data'!$G$12,0,10*ROW('Hygiene Data'!G110))="","",OFFSET('Hygiene Data'!$G$12,0,10*ROW('Hygiene Data'!G110)))</f>
        <v/>
      </c>
      <c r="DZ116" s="289" t="str">
        <f ca="true">+IF(OFFSET('Hygiene Data'!$G$13,0,10*ROW('Hygiene Data'!G110))="","",OFFSET('Hygiene Data'!$G$13,0,10*ROW('Hygiene Data'!G110)))</f>
        <v/>
      </c>
      <c r="EA116" s="289" t="str">
        <f ca="true">+IF(OFFSET('Hygiene Data'!$H$11,0,10*ROW('Hygiene Data'!H110))="","",OFFSET('Hygiene Data'!$H$11,0,10*ROW('Hygiene Data'!H110)))</f>
        <v/>
      </c>
      <c r="EB116" s="289" t="str">
        <f ca="true">+IF(OFFSET('Hygiene Data'!$H$12,0,10*ROW('Hygiene Data'!H110))="","",OFFSET('Hygiene Data'!$H$12,0,10*ROW('Hygiene Data'!H110)))</f>
        <v/>
      </c>
      <c r="EC116" s="289" t="str">
        <f ca="true">+IF(OFFSET('Hygiene Data'!$H$13,0,10*ROW('Hygiene Data'!H110))="","",OFFSET('Hygiene Data'!$H$13,0,10*ROW('Hygiene Data'!H110)))</f>
        <v/>
      </c>
      <c r="ED116" s="289" t="str">
        <f ca="true">+IF(OFFSET('Hygiene Data'!$I$11,0,10*ROW('Hygiene Data'!I110))="","",OFFSET('Hygiene Data'!$I$11,0,10*ROW('Hygiene Data'!I110)))</f>
        <v/>
      </c>
      <c r="EE116" s="289" t="str">
        <f ca="true">+IF(OFFSET('Hygiene Data'!$I$12,0,10*ROW('Hygiene Data'!I110))="","",OFFSET('Hygiene Data'!$I$12,0,10*ROW('Hygiene Data'!I110)))</f>
        <v/>
      </c>
      <c r="EF116" s="28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9"/>
      <c r="BS117" s="289" t="str">
        <f ca="true">+IF(OFFSET('Water Data'!$D$27,0,10*ROW('Water Data'!D111))="","",OFFSET('Water Data'!$D$27,0,10*ROW('Water Data'!D111)))</f>
        <v/>
      </c>
      <c r="BT117" s="289" t="str">
        <f ca="true">+IF(OFFSET('Water Data'!$D$28,0,10*ROW('Water Data'!D111))="","",OFFSET('Water Data'!$D$28,0,10*ROW('Water Data'!D111)))</f>
        <v/>
      </c>
      <c r="BU117" s="289" t="str">
        <f ca="true">+IF(OFFSET('Water Data'!$D$29,0,10*ROW('Water Data'!D111))="","",OFFSET('Water Data'!$D$29,0,10*ROW('Water Data'!D111)))</f>
        <v/>
      </c>
      <c r="BV117" s="289" t="str">
        <f ca="true">+IF(OFFSET('Water Data'!$E$27,0,10*ROW('Water Data'!E111))="","",OFFSET('Water Data'!$E$27,0,10*ROW('Water Data'!E111)))</f>
        <v/>
      </c>
      <c r="BW117" s="289" t="str">
        <f ca="true">+IF(OFFSET('Water Data'!$E$28,0,10*ROW('Water Data'!E111))="","",OFFSET('Water Data'!$E$28,0,10*ROW('Water Data'!E111)))</f>
        <v/>
      </c>
      <c r="BX117" s="289" t="str">
        <f ca="true">+IF(OFFSET('Water Data'!$E$29,0,10*ROW('Water Data'!E111))="","",OFFSET('Water Data'!$E$29,0,10*ROW('Water Data'!E111)))</f>
        <v/>
      </c>
      <c r="BY117" s="289" t="str">
        <f ca="true">+IF(OFFSET('Water Data'!$F$27,0,10*ROW('Water Data'!F111))="","",OFFSET('Water Data'!$F$27,0,10*ROW('Water Data'!F111)))</f>
        <v/>
      </c>
      <c r="BZ117" s="289" t="str">
        <f ca="true">+IF(OFFSET('Water Data'!$F$28,0,10*ROW('Water Data'!F111))="","",OFFSET('Water Data'!$F$28,0,10*ROW('Water Data'!F111)))</f>
        <v/>
      </c>
      <c r="CA117" s="289" t="str">
        <f ca="true">+IF(OFFSET('Water Data'!$F$29,0,10*ROW('Water Data'!F111))="","",OFFSET('Water Data'!$F$29,0,10*ROW('Water Data'!F111)))</f>
        <v/>
      </c>
      <c r="CB117" s="289" t="str">
        <f ca="true">+IF(OFFSET('Water Data'!$G$27,0,10*ROW('Water Data'!G111))="","",OFFSET('Water Data'!$G$27,0,10*ROW('Water Data'!G111)))</f>
        <v/>
      </c>
      <c r="CC117" s="289" t="str">
        <f ca="true">+IF(OFFSET('Water Data'!$G$28,0,10*ROW('Water Data'!G111))="","",OFFSET('Water Data'!$G$28,0,10*ROW('Water Data'!G111)))</f>
        <v/>
      </c>
      <c r="CD117" s="289" t="str">
        <f ca="true">+IF(OFFSET('Water Data'!$G$29,0,10*ROW('Water Data'!G111))="","",OFFSET('Water Data'!$G$29,0,10*ROW('Water Data'!G111)))</f>
        <v/>
      </c>
      <c r="CE117" s="289" t="str">
        <f ca="true">+IF(OFFSET('Water Data'!$H$27,0,10*ROW('Water Data'!H111))="","",OFFSET('Water Data'!$H$27,0,10*ROW('Water Data'!H111)))</f>
        <v/>
      </c>
      <c r="CF117" s="289" t="str">
        <f ca="true">+IF(OFFSET('Water Data'!$H$28,0,10*ROW('Water Data'!H111))="","",OFFSET('Water Data'!$H$28,0,10*ROW('Water Data'!H111)))</f>
        <v/>
      </c>
      <c r="CG117" s="289" t="str">
        <f ca="true">+IF(OFFSET('Water Data'!$H$29,0,10*ROW('Water Data'!H111))="","",OFFSET('Water Data'!$H$29,0,10*ROW('Water Data'!H111)))</f>
        <v/>
      </c>
      <c r="CH117" s="289" t="str">
        <f ca="true">+IF(OFFSET('Water Data'!$I$27,0,10*ROW('Water Data'!I111))="","",OFFSET('Water Data'!$I$27,0,10*ROW('Water Data'!I111)))</f>
        <v/>
      </c>
      <c r="CI117" s="289" t="str">
        <f ca="true">+IF(OFFSET('Water Data'!$I$28,0,10*ROW('Water Data'!I111))="","",OFFSET('Water Data'!$I$28,0,10*ROW('Water Data'!I111)))</f>
        <v/>
      </c>
      <c r="CJ117" s="289" t="str">
        <f ca="true">+IF(OFFSET('Water Data'!$I$29,0,10*ROW('Water Data'!I111))="","",OFFSET('Water Data'!$I$29,0,10*ROW('Water Data'!I111)))</f>
        <v/>
      </c>
      <c r="CK117" s="289" t="str">
        <f ca="true">+IF(OFFSET('Sanitation Data'!$D$28,0,10*ROW('Sanitation Data'!D111))="","",OFFSET('Sanitation Data'!$D$28,0,10*ROW('Sanitation Data'!D111)))</f>
        <v/>
      </c>
      <c r="CL117" s="289" t="str">
        <f ca="true">+IF(OFFSET('Sanitation Data'!$D$29,0,10*ROW('Sanitation Data'!D111))="","",OFFSET('Sanitation Data'!$D$29,0,10*ROW('Sanitation Data'!D111)))</f>
        <v/>
      </c>
      <c r="CM117" s="289" t="str">
        <f ca="true">+IF(OFFSET('Sanitation Data'!$D$30,0,10*ROW('Sanitation Data'!D111))="","",OFFSET('Sanitation Data'!$D$30,0,10*ROW('Sanitation Data'!D111)))</f>
        <v/>
      </c>
      <c r="CN117" s="289" t="str">
        <f ca="true">+IF(OFFSET('Sanitation Data'!$D$31,0,10*ROW('Sanitation Data'!D111))="","",OFFSET('Sanitation Data'!$D$31,0,10*ROW('Sanitation Data'!D111)))</f>
        <v/>
      </c>
      <c r="CO117" s="289" t="str">
        <f ca="true">+IF(OFFSET('Sanitation Data'!$D$32,0,10*ROW('Sanitation Data'!D111))="","",OFFSET('Sanitation Data'!$D$32,0,10*ROW('Sanitation Data'!D111)))</f>
        <v/>
      </c>
      <c r="CP117" s="289" t="str">
        <f ca="true">+IF(OFFSET('Sanitation Data'!$E$28,0,10*ROW('Sanitation Data'!E111))="","",OFFSET('Sanitation Data'!$E$28,0,10*ROW('Sanitation Data'!E111)))</f>
        <v/>
      </c>
      <c r="CQ117" s="289" t="str">
        <f ca="true">+IF(OFFSET('Sanitation Data'!$E$29,0,10*ROW('Sanitation Data'!E111))="","",OFFSET('Sanitation Data'!$E$29,0,10*ROW('Sanitation Data'!E111)))</f>
        <v/>
      </c>
      <c r="CR117" s="289" t="str">
        <f ca="true">+IF(OFFSET('Sanitation Data'!$E$30,0,10*ROW('Sanitation Data'!E111))="","",OFFSET('Sanitation Data'!$E$30,0,10*ROW('Sanitation Data'!E111)))</f>
        <v/>
      </c>
      <c r="CS117" s="289" t="str">
        <f ca="true">+IF(OFFSET('Sanitation Data'!$E$31,0,10*ROW('Sanitation Data'!E111))="","",OFFSET('Sanitation Data'!$E$31,0,10*ROW('Sanitation Data'!E111)))</f>
        <v/>
      </c>
      <c r="CT117" s="289" t="str">
        <f ca="true">+IF(OFFSET('Sanitation Data'!$E$32,0,10*ROW('Sanitation Data'!E111))="","",OFFSET('Sanitation Data'!$E$32,0,10*ROW('Sanitation Data'!E111)))</f>
        <v/>
      </c>
      <c r="CU117" s="289" t="str">
        <f ca="true">+IF(OFFSET('Sanitation Data'!$F$28,0,10*ROW('Sanitation Data'!F111))="","",OFFSET('Sanitation Data'!$F$28,0,10*ROW('Sanitation Data'!F111)))</f>
        <v/>
      </c>
      <c r="CV117" s="289" t="str">
        <f ca="true">+IF(OFFSET('Sanitation Data'!$F$29,0,10*ROW('Sanitation Data'!F111))="","",OFFSET('Sanitation Data'!$F$29,0,10*ROW('Sanitation Data'!F111)))</f>
        <v/>
      </c>
      <c r="CW117" s="289" t="str">
        <f ca="true">+IF(OFFSET('Sanitation Data'!$F$30,0,10*ROW('Sanitation Data'!F111))="","",OFFSET('Sanitation Data'!$F$30,0,10*ROW('Sanitation Data'!F111)))</f>
        <v/>
      </c>
      <c r="CX117" s="289" t="str">
        <f ca="true">+IF(OFFSET('Sanitation Data'!$F$31,0,10*ROW('Sanitation Data'!F111))="","",OFFSET('Sanitation Data'!$F$31,0,10*ROW('Sanitation Data'!F111)))</f>
        <v/>
      </c>
      <c r="CY117" s="289" t="str">
        <f ca="true">+IF(OFFSET('Sanitation Data'!$F$32,0,10*ROW('Sanitation Data'!F111))="","",OFFSET('Sanitation Data'!$F$32,0,10*ROW('Sanitation Data'!F111)))</f>
        <v/>
      </c>
      <c r="CZ117" s="289" t="str">
        <f ca="true">+IF(OFFSET('Sanitation Data'!$G$28,0,10*ROW('Sanitation Data'!G111))="","",OFFSET('Sanitation Data'!$G$28,0,10*ROW('Sanitation Data'!G111)))</f>
        <v/>
      </c>
      <c r="DA117" s="289" t="str">
        <f ca="true">+IF(OFFSET('Sanitation Data'!$G$29,0,10*ROW('Sanitation Data'!G111))="","",OFFSET('Sanitation Data'!$G$29,0,10*ROW('Sanitation Data'!G111)))</f>
        <v/>
      </c>
      <c r="DB117" s="289" t="str">
        <f ca="true">+IF(OFFSET('Sanitation Data'!$G$30,0,10*ROW('Sanitation Data'!G111))="","",OFFSET('Sanitation Data'!$G$30,0,10*ROW('Sanitation Data'!G111)))</f>
        <v/>
      </c>
      <c r="DC117" s="289" t="str">
        <f ca="true">+IF(OFFSET('Sanitation Data'!$G$31,0,10*ROW('Sanitation Data'!G111))="","",OFFSET('Sanitation Data'!$G$31,0,10*ROW('Sanitation Data'!G111)))</f>
        <v/>
      </c>
      <c r="DD117" s="289" t="str">
        <f ca="true">+IF(OFFSET('Sanitation Data'!$G$32,0,10*ROW('Sanitation Data'!G111))="","",OFFSET('Sanitation Data'!$G$32,0,10*ROW('Sanitation Data'!G111)))</f>
        <v/>
      </c>
      <c r="DE117" s="289" t="str">
        <f ca="true">+IF(OFFSET('Sanitation Data'!$H$28,0,10*ROW('Sanitation Data'!H111))="","",OFFSET('Sanitation Data'!$H$28,0,10*ROW('Sanitation Data'!H111)))</f>
        <v/>
      </c>
      <c r="DF117" s="289" t="str">
        <f ca="true">+IF(OFFSET('Sanitation Data'!$H$29,0,10*ROW('Sanitation Data'!H111))="","",OFFSET('Sanitation Data'!$H$29,0,10*ROW('Sanitation Data'!H111)))</f>
        <v/>
      </c>
      <c r="DG117" s="289" t="str">
        <f ca="true">+IF(OFFSET('Sanitation Data'!$H$30,0,10*ROW('Sanitation Data'!H111))="","",OFFSET('Sanitation Data'!$H$30,0,10*ROW('Sanitation Data'!H111)))</f>
        <v/>
      </c>
      <c r="DH117" s="289" t="str">
        <f ca="true">+IF(OFFSET('Sanitation Data'!$H$31,0,10*ROW('Sanitation Data'!H111))="","",OFFSET('Sanitation Data'!$H$31,0,10*ROW('Sanitation Data'!H111)))</f>
        <v/>
      </c>
      <c r="DI117" s="289" t="str">
        <f ca="true">+IF(OFFSET('Sanitation Data'!$H$32,0,10*ROW('Sanitation Data'!H111))="","",OFFSET('Sanitation Data'!$H$32,0,10*ROW('Sanitation Data'!H111)))</f>
        <v/>
      </c>
      <c r="DJ117" s="289" t="str">
        <f ca="true">+IF(OFFSET('Sanitation Data'!$I$28,0,10*ROW('Sanitation Data'!I111))="","",OFFSET('Sanitation Data'!$I$28,0,10*ROW('Sanitation Data'!I111)))</f>
        <v/>
      </c>
      <c r="DK117" s="289" t="str">
        <f ca="true">+IF(OFFSET('Sanitation Data'!$I$29,0,10*ROW('Sanitation Data'!I111))="","",OFFSET('Sanitation Data'!$I$29,0,10*ROW('Sanitation Data'!I111)))</f>
        <v/>
      </c>
      <c r="DL117" s="289" t="str">
        <f ca="true">+IF(OFFSET('Sanitation Data'!$I$30,0,10*ROW('Sanitation Data'!I111))="","",OFFSET('Sanitation Data'!$I$30,0,10*ROW('Sanitation Data'!I111)))</f>
        <v/>
      </c>
      <c r="DM117" s="289" t="str">
        <f ca="true">+IF(OFFSET('Sanitation Data'!$I$31,0,10*ROW('Sanitation Data'!I111))="","",OFFSET('Sanitation Data'!$I$31,0,10*ROW('Sanitation Data'!I111)))</f>
        <v/>
      </c>
      <c r="DN117" s="289" t="str">
        <f ca="true">+IF(OFFSET('Sanitation Data'!$I$32,0,10*ROW('Sanitation Data'!I111))="","",OFFSET('Sanitation Data'!$I$32,0,10*ROW('Sanitation Data'!I111)))</f>
        <v/>
      </c>
      <c r="DO117" s="289" t="str">
        <f ca="true">+IF(OFFSET('Hygiene Data'!$D$11,0,10*ROW('Hygiene Data'!D111))="","",OFFSET('Hygiene Data'!$D$11,0,10*ROW('Hygiene Data'!D111)))</f>
        <v/>
      </c>
      <c r="DP117" s="289" t="str">
        <f ca="true">+IF(OFFSET('Hygiene Data'!$D$12,0,10*ROW('Hygiene Data'!D111))="","",OFFSET('Hygiene Data'!$D$12,0,10*ROW('Hygiene Data'!D111)))</f>
        <v/>
      </c>
      <c r="DQ117" s="289" t="str">
        <f ca="true">+IF(OFFSET('Hygiene Data'!$D$13,0,10*ROW('Hygiene Data'!D111))="","",OFFSET('Hygiene Data'!$D$13,0,10*ROW('Hygiene Data'!D111)))</f>
        <v/>
      </c>
      <c r="DR117" s="289" t="str">
        <f ca="true">+IF(OFFSET('Hygiene Data'!$E$11,0,10*ROW('Hygiene Data'!E111))="","",OFFSET('Hygiene Data'!$E$11,0,10*ROW('Hygiene Data'!E111)))</f>
        <v/>
      </c>
      <c r="DS117" s="289" t="str">
        <f ca="true">+IF(OFFSET('Hygiene Data'!$E$12,0,10*ROW('Hygiene Data'!E111))="","",OFFSET('Hygiene Data'!$E$12,0,10*ROW('Hygiene Data'!E111)))</f>
        <v/>
      </c>
      <c r="DT117" s="289" t="str">
        <f ca="true">+IF(OFFSET('Hygiene Data'!$E$13,0,10*ROW('Hygiene Data'!E111))="","",OFFSET('Hygiene Data'!$E$13,0,10*ROW('Hygiene Data'!E111)))</f>
        <v/>
      </c>
      <c r="DU117" s="289" t="str">
        <f ca="true">+IF(OFFSET('Hygiene Data'!$F$11,0,10*ROW('Hygiene Data'!F111))="","",OFFSET('Hygiene Data'!$F$11,0,10*ROW('Hygiene Data'!F111)))</f>
        <v/>
      </c>
      <c r="DV117" s="289" t="str">
        <f ca="true">+IF(OFFSET('Hygiene Data'!$F$12,0,10*ROW('Hygiene Data'!F111))="","",OFFSET('Hygiene Data'!$F$12,0,10*ROW('Hygiene Data'!F111)))</f>
        <v/>
      </c>
      <c r="DW117" s="289" t="str">
        <f ca="true">+IF(OFFSET('Hygiene Data'!$F$13,0,10*ROW('Hygiene Data'!F111))="","",OFFSET('Hygiene Data'!$F$13,0,10*ROW('Hygiene Data'!F111)))</f>
        <v/>
      </c>
      <c r="DX117" s="289" t="str">
        <f ca="true">+IF(OFFSET('Hygiene Data'!$G$11,0,10*ROW('Hygiene Data'!G111))="","",OFFSET('Hygiene Data'!$G$11,0,10*ROW('Hygiene Data'!G111)))</f>
        <v/>
      </c>
      <c r="DY117" s="289" t="str">
        <f ca="true">+IF(OFFSET('Hygiene Data'!$G$12,0,10*ROW('Hygiene Data'!G111))="","",OFFSET('Hygiene Data'!$G$12,0,10*ROW('Hygiene Data'!G111)))</f>
        <v/>
      </c>
      <c r="DZ117" s="289" t="str">
        <f ca="true">+IF(OFFSET('Hygiene Data'!$G$13,0,10*ROW('Hygiene Data'!G111))="","",OFFSET('Hygiene Data'!$G$13,0,10*ROW('Hygiene Data'!G111)))</f>
        <v/>
      </c>
      <c r="EA117" s="289" t="str">
        <f ca="true">+IF(OFFSET('Hygiene Data'!$H$11,0,10*ROW('Hygiene Data'!H111))="","",OFFSET('Hygiene Data'!$H$11,0,10*ROW('Hygiene Data'!H111)))</f>
        <v/>
      </c>
      <c r="EB117" s="289" t="str">
        <f ca="true">+IF(OFFSET('Hygiene Data'!$H$12,0,10*ROW('Hygiene Data'!H111))="","",OFFSET('Hygiene Data'!$H$12,0,10*ROW('Hygiene Data'!H111)))</f>
        <v/>
      </c>
      <c r="EC117" s="289" t="str">
        <f ca="true">+IF(OFFSET('Hygiene Data'!$H$13,0,10*ROW('Hygiene Data'!H111))="","",OFFSET('Hygiene Data'!$H$13,0,10*ROW('Hygiene Data'!H111)))</f>
        <v/>
      </c>
      <c r="ED117" s="289" t="str">
        <f ca="true">+IF(OFFSET('Hygiene Data'!$I$11,0,10*ROW('Hygiene Data'!I111))="","",OFFSET('Hygiene Data'!$I$11,0,10*ROW('Hygiene Data'!I111)))</f>
        <v/>
      </c>
      <c r="EE117" s="289" t="str">
        <f ca="true">+IF(OFFSET('Hygiene Data'!$I$12,0,10*ROW('Hygiene Data'!I111))="","",OFFSET('Hygiene Data'!$I$12,0,10*ROW('Hygiene Data'!I111)))</f>
        <v/>
      </c>
      <c r="EF117" s="28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9"/>
      <c r="BS118" s="289" t="str">
        <f ca="true">+IF(OFFSET('Water Data'!$D$27,0,10*ROW('Water Data'!D112))="","",OFFSET('Water Data'!$D$27,0,10*ROW('Water Data'!D112)))</f>
        <v/>
      </c>
      <c r="BT118" s="289" t="str">
        <f ca="true">+IF(OFFSET('Water Data'!$D$28,0,10*ROW('Water Data'!D112))="","",OFFSET('Water Data'!$D$28,0,10*ROW('Water Data'!D112)))</f>
        <v/>
      </c>
      <c r="BU118" s="289" t="str">
        <f ca="true">+IF(OFFSET('Water Data'!$D$29,0,10*ROW('Water Data'!D112))="","",OFFSET('Water Data'!$D$29,0,10*ROW('Water Data'!D112)))</f>
        <v/>
      </c>
      <c r="BV118" s="289" t="str">
        <f ca="true">+IF(OFFSET('Water Data'!$E$27,0,10*ROW('Water Data'!E112))="","",OFFSET('Water Data'!$E$27,0,10*ROW('Water Data'!E112)))</f>
        <v/>
      </c>
      <c r="BW118" s="289" t="str">
        <f ca="true">+IF(OFFSET('Water Data'!$E$28,0,10*ROW('Water Data'!E112))="","",OFFSET('Water Data'!$E$28,0,10*ROW('Water Data'!E112)))</f>
        <v/>
      </c>
      <c r="BX118" s="289" t="str">
        <f ca="true">+IF(OFFSET('Water Data'!$E$29,0,10*ROW('Water Data'!E112))="","",OFFSET('Water Data'!$E$29,0,10*ROW('Water Data'!E112)))</f>
        <v/>
      </c>
      <c r="BY118" s="289" t="str">
        <f ca="true">+IF(OFFSET('Water Data'!$F$27,0,10*ROW('Water Data'!F112))="","",OFFSET('Water Data'!$F$27,0,10*ROW('Water Data'!F112)))</f>
        <v/>
      </c>
      <c r="BZ118" s="289" t="str">
        <f ca="true">+IF(OFFSET('Water Data'!$F$28,0,10*ROW('Water Data'!F112))="","",OFFSET('Water Data'!$F$28,0,10*ROW('Water Data'!F112)))</f>
        <v/>
      </c>
      <c r="CA118" s="289" t="str">
        <f ca="true">+IF(OFFSET('Water Data'!$F$29,0,10*ROW('Water Data'!F112))="","",OFFSET('Water Data'!$F$29,0,10*ROW('Water Data'!F112)))</f>
        <v/>
      </c>
      <c r="CB118" s="289" t="str">
        <f ca="true">+IF(OFFSET('Water Data'!$G$27,0,10*ROW('Water Data'!G112))="","",OFFSET('Water Data'!$G$27,0,10*ROW('Water Data'!G112)))</f>
        <v/>
      </c>
      <c r="CC118" s="289" t="str">
        <f ca="true">+IF(OFFSET('Water Data'!$G$28,0,10*ROW('Water Data'!G112))="","",OFFSET('Water Data'!$G$28,0,10*ROW('Water Data'!G112)))</f>
        <v/>
      </c>
      <c r="CD118" s="289" t="str">
        <f ca="true">+IF(OFFSET('Water Data'!$G$29,0,10*ROW('Water Data'!G112))="","",OFFSET('Water Data'!$G$29,0,10*ROW('Water Data'!G112)))</f>
        <v/>
      </c>
      <c r="CE118" s="289" t="str">
        <f ca="true">+IF(OFFSET('Water Data'!$H$27,0,10*ROW('Water Data'!H112))="","",OFFSET('Water Data'!$H$27,0,10*ROW('Water Data'!H112)))</f>
        <v/>
      </c>
      <c r="CF118" s="289" t="str">
        <f ca="true">+IF(OFFSET('Water Data'!$H$28,0,10*ROW('Water Data'!H112))="","",OFFSET('Water Data'!$H$28,0,10*ROW('Water Data'!H112)))</f>
        <v/>
      </c>
      <c r="CG118" s="289" t="str">
        <f ca="true">+IF(OFFSET('Water Data'!$H$29,0,10*ROW('Water Data'!H112))="","",OFFSET('Water Data'!$H$29,0,10*ROW('Water Data'!H112)))</f>
        <v/>
      </c>
      <c r="CH118" s="289" t="str">
        <f ca="true">+IF(OFFSET('Water Data'!$I$27,0,10*ROW('Water Data'!I112))="","",OFFSET('Water Data'!$I$27,0,10*ROW('Water Data'!I112)))</f>
        <v/>
      </c>
      <c r="CI118" s="289" t="str">
        <f ca="true">+IF(OFFSET('Water Data'!$I$28,0,10*ROW('Water Data'!I112))="","",OFFSET('Water Data'!$I$28,0,10*ROW('Water Data'!I112)))</f>
        <v/>
      </c>
      <c r="CJ118" s="289" t="str">
        <f ca="true">+IF(OFFSET('Water Data'!$I$29,0,10*ROW('Water Data'!I112))="","",OFFSET('Water Data'!$I$29,0,10*ROW('Water Data'!I112)))</f>
        <v/>
      </c>
      <c r="CK118" s="289" t="str">
        <f ca="true">+IF(OFFSET('Sanitation Data'!$D$28,0,10*ROW('Sanitation Data'!D112))="","",OFFSET('Sanitation Data'!$D$28,0,10*ROW('Sanitation Data'!D112)))</f>
        <v/>
      </c>
      <c r="CL118" s="289" t="str">
        <f ca="true">+IF(OFFSET('Sanitation Data'!$D$29,0,10*ROW('Sanitation Data'!D112))="","",OFFSET('Sanitation Data'!$D$29,0,10*ROW('Sanitation Data'!D112)))</f>
        <v/>
      </c>
      <c r="CM118" s="289" t="str">
        <f ca="true">+IF(OFFSET('Sanitation Data'!$D$30,0,10*ROW('Sanitation Data'!D112))="","",OFFSET('Sanitation Data'!$D$30,0,10*ROW('Sanitation Data'!D112)))</f>
        <v/>
      </c>
      <c r="CN118" s="289" t="str">
        <f ca="true">+IF(OFFSET('Sanitation Data'!$D$31,0,10*ROW('Sanitation Data'!D112))="","",OFFSET('Sanitation Data'!$D$31,0,10*ROW('Sanitation Data'!D112)))</f>
        <v/>
      </c>
      <c r="CO118" s="289" t="str">
        <f ca="true">+IF(OFFSET('Sanitation Data'!$D$32,0,10*ROW('Sanitation Data'!D112))="","",OFFSET('Sanitation Data'!$D$32,0,10*ROW('Sanitation Data'!D112)))</f>
        <v/>
      </c>
      <c r="CP118" s="289" t="str">
        <f ca="true">+IF(OFFSET('Sanitation Data'!$E$28,0,10*ROW('Sanitation Data'!E112))="","",OFFSET('Sanitation Data'!$E$28,0,10*ROW('Sanitation Data'!E112)))</f>
        <v/>
      </c>
      <c r="CQ118" s="289" t="str">
        <f ca="true">+IF(OFFSET('Sanitation Data'!$E$29,0,10*ROW('Sanitation Data'!E112))="","",OFFSET('Sanitation Data'!$E$29,0,10*ROW('Sanitation Data'!E112)))</f>
        <v/>
      </c>
      <c r="CR118" s="289" t="str">
        <f ca="true">+IF(OFFSET('Sanitation Data'!$E$30,0,10*ROW('Sanitation Data'!E112))="","",OFFSET('Sanitation Data'!$E$30,0,10*ROW('Sanitation Data'!E112)))</f>
        <v/>
      </c>
      <c r="CS118" s="289" t="str">
        <f ca="true">+IF(OFFSET('Sanitation Data'!$E$31,0,10*ROW('Sanitation Data'!E112))="","",OFFSET('Sanitation Data'!$E$31,0,10*ROW('Sanitation Data'!E112)))</f>
        <v/>
      </c>
      <c r="CT118" s="289" t="str">
        <f ca="true">+IF(OFFSET('Sanitation Data'!$E$32,0,10*ROW('Sanitation Data'!E112))="","",OFFSET('Sanitation Data'!$E$32,0,10*ROW('Sanitation Data'!E112)))</f>
        <v/>
      </c>
      <c r="CU118" s="289" t="str">
        <f ca="true">+IF(OFFSET('Sanitation Data'!$F$28,0,10*ROW('Sanitation Data'!F112))="","",OFFSET('Sanitation Data'!$F$28,0,10*ROW('Sanitation Data'!F112)))</f>
        <v/>
      </c>
      <c r="CV118" s="289" t="str">
        <f ca="true">+IF(OFFSET('Sanitation Data'!$F$29,0,10*ROW('Sanitation Data'!F112))="","",OFFSET('Sanitation Data'!$F$29,0,10*ROW('Sanitation Data'!F112)))</f>
        <v/>
      </c>
      <c r="CW118" s="289" t="str">
        <f ca="true">+IF(OFFSET('Sanitation Data'!$F$30,0,10*ROW('Sanitation Data'!F112))="","",OFFSET('Sanitation Data'!$F$30,0,10*ROW('Sanitation Data'!F112)))</f>
        <v/>
      </c>
      <c r="CX118" s="289" t="str">
        <f ca="true">+IF(OFFSET('Sanitation Data'!$F$31,0,10*ROW('Sanitation Data'!F112))="","",OFFSET('Sanitation Data'!$F$31,0,10*ROW('Sanitation Data'!F112)))</f>
        <v/>
      </c>
      <c r="CY118" s="289" t="str">
        <f ca="true">+IF(OFFSET('Sanitation Data'!$F$32,0,10*ROW('Sanitation Data'!F112))="","",OFFSET('Sanitation Data'!$F$32,0,10*ROW('Sanitation Data'!F112)))</f>
        <v/>
      </c>
      <c r="CZ118" s="289" t="str">
        <f ca="true">+IF(OFFSET('Sanitation Data'!$G$28,0,10*ROW('Sanitation Data'!G112))="","",OFFSET('Sanitation Data'!$G$28,0,10*ROW('Sanitation Data'!G112)))</f>
        <v/>
      </c>
      <c r="DA118" s="289" t="str">
        <f ca="true">+IF(OFFSET('Sanitation Data'!$G$29,0,10*ROW('Sanitation Data'!G112))="","",OFFSET('Sanitation Data'!$G$29,0,10*ROW('Sanitation Data'!G112)))</f>
        <v/>
      </c>
      <c r="DB118" s="289" t="str">
        <f ca="true">+IF(OFFSET('Sanitation Data'!$G$30,0,10*ROW('Sanitation Data'!G112))="","",OFFSET('Sanitation Data'!$G$30,0,10*ROW('Sanitation Data'!G112)))</f>
        <v/>
      </c>
      <c r="DC118" s="289" t="str">
        <f ca="true">+IF(OFFSET('Sanitation Data'!$G$31,0,10*ROW('Sanitation Data'!G112))="","",OFFSET('Sanitation Data'!$G$31,0,10*ROW('Sanitation Data'!G112)))</f>
        <v/>
      </c>
      <c r="DD118" s="289" t="str">
        <f ca="true">+IF(OFFSET('Sanitation Data'!$G$32,0,10*ROW('Sanitation Data'!G112))="","",OFFSET('Sanitation Data'!$G$32,0,10*ROW('Sanitation Data'!G112)))</f>
        <v/>
      </c>
      <c r="DE118" s="289" t="str">
        <f ca="true">+IF(OFFSET('Sanitation Data'!$H$28,0,10*ROW('Sanitation Data'!H112))="","",OFFSET('Sanitation Data'!$H$28,0,10*ROW('Sanitation Data'!H112)))</f>
        <v/>
      </c>
      <c r="DF118" s="289" t="str">
        <f ca="true">+IF(OFFSET('Sanitation Data'!$H$29,0,10*ROW('Sanitation Data'!H112))="","",OFFSET('Sanitation Data'!$H$29,0,10*ROW('Sanitation Data'!H112)))</f>
        <v/>
      </c>
      <c r="DG118" s="289" t="str">
        <f ca="true">+IF(OFFSET('Sanitation Data'!$H$30,0,10*ROW('Sanitation Data'!H112))="","",OFFSET('Sanitation Data'!$H$30,0,10*ROW('Sanitation Data'!H112)))</f>
        <v/>
      </c>
      <c r="DH118" s="289" t="str">
        <f ca="true">+IF(OFFSET('Sanitation Data'!$H$31,0,10*ROW('Sanitation Data'!H112))="","",OFFSET('Sanitation Data'!$H$31,0,10*ROW('Sanitation Data'!H112)))</f>
        <v/>
      </c>
      <c r="DI118" s="289" t="str">
        <f ca="true">+IF(OFFSET('Sanitation Data'!$H$32,0,10*ROW('Sanitation Data'!H112))="","",OFFSET('Sanitation Data'!$H$32,0,10*ROW('Sanitation Data'!H112)))</f>
        <v/>
      </c>
      <c r="DJ118" s="289" t="str">
        <f ca="true">+IF(OFFSET('Sanitation Data'!$I$28,0,10*ROW('Sanitation Data'!I112))="","",OFFSET('Sanitation Data'!$I$28,0,10*ROW('Sanitation Data'!I112)))</f>
        <v/>
      </c>
      <c r="DK118" s="289" t="str">
        <f ca="true">+IF(OFFSET('Sanitation Data'!$I$29,0,10*ROW('Sanitation Data'!I112))="","",OFFSET('Sanitation Data'!$I$29,0,10*ROW('Sanitation Data'!I112)))</f>
        <v/>
      </c>
      <c r="DL118" s="289" t="str">
        <f ca="true">+IF(OFFSET('Sanitation Data'!$I$30,0,10*ROW('Sanitation Data'!I112))="","",OFFSET('Sanitation Data'!$I$30,0,10*ROW('Sanitation Data'!I112)))</f>
        <v/>
      </c>
      <c r="DM118" s="289" t="str">
        <f ca="true">+IF(OFFSET('Sanitation Data'!$I$31,0,10*ROW('Sanitation Data'!I112))="","",OFFSET('Sanitation Data'!$I$31,0,10*ROW('Sanitation Data'!I112)))</f>
        <v/>
      </c>
      <c r="DN118" s="289" t="str">
        <f ca="true">+IF(OFFSET('Sanitation Data'!$I$32,0,10*ROW('Sanitation Data'!I112))="","",OFFSET('Sanitation Data'!$I$32,0,10*ROW('Sanitation Data'!I112)))</f>
        <v/>
      </c>
      <c r="DO118" s="289" t="str">
        <f ca="true">+IF(OFFSET('Hygiene Data'!$D$11,0,10*ROW('Hygiene Data'!D112))="","",OFFSET('Hygiene Data'!$D$11,0,10*ROW('Hygiene Data'!D112)))</f>
        <v/>
      </c>
      <c r="DP118" s="289" t="str">
        <f ca="true">+IF(OFFSET('Hygiene Data'!$D$12,0,10*ROW('Hygiene Data'!D112))="","",OFFSET('Hygiene Data'!$D$12,0,10*ROW('Hygiene Data'!D112)))</f>
        <v/>
      </c>
      <c r="DQ118" s="289" t="str">
        <f ca="true">+IF(OFFSET('Hygiene Data'!$D$13,0,10*ROW('Hygiene Data'!D112))="","",OFFSET('Hygiene Data'!$D$13,0,10*ROW('Hygiene Data'!D112)))</f>
        <v/>
      </c>
      <c r="DR118" s="289" t="str">
        <f ca="true">+IF(OFFSET('Hygiene Data'!$E$11,0,10*ROW('Hygiene Data'!E112))="","",OFFSET('Hygiene Data'!$E$11,0,10*ROW('Hygiene Data'!E112)))</f>
        <v/>
      </c>
      <c r="DS118" s="289" t="str">
        <f ca="true">+IF(OFFSET('Hygiene Data'!$E$12,0,10*ROW('Hygiene Data'!E112))="","",OFFSET('Hygiene Data'!$E$12,0,10*ROW('Hygiene Data'!E112)))</f>
        <v/>
      </c>
      <c r="DT118" s="289" t="str">
        <f ca="true">+IF(OFFSET('Hygiene Data'!$E$13,0,10*ROW('Hygiene Data'!E112))="","",OFFSET('Hygiene Data'!$E$13,0,10*ROW('Hygiene Data'!E112)))</f>
        <v/>
      </c>
      <c r="DU118" s="289" t="str">
        <f ca="true">+IF(OFFSET('Hygiene Data'!$F$11,0,10*ROW('Hygiene Data'!F112))="","",OFFSET('Hygiene Data'!$F$11,0,10*ROW('Hygiene Data'!F112)))</f>
        <v/>
      </c>
      <c r="DV118" s="289" t="str">
        <f ca="true">+IF(OFFSET('Hygiene Data'!$F$12,0,10*ROW('Hygiene Data'!F112))="","",OFFSET('Hygiene Data'!$F$12,0,10*ROW('Hygiene Data'!F112)))</f>
        <v/>
      </c>
      <c r="DW118" s="289" t="str">
        <f ca="true">+IF(OFFSET('Hygiene Data'!$F$13,0,10*ROW('Hygiene Data'!F112))="","",OFFSET('Hygiene Data'!$F$13,0,10*ROW('Hygiene Data'!F112)))</f>
        <v/>
      </c>
      <c r="DX118" s="289" t="str">
        <f ca="true">+IF(OFFSET('Hygiene Data'!$G$11,0,10*ROW('Hygiene Data'!G112))="","",OFFSET('Hygiene Data'!$G$11,0,10*ROW('Hygiene Data'!G112)))</f>
        <v/>
      </c>
      <c r="DY118" s="289" t="str">
        <f ca="true">+IF(OFFSET('Hygiene Data'!$G$12,0,10*ROW('Hygiene Data'!G112))="","",OFFSET('Hygiene Data'!$G$12,0,10*ROW('Hygiene Data'!G112)))</f>
        <v/>
      </c>
      <c r="DZ118" s="289" t="str">
        <f ca="true">+IF(OFFSET('Hygiene Data'!$G$13,0,10*ROW('Hygiene Data'!G112))="","",OFFSET('Hygiene Data'!$G$13,0,10*ROW('Hygiene Data'!G112)))</f>
        <v/>
      </c>
      <c r="EA118" s="289" t="str">
        <f ca="true">+IF(OFFSET('Hygiene Data'!$H$11,0,10*ROW('Hygiene Data'!H112))="","",OFFSET('Hygiene Data'!$H$11,0,10*ROW('Hygiene Data'!H112)))</f>
        <v/>
      </c>
      <c r="EB118" s="289" t="str">
        <f ca="true">+IF(OFFSET('Hygiene Data'!$H$12,0,10*ROW('Hygiene Data'!H112))="","",OFFSET('Hygiene Data'!$H$12,0,10*ROW('Hygiene Data'!H112)))</f>
        <v/>
      </c>
      <c r="EC118" s="289" t="str">
        <f ca="true">+IF(OFFSET('Hygiene Data'!$H$13,0,10*ROW('Hygiene Data'!H112))="","",OFFSET('Hygiene Data'!$H$13,0,10*ROW('Hygiene Data'!H112)))</f>
        <v/>
      </c>
      <c r="ED118" s="289" t="str">
        <f ca="true">+IF(OFFSET('Hygiene Data'!$I$11,0,10*ROW('Hygiene Data'!I112))="","",OFFSET('Hygiene Data'!$I$11,0,10*ROW('Hygiene Data'!I112)))</f>
        <v/>
      </c>
      <c r="EE118" s="289" t="str">
        <f ca="true">+IF(OFFSET('Hygiene Data'!$I$12,0,10*ROW('Hygiene Data'!I112))="","",OFFSET('Hygiene Data'!$I$12,0,10*ROW('Hygiene Data'!I112)))</f>
        <v/>
      </c>
      <c r="EF118" s="28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9"/>
      <c r="BS119" s="289" t="str">
        <f ca="true">+IF(OFFSET('Water Data'!$D$27,0,10*ROW('Water Data'!D113))="","",OFFSET('Water Data'!$D$27,0,10*ROW('Water Data'!D113)))</f>
        <v/>
      </c>
      <c r="BT119" s="289" t="str">
        <f ca="true">+IF(OFFSET('Water Data'!$D$28,0,10*ROW('Water Data'!D113))="","",OFFSET('Water Data'!$D$28,0,10*ROW('Water Data'!D113)))</f>
        <v/>
      </c>
      <c r="BU119" s="289" t="str">
        <f ca="true">+IF(OFFSET('Water Data'!$D$29,0,10*ROW('Water Data'!D113))="","",OFFSET('Water Data'!$D$29,0,10*ROW('Water Data'!D113)))</f>
        <v/>
      </c>
      <c r="BV119" s="289" t="str">
        <f ca="true">+IF(OFFSET('Water Data'!$E$27,0,10*ROW('Water Data'!E113))="","",OFFSET('Water Data'!$E$27,0,10*ROW('Water Data'!E113)))</f>
        <v/>
      </c>
      <c r="BW119" s="289" t="str">
        <f ca="true">+IF(OFFSET('Water Data'!$E$28,0,10*ROW('Water Data'!E113))="","",OFFSET('Water Data'!$E$28,0,10*ROW('Water Data'!E113)))</f>
        <v/>
      </c>
      <c r="BX119" s="289" t="str">
        <f ca="true">+IF(OFFSET('Water Data'!$E$29,0,10*ROW('Water Data'!E113))="","",OFFSET('Water Data'!$E$29,0,10*ROW('Water Data'!E113)))</f>
        <v/>
      </c>
      <c r="BY119" s="289" t="str">
        <f ca="true">+IF(OFFSET('Water Data'!$F$27,0,10*ROW('Water Data'!F113))="","",OFFSET('Water Data'!$F$27,0,10*ROW('Water Data'!F113)))</f>
        <v/>
      </c>
      <c r="BZ119" s="289" t="str">
        <f ca="true">+IF(OFFSET('Water Data'!$F$28,0,10*ROW('Water Data'!F113))="","",OFFSET('Water Data'!$F$28,0,10*ROW('Water Data'!F113)))</f>
        <v/>
      </c>
      <c r="CA119" s="289" t="str">
        <f ca="true">+IF(OFFSET('Water Data'!$F$29,0,10*ROW('Water Data'!F113))="","",OFFSET('Water Data'!$F$29,0,10*ROW('Water Data'!F113)))</f>
        <v/>
      </c>
      <c r="CB119" s="289" t="str">
        <f ca="true">+IF(OFFSET('Water Data'!$G$27,0,10*ROW('Water Data'!G113))="","",OFFSET('Water Data'!$G$27,0,10*ROW('Water Data'!G113)))</f>
        <v/>
      </c>
      <c r="CC119" s="289" t="str">
        <f ca="true">+IF(OFFSET('Water Data'!$G$28,0,10*ROW('Water Data'!G113))="","",OFFSET('Water Data'!$G$28,0,10*ROW('Water Data'!G113)))</f>
        <v/>
      </c>
      <c r="CD119" s="289" t="str">
        <f ca="true">+IF(OFFSET('Water Data'!$G$29,0,10*ROW('Water Data'!G113))="","",OFFSET('Water Data'!$G$29,0,10*ROW('Water Data'!G113)))</f>
        <v/>
      </c>
      <c r="CE119" s="289" t="str">
        <f ca="true">+IF(OFFSET('Water Data'!$H$27,0,10*ROW('Water Data'!H113))="","",OFFSET('Water Data'!$H$27,0,10*ROW('Water Data'!H113)))</f>
        <v/>
      </c>
      <c r="CF119" s="289" t="str">
        <f ca="true">+IF(OFFSET('Water Data'!$H$28,0,10*ROW('Water Data'!H113))="","",OFFSET('Water Data'!$H$28,0,10*ROW('Water Data'!H113)))</f>
        <v/>
      </c>
      <c r="CG119" s="289" t="str">
        <f ca="true">+IF(OFFSET('Water Data'!$H$29,0,10*ROW('Water Data'!H113))="","",OFFSET('Water Data'!$H$29,0,10*ROW('Water Data'!H113)))</f>
        <v/>
      </c>
      <c r="CH119" s="289" t="str">
        <f ca="true">+IF(OFFSET('Water Data'!$I$27,0,10*ROW('Water Data'!I113))="","",OFFSET('Water Data'!$I$27,0,10*ROW('Water Data'!I113)))</f>
        <v/>
      </c>
      <c r="CI119" s="289" t="str">
        <f ca="true">+IF(OFFSET('Water Data'!$I$28,0,10*ROW('Water Data'!I113))="","",OFFSET('Water Data'!$I$28,0,10*ROW('Water Data'!I113)))</f>
        <v/>
      </c>
      <c r="CJ119" s="289" t="str">
        <f ca="true">+IF(OFFSET('Water Data'!$I$29,0,10*ROW('Water Data'!I113))="","",OFFSET('Water Data'!$I$29,0,10*ROW('Water Data'!I113)))</f>
        <v/>
      </c>
      <c r="CK119" s="289" t="str">
        <f ca="true">+IF(OFFSET('Sanitation Data'!$D$28,0,10*ROW('Sanitation Data'!D113))="","",OFFSET('Sanitation Data'!$D$28,0,10*ROW('Sanitation Data'!D113)))</f>
        <v/>
      </c>
      <c r="CL119" s="289" t="str">
        <f ca="true">+IF(OFFSET('Sanitation Data'!$D$29,0,10*ROW('Sanitation Data'!D113))="","",OFFSET('Sanitation Data'!$D$29,0,10*ROW('Sanitation Data'!D113)))</f>
        <v/>
      </c>
      <c r="CM119" s="289" t="str">
        <f ca="true">+IF(OFFSET('Sanitation Data'!$D$30,0,10*ROW('Sanitation Data'!D113))="","",OFFSET('Sanitation Data'!$D$30,0,10*ROW('Sanitation Data'!D113)))</f>
        <v/>
      </c>
      <c r="CN119" s="289" t="str">
        <f ca="true">+IF(OFFSET('Sanitation Data'!$D$31,0,10*ROW('Sanitation Data'!D113))="","",OFFSET('Sanitation Data'!$D$31,0,10*ROW('Sanitation Data'!D113)))</f>
        <v/>
      </c>
      <c r="CO119" s="289" t="str">
        <f ca="true">+IF(OFFSET('Sanitation Data'!$D$32,0,10*ROW('Sanitation Data'!D113))="","",OFFSET('Sanitation Data'!$D$32,0,10*ROW('Sanitation Data'!D113)))</f>
        <v/>
      </c>
      <c r="CP119" s="289" t="str">
        <f ca="true">+IF(OFFSET('Sanitation Data'!$E$28,0,10*ROW('Sanitation Data'!E113))="","",OFFSET('Sanitation Data'!$E$28,0,10*ROW('Sanitation Data'!E113)))</f>
        <v/>
      </c>
      <c r="CQ119" s="289" t="str">
        <f ca="true">+IF(OFFSET('Sanitation Data'!$E$29,0,10*ROW('Sanitation Data'!E113))="","",OFFSET('Sanitation Data'!$E$29,0,10*ROW('Sanitation Data'!E113)))</f>
        <v/>
      </c>
      <c r="CR119" s="289" t="str">
        <f ca="true">+IF(OFFSET('Sanitation Data'!$E$30,0,10*ROW('Sanitation Data'!E113))="","",OFFSET('Sanitation Data'!$E$30,0,10*ROW('Sanitation Data'!E113)))</f>
        <v/>
      </c>
      <c r="CS119" s="289" t="str">
        <f ca="true">+IF(OFFSET('Sanitation Data'!$E$31,0,10*ROW('Sanitation Data'!E113))="","",OFFSET('Sanitation Data'!$E$31,0,10*ROW('Sanitation Data'!E113)))</f>
        <v/>
      </c>
      <c r="CT119" s="289" t="str">
        <f ca="true">+IF(OFFSET('Sanitation Data'!$E$32,0,10*ROW('Sanitation Data'!E113))="","",OFFSET('Sanitation Data'!$E$32,0,10*ROW('Sanitation Data'!E113)))</f>
        <v/>
      </c>
      <c r="CU119" s="289" t="str">
        <f ca="true">+IF(OFFSET('Sanitation Data'!$F$28,0,10*ROW('Sanitation Data'!F113))="","",OFFSET('Sanitation Data'!$F$28,0,10*ROW('Sanitation Data'!F113)))</f>
        <v/>
      </c>
      <c r="CV119" s="289" t="str">
        <f ca="true">+IF(OFFSET('Sanitation Data'!$F$29,0,10*ROW('Sanitation Data'!F113))="","",OFFSET('Sanitation Data'!$F$29,0,10*ROW('Sanitation Data'!F113)))</f>
        <v/>
      </c>
      <c r="CW119" s="289" t="str">
        <f ca="true">+IF(OFFSET('Sanitation Data'!$F$30,0,10*ROW('Sanitation Data'!F113))="","",OFFSET('Sanitation Data'!$F$30,0,10*ROW('Sanitation Data'!F113)))</f>
        <v/>
      </c>
      <c r="CX119" s="289" t="str">
        <f ca="true">+IF(OFFSET('Sanitation Data'!$F$31,0,10*ROW('Sanitation Data'!F113))="","",OFFSET('Sanitation Data'!$F$31,0,10*ROW('Sanitation Data'!F113)))</f>
        <v/>
      </c>
      <c r="CY119" s="289" t="str">
        <f ca="true">+IF(OFFSET('Sanitation Data'!$F$32,0,10*ROW('Sanitation Data'!F113))="","",OFFSET('Sanitation Data'!$F$32,0,10*ROW('Sanitation Data'!F113)))</f>
        <v/>
      </c>
      <c r="CZ119" s="289" t="str">
        <f ca="true">+IF(OFFSET('Sanitation Data'!$G$28,0,10*ROW('Sanitation Data'!G113))="","",OFFSET('Sanitation Data'!$G$28,0,10*ROW('Sanitation Data'!G113)))</f>
        <v/>
      </c>
      <c r="DA119" s="289" t="str">
        <f ca="true">+IF(OFFSET('Sanitation Data'!$G$29,0,10*ROW('Sanitation Data'!G113))="","",OFFSET('Sanitation Data'!$G$29,0,10*ROW('Sanitation Data'!G113)))</f>
        <v/>
      </c>
      <c r="DB119" s="289" t="str">
        <f ca="true">+IF(OFFSET('Sanitation Data'!$G$30,0,10*ROW('Sanitation Data'!G113))="","",OFFSET('Sanitation Data'!$G$30,0,10*ROW('Sanitation Data'!G113)))</f>
        <v/>
      </c>
      <c r="DC119" s="289" t="str">
        <f ca="true">+IF(OFFSET('Sanitation Data'!$G$31,0,10*ROW('Sanitation Data'!G113))="","",OFFSET('Sanitation Data'!$G$31,0,10*ROW('Sanitation Data'!G113)))</f>
        <v/>
      </c>
      <c r="DD119" s="289" t="str">
        <f ca="true">+IF(OFFSET('Sanitation Data'!$G$32,0,10*ROW('Sanitation Data'!G113))="","",OFFSET('Sanitation Data'!$G$32,0,10*ROW('Sanitation Data'!G113)))</f>
        <v/>
      </c>
      <c r="DE119" s="289" t="str">
        <f ca="true">+IF(OFFSET('Sanitation Data'!$H$28,0,10*ROW('Sanitation Data'!H113))="","",OFFSET('Sanitation Data'!$H$28,0,10*ROW('Sanitation Data'!H113)))</f>
        <v/>
      </c>
      <c r="DF119" s="289" t="str">
        <f ca="true">+IF(OFFSET('Sanitation Data'!$H$29,0,10*ROW('Sanitation Data'!H113))="","",OFFSET('Sanitation Data'!$H$29,0,10*ROW('Sanitation Data'!H113)))</f>
        <v/>
      </c>
      <c r="DG119" s="289" t="str">
        <f ca="true">+IF(OFFSET('Sanitation Data'!$H$30,0,10*ROW('Sanitation Data'!H113))="","",OFFSET('Sanitation Data'!$H$30,0,10*ROW('Sanitation Data'!H113)))</f>
        <v/>
      </c>
      <c r="DH119" s="289" t="str">
        <f ca="true">+IF(OFFSET('Sanitation Data'!$H$31,0,10*ROW('Sanitation Data'!H113))="","",OFFSET('Sanitation Data'!$H$31,0,10*ROW('Sanitation Data'!H113)))</f>
        <v/>
      </c>
      <c r="DI119" s="289" t="str">
        <f ca="true">+IF(OFFSET('Sanitation Data'!$H$32,0,10*ROW('Sanitation Data'!H113))="","",OFFSET('Sanitation Data'!$H$32,0,10*ROW('Sanitation Data'!H113)))</f>
        <v/>
      </c>
      <c r="DJ119" s="289" t="str">
        <f ca="true">+IF(OFFSET('Sanitation Data'!$I$28,0,10*ROW('Sanitation Data'!I113))="","",OFFSET('Sanitation Data'!$I$28,0,10*ROW('Sanitation Data'!I113)))</f>
        <v/>
      </c>
      <c r="DK119" s="289" t="str">
        <f ca="true">+IF(OFFSET('Sanitation Data'!$I$29,0,10*ROW('Sanitation Data'!I113))="","",OFFSET('Sanitation Data'!$I$29,0,10*ROW('Sanitation Data'!I113)))</f>
        <v/>
      </c>
      <c r="DL119" s="289" t="str">
        <f ca="true">+IF(OFFSET('Sanitation Data'!$I$30,0,10*ROW('Sanitation Data'!I113))="","",OFFSET('Sanitation Data'!$I$30,0,10*ROW('Sanitation Data'!I113)))</f>
        <v/>
      </c>
      <c r="DM119" s="289" t="str">
        <f ca="true">+IF(OFFSET('Sanitation Data'!$I$31,0,10*ROW('Sanitation Data'!I113))="","",OFFSET('Sanitation Data'!$I$31,0,10*ROW('Sanitation Data'!I113)))</f>
        <v/>
      </c>
      <c r="DN119" s="289" t="str">
        <f ca="true">+IF(OFFSET('Sanitation Data'!$I$32,0,10*ROW('Sanitation Data'!I113))="","",OFFSET('Sanitation Data'!$I$32,0,10*ROW('Sanitation Data'!I113)))</f>
        <v/>
      </c>
      <c r="DO119" s="289" t="str">
        <f ca="true">+IF(OFFSET('Hygiene Data'!$D$11,0,10*ROW('Hygiene Data'!D113))="","",OFFSET('Hygiene Data'!$D$11,0,10*ROW('Hygiene Data'!D113)))</f>
        <v/>
      </c>
      <c r="DP119" s="289" t="str">
        <f ca="true">+IF(OFFSET('Hygiene Data'!$D$12,0,10*ROW('Hygiene Data'!D113))="","",OFFSET('Hygiene Data'!$D$12,0,10*ROW('Hygiene Data'!D113)))</f>
        <v/>
      </c>
      <c r="DQ119" s="289" t="str">
        <f ca="true">+IF(OFFSET('Hygiene Data'!$D$13,0,10*ROW('Hygiene Data'!D113))="","",OFFSET('Hygiene Data'!$D$13,0,10*ROW('Hygiene Data'!D113)))</f>
        <v/>
      </c>
      <c r="DR119" s="289" t="str">
        <f ca="true">+IF(OFFSET('Hygiene Data'!$E$11,0,10*ROW('Hygiene Data'!E113))="","",OFFSET('Hygiene Data'!$E$11,0,10*ROW('Hygiene Data'!E113)))</f>
        <v/>
      </c>
      <c r="DS119" s="289" t="str">
        <f ca="true">+IF(OFFSET('Hygiene Data'!$E$12,0,10*ROW('Hygiene Data'!E113))="","",OFFSET('Hygiene Data'!$E$12,0,10*ROW('Hygiene Data'!E113)))</f>
        <v/>
      </c>
      <c r="DT119" s="289" t="str">
        <f ca="true">+IF(OFFSET('Hygiene Data'!$E$13,0,10*ROW('Hygiene Data'!E113))="","",OFFSET('Hygiene Data'!$E$13,0,10*ROW('Hygiene Data'!E113)))</f>
        <v/>
      </c>
      <c r="DU119" s="289" t="str">
        <f ca="true">+IF(OFFSET('Hygiene Data'!$F$11,0,10*ROW('Hygiene Data'!F113))="","",OFFSET('Hygiene Data'!$F$11,0,10*ROW('Hygiene Data'!F113)))</f>
        <v/>
      </c>
      <c r="DV119" s="289" t="str">
        <f ca="true">+IF(OFFSET('Hygiene Data'!$F$12,0,10*ROW('Hygiene Data'!F113))="","",OFFSET('Hygiene Data'!$F$12,0,10*ROW('Hygiene Data'!F113)))</f>
        <v/>
      </c>
      <c r="DW119" s="289" t="str">
        <f ca="true">+IF(OFFSET('Hygiene Data'!$F$13,0,10*ROW('Hygiene Data'!F113))="","",OFFSET('Hygiene Data'!$F$13,0,10*ROW('Hygiene Data'!F113)))</f>
        <v/>
      </c>
      <c r="DX119" s="289" t="str">
        <f ca="true">+IF(OFFSET('Hygiene Data'!$G$11,0,10*ROW('Hygiene Data'!G113))="","",OFFSET('Hygiene Data'!$G$11,0,10*ROW('Hygiene Data'!G113)))</f>
        <v/>
      </c>
      <c r="DY119" s="289" t="str">
        <f ca="true">+IF(OFFSET('Hygiene Data'!$G$12,0,10*ROW('Hygiene Data'!G113))="","",OFFSET('Hygiene Data'!$G$12,0,10*ROW('Hygiene Data'!G113)))</f>
        <v/>
      </c>
      <c r="DZ119" s="289" t="str">
        <f ca="true">+IF(OFFSET('Hygiene Data'!$G$13,0,10*ROW('Hygiene Data'!G113))="","",OFFSET('Hygiene Data'!$G$13,0,10*ROW('Hygiene Data'!G113)))</f>
        <v/>
      </c>
      <c r="EA119" s="289" t="str">
        <f ca="true">+IF(OFFSET('Hygiene Data'!$H$11,0,10*ROW('Hygiene Data'!H113))="","",OFFSET('Hygiene Data'!$H$11,0,10*ROW('Hygiene Data'!H113)))</f>
        <v/>
      </c>
      <c r="EB119" s="289" t="str">
        <f ca="true">+IF(OFFSET('Hygiene Data'!$H$12,0,10*ROW('Hygiene Data'!H113))="","",OFFSET('Hygiene Data'!$H$12,0,10*ROW('Hygiene Data'!H113)))</f>
        <v/>
      </c>
      <c r="EC119" s="289" t="str">
        <f ca="true">+IF(OFFSET('Hygiene Data'!$H$13,0,10*ROW('Hygiene Data'!H113))="","",OFFSET('Hygiene Data'!$H$13,0,10*ROW('Hygiene Data'!H113)))</f>
        <v/>
      </c>
      <c r="ED119" s="289" t="str">
        <f ca="true">+IF(OFFSET('Hygiene Data'!$I$11,0,10*ROW('Hygiene Data'!I113))="","",OFFSET('Hygiene Data'!$I$11,0,10*ROW('Hygiene Data'!I113)))</f>
        <v/>
      </c>
      <c r="EE119" s="289" t="str">
        <f ca="true">+IF(OFFSET('Hygiene Data'!$I$12,0,10*ROW('Hygiene Data'!I113))="","",OFFSET('Hygiene Data'!$I$12,0,10*ROW('Hygiene Data'!I113)))</f>
        <v/>
      </c>
      <c r="EF119" s="28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9"/>
      <c r="BS120" s="289" t="str">
        <f ca="true">+IF(OFFSET('Water Data'!$D$27,0,10*ROW('Water Data'!D114))="","",OFFSET('Water Data'!$D$27,0,10*ROW('Water Data'!D114)))</f>
        <v/>
      </c>
      <c r="BT120" s="289" t="str">
        <f ca="true">+IF(OFFSET('Water Data'!$D$28,0,10*ROW('Water Data'!D114))="","",OFFSET('Water Data'!$D$28,0,10*ROW('Water Data'!D114)))</f>
        <v/>
      </c>
      <c r="BU120" s="289" t="str">
        <f ca="true">+IF(OFFSET('Water Data'!$D$29,0,10*ROW('Water Data'!D114))="","",OFFSET('Water Data'!$D$29,0,10*ROW('Water Data'!D114)))</f>
        <v/>
      </c>
      <c r="BV120" s="289" t="str">
        <f ca="true">+IF(OFFSET('Water Data'!$E$27,0,10*ROW('Water Data'!E114))="","",OFFSET('Water Data'!$E$27,0,10*ROW('Water Data'!E114)))</f>
        <v/>
      </c>
      <c r="BW120" s="289" t="str">
        <f ca="true">+IF(OFFSET('Water Data'!$E$28,0,10*ROW('Water Data'!E114))="","",OFFSET('Water Data'!$E$28,0,10*ROW('Water Data'!E114)))</f>
        <v/>
      </c>
      <c r="BX120" s="289" t="str">
        <f ca="true">+IF(OFFSET('Water Data'!$E$29,0,10*ROW('Water Data'!E114))="","",OFFSET('Water Data'!$E$29,0,10*ROW('Water Data'!E114)))</f>
        <v/>
      </c>
      <c r="BY120" s="289" t="str">
        <f ca="true">+IF(OFFSET('Water Data'!$F$27,0,10*ROW('Water Data'!F114))="","",OFFSET('Water Data'!$F$27,0,10*ROW('Water Data'!F114)))</f>
        <v/>
      </c>
      <c r="BZ120" s="289" t="str">
        <f ca="true">+IF(OFFSET('Water Data'!$F$28,0,10*ROW('Water Data'!F114))="","",OFFSET('Water Data'!$F$28,0,10*ROW('Water Data'!F114)))</f>
        <v/>
      </c>
      <c r="CA120" s="289" t="str">
        <f ca="true">+IF(OFFSET('Water Data'!$F$29,0,10*ROW('Water Data'!F114))="","",OFFSET('Water Data'!$F$29,0,10*ROW('Water Data'!F114)))</f>
        <v/>
      </c>
      <c r="CB120" s="289" t="str">
        <f ca="true">+IF(OFFSET('Water Data'!$G$27,0,10*ROW('Water Data'!G114))="","",OFFSET('Water Data'!$G$27,0,10*ROW('Water Data'!G114)))</f>
        <v/>
      </c>
      <c r="CC120" s="289" t="str">
        <f ca="true">+IF(OFFSET('Water Data'!$G$28,0,10*ROW('Water Data'!G114))="","",OFFSET('Water Data'!$G$28,0,10*ROW('Water Data'!G114)))</f>
        <v/>
      </c>
      <c r="CD120" s="289" t="str">
        <f ca="true">+IF(OFFSET('Water Data'!$G$29,0,10*ROW('Water Data'!G114))="","",OFFSET('Water Data'!$G$29,0,10*ROW('Water Data'!G114)))</f>
        <v/>
      </c>
      <c r="CE120" s="289" t="str">
        <f ca="true">+IF(OFFSET('Water Data'!$H$27,0,10*ROW('Water Data'!H114))="","",OFFSET('Water Data'!$H$27,0,10*ROW('Water Data'!H114)))</f>
        <v/>
      </c>
      <c r="CF120" s="289" t="str">
        <f ca="true">+IF(OFFSET('Water Data'!$H$28,0,10*ROW('Water Data'!H114))="","",OFFSET('Water Data'!$H$28,0,10*ROW('Water Data'!H114)))</f>
        <v/>
      </c>
      <c r="CG120" s="289" t="str">
        <f ca="true">+IF(OFFSET('Water Data'!$H$29,0,10*ROW('Water Data'!H114))="","",OFFSET('Water Data'!$H$29,0,10*ROW('Water Data'!H114)))</f>
        <v/>
      </c>
      <c r="CH120" s="289" t="str">
        <f ca="true">+IF(OFFSET('Water Data'!$I$27,0,10*ROW('Water Data'!I114))="","",OFFSET('Water Data'!$I$27,0,10*ROW('Water Data'!I114)))</f>
        <v/>
      </c>
      <c r="CI120" s="289" t="str">
        <f ca="true">+IF(OFFSET('Water Data'!$I$28,0,10*ROW('Water Data'!I114))="","",OFFSET('Water Data'!$I$28,0,10*ROW('Water Data'!I114)))</f>
        <v/>
      </c>
      <c r="CJ120" s="289" t="str">
        <f ca="true">+IF(OFFSET('Water Data'!$I$29,0,10*ROW('Water Data'!I114))="","",OFFSET('Water Data'!$I$29,0,10*ROW('Water Data'!I114)))</f>
        <v/>
      </c>
      <c r="CK120" s="289" t="str">
        <f ca="true">+IF(OFFSET('Sanitation Data'!$D$28,0,10*ROW('Sanitation Data'!D114))="","",OFFSET('Sanitation Data'!$D$28,0,10*ROW('Sanitation Data'!D114)))</f>
        <v/>
      </c>
      <c r="CL120" s="289" t="str">
        <f ca="true">+IF(OFFSET('Sanitation Data'!$D$29,0,10*ROW('Sanitation Data'!D114))="","",OFFSET('Sanitation Data'!$D$29,0,10*ROW('Sanitation Data'!D114)))</f>
        <v/>
      </c>
      <c r="CM120" s="289" t="str">
        <f ca="true">+IF(OFFSET('Sanitation Data'!$D$30,0,10*ROW('Sanitation Data'!D114))="","",OFFSET('Sanitation Data'!$D$30,0,10*ROW('Sanitation Data'!D114)))</f>
        <v/>
      </c>
      <c r="CN120" s="289" t="str">
        <f ca="true">+IF(OFFSET('Sanitation Data'!$D$31,0,10*ROW('Sanitation Data'!D114))="","",OFFSET('Sanitation Data'!$D$31,0,10*ROW('Sanitation Data'!D114)))</f>
        <v/>
      </c>
      <c r="CO120" s="289" t="str">
        <f ca="true">+IF(OFFSET('Sanitation Data'!$D$32,0,10*ROW('Sanitation Data'!D114))="","",OFFSET('Sanitation Data'!$D$32,0,10*ROW('Sanitation Data'!D114)))</f>
        <v/>
      </c>
      <c r="CP120" s="289" t="str">
        <f ca="true">+IF(OFFSET('Sanitation Data'!$E$28,0,10*ROW('Sanitation Data'!E114))="","",OFFSET('Sanitation Data'!$E$28,0,10*ROW('Sanitation Data'!E114)))</f>
        <v/>
      </c>
      <c r="CQ120" s="289" t="str">
        <f ca="true">+IF(OFFSET('Sanitation Data'!$E$29,0,10*ROW('Sanitation Data'!E114))="","",OFFSET('Sanitation Data'!$E$29,0,10*ROW('Sanitation Data'!E114)))</f>
        <v/>
      </c>
      <c r="CR120" s="289" t="str">
        <f ca="true">+IF(OFFSET('Sanitation Data'!$E$30,0,10*ROW('Sanitation Data'!E114))="","",OFFSET('Sanitation Data'!$E$30,0,10*ROW('Sanitation Data'!E114)))</f>
        <v/>
      </c>
      <c r="CS120" s="289" t="str">
        <f ca="true">+IF(OFFSET('Sanitation Data'!$E$31,0,10*ROW('Sanitation Data'!E114))="","",OFFSET('Sanitation Data'!$E$31,0,10*ROW('Sanitation Data'!E114)))</f>
        <v/>
      </c>
      <c r="CT120" s="289" t="str">
        <f ca="true">+IF(OFFSET('Sanitation Data'!$E$32,0,10*ROW('Sanitation Data'!E114))="","",OFFSET('Sanitation Data'!$E$32,0,10*ROW('Sanitation Data'!E114)))</f>
        <v/>
      </c>
      <c r="CU120" s="289" t="str">
        <f ca="true">+IF(OFFSET('Sanitation Data'!$F$28,0,10*ROW('Sanitation Data'!F114))="","",OFFSET('Sanitation Data'!$F$28,0,10*ROW('Sanitation Data'!F114)))</f>
        <v/>
      </c>
      <c r="CV120" s="289" t="str">
        <f ca="true">+IF(OFFSET('Sanitation Data'!$F$29,0,10*ROW('Sanitation Data'!F114))="","",OFFSET('Sanitation Data'!$F$29,0,10*ROW('Sanitation Data'!F114)))</f>
        <v/>
      </c>
      <c r="CW120" s="289" t="str">
        <f ca="true">+IF(OFFSET('Sanitation Data'!$F$30,0,10*ROW('Sanitation Data'!F114))="","",OFFSET('Sanitation Data'!$F$30,0,10*ROW('Sanitation Data'!F114)))</f>
        <v/>
      </c>
      <c r="CX120" s="289" t="str">
        <f ca="true">+IF(OFFSET('Sanitation Data'!$F$31,0,10*ROW('Sanitation Data'!F114))="","",OFFSET('Sanitation Data'!$F$31,0,10*ROW('Sanitation Data'!F114)))</f>
        <v/>
      </c>
      <c r="CY120" s="289" t="str">
        <f ca="true">+IF(OFFSET('Sanitation Data'!$F$32,0,10*ROW('Sanitation Data'!F114))="","",OFFSET('Sanitation Data'!$F$32,0,10*ROW('Sanitation Data'!F114)))</f>
        <v/>
      </c>
      <c r="CZ120" s="289" t="str">
        <f ca="true">+IF(OFFSET('Sanitation Data'!$G$28,0,10*ROW('Sanitation Data'!G114))="","",OFFSET('Sanitation Data'!$G$28,0,10*ROW('Sanitation Data'!G114)))</f>
        <v/>
      </c>
      <c r="DA120" s="289" t="str">
        <f ca="true">+IF(OFFSET('Sanitation Data'!$G$29,0,10*ROW('Sanitation Data'!G114))="","",OFFSET('Sanitation Data'!$G$29,0,10*ROW('Sanitation Data'!G114)))</f>
        <v/>
      </c>
      <c r="DB120" s="289" t="str">
        <f ca="true">+IF(OFFSET('Sanitation Data'!$G$30,0,10*ROW('Sanitation Data'!G114))="","",OFFSET('Sanitation Data'!$G$30,0,10*ROW('Sanitation Data'!G114)))</f>
        <v/>
      </c>
      <c r="DC120" s="289" t="str">
        <f ca="true">+IF(OFFSET('Sanitation Data'!$G$31,0,10*ROW('Sanitation Data'!G114))="","",OFFSET('Sanitation Data'!$G$31,0,10*ROW('Sanitation Data'!G114)))</f>
        <v/>
      </c>
      <c r="DD120" s="289" t="str">
        <f ca="true">+IF(OFFSET('Sanitation Data'!$G$32,0,10*ROW('Sanitation Data'!G114))="","",OFFSET('Sanitation Data'!$G$32,0,10*ROW('Sanitation Data'!G114)))</f>
        <v/>
      </c>
      <c r="DE120" s="289" t="str">
        <f ca="true">+IF(OFFSET('Sanitation Data'!$H$28,0,10*ROW('Sanitation Data'!H114))="","",OFFSET('Sanitation Data'!$H$28,0,10*ROW('Sanitation Data'!H114)))</f>
        <v/>
      </c>
      <c r="DF120" s="289" t="str">
        <f ca="true">+IF(OFFSET('Sanitation Data'!$H$29,0,10*ROW('Sanitation Data'!H114))="","",OFFSET('Sanitation Data'!$H$29,0,10*ROW('Sanitation Data'!H114)))</f>
        <v/>
      </c>
      <c r="DG120" s="289" t="str">
        <f ca="true">+IF(OFFSET('Sanitation Data'!$H$30,0,10*ROW('Sanitation Data'!H114))="","",OFFSET('Sanitation Data'!$H$30,0,10*ROW('Sanitation Data'!H114)))</f>
        <v/>
      </c>
      <c r="DH120" s="289" t="str">
        <f ca="true">+IF(OFFSET('Sanitation Data'!$H$31,0,10*ROW('Sanitation Data'!H114))="","",OFFSET('Sanitation Data'!$H$31,0,10*ROW('Sanitation Data'!H114)))</f>
        <v/>
      </c>
      <c r="DI120" s="289" t="str">
        <f ca="true">+IF(OFFSET('Sanitation Data'!$H$32,0,10*ROW('Sanitation Data'!H114))="","",OFFSET('Sanitation Data'!$H$32,0,10*ROW('Sanitation Data'!H114)))</f>
        <v/>
      </c>
      <c r="DJ120" s="289" t="str">
        <f ca="true">+IF(OFFSET('Sanitation Data'!$I$28,0,10*ROW('Sanitation Data'!I114))="","",OFFSET('Sanitation Data'!$I$28,0,10*ROW('Sanitation Data'!I114)))</f>
        <v/>
      </c>
      <c r="DK120" s="289" t="str">
        <f ca="true">+IF(OFFSET('Sanitation Data'!$I$29,0,10*ROW('Sanitation Data'!I114))="","",OFFSET('Sanitation Data'!$I$29,0,10*ROW('Sanitation Data'!I114)))</f>
        <v/>
      </c>
      <c r="DL120" s="289" t="str">
        <f ca="true">+IF(OFFSET('Sanitation Data'!$I$30,0,10*ROW('Sanitation Data'!I114))="","",OFFSET('Sanitation Data'!$I$30,0,10*ROW('Sanitation Data'!I114)))</f>
        <v/>
      </c>
      <c r="DM120" s="289" t="str">
        <f ca="true">+IF(OFFSET('Sanitation Data'!$I$31,0,10*ROW('Sanitation Data'!I114))="","",OFFSET('Sanitation Data'!$I$31,0,10*ROW('Sanitation Data'!I114)))</f>
        <v/>
      </c>
      <c r="DN120" s="289" t="str">
        <f ca="true">+IF(OFFSET('Sanitation Data'!$I$32,0,10*ROW('Sanitation Data'!I114))="","",OFFSET('Sanitation Data'!$I$32,0,10*ROW('Sanitation Data'!I114)))</f>
        <v/>
      </c>
      <c r="DO120" s="289" t="str">
        <f ca="true">+IF(OFFSET('Hygiene Data'!$D$11,0,10*ROW('Hygiene Data'!D114))="","",OFFSET('Hygiene Data'!$D$11,0,10*ROW('Hygiene Data'!D114)))</f>
        <v/>
      </c>
      <c r="DP120" s="289" t="str">
        <f ca="true">+IF(OFFSET('Hygiene Data'!$D$12,0,10*ROW('Hygiene Data'!D114))="","",OFFSET('Hygiene Data'!$D$12,0,10*ROW('Hygiene Data'!D114)))</f>
        <v/>
      </c>
      <c r="DQ120" s="289" t="str">
        <f ca="true">+IF(OFFSET('Hygiene Data'!$D$13,0,10*ROW('Hygiene Data'!D114))="","",OFFSET('Hygiene Data'!$D$13,0,10*ROW('Hygiene Data'!D114)))</f>
        <v/>
      </c>
      <c r="DR120" s="289" t="str">
        <f ca="true">+IF(OFFSET('Hygiene Data'!$E$11,0,10*ROW('Hygiene Data'!E114))="","",OFFSET('Hygiene Data'!$E$11,0,10*ROW('Hygiene Data'!E114)))</f>
        <v/>
      </c>
      <c r="DS120" s="289" t="str">
        <f ca="true">+IF(OFFSET('Hygiene Data'!$E$12,0,10*ROW('Hygiene Data'!E114))="","",OFFSET('Hygiene Data'!$E$12,0,10*ROW('Hygiene Data'!E114)))</f>
        <v/>
      </c>
      <c r="DT120" s="289" t="str">
        <f ca="true">+IF(OFFSET('Hygiene Data'!$E$13,0,10*ROW('Hygiene Data'!E114))="","",OFFSET('Hygiene Data'!$E$13,0,10*ROW('Hygiene Data'!E114)))</f>
        <v/>
      </c>
      <c r="DU120" s="289" t="str">
        <f ca="true">+IF(OFFSET('Hygiene Data'!$F$11,0,10*ROW('Hygiene Data'!F114))="","",OFFSET('Hygiene Data'!$F$11,0,10*ROW('Hygiene Data'!F114)))</f>
        <v/>
      </c>
      <c r="DV120" s="289" t="str">
        <f ca="true">+IF(OFFSET('Hygiene Data'!$F$12,0,10*ROW('Hygiene Data'!F114))="","",OFFSET('Hygiene Data'!$F$12,0,10*ROW('Hygiene Data'!F114)))</f>
        <v/>
      </c>
      <c r="DW120" s="289" t="str">
        <f ca="true">+IF(OFFSET('Hygiene Data'!$F$13,0,10*ROW('Hygiene Data'!F114))="","",OFFSET('Hygiene Data'!$F$13,0,10*ROW('Hygiene Data'!F114)))</f>
        <v/>
      </c>
      <c r="DX120" s="289" t="str">
        <f ca="true">+IF(OFFSET('Hygiene Data'!$G$11,0,10*ROW('Hygiene Data'!G114))="","",OFFSET('Hygiene Data'!$G$11,0,10*ROW('Hygiene Data'!G114)))</f>
        <v/>
      </c>
      <c r="DY120" s="289" t="str">
        <f ca="true">+IF(OFFSET('Hygiene Data'!$G$12,0,10*ROW('Hygiene Data'!G114))="","",OFFSET('Hygiene Data'!$G$12,0,10*ROW('Hygiene Data'!G114)))</f>
        <v/>
      </c>
      <c r="DZ120" s="289" t="str">
        <f ca="true">+IF(OFFSET('Hygiene Data'!$G$13,0,10*ROW('Hygiene Data'!G114))="","",OFFSET('Hygiene Data'!$G$13,0,10*ROW('Hygiene Data'!G114)))</f>
        <v/>
      </c>
      <c r="EA120" s="289" t="str">
        <f ca="true">+IF(OFFSET('Hygiene Data'!$H$11,0,10*ROW('Hygiene Data'!H114))="","",OFFSET('Hygiene Data'!$H$11,0,10*ROW('Hygiene Data'!H114)))</f>
        <v/>
      </c>
      <c r="EB120" s="289" t="str">
        <f ca="true">+IF(OFFSET('Hygiene Data'!$H$12,0,10*ROW('Hygiene Data'!H114))="","",OFFSET('Hygiene Data'!$H$12,0,10*ROW('Hygiene Data'!H114)))</f>
        <v/>
      </c>
      <c r="EC120" s="289" t="str">
        <f ca="true">+IF(OFFSET('Hygiene Data'!$H$13,0,10*ROW('Hygiene Data'!H114))="","",OFFSET('Hygiene Data'!$H$13,0,10*ROW('Hygiene Data'!H114)))</f>
        <v/>
      </c>
      <c r="ED120" s="289" t="str">
        <f ca="true">+IF(OFFSET('Hygiene Data'!$I$11,0,10*ROW('Hygiene Data'!I114))="","",OFFSET('Hygiene Data'!$I$11,0,10*ROW('Hygiene Data'!I114)))</f>
        <v/>
      </c>
      <c r="EE120" s="289" t="str">
        <f ca="true">+IF(OFFSET('Hygiene Data'!$I$12,0,10*ROW('Hygiene Data'!I114))="","",OFFSET('Hygiene Data'!$I$12,0,10*ROW('Hygiene Data'!I114)))</f>
        <v/>
      </c>
      <c r="EF120" s="28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9"/>
      <c r="BS121" s="289" t="str">
        <f ca="true">+IF(OFFSET('Water Data'!$D$27,0,10*ROW('Water Data'!D115))="","",OFFSET('Water Data'!$D$27,0,10*ROW('Water Data'!D115)))</f>
        <v/>
      </c>
      <c r="BT121" s="289" t="str">
        <f ca="true">+IF(OFFSET('Water Data'!$D$28,0,10*ROW('Water Data'!D115))="","",OFFSET('Water Data'!$D$28,0,10*ROW('Water Data'!D115)))</f>
        <v/>
      </c>
      <c r="BU121" s="289" t="str">
        <f ca="true">+IF(OFFSET('Water Data'!$D$29,0,10*ROW('Water Data'!D115))="","",OFFSET('Water Data'!$D$29,0,10*ROW('Water Data'!D115)))</f>
        <v/>
      </c>
      <c r="BV121" s="289" t="str">
        <f ca="true">+IF(OFFSET('Water Data'!$E$27,0,10*ROW('Water Data'!E115))="","",OFFSET('Water Data'!$E$27,0,10*ROW('Water Data'!E115)))</f>
        <v/>
      </c>
      <c r="BW121" s="289" t="str">
        <f ca="true">+IF(OFFSET('Water Data'!$E$28,0,10*ROW('Water Data'!E115))="","",OFFSET('Water Data'!$E$28,0,10*ROW('Water Data'!E115)))</f>
        <v/>
      </c>
      <c r="BX121" s="289" t="str">
        <f ca="true">+IF(OFFSET('Water Data'!$E$29,0,10*ROW('Water Data'!E115))="","",OFFSET('Water Data'!$E$29,0,10*ROW('Water Data'!E115)))</f>
        <v/>
      </c>
      <c r="BY121" s="289" t="str">
        <f ca="true">+IF(OFFSET('Water Data'!$F$27,0,10*ROW('Water Data'!F115))="","",OFFSET('Water Data'!$F$27,0,10*ROW('Water Data'!F115)))</f>
        <v/>
      </c>
      <c r="BZ121" s="289" t="str">
        <f ca="true">+IF(OFFSET('Water Data'!$F$28,0,10*ROW('Water Data'!F115))="","",OFFSET('Water Data'!$F$28,0,10*ROW('Water Data'!F115)))</f>
        <v/>
      </c>
      <c r="CA121" s="289" t="str">
        <f ca="true">+IF(OFFSET('Water Data'!$F$29,0,10*ROW('Water Data'!F115))="","",OFFSET('Water Data'!$F$29,0,10*ROW('Water Data'!F115)))</f>
        <v/>
      </c>
      <c r="CB121" s="289" t="str">
        <f ca="true">+IF(OFFSET('Water Data'!$G$27,0,10*ROW('Water Data'!G115))="","",OFFSET('Water Data'!$G$27,0,10*ROW('Water Data'!G115)))</f>
        <v/>
      </c>
      <c r="CC121" s="289" t="str">
        <f ca="true">+IF(OFFSET('Water Data'!$G$28,0,10*ROW('Water Data'!G115))="","",OFFSET('Water Data'!$G$28,0,10*ROW('Water Data'!G115)))</f>
        <v/>
      </c>
      <c r="CD121" s="289" t="str">
        <f ca="true">+IF(OFFSET('Water Data'!$G$29,0,10*ROW('Water Data'!G115))="","",OFFSET('Water Data'!$G$29,0,10*ROW('Water Data'!G115)))</f>
        <v/>
      </c>
      <c r="CE121" s="289" t="str">
        <f ca="true">+IF(OFFSET('Water Data'!$H$27,0,10*ROW('Water Data'!H115))="","",OFFSET('Water Data'!$H$27,0,10*ROW('Water Data'!H115)))</f>
        <v/>
      </c>
      <c r="CF121" s="289" t="str">
        <f ca="true">+IF(OFFSET('Water Data'!$H$28,0,10*ROW('Water Data'!H115))="","",OFFSET('Water Data'!$H$28,0,10*ROW('Water Data'!H115)))</f>
        <v/>
      </c>
      <c r="CG121" s="289" t="str">
        <f ca="true">+IF(OFFSET('Water Data'!$H$29,0,10*ROW('Water Data'!H115))="","",OFFSET('Water Data'!$H$29,0,10*ROW('Water Data'!H115)))</f>
        <v/>
      </c>
      <c r="CH121" s="289" t="str">
        <f ca="true">+IF(OFFSET('Water Data'!$I$27,0,10*ROW('Water Data'!I115))="","",OFFSET('Water Data'!$I$27,0,10*ROW('Water Data'!I115)))</f>
        <v/>
      </c>
      <c r="CI121" s="289" t="str">
        <f ca="true">+IF(OFFSET('Water Data'!$I$28,0,10*ROW('Water Data'!I115))="","",OFFSET('Water Data'!$I$28,0,10*ROW('Water Data'!I115)))</f>
        <v/>
      </c>
      <c r="CJ121" s="289" t="str">
        <f ca="true">+IF(OFFSET('Water Data'!$I$29,0,10*ROW('Water Data'!I115))="","",OFFSET('Water Data'!$I$29,0,10*ROW('Water Data'!I115)))</f>
        <v/>
      </c>
      <c r="CK121" s="289" t="str">
        <f ca="true">+IF(OFFSET('Sanitation Data'!$D$28,0,10*ROW('Sanitation Data'!D115))="","",OFFSET('Sanitation Data'!$D$28,0,10*ROW('Sanitation Data'!D115)))</f>
        <v/>
      </c>
      <c r="CL121" s="289" t="str">
        <f ca="true">+IF(OFFSET('Sanitation Data'!$D$29,0,10*ROW('Sanitation Data'!D115))="","",OFFSET('Sanitation Data'!$D$29,0,10*ROW('Sanitation Data'!D115)))</f>
        <v/>
      </c>
      <c r="CM121" s="289" t="str">
        <f ca="true">+IF(OFFSET('Sanitation Data'!$D$30,0,10*ROW('Sanitation Data'!D115))="","",OFFSET('Sanitation Data'!$D$30,0,10*ROW('Sanitation Data'!D115)))</f>
        <v/>
      </c>
      <c r="CN121" s="289" t="str">
        <f ca="true">+IF(OFFSET('Sanitation Data'!$D$31,0,10*ROW('Sanitation Data'!D115))="","",OFFSET('Sanitation Data'!$D$31,0,10*ROW('Sanitation Data'!D115)))</f>
        <v/>
      </c>
      <c r="CO121" s="289" t="str">
        <f ca="true">+IF(OFFSET('Sanitation Data'!$D$32,0,10*ROW('Sanitation Data'!D115))="","",OFFSET('Sanitation Data'!$D$32,0,10*ROW('Sanitation Data'!D115)))</f>
        <v/>
      </c>
      <c r="CP121" s="289" t="str">
        <f ca="true">+IF(OFFSET('Sanitation Data'!$E$28,0,10*ROW('Sanitation Data'!E115))="","",OFFSET('Sanitation Data'!$E$28,0,10*ROW('Sanitation Data'!E115)))</f>
        <v/>
      </c>
      <c r="CQ121" s="289" t="str">
        <f ca="true">+IF(OFFSET('Sanitation Data'!$E$29,0,10*ROW('Sanitation Data'!E115))="","",OFFSET('Sanitation Data'!$E$29,0,10*ROW('Sanitation Data'!E115)))</f>
        <v/>
      </c>
      <c r="CR121" s="289" t="str">
        <f ca="true">+IF(OFFSET('Sanitation Data'!$E$30,0,10*ROW('Sanitation Data'!E115))="","",OFFSET('Sanitation Data'!$E$30,0,10*ROW('Sanitation Data'!E115)))</f>
        <v/>
      </c>
      <c r="CS121" s="289" t="str">
        <f ca="true">+IF(OFFSET('Sanitation Data'!$E$31,0,10*ROW('Sanitation Data'!E115))="","",OFFSET('Sanitation Data'!$E$31,0,10*ROW('Sanitation Data'!E115)))</f>
        <v/>
      </c>
      <c r="CT121" s="289" t="str">
        <f ca="true">+IF(OFFSET('Sanitation Data'!$E$32,0,10*ROW('Sanitation Data'!E115))="","",OFFSET('Sanitation Data'!$E$32,0,10*ROW('Sanitation Data'!E115)))</f>
        <v/>
      </c>
      <c r="CU121" s="289" t="str">
        <f ca="true">+IF(OFFSET('Sanitation Data'!$F$28,0,10*ROW('Sanitation Data'!F115))="","",OFFSET('Sanitation Data'!$F$28,0,10*ROW('Sanitation Data'!F115)))</f>
        <v/>
      </c>
      <c r="CV121" s="289" t="str">
        <f ca="true">+IF(OFFSET('Sanitation Data'!$F$29,0,10*ROW('Sanitation Data'!F115))="","",OFFSET('Sanitation Data'!$F$29,0,10*ROW('Sanitation Data'!F115)))</f>
        <v/>
      </c>
      <c r="CW121" s="289" t="str">
        <f ca="true">+IF(OFFSET('Sanitation Data'!$F$30,0,10*ROW('Sanitation Data'!F115))="","",OFFSET('Sanitation Data'!$F$30,0,10*ROW('Sanitation Data'!F115)))</f>
        <v/>
      </c>
      <c r="CX121" s="289" t="str">
        <f ca="true">+IF(OFFSET('Sanitation Data'!$F$31,0,10*ROW('Sanitation Data'!F115))="","",OFFSET('Sanitation Data'!$F$31,0,10*ROW('Sanitation Data'!F115)))</f>
        <v/>
      </c>
      <c r="CY121" s="289" t="str">
        <f ca="true">+IF(OFFSET('Sanitation Data'!$F$32,0,10*ROW('Sanitation Data'!F115))="","",OFFSET('Sanitation Data'!$F$32,0,10*ROW('Sanitation Data'!F115)))</f>
        <v/>
      </c>
      <c r="CZ121" s="289" t="str">
        <f ca="true">+IF(OFFSET('Sanitation Data'!$G$28,0,10*ROW('Sanitation Data'!G115))="","",OFFSET('Sanitation Data'!$G$28,0,10*ROW('Sanitation Data'!G115)))</f>
        <v/>
      </c>
      <c r="DA121" s="289" t="str">
        <f ca="true">+IF(OFFSET('Sanitation Data'!$G$29,0,10*ROW('Sanitation Data'!G115))="","",OFFSET('Sanitation Data'!$G$29,0,10*ROW('Sanitation Data'!G115)))</f>
        <v/>
      </c>
      <c r="DB121" s="289" t="str">
        <f ca="true">+IF(OFFSET('Sanitation Data'!$G$30,0,10*ROW('Sanitation Data'!G115))="","",OFFSET('Sanitation Data'!$G$30,0,10*ROW('Sanitation Data'!G115)))</f>
        <v/>
      </c>
      <c r="DC121" s="289" t="str">
        <f ca="true">+IF(OFFSET('Sanitation Data'!$G$31,0,10*ROW('Sanitation Data'!G115))="","",OFFSET('Sanitation Data'!$G$31,0,10*ROW('Sanitation Data'!G115)))</f>
        <v/>
      </c>
      <c r="DD121" s="289" t="str">
        <f ca="true">+IF(OFFSET('Sanitation Data'!$G$32,0,10*ROW('Sanitation Data'!G115))="","",OFFSET('Sanitation Data'!$G$32,0,10*ROW('Sanitation Data'!G115)))</f>
        <v/>
      </c>
      <c r="DE121" s="289" t="str">
        <f ca="true">+IF(OFFSET('Sanitation Data'!$H$28,0,10*ROW('Sanitation Data'!H115))="","",OFFSET('Sanitation Data'!$H$28,0,10*ROW('Sanitation Data'!H115)))</f>
        <v/>
      </c>
      <c r="DF121" s="289" t="str">
        <f ca="true">+IF(OFFSET('Sanitation Data'!$H$29,0,10*ROW('Sanitation Data'!H115))="","",OFFSET('Sanitation Data'!$H$29,0,10*ROW('Sanitation Data'!H115)))</f>
        <v/>
      </c>
      <c r="DG121" s="289" t="str">
        <f ca="true">+IF(OFFSET('Sanitation Data'!$H$30,0,10*ROW('Sanitation Data'!H115))="","",OFFSET('Sanitation Data'!$H$30,0,10*ROW('Sanitation Data'!H115)))</f>
        <v/>
      </c>
      <c r="DH121" s="289" t="str">
        <f ca="true">+IF(OFFSET('Sanitation Data'!$H$31,0,10*ROW('Sanitation Data'!H115))="","",OFFSET('Sanitation Data'!$H$31,0,10*ROW('Sanitation Data'!H115)))</f>
        <v/>
      </c>
      <c r="DI121" s="289" t="str">
        <f ca="true">+IF(OFFSET('Sanitation Data'!$H$32,0,10*ROW('Sanitation Data'!H115))="","",OFFSET('Sanitation Data'!$H$32,0,10*ROW('Sanitation Data'!H115)))</f>
        <v/>
      </c>
      <c r="DJ121" s="289" t="str">
        <f ca="true">+IF(OFFSET('Sanitation Data'!$I$28,0,10*ROW('Sanitation Data'!I115))="","",OFFSET('Sanitation Data'!$I$28,0,10*ROW('Sanitation Data'!I115)))</f>
        <v/>
      </c>
      <c r="DK121" s="289" t="str">
        <f ca="true">+IF(OFFSET('Sanitation Data'!$I$29,0,10*ROW('Sanitation Data'!I115))="","",OFFSET('Sanitation Data'!$I$29,0,10*ROW('Sanitation Data'!I115)))</f>
        <v/>
      </c>
      <c r="DL121" s="289" t="str">
        <f ca="true">+IF(OFFSET('Sanitation Data'!$I$30,0,10*ROW('Sanitation Data'!I115))="","",OFFSET('Sanitation Data'!$I$30,0,10*ROW('Sanitation Data'!I115)))</f>
        <v/>
      </c>
      <c r="DM121" s="289" t="str">
        <f ca="true">+IF(OFFSET('Sanitation Data'!$I$31,0,10*ROW('Sanitation Data'!I115))="","",OFFSET('Sanitation Data'!$I$31,0,10*ROW('Sanitation Data'!I115)))</f>
        <v/>
      </c>
      <c r="DN121" s="289" t="str">
        <f ca="true">+IF(OFFSET('Sanitation Data'!$I$32,0,10*ROW('Sanitation Data'!I115))="","",OFFSET('Sanitation Data'!$I$32,0,10*ROW('Sanitation Data'!I115)))</f>
        <v/>
      </c>
      <c r="DO121" s="289" t="str">
        <f ca="true">+IF(OFFSET('Hygiene Data'!$D$11,0,10*ROW('Hygiene Data'!D115))="","",OFFSET('Hygiene Data'!$D$11,0,10*ROW('Hygiene Data'!D115)))</f>
        <v/>
      </c>
      <c r="DP121" s="289" t="str">
        <f ca="true">+IF(OFFSET('Hygiene Data'!$D$12,0,10*ROW('Hygiene Data'!D115))="","",OFFSET('Hygiene Data'!$D$12,0,10*ROW('Hygiene Data'!D115)))</f>
        <v/>
      </c>
      <c r="DQ121" s="289" t="str">
        <f ca="true">+IF(OFFSET('Hygiene Data'!$D$13,0,10*ROW('Hygiene Data'!D115))="","",OFFSET('Hygiene Data'!$D$13,0,10*ROW('Hygiene Data'!D115)))</f>
        <v/>
      </c>
      <c r="DR121" s="289" t="str">
        <f ca="true">+IF(OFFSET('Hygiene Data'!$E$11,0,10*ROW('Hygiene Data'!E115))="","",OFFSET('Hygiene Data'!$E$11,0,10*ROW('Hygiene Data'!E115)))</f>
        <v/>
      </c>
      <c r="DS121" s="289" t="str">
        <f ca="true">+IF(OFFSET('Hygiene Data'!$E$12,0,10*ROW('Hygiene Data'!E115))="","",OFFSET('Hygiene Data'!$E$12,0,10*ROW('Hygiene Data'!E115)))</f>
        <v/>
      </c>
      <c r="DT121" s="289" t="str">
        <f ca="true">+IF(OFFSET('Hygiene Data'!$E$13,0,10*ROW('Hygiene Data'!E115))="","",OFFSET('Hygiene Data'!$E$13,0,10*ROW('Hygiene Data'!E115)))</f>
        <v/>
      </c>
      <c r="DU121" s="289" t="str">
        <f ca="true">+IF(OFFSET('Hygiene Data'!$F$11,0,10*ROW('Hygiene Data'!F115))="","",OFFSET('Hygiene Data'!$F$11,0,10*ROW('Hygiene Data'!F115)))</f>
        <v/>
      </c>
      <c r="DV121" s="289" t="str">
        <f ca="true">+IF(OFFSET('Hygiene Data'!$F$12,0,10*ROW('Hygiene Data'!F115))="","",OFFSET('Hygiene Data'!$F$12,0,10*ROW('Hygiene Data'!F115)))</f>
        <v/>
      </c>
      <c r="DW121" s="289" t="str">
        <f ca="true">+IF(OFFSET('Hygiene Data'!$F$13,0,10*ROW('Hygiene Data'!F115))="","",OFFSET('Hygiene Data'!$F$13,0,10*ROW('Hygiene Data'!F115)))</f>
        <v/>
      </c>
      <c r="DX121" s="289" t="str">
        <f ca="true">+IF(OFFSET('Hygiene Data'!$G$11,0,10*ROW('Hygiene Data'!G115))="","",OFFSET('Hygiene Data'!$G$11,0,10*ROW('Hygiene Data'!G115)))</f>
        <v/>
      </c>
      <c r="DY121" s="289" t="str">
        <f ca="true">+IF(OFFSET('Hygiene Data'!$G$12,0,10*ROW('Hygiene Data'!G115))="","",OFFSET('Hygiene Data'!$G$12,0,10*ROW('Hygiene Data'!G115)))</f>
        <v/>
      </c>
      <c r="DZ121" s="289" t="str">
        <f ca="true">+IF(OFFSET('Hygiene Data'!$G$13,0,10*ROW('Hygiene Data'!G115))="","",OFFSET('Hygiene Data'!$G$13,0,10*ROW('Hygiene Data'!G115)))</f>
        <v/>
      </c>
      <c r="EA121" s="289" t="str">
        <f ca="true">+IF(OFFSET('Hygiene Data'!$H$11,0,10*ROW('Hygiene Data'!H115))="","",OFFSET('Hygiene Data'!$H$11,0,10*ROW('Hygiene Data'!H115)))</f>
        <v/>
      </c>
      <c r="EB121" s="289" t="str">
        <f ca="true">+IF(OFFSET('Hygiene Data'!$H$12,0,10*ROW('Hygiene Data'!H115))="","",OFFSET('Hygiene Data'!$H$12,0,10*ROW('Hygiene Data'!H115)))</f>
        <v/>
      </c>
      <c r="EC121" s="289" t="str">
        <f ca="true">+IF(OFFSET('Hygiene Data'!$H$13,0,10*ROW('Hygiene Data'!H115))="","",OFFSET('Hygiene Data'!$H$13,0,10*ROW('Hygiene Data'!H115)))</f>
        <v/>
      </c>
      <c r="ED121" s="289" t="str">
        <f ca="true">+IF(OFFSET('Hygiene Data'!$I$11,0,10*ROW('Hygiene Data'!I115))="","",OFFSET('Hygiene Data'!$I$11,0,10*ROW('Hygiene Data'!I115)))</f>
        <v/>
      </c>
      <c r="EE121" s="289" t="str">
        <f ca="true">+IF(OFFSET('Hygiene Data'!$I$12,0,10*ROW('Hygiene Data'!I115))="","",OFFSET('Hygiene Data'!$I$12,0,10*ROW('Hygiene Data'!I115)))</f>
        <v/>
      </c>
      <c r="EF121" s="28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9"/>
      <c r="BS122" s="289" t="str">
        <f ca="true">+IF(OFFSET('Water Data'!$D$27,0,10*ROW('Water Data'!D116))="","",OFFSET('Water Data'!$D$27,0,10*ROW('Water Data'!D116)))</f>
        <v/>
      </c>
      <c r="BT122" s="289" t="str">
        <f ca="true">+IF(OFFSET('Water Data'!$D$28,0,10*ROW('Water Data'!D116))="","",OFFSET('Water Data'!$D$28,0,10*ROW('Water Data'!D116)))</f>
        <v/>
      </c>
      <c r="BU122" s="289" t="str">
        <f ca="true">+IF(OFFSET('Water Data'!$D$29,0,10*ROW('Water Data'!D116))="","",OFFSET('Water Data'!$D$29,0,10*ROW('Water Data'!D116)))</f>
        <v/>
      </c>
      <c r="BV122" s="289" t="str">
        <f ca="true">+IF(OFFSET('Water Data'!$E$27,0,10*ROW('Water Data'!E116))="","",OFFSET('Water Data'!$E$27,0,10*ROW('Water Data'!E116)))</f>
        <v/>
      </c>
      <c r="BW122" s="289" t="str">
        <f ca="true">+IF(OFFSET('Water Data'!$E$28,0,10*ROW('Water Data'!E116))="","",OFFSET('Water Data'!$E$28,0,10*ROW('Water Data'!E116)))</f>
        <v/>
      </c>
      <c r="BX122" s="289" t="str">
        <f ca="true">+IF(OFFSET('Water Data'!$E$29,0,10*ROW('Water Data'!E116))="","",OFFSET('Water Data'!$E$29,0,10*ROW('Water Data'!E116)))</f>
        <v/>
      </c>
      <c r="BY122" s="289" t="str">
        <f ca="true">+IF(OFFSET('Water Data'!$F$27,0,10*ROW('Water Data'!F116))="","",OFFSET('Water Data'!$F$27,0,10*ROW('Water Data'!F116)))</f>
        <v/>
      </c>
      <c r="BZ122" s="289" t="str">
        <f ca="true">+IF(OFFSET('Water Data'!$F$28,0,10*ROW('Water Data'!F116))="","",OFFSET('Water Data'!$F$28,0,10*ROW('Water Data'!F116)))</f>
        <v/>
      </c>
      <c r="CA122" s="289" t="str">
        <f ca="true">+IF(OFFSET('Water Data'!$F$29,0,10*ROW('Water Data'!F116))="","",OFFSET('Water Data'!$F$29,0,10*ROW('Water Data'!F116)))</f>
        <v/>
      </c>
      <c r="CB122" s="289" t="str">
        <f ca="true">+IF(OFFSET('Water Data'!$G$27,0,10*ROW('Water Data'!G116))="","",OFFSET('Water Data'!$G$27,0,10*ROW('Water Data'!G116)))</f>
        <v/>
      </c>
      <c r="CC122" s="289" t="str">
        <f ca="true">+IF(OFFSET('Water Data'!$G$28,0,10*ROW('Water Data'!G116))="","",OFFSET('Water Data'!$G$28,0,10*ROW('Water Data'!G116)))</f>
        <v/>
      </c>
      <c r="CD122" s="289" t="str">
        <f ca="true">+IF(OFFSET('Water Data'!$G$29,0,10*ROW('Water Data'!G116))="","",OFFSET('Water Data'!$G$29,0,10*ROW('Water Data'!G116)))</f>
        <v/>
      </c>
      <c r="CE122" s="289" t="str">
        <f ca="true">+IF(OFFSET('Water Data'!$H$27,0,10*ROW('Water Data'!H116))="","",OFFSET('Water Data'!$H$27,0,10*ROW('Water Data'!H116)))</f>
        <v/>
      </c>
      <c r="CF122" s="289" t="str">
        <f ca="true">+IF(OFFSET('Water Data'!$H$28,0,10*ROW('Water Data'!H116))="","",OFFSET('Water Data'!$H$28,0,10*ROW('Water Data'!H116)))</f>
        <v/>
      </c>
      <c r="CG122" s="289" t="str">
        <f ca="true">+IF(OFFSET('Water Data'!$H$29,0,10*ROW('Water Data'!H116))="","",OFFSET('Water Data'!$H$29,0,10*ROW('Water Data'!H116)))</f>
        <v/>
      </c>
      <c r="CH122" s="289" t="str">
        <f ca="true">+IF(OFFSET('Water Data'!$I$27,0,10*ROW('Water Data'!I116))="","",OFFSET('Water Data'!$I$27,0,10*ROW('Water Data'!I116)))</f>
        <v/>
      </c>
      <c r="CI122" s="289" t="str">
        <f ca="true">+IF(OFFSET('Water Data'!$I$28,0,10*ROW('Water Data'!I116))="","",OFFSET('Water Data'!$I$28,0,10*ROW('Water Data'!I116)))</f>
        <v/>
      </c>
      <c r="CJ122" s="289" t="str">
        <f ca="true">+IF(OFFSET('Water Data'!$I$29,0,10*ROW('Water Data'!I116))="","",OFFSET('Water Data'!$I$29,0,10*ROW('Water Data'!I116)))</f>
        <v/>
      </c>
      <c r="CK122" s="289" t="str">
        <f ca="true">+IF(OFFSET('Sanitation Data'!$D$28,0,10*ROW('Sanitation Data'!D116))="","",OFFSET('Sanitation Data'!$D$28,0,10*ROW('Sanitation Data'!D116)))</f>
        <v/>
      </c>
      <c r="CL122" s="289" t="str">
        <f ca="true">+IF(OFFSET('Sanitation Data'!$D$29,0,10*ROW('Sanitation Data'!D116))="","",OFFSET('Sanitation Data'!$D$29,0,10*ROW('Sanitation Data'!D116)))</f>
        <v/>
      </c>
      <c r="CM122" s="289" t="str">
        <f ca="true">+IF(OFFSET('Sanitation Data'!$D$30,0,10*ROW('Sanitation Data'!D116))="","",OFFSET('Sanitation Data'!$D$30,0,10*ROW('Sanitation Data'!D116)))</f>
        <v/>
      </c>
      <c r="CN122" s="289" t="str">
        <f ca="true">+IF(OFFSET('Sanitation Data'!$D$31,0,10*ROW('Sanitation Data'!D116))="","",OFFSET('Sanitation Data'!$D$31,0,10*ROW('Sanitation Data'!D116)))</f>
        <v/>
      </c>
      <c r="CO122" s="289" t="str">
        <f ca="true">+IF(OFFSET('Sanitation Data'!$D$32,0,10*ROW('Sanitation Data'!D116))="","",OFFSET('Sanitation Data'!$D$32,0,10*ROW('Sanitation Data'!D116)))</f>
        <v/>
      </c>
      <c r="CP122" s="289" t="str">
        <f ca="true">+IF(OFFSET('Sanitation Data'!$E$28,0,10*ROW('Sanitation Data'!E116))="","",OFFSET('Sanitation Data'!$E$28,0,10*ROW('Sanitation Data'!E116)))</f>
        <v/>
      </c>
      <c r="CQ122" s="289" t="str">
        <f ca="true">+IF(OFFSET('Sanitation Data'!$E$29,0,10*ROW('Sanitation Data'!E116))="","",OFFSET('Sanitation Data'!$E$29,0,10*ROW('Sanitation Data'!E116)))</f>
        <v/>
      </c>
      <c r="CR122" s="289" t="str">
        <f ca="true">+IF(OFFSET('Sanitation Data'!$E$30,0,10*ROW('Sanitation Data'!E116))="","",OFFSET('Sanitation Data'!$E$30,0,10*ROW('Sanitation Data'!E116)))</f>
        <v/>
      </c>
      <c r="CS122" s="289" t="str">
        <f ca="true">+IF(OFFSET('Sanitation Data'!$E$31,0,10*ROW('Sanitation Data'!E116))="","",OFFSET('Sanitation Data'!$E$31,0,10*ROW('Sanitation Data'!E116)))</f>
        <v/>
      </c>
      <c r="CT122" s="289" t="str">
        <f ca="true">+IF(OFFSET('Sanitation Data'!$E$32,0,10*ROW('Sanitation Data'!E116))="","",OFFSET('Sanitation Data'!$E$32,0,10*ROW('Sanitation Data'!E116)))</f>
        <v/>
      </c>
      <c r="CU122" s="289" t="str">
        <f ca="true">+IF(OFFSET('Sanitation Data'!$F$28,0,10*ROW('Sanitation Data'!F116))="","",OFFSET('Sanitation Data'!$F$28,0,10*ROW('Sanitation Data'!F116)))</f>
        <v/>
      </c>
      <c r="CV122" s="289" t="str">
        <f ca="true">+IF(OFFSET('Sanitation Data'!$F$29,0,10*ROW('Sanitation Data'!F116))="","",OFFSET('Sanitation Data'!$F$29,0,10*ROW('Sanitation Data'!F116)))</f>
        <v/>
      </c>
      <c r="CW122" s="289" t="str">
        <f ca="true">+IF(OFFSET('Sanitation Data'!$F$30,0,10*ROW('Sanitation Data'!F116))="","",OFFSET('Sanitation Data'!$F$30,0,10*ROW('Sanitation Data'!F116)))</f>
        <v/>
      </c>
      <c r="CX122" s="289" t="str">
        <f ca="true">+IF(OFFSET('Sanitation Data'!$F$31,0,10*ROW('Sanitation Data'!F116))="","",OFFSET('Sanitation Data'!$F$31,0,10*ROW('Sanitation Data'!F116)))</f>
        <v/>
      </c>
      <c r="CY122" s="289" t="str">
        <f ca="true">+IF(OFFSET('Sanitation Data'!$F$32,0,10*ROW('Sanitation Data'!F116))="","",OFFSET('Sanitation Data'!$F$32,0,10*ROW('Sanitation Data'!F116)))</f>
        <v/>
      </c>
      <c r="CZ122" s="289" t="str">
        <f ca="true">+IF(OFFSET('Sanitation Data'!$G$28,0,10*ROW('Sanitation Data'!G116))="","",OFFSET('Sanitation Data'!$G$28,0,10*ROW('Sanitation Data'!G116)))</f>
        <v/>
      </c>
      <c r="DA122" s="289" t="str">
        <f ca="true">+IF(OFFSET('Sanitation Data'!$G$29,0,10*ROW('Sanitation Data'!G116))="","",OFFSET('Sanitation Data'!$G$29,0,10*ROW('Sanitation Data'!G116)))</f>
        <v/>
      </c>
      <c r="DB122" s="289" t="str">
        <f ca="true">+IF(OFFSET('Sanitation Data'!$G$30,0,10*ROW('Sanitation Data'!G116))="","",OFFSET('Sanitation Data'!$G$30,0,10*ROW('Sanitation Data'!G116)))</f>
        <v/>
      </c>
      <c r="DC122" s="289" t="str">
        <f ca="true">+IF(OFFSET('Sanitation Data'!$G$31,0,10*ROW('Sanitation Data'!G116))="","",OFFSET('Sanitation Data'!$G$31,0,10*ROW('Sanitation Data'!G116)))</f>
        <v/>
      </c>
      <c r="DD122" s="289" t="str">
        <f ca="true">+IF(OFFSET('Sanitation Data'!$G$32,0,10*ROW('Sanitation Data'!G116))="","",OFFSET('Sanitation Data'!$G$32,0,10*ROW('Sanitation Data'!G116)))</f>
        <v/>
      </c>
      <c r="DE122" s="289" t="str">
        <f ca="true">+IF(OFFSET('Sanitation Data'!$H$28,0,10*ROW('Sanitation Data'!H116))="","",OFFSET('Sanitation Data'!$H$28,0,10*ROW('Sanitation Data'!H116)))</f>
        <v/>
      </c>
      <c r="DF122" s="289" t="str">
        <f ca="true">+IF(OFFSET('Sanitation Data'!$H$29,0,10*ROW('Sanitation Data'!H116))="","",OFFSET('Sanitation Data'!$H$29,0,10*ROW('Sanitation Data'!H116)))</f>
        <v/>
      </c>
      <c r="DG122" s="289" t="str">
        <f ca="true">+IF(OFFSET('Sanitation Data'!$H$30,0,10*ROW('Sanitation Data'!H116))="","",OFFSET('Sanitation Data'!$H$30,0,10*ROW('Sanitation Data'!H116)))</f>
        <v/>
      </c>
      <c r="DH122" s="289" t="str">
        <f ca="true">+IF(OFFSET('Sanitation Data'!$H$31,0,10*ROW('Sanitation Data'!H116))="","",OFFSET('Sanitation Data'!$H$31,0,10*ROW('Sanitation Data'!H116)))</f>
        <v/>
      </c>
      <c r="DI122" s="289" t="str">
        <f ca="true">+IF(OFFSET('Sanitation Data'!$H$32,0,10*ROW('Sanitation Data'!H116))="","",OFFSET('Sanitation Data'!$H$32,0,10*ROW('Sanitation Data'!H116)))</f>
        <v/>
      </c>
      <c r="DJ122" s="289" t="str">
        <f ca="true">+IF(OFFSET('Sanitation Data'!$I$28,0,10*ROW('Sanitation Data'!I116))="","",OFFSET('Sanitation Data'!$I$28,0,10*ROW('Sanitation Data'!I116)))</f>
        <v/>
      </c>
      <c r="DK122" s="289" t="str">
        <f ca="true">+IF(OFFSET('Sanitation Data'!$I$29,0,10*ROW('Sanitation Data'!I116))="","",OFFSET('Sanitation Data'!$I$29,0,10*ROW('Sanitation Data'!I116)))</f>
        <v/>
      </c>
      <c r="DL122" s="289" t="str">
        <f ca="true">+IF(OFFSET('Sanitation Data'!$I$30,0,10*ROW('Sanitation Data'!I116))="","",OFFSET('Sanitation Data'!$I$30,0,10*ROW('Sanitation Data'!I116)))</f>
        <v/>
      </c>
      <c r="DM122" s="289" t="str">
        <f ca="true">+IF(OFFSET('Sanitation Data'!$I$31,0,10*ROW('Sanitation Data'!I116))="","",OFFSET('Sanitation Data'!$I$31,0,10*ROW('Sanitation Data'!I116)))</f>
        <v/>
      </c>
      <c r="DN122" s="289" t="str">
        <f ca="true">+IF(OFFSET('Sanitation Data'!$I$32,0,10*ROW('Sanitation Data'!I116))="","",OFFSET('Sanitation Data'!$I$32,0,10*ROW('Sanitation Data'!I116)))</f>
        <v/>
      </c>
      <c r="DO122" s="289" t="str">
        <f ca="true">+IF(OFFSET('Hygiene Data'!$D$11,0,10*ROW('Hygiene Data'!D116))="","",OFFSET('Hygiene Data'!$D$11,0,10*ROW('Hygiene Data'!D116)))</f>
        <v/>
      </c>
      <c r="DP122" s="289" t="str">
        <f ca="true">+IF(OFFSET('Hygiene Data'!$D$12,0,10*ROW('Hygiene Data'!D116))="","",OFFSET('Hygiene Data'!$D$12,0,10*ROW('Hygiene Data'!D116)))</f>
        <v/>
      </c>
      <c r="DQ122" s="289" t="str">
        <f ca="true">+IF(OFFSET('Hygiene Data'!$D$13,0,10*ROW('Hygiene Data'!D116))="","",OFFSET('Hygiene Data'!$D$13,0,10*ROW('Hygiene Data'!D116)))</f>
        <v/>
      </c>
      <c r="DR122" s="289" t="str">
        <f ca="true">+IF(OFFSET('Hygiene Data'!$E$11,0,10*ROW('Hygiene Data'!E116))="","",OFFSET('Hygiene Data'!$E$11,0,10*ROW('Hygiene Data'!E116)))</f>
        <v/>
      </c>
      <c r="DS122" s="289" t="str">
        <f ca="true">+IF(OFFSET('Hygiene Data'!$E$12,0,10*ROW('Hygiene Data'!E116))="","",OFFSET('Hygiene Data'!$E$12,0,10*ROW('Hygiene Data'!E116)))</f>
        <v/>
      </c>
      <c r="DT122" s="289" t="str">
        <f ca="true">+IF(OFFSET('Hygiene Data'!$E$13,0,10*ROW('Hygiene Data'!E116))="","",OFFSET('Hygiene Data'!$E$13,0,10*ROW('Hygiene Data'!E116)))</f>
        <v/>
      </c>
      <c r="DU122" s="289" t="str">
        <f ca="true">+IF(OFFSET('Hygiene Data'!$F$11,0,10*ROW('Hygiene Data'!F116))="","",OFFSET('Hygiene Data'!$F$11,0,10*ROW('Hygiene Data'!F116)))</f>
        <v/>
      </c>
      <c r="DV122" s="289" t="str">
        <f ca="true">+IF(OFFSET('Hygiene Data'!$F$12,0,10*ROW('Hygiene Data'!F116))="","",OFFSET('Hygiene Data'!$F$12,0,10*ROW('Hygiene Data'!F116)))</f>
        <v/>
      </c>
      <c r="DW122" s="289" t="str">
        <f ca="true">+IF(OFFSET('Hygiene Data'!$F$13,0,10*ROW('Hygiene Data'!F116))="","",OFFSET('Hygiene Data'!$F$13,0,10*ROW('Hygiene Data'!F116)))</f>
        <v/>
      </c>
      <c r="DX122" s="289" t="str">
        <f ca="true">+IF(OFFSET('Hygiene Data'!$G$11,0,10*ROW('Hygiene Data'!G116))="","",OFFSET('Hygiene Data'!$G$11,0,10*ROW('Hygiene Data'!G116)))</f>
        <v/>
      </c>
      <c r="DY122" s="289" t="str">
        <f ca="true">+IF(OFFSET('Hygiene Data'!$G$12,0,10*ROW('Hygiene Data'!G116))="","",OFFSET('Hygiene Data'!$G$12,0,10*ROW('Hygiene Data'!G116)))</f>
        <v/>
      </c>
      <c r="DZ122" s="289" t="str">
        <f ca="true">+IF(OFFSET('Hygiene Data'!$G$13,0,10*ROW('Hygiene Data'!G116))="","",OFFSET('Hygiene Data'!$G$13,0,10*ROW('Hygiene Data'!G116)))</f>
        <v/>
      </c>
      <c r="EA122" s="289" t="str">
        <f ca="true">+IF(OFFSET('Hygiene Data'!$H$11,0,10*ROW('Hygiene Data'!H116))="","",OFFSET('Hygiene Data'!$H$11,0,10*ROW('Hygiene Data'!H116)))</f>
        <v/>
      </c>
      <c r="EB122" s="289" t="str">
        <f ca="true">+IF(OFFSET('Hygiene Data'!$H$12,0,10*ROW('Hygiene Data'!H116))="","",OFFSET('Hygiene Data'!$H$12,0,10*ROW('Hygiene Data'!H116)))</f>
        <v/>
      </c>
      <c r="EC122" s="289" t="str">
        <f ca="true">+IF(OFFSET('Hygiene Data'!$H$13,0,10*ROW('Hygiene Data'!H116))="","",OFFSET('Hygiene Data'!$H$13,0,10*ROW('Hygiene Data'!H116)))</f>
        <v/>
      </c>
      <c r="ED122" s="289" t="str">
        <f ca="true">+IF(OFFSET('Hygiene Data'!$I$11,0,10*ROW('Hygiene Data'!I116))="","",OFFSET('Hygiene Data'!$I$11,0,10*ROW('Hygiene Data'!I116)))</f>
        <v/>
      </c>
      <c r="EE122" s="289" t="str">
        <f ca="true">+IF(OFFSET('Hygiene Data'!$I$12,0,10*ROW('Hygiene Data'!I116))="","",OFFSET('Hygiene Data'!$I$12,0,10*ROW('Hygiene Data'!I116)))</f>
        <v/>
      </c>
      <c r="EF122" s="28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9"/>
      <c r="BS123" s="289" t="str">
        <f ca="true">+IF(OFFSET('Water Data'!$D$27,0,10*ROW('Water Data'!D117))="","",OFFSET('Water Data'!$D$27,0,10*ROW('Water Data'!D117)))</f>
        <v/>
      </c>
      <c r="BT123" s="289" t="str">
        <f ca="true">+IF(OFFSET('Water Data'!$D$28,0,10*ROW('Water Data'!D117))="","",OFFSET('Water Data'!$D$28,0,10*ROW('Water Data'!D117)))</f>
        <v/>
      </c>
      <c r="BU123" s="289" t="str">
        <f ca="true">+IF(OFFSET('Water Data'!$D$29,0,10*ROW('Water Data'!D117))="","",OFFSET('Water Data'!$D$29,0,10*ROW('Water Data'!D117)))</f>
        <v/>
      </c>
      <c r="BV123" s="289" t="str">
        <f ca="true">+IF(OFFSET('Water Data'!$E$27,0,10*ROW('Water Data'!E117))="","",OFFSET('Water Data'!$E$27,0,10*ROW('Water Data'!E117)))</f>
        <v/>
      </c>
      <c r="BW123" s="289" t="str">
        <f ca="true">+IF(OFFSET('Water Data'!$E$28,0,10*ROW('Water Data'!E117))="","",OFFSET('Water Data'!$E$28,0,10*ROW('Water Data'!E117)))</f>
        <v/>
      </c>
      <c r="BX123" s="289" t="str">
        <f ca="true">+IF(OFFSET('Water Data'!$E$29,0,10*ROW('Water Data'!E117))="","",OFFSET('Water Data'!$E$29,0,10*ROW('Water Data'!E117)))</f>
        <v/>
      </c>
      <c r="BY123" s="289" t="str">
        <f ca="true">+IF(OFFSET('Water Data'!$F$27,0,10*ROW('Water Data'!F117))="","",OFFSET('Water Data'!$F$27,0,10*ROW('Water Data'!F117)))</f>
        <v/>
      </c>
      <c r="BZ123" s="289" t="str">
        <f ca="true">+IF(OFFSET('Water Data'!$F$28,0,10*ROW('Water Data'!F117))="","",OFFSET('Water Data'!$F$28,0,10*ROW('Water Data'!F117)))</f>
        <v/>
      </c>
      <c r="CA123" s="289" t="str">
        <f ca="true">+IF(OFFSET('Water Data'!$F$29,0,10*ROW('Water Data'!F117))="","",OFFSET('Water Data'!$F$29,0,10*ROW('Water Data'!F117)))</f>
        <v/>
      </c>
      <c r="CB123" s="289" t="str">
        <f ca="true">+IF(OFFSET('Water Data'!$G$27,0,10*ROW('Water Data'!G117))="","",OFFSET('Water Data'!$G$27,0,10*ROW('Water Data'!G117)))</f>
        <v/>
      </c>
      <c r="CC123" s="289" t="str">
        <f ca="true">+IF(OFFSET('Water Data'!$G$28,0,10*ROW('Water Data'!G117))="","",OFFSET('Water Data'!$G$28,0,10*ROW('Water Data'!G117)))</f>
        <v/>
      </c>
      <c r="CD123" s="289" t="str">
        <f ca="true">+IF(OFFSET('Water Data'!$G$29,0,10*ROW('Water Data'!G117))="","",OFFSET('Water Data'!$G$29,0,10*ROW('Water Data'!G117)))</f>
        <v/>
      </c>
      <c r="CE123" s="289" t="str">
        <f ca="true">+IF(OFFSET('Water Data'!$H$27,0,10*ROW('Water Data'!H117))="","",OFFSET('Water Data'!$H$27,0,10*ROW('Water Data'!H117)))</f>
        <v/>
      </c>
      <c r="CF123" s="289" t="str">
        <f ca="true">+IF(OFFSET('Water Data'!$H$28,0,10*ROW('Water Data'!H117))="","",OFFSET('Water Data'!$H$28,0,10*ROW('Water Data'!H117)))</f>
        <v/>
      </c>
      <c r="CG123" s="289" t="str">
        <f ca="true">+IF(OFFSET('Water Data'!$H$29,0,10*ROW('Water Data'!H117))="","",OFFSET('Water Data'!$H$29,0,10*ROW('Water Data'!H117)))</f>
        <v/>
      </c>
      <c r="CH123" s="289" t="str">
        <f ca="true">+IF(OFFSET('Water Data'!$I$27,0,10*ROW('Water Data'!I117))="","",OFFSET('Water Data'!$I$27,0,10*ROW('Water Data'!I117)))</f>
        <v/>
      </c>
      <c r="CI123" s="289" t="str">
        <f ca="true">+IF(OFFSET('Water Data'!$I$28,0,10*ROW('Water Data'!I117))="","",OFFSET('Water Data'!$I$28,0,10*ROW('Water Data'!I117)))</f>
        <v/>
      </c>
      <c r="CJ123" s="289" t="str">
        <f ca="true">+IF(OFFSET('Water Data'!$I$29,0,10*ROW('Water Data'!I117))="","",OFFSET('Water Data'!$I$29,0,10*ROW('Water Data'!I117)))</f>
        <v/>
      </c>
      <c r="CK123" s="289" t="str">
        <f ca="true">+IF(OFFSET('Sanitation Data'!$D$28,0,10*ROW('Sanitation Data'!D117))="","",OFFSET('Sanitation Data'!$D$28,0,10*ROW('Sanitation Data'!D117)))</f>
        <v/>
      </c>
      <c r="CL123" s="289" t="str">
        <f ca="true">+IF(OFFSET('Sanitation Data'!$D$29,0,10*ROW('Sanitation Data'!D117))="","",OFFSET('Sanitation Data'!$D$29,0,10*ROW('Sanitation Data'!D117)))</f>
        <v/>
      </c>
      <c r="CM123" s="289" t="str">
        <f ca="true">+IF(OFFSET('Sanitation Data'!$D$30,0,10*ROW('Sanitation Data'!D117))="","",OFFSET('Sanitation Data'!$D$30,0,10*ROW('Sanitation Data'!D117)))</f>
        <v/>
      </c>
      <c r="CN123" s="289" t="str">
        <f ca="true">+IF(OFFSET('Sanitation Data'!$D$31,0,10*ROW('Sanitation Data'!D117))="","",OFFSET('Sanitation Data'!$D$31,0,10*ROW('Sanitation Data'!D117)))</f>
        <v/>
      </c>
      <c r="CO123" s="289" t="str">
        <f ca="true">+IF(OFFSET('Sanitation Data'!$D$32,0,10*ROW('Sanitation Data'!D117))="","",OFFSET('Sanitation Data'!$D$32,0,10*ROW('Sanitation Data'!D117)))</f>
        <v/>
      </c>
      <c r="CP123" s="289" t="str">
        <f ca="true">+IF(OFFSET('Sanitation Data'!$E$28,0,10*ROW('Sanitation Data'!E117))="","",OFFSET('Sanitation Data'!$E$28,0,10*ROW('Sanitation Data'!E117)))</f>
        <v/>
      </c>
      <c r="CQ123" s="289" t="str">
        <f ca="true">+IF(OFFSET('Sanitation Data'!$E$29,0,10*ROW('Sanitation Data'!E117))="","",OFFSET('Sanitation Data'!$E$29,0,10*ROW('Sanitation Data'!E117)))</f>
        <v/>
      </c>
      <c r="CR123" s="289" t="str">
        <f ca="true">+IF(OFFSET('Sanitation Data'!$E$30,0,10*ROW('Sanitation Data'!E117))="","",OFFSET('Sanitation Data'!$E$30,0,10*ROW('Sanitation Data'!E117)))</f>
        <v/>
      </c>
      <c r="CS123" s="289" t="str">
        <f ca="true">+IF(OFFSET('Sanitation Data'!$E$31,0,10*ROW('Sanitation Data'!E117))="","",OFFSET('Sanitation Data'!$E$31,0,10*ROW('Sanitation Data'!E117)))</f>
        <v/>
      </c>
      <c r="CT123" s="289" t="str">
        <f ca="true">+IF(OFFSET('Sanitation Data'!$E$32,0,10*ROW('Sanitation Data'!E117))="","",OFFSET('Sanitation Data'!$E$32,0,10*ROW('Sanitation Data'!E117)))</f>
        <v/>
      </c>
      <c r="CU123" s="289" t="str">
        <f ca="true">+IF(OFFSET('Sanitation Data'!$F$28,0,10*ROW('Sanitation Data'!F117))="","",OFFSET('Sanitation Data'!$F$28,0,10*ROW('Sanitation Data'!F117)))</f>
        <v/>
      </c>
      <c r="CV123" s="289" t="str">
        <f ca="true">+IF(OFFSET('Sanitation Data'!$F$29,0,10*ROW('Sanitation Data'!F117))="","",OFFSET('Sanitation Data'!$F$29,0,10*ROW('Sanitation Data'!F117)))</f>
        <v/>
      </c>
      <c r="CW123" s="289" t="str">
        <f ca="true">+IF(OFFSET('Sanitation Data'!$F$30,0,10*ROW('Sanitation Data'!F117))="","",OFFSET('Sanitation Data'!$F$30,0,10*ROW('Sanitation Data'!F117)))</f>
        <v/>
      </c>
      <c r="CX123" s="289" t="str">
        <f ca="true">+IF(OFFSET('Sanitation Data'!$F$31,0,10*ROW('Sanitation Data'!F117))="","",OFFSET('Sanitation Data'!$F$31,0,10*ROW('Sanitation Data'!F117)))</f>
        <v/>
      </c>
      <c r="CY123" s="289" t="str">
        <f ca="true">+IF(OFFSET('Sanitation Data'!$F$32,0,10*ROW('Sanitation Data'!F117))="","",OFFSET('Sanitation Data'!$F$32,0,10*ROW('Sanitation Data'!F117)))</f>
        <v/>
      </c>
      <c r="CZ123" s="289" t="str">
        <f ca="true">+IF(OFFSET('Sanitation Data'!$G$28,0,10*ROW('Sanitation Data'!G117))="","",OFFSET('Sanitation Data'!$G$28,0,10*ROW('Sanitation Data'!G117)))</f>
        <v/>
      </c>
      <c r="DA123" s="289" t="str">
        <f ca="true">+IF(OFFSET('Sanitation Data'!$G$29,0,10*ROW('Sanitation Data'!G117))="","",OFFSET('Sanitation Data'!$G$29,0,10*ROW('Sanitation Data'!G117)))</f>
        <v/>
      </c>
      <c r="DB123" s="289" t="str">
        <f ca="true">+IF(OFFSET('Sanitation Data'!$G$30,0,10*ROW('Sanitation Data'!G117))="","",OFFSET('Sanitation Data'!$G$30,0,10*ROW('Sanitation Data'!G117)))</f>
        <v/>
      </c>
      <c r="DC123" s="289" t="str">
        <f ca="true">+IF(OFFSET('Sanitation Data'!$G$31,0,10*ROW('Sanitation Data'!G117))="","",OFFSET('Sanitation Data'!$G$31,0,10*ROW('Sanitation Data'!G117)))</f>
        <v/>
      </c>
      <c r="DD123" s="289" t="str">
        <f ca="true">+IF(OFFSET('Sanitation Data'!$G$32,0,10*ROW('Sanitation Data'!G117))="","",OFFSET('Sanitation Data'!$G$32,0,10*ROW('Sanitation Data'!G117)))</f>
        <v/>
      </c>
      <c r="DE123" s="289" t="str">
        <f ca="true">+IF(OFFSET('Sanitation Data'!$H$28,0,10*ROW('Sanitation Data'!H117))="","",OFFSET('Sanitation Data'!$H$28,0,10*ROW('Sanitation Data'!H117)))</f>
        <v/>
      </c>
      <c r="DF123" s="289" t="str">
        <f ca="true">+IF(OFFSET('Sanitation Data'!$H$29,0,10*ROW('Sanitation Data'!H117))="","",OFFSET('Sanitation Data'!$H$29,0,10*ROW('Sanitation Data'!H117)))</f>
        <v/>
      </c>
      <c r="DG123" s="289" t="str">
        <f ca="true">+IF(OFFSET('Sanitation Data'!$H$30,0,10*ROW('Sanitation Data'!H117))="","",OFFSET('Sanitation Data'!$H$30,0,10*ROW('Sanitation Data'!H117)))</f>
        <v/>
      </c>
      <c r="DH123" s="289" t="str">
        <f ca="true">+IF(OFFSET('Sanitation Data'!$H$31,0,10*ROW('Sanitation Data'!H117))="","",OFFSET('Sanitation Data'!$H$31,0,10*ROW('Sanitation Data'!H117)))</f>
        <v/>
      </c>
      <c r="DI123" s="289" t="str">
        <f ca="true">+IF(OFFSET('Sanitation Data'!$H$32,0,10*ROW('Sanitation Data'!H117))="","",OFFSET('Sanitation Data'!$H$32,0,10*ROW('Sanitation Data'!H117)))</f>
        <v/>
      </c>
      <c r="DJ123" s="289" t="str">
        <f ca="true">+IF(OFFSET('Sanitation Data'!$I$28,0,10*ROW('Sanitation Data'!I117))="","",OFFSET('Sanitation Data'!$I$28,0,10*ROW('Sanitation Data'!I117)))</f>
        <v/>
      </c>
      <c r="DK123" s="289" t="str">
        <f ca="true">+IF(OFFSET('Sanitation Data'!$I$29,0,10*ROW('Sanitation Data'!I117))="","",OFFSET('Sanitation Data'!$I$29,0,10*ROW('Sanitation Data'!I117)))</f>
        <v/>
      </c>
      <c r="DL123" s="289" t="str">
        <f ca="true">+IF(OFFSET('Sanitation Data'!$I$30,0,10*ROW('Sanitation Data'!I117))="","",OFFSET('Sanitation Data'!$I$30,0,10*ROW('Sanitation Data'!I117)))</f>
        <v/>
      </c>
      <c r="DM123" s="289" t="str">
        <f ca="true">+IF(OFFSET('Sanitation Data'!$I$31,0,10*ROW('Sanitation Data'!I117))="","",OFFSET('Sanitation Data'!$I$31,0,10*ROW('Sanitation Data'!I117)))</f>
        <v/>
      </c>
      <c r="DN123" s="289" t="str">
        <f ca="true">+IF(OFFSET('Sanitation Data'!$I$32,0,10*ROW('Sanitation Data'!I117))="","",OFFSET('Sanitation Data'!$I$32,0,10*ROW('Sanitation Data'!I117)))</f>
        <v/>
      </c>
      <c r="DO123" s="289" t="str">
        <f ca="true">+IF(OFFSET('Hygiene Data'!$D$11,0,10*ROW('Hygiene Data'!D117))="","",OFFSET('Hygiene Data'!$D$11,0,10*ROW('Hygiene Data'!D117)))</f>
        <v/>
      </c>
      <c r="DP123" s="289" t="str">
        <f ca="true">+IF(OFFSET('Hygiene Data'!$D$12,0,10*ROW('Hygiene Data'!D117))="","",OFFSET('Hygiene Data'!$D$12,0,10*ROW('Hygiene Data'!D117)))</f>
        <v/>
      </c>
      <c r="DQ123" s="289" t="str">
        <f ca="true">+IF(OFFSET('Hygiene Data'!$D$13,0,10*ROW('Hygiene Data'!D117))="","",OFFSET('Hygiene Data'!$D$13,0,10*ROW('Hygiene Data'!D117)))</f>
        <v/>
      </c>
      <c r="DR123" s="289" t="str">
        <f ca="true">+IF(OFFSET('Hygiene Data'!$E$11,0,10*ROW('Hygiene Data'!E117))="","",OFFSET('Hygiene Data'!$E$11,0,10*ROW('Hygiene Data'!E117)))</f>
        <v/>
      </c>
      <c r="DS123" s="289" t="str">
        <f ca="true">+IF(OFFSET('Hygiene Data'!$E$12,0,10*ROW('Hygiene Data'!E117))="","",OFFSET('Hygiene Data'!$E$12,0,10*ROW('Hygiene Data'!E117)))</f>
        <v/>
      </c>
      <c r="DT123" s="289" t="str">
        <f ca="true">+IF(OFFSET('Hygiene Data'!$E$13,0,10*ROW('Hygiene Data'!E117))="","",OFFSET('Hygiene Data'!$E$13,0,10*ROW('Hygiene Data'!E117)))</f>
        <v/>
      </c>
      <c r="DU123" s="289" t="str">
        <f ca="true">+IF(OFFSET('Hygiene Data'!$F$11,0,10*ROW('Hygiene Data'!F117))="","",OFFSET('Hygiene Data'!$F$11,0,10*ROW('Hygiene Data'!F117)))</f>
        <v/>
      </c>
      <c r="DV123" s="289" t="str">
        <f ca="true">+IF(OFFSET('Hygiene Data'!$F$12,0,10*ROW('Hygiene Data'!F117))="","",OFFSET('Hygiene Data'!$F$12,0,10*ROW('Hygiene Data'!F117)))</f>
        <v/>
      </c>
      <c r="DW123" s="289" t="str">
        <f ca="true">+IF(OFFSET('Hygiene Data'!$F$13,0,10*ROW('Hygiene Data'!F117))="","",OFFSET('Hygiene Data'!$F$13,0,10*ROW('Hygiene Data'!F117)))</f>
        <v/>
      </c>
      <c r="DX123" s="289" t="str">
        <f ca="true">+IF(OFFSET('Hygiene Data'!$G$11,0,10*ROW('Hygiene Data'!G117))="","",OFFSET('Hygiene Data'!$G$11,0,10*ROW('Hygiene Data'!G117)))</f>
        <v/>
      </c>
      <c r="DY123" s="289" t="str">
        <f ca="true">+IF(OFFSET('Hygiene Data'!$G$12,0,10*ROW('Hygiene Data'!G117))="","",OFFSET('Hygiene Data'!$G$12,0,10*ROW('Hygiene Data'!G117)))</f>
        <v/>
      </c>
      <c r="DZ123" s="289" t="str">
        <f ca="true">+IF(OFFSET('Hygiene Data'!$G$13,0,10*ROW('Hygiene Data'!G117))="","",OFFSET('Hygiene Data'!$G$13,0,10*ROW('Hygiene Data'!G117)))</f>
        <v/>
      </c>
      <c r="EA123" s="289" t="str">
        <f ca="true">+IF(OFFSET('Hygiene Data'!$H$11,0,10*ROW('Hygiene Data'!H117))="","",OFFSET('Hygiene Data'!$H$11,0,10*ROW('Hygiene Data'!H117)))</f>
        <v/>
      </c>
      <c r="EB123" s="289" t="str">
        <f ca="true">+IF(OFFSET('Hygiene Data'!$H$12,0,10*ROW('Hygiene Data'!H117))="","",OFFSET('Hygiene Data'!$H$12,0,10*ROW('Hygiene Data'!H117)))</f>
        <v/>
      </c>
      <c r="EC123" s="289" t="str">
        <f ca="true">+IF(OFFSET('Hygiene Data'!$H$13,0,10*ROW('Hygiene Data'!H117))="","",OFFSET('Hygiene Data'!$H$13,0,10*ROW('Hygiene Data'!H117)))</f>
        <v/>
      </c>
      <c r="ED123" s="289" t="str">
        <f ca="true">+IF(OFFSET('Hygiene Data'!$I$11,0,10*ROW('Hygiene Data'!I117))="","",OFFSET('Hygiene Data'!$I$11,0,10*ROW('Hygiene Data'!I117)))</f>
        <v/>
      </c>
      <c r="EE123" s="289" t="str">
        <f ca="true">+IF(OFFSET('Hygiene Data'!$I$12,0,10*ROW('Hygiene Data'!I117))="","",OFFSET('Hygiene Data'!$I$12,0,10*ROW('Hygiene Data'!I117)))</f>
        <v/>
      </c>
      <c r="EF123" s="28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9"/>
      <c r="BS124" s="289" t="str">
        <f ca="true">+IF(OFFSET('Water Data'!$D$27,0,10*ROW('Water Data'!D118))="","",OFFSET('Water Data'!$D$27,0,10*ROW('Water Data'!D118)))</f>
        <v/>
      </c>
      <c r="BT124" s="289" t="str">
        <f ca="true">+IF(OFFSET('Water Data'!$D$28,0,10*ROW('Water Data'!D118))="","",OFFSET('Water Data'!$D$28,0,10*ROW('Water Data'!D118)))</f>
        <v/>
      </c>
      <c r="BU124" s="289" t="str">
        <f ca="true">+IF(OFFSET('Water Data'!$D$29,0,10*ROW('Water Data'!D118))="","",OFFSET('Water Data'!$D$29,0,10*ROW('Water Data'!D118)))</f>
        <v/>
      </c>
      <c r="BV124" s="289" t="str">
        <f ca="true">+IF(OFFSET('Water Data'!$E$27,0,10*ROW('Water Data'!E118))="","",OFFSET('Water Data'!$E$27,0,10*ROW('Water Data'!E118)))</f>
        <v/>
      </c>
      <c r="BW124" s="289" t="str">
        <f ca="true">+IF(OFFSET('Water Data'!$E$28,0,10*ROW('Water Data'!E118))="","",OFFSET('Water Data'!$E$28,0,10*ROW('Water Data'!E118)))</f>
        <v/>
      </c>
      <c r="BX124" s="289" t="str">
        <f ca="true">+IF(OFFSET('Water Data'!$E$29,0,10*ROW('Water Data'!E118))="","",OFFSET('Water Data'!$E$29,0,10*ROW('Water Data'!E118)))</f>
        <v/>
      </c>
      <c r="BY124" s="289" t="str">
        <f ca="true">+IF(OFFSET('Water Data'!$F$27,0,10*ROW('Water Data'!F118))="","",OFFSET('Water Data'!$F$27,0,10*ROW('Water Data'!F118)))</f>
        <v/>
      </c>
      <c r="BZ124" s="289" t="str">
        <f ca="true">+IF(OFFSET('Water Data'!$F$28,0,10*ROW('Water Data'!F118))="","",OFFSET('Water Data'!$F$28,0,10*ROW('Water Data'!F118)))</f>
        <v/>
      </c>
      <c r="CA124" s="289" t="str">
        <f ca="true">+IF(OFFSET('Water Data'!$F$29,0,10*ROW('Water Data'!F118))="","",OFFSET('Water Data'!$F$29,0,10*ROW('Water Data'!F118)))</f>
        <v/>
      </c>
      <c r="CB124" s="289" t="str">
        <f ca="true">+IF(OFFSET('Water Data'!$G$27,0,10*ROW('Water Data'!G118))="","",OFFSET('Water Data'!$G$27,0,10*ROW('Water Data'!G118)))</f>
        <v/>
      </c>
      <c r="CC124" s="289" t="str">
        <f ca="true">+IF(OFFSET('Water Data'!$G$28,0,10*ROW('Water Data'!G118))="","",OFFSET('Water Data'!$G$28,0,10*ROW('Water Data'!G118)))</f>
        <v/>
      </c>
      <c r="CD124" s="289" t="str">
        <f ca="true">+IF(OFFSET('Water Data'!$G$29,0,10*ROW('Water Data'!G118))="","",OFFSET('Water Data'!$G$29,0,10*ROW('Water Data'!G118)))</f>
        <v/>
      </c>
      <c r="CE124" s="289" t="str">
        <f ca="true">+IF(OFFSET('Water Data'!$H$27,0,10*ROW('Water Data'!H118))="","",OFFSET('Water Data'!$H$27,0,10*ROW('Water Data'!H118)))</f>
        <v/>
      </c>
      <c r="CF124" s="289" t="str">
        <f ca="true">+IF(OFFSET('Water Data'!$H$28,0,10*ROW('Water Data'!H118))="","",OFFSET('Water Data'!$H$28,0,10*ROW('Water Data'!H118)))</f>
        <v/>
      </c>
      <c r="CG124" s="289" t="str">
        <f ca="true">+IF(OFFSET('Water Data'!$H$29,0,10*ROW('Water Data'!H118))="","",OFFSET('Water Data'!$H$29,0,10*ROW('Water Data'!H118)))</f>
        <v/>
      </c>
      <c r="CH124" s="289" t="str">
        <f ca="true">+IF(OFFSET('Water Data'!$I$27,0,10*ROW('Water Data'!I118))="","",OFFSET('Water Data'!$I$27,0,10*ROW('Water Data'!I118)))</f>
        <v/>
      </c>
      <c r="CI124" s="289" t="str">
        <f ca="true">+IF(OFFSET('Water Data'!$I$28,0,10*ROW('Water Data'!I118))="","",OFFSET('Water Data'!$I$28,0,10*ROW('Water Data'!I118)))</f>
        <v/>
      </c>
      <c r="CJ124" s="289" t="str">
        <f ca="true">+IF(OFFSET('Water Data'!$I$29,0,10*ROW('Water Data'!I118))="","",OFFSET('Water Data'!$I$29,0,10*ROW('Water Data'!I118)))</f>
        <v/>
      </c>
      <c r="CK124" s="289" t="str">
        <f ca="true">+IF(OFFSET('Sanitation Data'!$D$28,0,10*ROW('Sanitation Data'!D118))="","",OFFSET('Sanitation Data'!$D$28,0,10*ROW('Sanitation Data'!D118)))</f>
        <v/>
      </c>
      <c r="CL124" s="289" t="str">
        <f ca="true">+IF(OFFSET('Sanitation Data'!$D$29,0,10*ROW('Sanitation Data'!D118))="","",OFFSET('Sanitation Data'!$D$29,0,10*ROW('Sanitation Data'!D118)))</f>
        <v/>
      </c>
      <c r="CM124" s="289" t="str">
        <f ca="true">+IF(OFFSET('Sanitation Data'!$D$30,0,10*ROW('Sanitation Data'!D118))="","",OFFSET('Sanitation Data'!$D$30,0,10*ROW('Sanitation Data'!D118)))</f>
        <v/>
      </c>
      <c r="CN124" s="289" t="str">
        <f ca="true">+IF(OFFSET('Sanitation Data'!$D$31,0,10*ROW('Sanitation Data'!D118))="","",OFFSET('Sanitation Data'!$D$31,0,10*ROW('Sanitation Data'!D118)))</f>
        <v/>
      </c>
      <c r="CO124" s="289" t="str">
        <f ca="true">+IF(OFFSET('Sanitation Data'!$D$32,0,10*ROW('Sanitation Data'!D118))="","",OFFSET('Sanitation Data'!$D$32,0,10*ROW('Sanitation Data'!D118)))</f>
        <v/>
      </c>
      <c r="CP124" s="289" t="str">
        <f ca="true">+IF(OFFSET('Sanitation Data'!$E$28,0,10*ROW('Sanitation Data'!E118))="","",OFFSET('Sanitation Data'!$E$28,0,10*ROW('Sanitation Data'!E118)))</f>
        <v/>
      </c>
      <c r="CQ124" s="289" t="str">
        <f ca="true">+IF(OFFSET('Sanitation Data'!$E$29,0,10*ROW('Sanitation Data'!E118))="","",OFFSET('Sanitation Data'!$E$29,0,10*ROW('Sanitation Data'!E118)))</f>
        <v/>
      </c>
      <c r="CR124" s="289" t="str">
        <f ca="true">+IF(OFFSET('Sanitation Data'!$E$30,0,10*ROW('Sanitation Data'!E118))="","",OFFSET('Sanitation Data'!$E$30,0,10*ROW('Sanitation Data'!E118)))</f>
        <v/>
      </c>
      <c r="CS124" s="289" t="str">
        <f ca="true">+IF(OFFSET('Sanitation Data'!$E$31,0,10*ROW('Sanitation Data'!E118))="","",OFFSET('Sanitation Data'!$E$31,0,10*ROW('Sanitation Data'!E118)))</f>
        <v/>
      </c>
      <c r="CT124" s="289" t="str">
        <f ca="true">+IF(OFFSET('Sanitation Data'!$E$32,0,10*ROW('Sanitation Data'!E118))="","",OFFSET('Sanitation Data'!$E$32,0,10*ROW('Sanitation Data'!E118)))</f>
        <v/>
      </c>
      <c r="CU124" s="289" t="str">
        <f ca="true">+IF(OFFSET('Sanitation Data'!$F$28,0,10*ROW('Sanitation Data'!F118))="","",OFFSET('Sanitation Data'!$F$28,0,10*ROW('Sanitation Data'!F118)))</f>
        <v/>
      </c>
      <c r="CV124" s="289" t="str">
        <f ca="true">+IF(OFFSET('Sanitation Data'!$F$29,0,10*ROW('Sanitation Data'!F118))="","",OFFSET('Sanitation Data'!$F$29,0,10*ROW('Sanitation Data'!F118)))</f>
        <v/>
      </c>
      <c r="CW124" s="289" t="str">
        <f ca="true">+IF(OFFSET('Sanitation Data'!$F$30,0,10*ROW('Sanitation Data'!F118))="","",OFFSET('Sanitation Data'!$F$30,0,10*ROW('Sanitation Data'!F118)))</f>
        <v/>
      </c>
      <c r="CX124" s="289" t="str">
        <f ca="true">+IF(OFFSET('Sanitation Data'!$F$31,0,10*ROW('Sanitation Data'!F118))="","",OFFSET('Sanitation Data'!$F$31,0,10*ROW('Sanitation Data'!F118)))</f>
        <v/>
      </c>
      <c r="CY124" s="289" t="str">
        <f ca="true">+IF(OFFSET('Sanitation Data'!$F$32,0,10*ROW('Sanitation Data'!F118))="","",OFFSET('Sanitation Data'!$F$32,0,10*ROW('Sanitation Data'!F118)))</f>
        <v/>
      </c>
      <c r="CZ124" s="289" t="str">
        <f ca="true">+IF(OFFSET('Sanitation Data'!$G$28,0,10*ROW('Sanitation Data'!G118))="","",OFFSET('Sanitation Data'!$G$28,0,10*ROW('Sanitation Data'!G118)))</f>
        <v/>
      </c>
      <c r="DA124" s="289" t="str">
        <f ca="true">+IF(OFFSET('Sanitation Data'!$G$29,0,10*ROW('Sanitation Data'!G118))="","",OFFSET('Sanitation Data'!$G$29,0,10*ROW('Sanitation Data'!G118)))</f>
        <v/>
      </c>
      <c r="DB124" s="289" t="str">
        <f ca="true">+IF(OFFSET('Sanitation Data'!$G$30,0,10*ROW('Sanitation Data'!G118))="","",OFFSET('Sanitation Data'!$G$30,0,10*ROW('Sanitation Data'!G118)))</f>
        <v/>
      </c>
      <c r="DC124" s="289" t="str">
        <f ca="true">+IF(OFFSET('Sanitation Data'!$G$31,0,10*ROW('Sanitation Data'!G118))="","",OFFSET('Sanitation Data'!$G$31,0,10*ROW('Sanitation Data'!G118)))</f>
        <v/>
      </c>
      <c r="DD124" s="289" t="str">
        <f ca="true">+IF(OFFSET('Sanitation Data'!$G$32,0,10*ROW('Sanitation Data'!G118))="","",OFFSET('Sanitation Data'!$G$32,0,10*ROW('Sanitation Data'!G118)))</f>
        <v/>
      </c>
      <c r="DE124" s="289" t="str">
        <f ca="true">+IF(OFFSET('Sanitation Data'!$H$28,0,10*ROW('Sanitation Data'!H118))="","",OFFSET('Sanitation Data'!$H$28,0,10*ROW('Sanitation Data'!H118)))</f>
        <v/>
      </c>
      <c r="DF124" s="289" t="str">
        <f ca="true">+IF(OFFSET('Sanitation Data'!$H$29,0,10*ROW('Sanitation Data'!H118))="","",OFFSET('Sanitation Data'!$H$29,0,10*ROW('Sanitation Data'!H118)))</f>
        <v/>
      </c>
      <c r="DG124" s="289" t="str">
        <f ca="true">+IF(OFFSET('Sanitation Data'!$H$30,0,10*ROW('Sanitation Data'!H118))="","",OFFSET('Sanitation Data'!$H$30,0,10*ROW('Sanitation Data'!H118)))</f>
        <v/>
      </c>
      <c r="DH124" s="289" t="str">
        <f ca="true">+IF(OFFSET('Sanitation Data'!$H$31,0,10*ROW('Sanitation Data'!H118))="","",OFFSET('Sanitation Data'!$H$31,0,10*ROW('Sanitation Data'!H118)))</f>
        <v/>
      </c>
      <c r="DI124" s="289" t="str">
        <f ca="true">+IF(OFFSET('Sanitation Data'!$H$32,0,10*ROW('Sanitation Data'!H118))="","",OFFSET('Sanitation Data'!$H$32,0,10*ROW('Sanitation Data'!H118)))</f>
        <v/>
      </c>
      <c r="DJ124" s="289" t="str">
        <f ca="true">+IF(OFFSET('Sanitation Data'!$I$28,0,10*ROW('Sanitation Data'!I118))="","",OFFSET('Sanitation Data'!$I$28,0,10*ROW('Sanitation Data'!I118)))</f>
        <v/>
      </c>
      <c r="DK124" s="289" t="str">
        <f ca="true">+IF(OFFSET('Sanitation Data'!$I$29,0,10*ROW('Sanitation Data'!I118))="","",OFFSET('Sanitation Data'!$I$29,0,10*ROW('Sanitation Data'!I118)))</f>
        <v/>
      </c>
      <c r="DL124" s="289" t="str">
        <f ca="true">+IF(OFFSET('Sanitation Data'!$I$30,0,10*ROW('Sanitation Data'!I118))="","",OFFSET('Sanitation Data'!$I$30,0,10*ROW('Sanitation Data'!I118)))</f>
        <v/>
      </c>
      <c r="DM124" s="289" t="str">
        <f ca="true">+IF(OFFSET('Sanitation Data'!$I$31,0,10*ROW('Sanitation Data'!I118))="","",OFFSET('Sanitation Data'!$I$31,0,10*ROW('Sanitation Data'!I118)))</f>
        <v/>
      </c>
      <c r="DN124" s="289" t="str">
        <f ca="true">+IF(OFFSET('Sanitation Data'!$I$32,0,10*ROW('Sanitation Data'!I118))="","",OFFSET('Sanitation Data'!$I$32,0,10*ROW('Sanitation Data'!I118)))</f>
        <v/>
      </c>
      <c r="DO124" s="289" t="str">
        <f ca="true">+IF(OFFSET('Hygiene Data'!$D$11,0,10*ROW('Hygiene Data'!D118))="","",OFFSET('Hygiene Data'!$D$11,0,10*ROW('Hygiene Data'!D118)))</f>
        <v/>
      </c>
      <c r="DP124" s="289" t="str">
        <f ca="true">+IF(OFFSET('Hygiene Data'!$D$12,0,10*ROW('Hygiene Data'!D118))="","",OFFSET('Hygiene Data'!$D$12,0,10*ROW('Hygiene Data'!D118)))</f>
        <v/>
      </c>
      <c r="DQ124" s="289" t="str">
        <f ca="true">+IF(OFFSET('Hygiene Data'!$D$13,0,10*ROW('Hygiene Data'!D118))="","",OFFSET('Hygiene Data'!$D$13,0,10*ROW('Hygiene Data'!D118)))</f>
        <v/>
      </c>
      <c r="DR124" s="289" t="str">
        <f ca="true">+IF(OFFSET('Hygiene Data'!$E$11,0,10*ROW('Hygiene Data'!E118))="","",OFFSET('Hygiene Data'!$E$11,0,10*ROW('Hygiene Data'!E118)))</f>
        <v/>
      </c>
      <c r="DS124" s="289" t="str">
        <f ca="true">+IF(OFFSET('Hygiene Data'!$E$12,0,10*ROW('Hygiene Data'!E118))="","",OFFSET('Hygiene Data'!$E$12,0,10*ROW('Hygiene Data'!E118)))</f>
        <v/>
      </c>
      <c r="DT124" s="289" t="str">
        <f ca="true">+IF(OFFSET('Hygiene Data'!$E$13,0,10*ROW('Hygiene Data'!E118))="","",OFFSET('Hygiene Data'!$E$13,0,10*ROW('Hygiene Data'!E118)))</f>
        <v/>
      </c>
      <c r="DU124" s="289" t="str">
        <f ca="true">+IF(OFFSET('Hygiene Data'!$F$11,0,10*ROW('Hygiene Data'!F118))="","",OFFSET('Hygiene Data'!$F$11,0,10*ROW('Hygiene Data'!F118)))</f>
        <v/>
      </c>
      <c r="DV124" s="289" t="str">
        <f ca="true">+IF(OFFSET('Hygiene Data'!$F$12,0,10*ROW('Hygiene Data'!F118))="","",OFFSET('Hygiene Data'!$F$12,0,10*ROW('Hygiene Data'!F118)))</f>
        <v/>
      </c>
      <c r="DW124" s="289" t="str">
        <f ca="true">+IF(OFFSET('Hygiene Data'!$F$13,0,10*ROW('Hygiene Data'!F118))="","",OFFSET('Hygiene Data'!$F$13,0,10*ROW('Hygiene Data'!F118)))</f>
        <v/>
      </c>
      <c r="DX124" s="289" t="str">
        <f ca="true">+IF(OFFSET('Hygiene Data'!$G$11,0,10*ROW('Hygiene Data'!G118))="","",OFFSET('Hygiene Data'!$G$11,0,10*ROW('Hygiene Data'!G118)))</f>
        <v/>
      </c>
      <c r="DY124" s="289" t="str">
        <f ca="true">+IF(OFFSET('Hygiene Data'!$G$12,0,10*ROW('Hygiene Data'!G118))="","",OFFSET('Hygiene Data'!$G$12,0,10*ROW('Hygiene Data'!G118)))</f>
        <v/>
      </c>
      <c r="DZ124" s="289" t="str">
        <f ca="true">+IF(OFFSET('Hygiene Data'!$G$13,0,10*ROW('Hygiene Data'!G118))="","",OFFSET('Hygiene Data'!$G$13,0,10*ROW('Hygiene Data'!G118)))</f>
        <v/>
      </c>
      <c r="EA124" s="289" t="str">
        <f ca="true">+IF(OFFSET('Hygiene Data'!$H$11,0,10*ROW('Hygiene Data'!H118))="","",OFFSET('Hygiene Data'!$H$11,0,10*ROW('Hygiene Data'!H118)))</f>
        <v/>
      </c>
      <c r="EB124" s="289" t="str">
        <f ca="true">+IF(OFFSET('Hygiene Data'!$H$12,0,10*ROW('Hygiene Data'!H118))="","",OFFSET('Hygiene Data'!$H$12,0,10*ROW('Hygiene Data'!H118)))</f>
        <v/>
      </c>
      <c r="EC124" s="289" t="str">
        <f ca="true">+IF(OFFSET('Hygiene Data'!$H$13,0,10*ROW('Hygiene Data'!H118))="","",OFFSET('Hygiene Data'!$H$13,0,10*ROW('Hygiene Data'!H118)))</f>
        <v/>
      </c>
      <c r="ED124" s="289" t="str">
        <f ca="true">+IF(OFFSET('Hygiene Data'!$I$11,0,10*ROW('Hygiene Data'!I118))="","",OFFSET('Hygiene Data'!$I$11,0,10*ROW('Hygiene Data'!I118)))</f>
        <v/>
      </c>
      <c r="EE124" s="289" t="str">
        <f ca="true">+IF(OFFSET('Hygiene Data'!$I$12,0,10*ROW('Hygiene Data'!I118))="","",OFFSET('Hygiene Data'!$I$12,0,10*ROW('Hygiene Data'!I118)))</f>
        <v/>
      </c>
      <c r="EF124" s="28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9"/>
      <c r="BS125" s="289" t="str">
        <f ca="true">+IF(OFFSET('Water Data'!$D$27,0,10*ROW('Water Data'!D119))="","",OFFSET('Water Data'!$D$27,0,10*ROW('Water Data'!D119)))</f>
        <v/>
      </c>
      <c r="BT125" s="289" t="str">
        <f ca="true">+IF(OFFSET('Water Data'!$D$28,0,10*ROW('Water Data'!D119))="","",OFFSET('Water Data'!$D$28,0,10*ROW('Water Data'!D119)))</f>
        <v/>
      </c>
      <c r="BU125" s="289" t="str">
        <f ca="true">+IF(OFFSET('Water Data'!$D$29,0,10*ROW('Water Data'!D119))="","",OFFSET('Water Data'!$D$29,0,10*ROW('Water Data'!D119)))</f>
        <v/>
      </c>
      <c r="BV125" s="289" t="str">
        <f ca="true">+IF(OFFSET('Water Data'!$E$27,0,10*ROW('Water Data'!E119))="","",OFFSET('Water Data'!$E$27,0,10*ROW('Water Data'!E119)))</f>
        <v/>
      </c>
      <c r="BW125" s="289" t="str">
        <f ca="true">+IF(OFFSET('Water Data'!$E$28,0,10*ROW('Water Data'!E119))="","",OFFSET('Water Data'!$E$28,0,10*ROW('Water Data'!E119)))</f>
        <v/>
      </c>
      <c r="BX125" s="289" t="str">
        <f ca="true">+IF(OFFSET('Water Data'!$E$29,0,10*ROW('Water Data'!E119))="","",OFFSET('Water Data'!$E$29,0,10*ROW('Water Data'!E119)))</f>
        <v/>
      </c>
      <c r="BY125" s="289" t="str">
        <f ca="true">+IF(OFFSET('Water Data'!$F$27,0,10*ROW('Water Data'!F119))="","",OFFSET('Water Data'!$F$27,0,10*ROW('Water Data'!F119)))</f>
        <v/>
      </c>
      <c r="BZ125" s="289" t="str">
        <f ca="true">+IF(OFFSET('Water Data'!$F$28,0,10*ROW('Water Data'!F119))="","",OFFSET('Water Data'!$F$28,0,10*ROW('Water Data'!F119)))</f>
        <v/>
      </c>
      <c r="CA125" s="289" t="str">
        <f ca="true">+IF(OFFSET('Water Data'!$F$29,0,10*ROW('Water Data'!F119))="","",OFFSET('Water Data'!$F$29,0,10*ROW('Water Data'!F119)))</f>
        <v/>
      </c>
      <c r="CB125" s="289" t="str">
        <f ca="true">+IF(OFFSET('Water Data'!$G$27,0,10*ROW('Water Data'!G119))="","",OFFSET('Water Data'!$G$27,0,10*ROW('Water Data'!G119)))</f>
        <v/>
      </c>
      <c r="CC125" s="289" t="str">
        <f ca="true">+IF(OFFSET('Water Data'!$G$28,0,10*ROW('Water Data'!G119))="","",OFFSET('Water Data'!$G$28,0,10*ROW('Water Data'!G119)))</f>
        <v/>
      </c>
      <c r="CD125" s="289" t="str">
        <f ca="true">+IF(OFFSET('Water Data'!$G$29,0,10*ROW('Water Data'!G119))="","",OFFSET('Water Data'!$G$29,0,10*ROW('Water Data'!G119)))</f>
        <v/>
      </c>
      <c r="CE125" s="289" t="str">
        <f ca="true">+IF(OFFSET('Water Data'!$H$27,0,10*ROW('Water Data'!H119))="","",OFFSET('Water Data'!$H$27,0,10*ROW('Water Data'!H119)))</f>
        <v/>
      </c>
      <c r="CF125" s="289" t="str">
        <f ca="true">+IF(OFFSET('Water Data'!$H$28,0,10*ROW('Water Data'!H119))="","",OFFSET('Water Data'!$H$28,0,10*ROW('Water Data'!H119)))</f>
        <v/>
      </c>
      <c r="CG125" s="289" t="str">
        <f ca="true">+IF(OFFSET('Water Data'!$H$29,0,10*ROW('Water Data'!H119))="","",OFFSET('Water Data'!$H$29,0,10*ROW('Water Data'!H119)))</f>
        <v/>
      </c>
      <c r="CH125" s="289" t="str">
        <f ca="true">+IF(OFFSET('Water Data'!$I$27,0,10*ROW('Water Data'!I119))="","",OFFSET('Water Data'!$I$27,0,10*ROW('Water Data'!I119)))</f>
        <v/>
      </c>
      <c r="CI125" s="289" t="str">
        <f ca="true">+IF(OFFSET('Water Data'!$I$28,0,10*ROW('Water Data'!I119))="","",OFFSET('Water Data'!$I$28,0,10*ROW('Water Data'!I119)))</f>
        <v/>
      </c>
      <c r="CJ125" s="289" t="str">
        <f ca="true">+IF(OFFSET('Water Data'!$I$29,0,10*ROW('Water Data'!I119))="","",OFFSET('Water Data'!$I$29,0,10*ROW('Water Data'!I119)))</f>
        <v/>
      </c>
      <c r="CK125" s="289" t="str">
        <f ca="true">+IF(OFFSET('Sanitation Data'!$D$28,0,10*ROW('Sanitation Data'!D119))="","",OFFSET('Sanitation Data'!$D$28,0,10*ROW('Sanitation Data'!D119)))</f>
        <v/>
      </c>
      <c r="CL125" s="289" t="str">
        <f ca="true">+IF(OFFSET('Sanitation Data'!$D$29,0,10*ROW('Sanitation Data'!D119))="","",OFFSET('Sanitation Data'!$D$29,0,10*ROW('Sanitation Data'!D119)))</f>
        <v/>
      </c>
      <c r="CM125" s="289" t="str">
        <f ca="true">+IF(OFFSET('Sanitation Data'!$D$30,0,10*ROW('Sanitation Data'!D119))="","",OFFSET('Sanitation Data'!$D$30,0,10*ROW('Sanitation Data'!D119)))</f>
        <v/>
      </c>
      <c r="CN125" s="289" t="str">
        <f ca="true">+IF(OFFSET('Sanitation Data'!$D$31,0,10*ROW('Sanitation Data'!D119))="","",OFFSET('Sanitation Data'!$D$31,0,10*ROW('Sanitation Data'!D119)))</f>
        <v/>
      </c>
      <c r="CO125" s="289" t="str">
        <f ca="true">+IF(OFFSET('Sanitation Data'!$D$32,0,10*ROW('Sanitation Data'!D119))="","",OFFSET('Sanitation Data'!$D$32,0,10*ROW('Sanitation Data'!D119)))</f>
        <v/>
      </c>
      <c r="CP125" s="289" t="str">
        <f ca="true">+IF(OFFSET('Sanitation Data'!$E$28,0,10*ROW('Sanitation Data'!E119))="","",OFFSET('Sanitation Data'!$E$28,0,10*ROW('Sanitation Data'!E119)))</f>
        <v/>
      </c>
      <c r="CQ125" s="289" t="str">
        <f ca="true">+IF(OFFSET('Sanitation Data'!$E$29,0,10*ROW('Sanitation Data'!E119))="","",OFFSET('Sanitation Data'!$E$29,0,10*ROW('Sanitation Data'!E119)))</f>
        <v/>
      </c>
      <c r="CR125" s="289" t="str">
        <f ca="true">+IF(OFFSET('Sanitation Data'!$E$30,0,10*ROW('Sanitation Data'!E119))="","",OFFSET('Sanitation Data'!$E$30,0,10*ROW('Sanitation Data'!E119)))</f>
        <v/>
      </c>
      <c r="CS125" s="289" t="str">
        <f ca="true">+IF(OFFSET('Sanitation Data'!$E$31,0,10*ROW('Sanitation Data'!E119))="","",OFFSET('Sanitation Data'!$E$31,0,10*ROW('Sanitation Data'!E119)))</f>
        <v/>
      </c>
      <c r="CT125" s="289" t="str">
        <f ca="true">+IF(OFFSET('Sanitation Data'!$E$32,0,10*ROW('Sanitation Data'!E119))="","",OFFSET('Sanitation Data'!$E$32,0,10*ROW('Sanitation Data'!E119)))</f>
        <v/>
      </c>
      <c r="CU125" s="289" t="str">
        <f ca="true">+IF(OFFSET('Sanitation Data'!$F$28,0,10*ROW('Sanitation Data'!F119))="","",OFFSET('Sanitation Data'!$F$28,0,10*ROW('Sanitation Data'!F119)))</f>
        <v/>
      </c>
      <c r="CV125" s="289" t="str">
        <f ca="true">+IF(OFFSET('Sanitation Data'!$F$29,0,10*ROW('Sanitation Data'!F119))="","",OFFSET('Sanitation Data'!$F$29,0,10*ROW('Sanitation Data'!F119)))</f>
        <v/>
      </c>
      <c r="CW125" s="289" t="str">
        <f ca="true">+IF(OFFSET('Sanitation Data'!$F$30,0,10*ROW('Sanitation Data'!F119))="","",OFFSET('Sanitation Data'!$F$30,0,10*ROW('Sanitation Data'!F119)))</f>
        <v/>
      </c>
      <c r="CX125" s="289" t="str">
        <f ca="true">+IF(OFFSET('Sanitation Data'!$F$31,0,10*ROW('Sanitation Data'!F119))="","",OFFSET('Sanitation Data'!$F$31,0,10*ROW('Sanitation Data'!F119)))</f>
        <v/>
      </c>
      <c r="CY125" s="289" t="str">
        <f ca="true">+IF(OFFSET('Sanitation Data'!$F$32,0,10*ROW('Sanitation Data'!F119))="","",OFFSET('Sanitation Data'!$F$32,0,10*ROW('Sanitation Data'!F119)))</f>
        <v/>
      </c>
      <c r="CZ125" s="289" t="str">
        <f ca="true">+IF(OFFSET('Sanitation Data'!$G$28,0,10*ROW('Sanitation Data'!G119))="","",OFFSET('Sanitation Data'!$G$28,0,10*ROW('Sanitation Data'!G119)))</f>
        <v/>
      </c>
      <c r="DA125" s="289" t="str">
        <f ca="true">+IF(OFFSET('Sanitation Data'!$G$29,0,10*ROW('Sanitation Data'!G119))="","",OFFSET('Sanitation Data'!$G$29,0,10*ROW('Sanitation Data'!G119)))</f>
        <v/>
      </c>
      <c r="DB125" s="289" t="str">
        <f ca="true">+IF(OFFSET('Sanitation Data'!$G$30,0,10*ROW('Sanitation Data'!G119))="","",OFFSET('Sanitation Data'!$G$30,0,10*ROW('Sanitation Data'!G119)))</f>
        <v/>
      </c>
      <c r="DC125" s="289" t="str">
        <f ca="true">+IF(OFFSET('Sanitation Data'!$G$31,0,10*ROW('Sanitation Data'!G119))="","",OFFSET('Sanitation Data'!$G$31,0,10*ROW('Sanitation Data'!G119)))</f>
        <v/>
      </c>
      <c r="DD125" s="289" t="str">
        <f ca="true">+IF(OFFSET('Sanitation Data'!$G$32,0,10*ROW('Sanitation Data'!G119))="","",OFFSET('Sanitation Data'!$G$32,0,10*ROW('Sanitation Data'!G119)))</f>
        <v/>
      </c>
      <c r="DE125" s="289" t="str">
        <f ca="true">+IF(OFFSET('Sanitation Data'!$H$28,0,10*ROW('Sanitation Data'!H119))="","",OFFSET('Sanitation Data'!$H$28,0,10*ROW('Sanitation Data'!H119)))</f>
        <v/>
      </c>
      <c r="DF125" s="289" t="str">
        <f ca="true">+IF(OFFSET('Sanitation Data'!$H$29,0,10*ROW('Sanitation Data'!H119))="","",OFFSET('Sanitation Data'!$H$29,0,10*ROW('Sanitation Data'!H119)))</f>
        <v/>
      </c>
      <c r="DG125" s="289" t="str">
        <f ca="true">+IF(OFFSET('Sanitation Data'!$H$30,0,10*ROW('Sanitation Data'!H119))="","",OFFSET('Sanitation Data'!$H$30,0,10*ROW('Sanitation Data'!H119)))</f>
        <v/>
      </c>
      <c r="DH125" s="289" t="str">
        <f ca="true">+IF(OFFSET('Sanitation Data'!$H$31,0,10*ROW('Sanitation Data'!H119))="","",OFFSET('Sanitation Data'!$H$31,0,10*ROW('Sanitation Data'!H119)))</f>
        <v/>
      </c>
      <c r="DI125" s="289" t="str">
        <f ca="true">+IF(OFFSET('Sanitation Data'!$H$32,0,10*ROW('Sanitation Data'!H119))="","",OFFSET('Sanitation Data'!$H$32,0,10*ROW('Sanitation Data'!H119)))</f>
        <v/>
      </c>
      <c r="DJ125" s="289" t="str">
        <f ca="true">+IF(OFFSET('Sanitation Data'!$I$28,0,10*ROW('Sanitation Data'!I119))="","",OFFSET('Sanitation Data'!$I$28,0,10*ROW('Sanitation Data'!I119)))</f>
        <v/>
      </c>
      <c r="DK125" s="289" t="str">
        <f ca="true">+IF(OFFSET('Sanitation Data'!$I$29,0,10*ROW('Sanitation Data'!I119))="","",OFFSET('Sanitation Data'!$I$29,0,10*ROW('Sanitation Data'!I119)))</f>
        <v/>
      </c>
      <c r="DL125" s="289" t="str">
        <f ca="true">+IF(OFFSET('Sanitation Data'!$I$30,0,10*ROW('Sanitation Data'!I119))="","",OFFSET('Sanitation Data'!$I$30,0,10*ROW('Sanitation Data'!I119)))</f>
        <v/>
      </c>
      <c r="DM125" s="289" t="str">
        <f ca="true">+IF(OFFSET('Sanitation Data'!$I$31,0,10*ROW('Sanitation Data'!I119))="","",OFFSET('Sanitation Data'!$I$31,0,10*ROW('Sanitation Data'!I119)))</f>
        <v/>
      </c>
      <c r="DN125" s="289" t="str">
        <f ca="true">+IF(OFFSET('Sanitation Data'!$I$32,0,10*ROW('Sanitation Data'!I119))="","",OFFSET('Sanitation Data'!$I$32,0,10*ROW('Sanitation Data'!I119)))</f>
        <v/>
      </c>
      <c r="DO125" s="289" t="str">
        <f ca="true">+IF(OFFSET('Hygiene Data'!$D$11,0,10*ROW('Hygiene Data'!D119))="","",OFFSET('Hygiene Data'!$D$11,0,10*ROW('Hygiene Data'!D119)))</f>
        <v/>
      </c>
      <c r="DP125" s="289" t="str">
        <f ca="true">+IF(OFFSET('Hygiene Data'!$D$12,0,10*ROW('Hygiene Data'!D119))="","",OFFSET('Hygiene Data'!$D$12,0,10*ROW('Hygiene Data'!D119)))</f>
        <v/>
      </c>
      <c r="DQ125" s="289" t="str">
        <f ca="true">+IF(OFFSET('Hygiene Data'!$D$13,0,10*ROW('Hygiene Data'!D119))="","",OFFSET('Hygiene Data'!$D$13,0,10*ROW('Hygiene Data'!D119)))</f>
        <v/>
      </c>
      <c r="DR125" s="289" t="str">
        <f ca="true">+IF(OFFSET('Hygiene Data'!$E$11,0,10*ROW('Hygiene Data'!E119))="","",OFFSET('Hygiene Data'!$E$11,0,10*ROW('Hygiene Data'!E119)))</f>
        <v/>
      </c>
      <c r="DS125" s="289" t="str">
        <f ca="true">+IF(OFFSET('Hygiene Data'!$E$12,0,10*ROW('Hygiene Data'!E119))="","",OFFSET('Hygiene Data'!$E$12,0,10*ROW('Hygiene Data'!E119)))</f>
        <v/>
      </c>
      <c r="DT125" s="289" t="str">
        <f ca="true">+IF(OFFSET('Hygiene Data'!$E$13,0,10*ROW('Hygiene Data'!E119))="","",OFFSET('Hygiene Data'!$E$13,0,10*ROW('Hygiene Data'!E119)))</f>
        <v/>
      </c>
      <c r="DU125" s="289" t="str">
        <f ca="true">+IF(OFFSET('Hygiene Data'!$F$11,0,10*ROW('Hygiene Data'!F119))="","",OFFSET('Hygiene Data'!$F$11,0,10*ROW('Hygiene Data'!F119)))</f>
        <v/>
      </c>
      <c r="DV125" s="289" t="str">
        <f ca="true">+IF(OFFSET('Hygiene Data'!$F$12,0,10*ROW('Hygiene Data'!F119))="","",OFFSET('Hygiene Data'!$F$12,0,10*ROW('Hygiene Data'!F119)))</f>
        <v/>
      </c>
      <c r="DW125" s="289" t="str">
        <f ca="true">+IF(OFFSET('Hygiene Data'!$F$13,0,10*ROW('Hygiene Data'!F119))="","",OFFSET('Hygiene Data'!$F$13,0,10*ROW('Hygiene Data'!F119)))</f>
        <v/>
      </c>
      <c r="DX125" s="289" t="str">
        <f ca="true">+IF(OFFSET('Hygiene Data'!$G$11,0,10*ROW('Hygiene Data'!G119))="","",OFFSET('Hygiene Data'!$G$11,0,10*ROW('Hygiene Data'!G119)))</f>
        <v/>
      </c>
      <c r="DY125" s="289" t="str">
        <f ca="true">+IF(OFFSET('Hygiene Data'!$G$12,0,10*ROW('Hygiene Data'!G119))="","",OFFSET('Hygiene Data'!$G$12,0,10*ROW('Hygiene Data'!G119)))</f>
        <v/>
      </c>
      <c r="DZ125" s="289" t="str">
        <f ca="true">+IF(OFFSET('Hygiene Data'!$G$13,0,10*ROW('Hygiene Data'!G119))="","",OFFSET('Hygiene Data'!$G$13,0,10*ROW('Hygiene Data'!G119)))</f>
        <v/>
      </c>
      <c r="EA125" s="289" t="str">
        <f ca="true">+IF(OFFSET('Hygiene Data'!$H$11,0,10*ROW('Hygiene Data'!H119))="","",OFFSET('Hygiene Data'!$H$11,0,10*ROW('Hygiene Data'!H119)))</f>
        <v/>
      </c>
      <c r="EB125" s="289" t="str">
        <f ca="true">+IF(OFFSET('Hygiene Data'!$H$12,0,10*ROW('Hygiene Data'!H119))="","",OFFSET('Hygiene Data'!$H$12,0,10*ROW('Hygiene Data'!H119)))</f>
        <v/>
      </c>
      <c r="EC125" s="289" t="str">
        <f ca="true">+IF(OFFSET('Hygiene Data'!$H$13,0,10*ROW('Hygiene Data'!H119))="","",OFFSET('Hygiene Data'!$H$13,0,10*ROW('Hygiene Data'!H119)))</f>
        <v/>
      </c>
      <c r="ED125" s="289" t="str">
        <f ca="true">+IF(OFFSET('Hygiene Data'!$I$11,0,10*ROW('Hygiene Data'!I119))="","",OFFSET('Hygiene Data'!$I$11,0,10*ROW('Hygiene Data'!I119)))</f>
        <v/>
      </c>
      <c r="EE125" s="289" t="str">
        <f ca="true">+IF(OFFSET('Hygiene Data'!$I$12,0,10*ROW('Hygiene Data'!I119))="","",OFFSET('Hygiene Data'!$I$12,0,10*ROW('Hygiene Data'!I119)))</f>
        <v/>
      </c>
      <c r="EF125" s="28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9"/>
      <c r="BS126" s="289" t="str">
        <f ca="true">+IF(OFFSET('Water Data'!$D$27,0,10*ROW('Water Data'!D120))="","",OFFSET('Water Data'!$D$27,0,10*ROW('Water Data'!D120)))</f>
        <v/>
      </c>
      <c r="BT126" s="289" t="str">
        <f ca="true">+IF(OFFSET('Water Data'!$D$28,0,10*ROW('Water Data'!D120))="","",OFFSET('Water Data'!$D$28,0,10*ROW('Water Data'!D120)))</f>
        <v/>
      </c>
      <c r="BU126" s="289" t="str">
        <f ca="true">+IF(OFFSET('Water Data'!$D$29,0,10*ROW('Water Data'!D120))="","",OFFSET('Water Data'!$D$29,0,10*ROW('Water Data'!D120)))</f>
        <v/>
      </c>
      <c r="BV126" s="289" t="str">
        <f ca="true">+IF(OFFSET('Water Data'!$E$27,0,10*ROW('Water Data'!E120))="","",OFFSET('Water Data'!$E$27,0,10*ROW('Water Data'!E120)))</f>
        <v/>
      </c>
      <c r="BW126" s="289" t="str">
        <f ca="true">+IF(OFFSET('Water Data'!$E$28,0,10*ROW('Water Data'!E120))="","",OFFSET('Water Data'!$E$28,0,10*ROW('Water Data'!E120)))</f>
        <v/>
      </c>
      <c r="BX126" s="289" t="str">
        <f ca="true">+IF(OFFSET('Water Data'!$E$29,0,10*ROW('Water Data'!E120))="","",OFFSET('Water Data'!$E$29,0,10*ROW('Water Data'!E120)))</f>
        <v/>
      </c>
      <c r="BY126" s="289" t="str">
        <f ca="true">+IF(OFFSET('Water Data'!$F$27,0,10*ROW('Water Data'!F120))="","",OFFSET('Water Data'!$F$27,0,10*ROW('Water Data'!F120)))</f>
        <v/>
      </c>
      <c r="BZ126" s="289" t="str">
        <f ca="true">+IF(OFFSET('Water Data'!$F$28,0,10*ROW('Water Data'!F120))="","",OFFSET('Water Data'!$F$28,0,10*ROW('Water Data'!F120)))</f>
        <v/>
      </c>
      <c r="CA126" s="289" t="str">
        <f ca="true">+IF(OFFSET('Water Data'!$F$29,0,10*ROW('Water Data'!F120))="","",OFFSET('Water Data'!$F$29,0,10*ROW('Water Data'!F120)))</f>
        <v/>
      </c>
      <c r="CB126" s="289" t="str">
        <f ca="true">+IF(OFFSET('Water Data'!$G$27,0,10*ROW('Water Data'!G120))="","",OFFSET('Water Data'!$G$27,0,10*ROW('Water Data'!G120)))</f>
        <v/>
      </c>
      <c r="CC126" s="289" t="str">
        <f ca="true">+IF(OFFSET('Water Data'!$G$28,0,10*ROW('Water Data'!G120))="","",OFFSET('Water Data'!$G$28,0,10*ROW('Water Data'!G120)))</f>
        <v/>
      </c>
      <c r="CD126" s="289" t="str">
        <f ca="true">+IF(OFFSET('Water Data'!$G$29,0,10*ROW('Water Data'!G120))="","",OFFSET('Water Data'!$G$29,0,10*ROW('Water Data'!G120)))</f>
        <v/>
      </c>
      <c r="CE126" s="289" t="str">
        <f ca="true">+IF(OFFSET('Water Data'!$H$27,0,10*ROW('Water Data'!H120))="","",OFFSET('Water Data'!$H$27,0,10*ROW('Water Data'!H120)))</f>
        <v/>
      </c>
      <c r="CF126" s="289" t="str">
        <f ca="true">+IF(OFFSET('Water Data'!$H$28,0,10*ROW('Water Data'!H120))="","",OFFSET('Water Data'!$H$28,0,10*ROW('Water Data'!H120)))</f>
        <v/>
      </c>
      <c r="CG126" s="289" t="str">
        <f ca="true">+IF(OFFSET('Water Data'!$H$29,0,10*ROW('Water Data'!H120))="","",OFFSET('Water Data'!$H$29,0,10*ROW('Water Data'!H120)))</f>
        <v/>
      </c>
      <c r="CH126" s="289" t="str">
        <f ca="true">+IF(OFFSET('Water Data'!$I$27,0,10*ROW('Water Data'!I120))="","",OFFSET('Water Data'!$I$27,0,10*ROW('Water Data'!I120)))</f>
        <v/>
      </c>
      <c r="CI126" s="289" t="str">
        <f ca="true">+IF(OFFSET('Water Data'!$I$28,0,10*ROW('Water Data'!I120))="","",OFFSET('Water Data'!$I$28,0,10*ROW('Water Data'!I120)))</f>
        <v/>
      </c>
      <c r="CJ126" s="289" t="str">
        <f ca="true">+IF(OFFSET('Water Data'!$I$29,0,10*ROW('Water Data'!I120))="","",OFFSET('Water Data'!$I$29,0,10*ROW('Water Data'!I120)))</f>
        <v/>
      </c>
      <c r="CK126" s="289" t="str">
        <f ca="true">+IF(OFFSET('Sanitation Data'!$D$28,0,10*ROW('Sanitation Data'!D120))="","",OFFSET('Sanitation Data'!$D$28,0,10*ROW('Sanitation Data'!D120)))</f>
        <v/>
      </c>
      <c r="CL126" s="289" t="str">
        <f ca="true">+IF(OFFSET('Sanitation Data'!$D$29,0,10*ROW('Sanitation Data'!D120))="","",OFFSET('Sanitation Data'!$D$29,0,10*ROW('Sanitation Data'!D120)))</f>
        <v/>
      </c>
      <c r="CM126" s="289" t="str">
        <f ca="true">+IF(OFFSET('Sanitation Data'!$D$30,0,10*ROW('Sanitation Data'!D120))="","",OFFSET('Sanitation Data'!$D$30,0,10*ROW('Sanitation Data'!D120)))</f>
        <v/>
      </c>
      <c r="CN126" s="289" t="str">
        <f ca="true">+IF(OFFSET('Sanitation Data'!$D$31,0,10*ROW('Sanitation Data'!D120))="","",OFFSET('Sanitation Data'!$D$31,0,10*ROW('Sanitation Data'!D120)))</f>
        <v/>
      </c>
      <c r="CO126" s="289" t="str">
        <f ca="true">+IF(OFFSET('Sanitation Data'!$D$32,0,10*ROW('Sanitation Data'!D120))="","",OFFSET('Sanitation Data'!$D$32,0,10*ROW('Sanitation Data'!D120)))</f>
        <v/>
      </c>
      <c r="CP126" s="289" t="str">
        <f ca="true">+IF(OFFSET('Sanitation Data'!$E$28,0,10*ROW('Sanitation Data'!E120))="","",OFFSET('Sanitation Data'!$E$28,0,10*ROW('Sanitation Data'!E120)))</f>
        <v/>
      </c>
      <c r="CQ126" s="289" t="str">
        <f ca="true">+IF(OFFSET('Sanitation Data'!$E$29,0,10*ROW('Sanitation Data'!E120))="","",OFFSET('Sanitation Data'!$E$29,0,10*ROW('Sanitation Data'!E120)))</f>
        <v/>
      </c>
      <c r="CR126" s="289" t="str">
        <f ca="true">+IF(OFFSET('Sanitation Data'!$E$30,0,10*ROW('Sanitation Data'!E120))="","",OFFSET('Sanitation Data'!$E$30,0,10*ROW('Sanitation Data'!E120)))</f>
        <v/>
      </c>
      <c r="CS126" s="289" t="str">
        <f ca="true">+IF(OFFSET('Sanitation Data'!$E$31,0,10*ROW('Sanitation Data'!E120))="","",OFFSET('Sanitation Data'!$E$31,0,10*ROW('Sanitation Data'!E120)))</f>
        <v/>
      </c>
      <c r="CT126" s="289" t="str">
        <f ca="true">+IF(OFFSET('Sanitation Data'!$E$32,0,10*ROW('Sanitation Data'!E120))="","",OFFSET('Sanitation Data'!$E$32,0,10*ROW('Sanitation Data'!E120)))</f>
        <v/>
      </c>
      <c r="CU126" s="289" t="str">
        <f ca="true">+IF(OFFSET('Sanitation Data'!$F$28,0,10*ROW('Sanitation Data'!F120))="","",OFFSET('Sanitation Data'!$F$28,0,10*ROW('Sanitation Data'!F120)))</f>
        <v/>
      </c>
      <c r="CV126" s="289" t="str">
        <f ca="true">+IF(OFFSET('Sanitation Data'!$F$29,0,10*ROW('Sanitation Data'!F120))="","",OFFSET('Sanitation Data'!$F$29,0,10*ROW('Sanitation Data'!F120)))</f>
        <v/>
      </c>
      <c r="CW126" s="289" t="str">
        <f ca="true">+IF(OFFSET('Sanitation Data'!$F$30,0,10*ROW('Sanitation Data'!F120))="","",OFFSET('Sanitation Data'!$F$30,0,10*ROW('Sanitation Data'!F120)))</f>
        <v/>
      </c>
      <c r="CX126" s="289" t="str">
        <f ca="true">+IF(OFFSET('Sanitation Data'!$F$31,0,10*ROW('Sanitation Data'!F120))="","",OFFSET('Sanitation Data'!$F$31,0,10*ROW('Sanitation Data'!F120)))</f>
        <v/>
      </c>
      <c r="CY126" s="289" t="str">
        <f ca="true">+IF(OFFSET('Sanitation Data'!$F$32,0,10*ROW('Sanitation Data'!F120))="","",OFFSET('Sanitation Data'!$F$32,0,10*ROW('Sanitation Data'!F120)))</f>
        <v/>
      </c>
      <c r="CZ126" s="289" t="str">
        <f ca="true">+IF(OFFSET('Sanitation Data'!$G$28,0,10*ROW('Sanitation Data'!G120))="","",OFFSET('Sanitation Data'!$G$28,0,10*ROW('Sanitation Data'!G120)))</f>
        <v/>
      </c>
      <c r="DA126" s="289" t="str">
        <f ca="true">+IF(OFFSET('Sanitation Data'!$G$29,0,10*ROW('Sanitation Data'!G120))="","",OFFSET('Sanitation Data'!$G$29,0,10*ROW('Sanitation Data'!G120)))</f>
        <v/>
      </c>
      <c r="DB126" s="289" t="str">
        <f ca="true">+IF(OFFSET('Sanitation Data'!$G$30,0,10*ROW('Sanitation Data'!G120))="","",OFFSET('Sanitation Data'!$G$30,0,10*ROW('Sanitation Data'!G120)))</f>
        <v/>
      </c>
      <c r="DC126" s="289" t="str">
        <f ca="true">+IF(OFFSET('Sanitation Data'!$G$31,0,10*ROW('Sanitation Data'!G120))="","",OFFSET('Sanitation Data'!$G$31,0,10*ROW('Sanitation Data'!G120)))</f>
        <v/>
      </c>
      <c r="DD126" s="289" t="str">
        <f ca="true">+IF(OFFSET('Sanitation Data'!$G$32,0,10*ROW('Sanitation Data'!G120))="","",OFFSET('Sanitation Data'!$G$32,0,10*ROW('Sanitation Data'!G120)))</f>
        <v/>
      </c>
      <c r="DE126" s="289" t="str">
        <f ca="true">+IF(OFFSET('Sanitation Data'!$H$28,0,10*ROW('Sanitation Data'!H120))="","",OFFSET('Sanitation Data'!$H$28,0,10*ROW('Sanitation Data'!H120)))</f>
        <v/>
      </c>
      <c r="DF126" s="289" t="str">
        <f ca="true">+IF(OFFSET('Sanitation Data'!$H$29,0,10*ROW('Sanitation Data'!H120))="","",OFFSET('Sanitation Data'!$H$29,0,10*ROW('Sanitation Data'!H120)))</f>
        <v/>
      </c>
      <c r="DG126" s="289" t="str">
        <f ca="true">+IF(OFFSET('Sanitation Data'!$H$30,0,10*ROW('Sanitation Data'!H120))="","",OFFSET('Sanitation Data'!$H$30,0,10*ROW('Sanitation Data'!H120)))</f>
        <v/>
      </c>
      <c r="DH126" s="289" t="str">
        <f ca="true">+IF(OFFSET('Sanitation Data'!$H$31,0,10*ROW('Sanitation Data'!H120))="","",OFFSET('Sanitation Data'!$H$31,0,10*ROW('Sanitation Data'!H120)))</f>
        <v/>
      </c>
      <c r="DI126" s="289" t="str">
        <f ca="true">+IF(OFFSET('Sanitation Data'!$H$32,0,10*ROW('Sanitation Data'!H120))="","",OFFSET('Sanitation Data'!$H$32,0,10*ROW('Sanitation Data'!H120)))</f>
        <v/>
      </c>
      <c r="DJ126" s="289" t="str">
        <f ca="true">+IF(OFFSET('Sanitation Data'!$I$28,0,10*ROW('Sanitation Data'!I120))="","",OFFSET('Sanitation Data'!$I$28,0,10*ROW('Sanitation Data'!I120)))</f>
        <v/>
      </c>
      <c r="DK126" s="289" t="str">
        <f ca="true">+IF(OFFSET('Sanitation Data'!$I$29,0,10*ROW('Sanitation Data'!I120))="","",OFFSET('Sanitation Data'!$I$29,0,10*ROW('Sanitation Data'!I120)))</f>
        <v/>
      </c>
      <c r="DL126" s="289" t="str">
        <f ca="true">+IF(OFFSET('Sanitation Data'!$I$30,0,10*ROW('Sanitation Data'!I120))="","",OFFSET('Sanitation Data'!$I$30,0,10*ROW('Sanitation Data'!I120)))</f>
        <v/>
      </c>
      <c r="DM126" s="289" t="str">
        <f ca="true">+IF(OFFSET('Sanitation Data'!$I$31,0,10*ROW('Sanitation Data'!I120))="","",OFFSET('Sanitation Data'!$I$31,0,10*ROW('Sanitation Data'!I120)))</f>
        <v/>
      </c>
      <c r="DN126" s="289" t="str">
        <f ca="true">+IF(OFFSET('Sanitation Data'!$I$32,0,10*ROW('Sanitation Data'!I120))="","",OFFSET('Sanitation Data'!$I$32,0,10*ROW('Sanitation Data'!I120)))</f>
        <v/>
      </c>
      <c r="DO126" s="289" t="str">
        <f ca="true">+IF(OFFSET('Hygiene Data'!$D$11,0,10*ROW('Hygiene Data'!D120))="","",OFFSET('Hygiene Data'!$D$11,0,10*ROW('Hygiene Data'!D120)))</f>
        <v/>
      </c>
      <c r="DP126" s="289" t="str">
        <f ca="true">+IF(OFFSET('Hygiene Data'!$D$12,0,10*ROW('Hygiene Data'!D120))="","",OFFSET('Hygiene Data'!$D$12,0,10*ROW('Hygiene Data'!D120)))</f>
        <v/>
      </c>
      <c r="DQ126" s="289" t="str">
        <f ca="true">+IF(OFFSET('Hygiene Data'!$D$13,0,10*ROW('Hygiene Data'!D120))="","",OFFSET('Hygiene Data'!$D$13,0,10*ROW('Hygiene Data'!D120)))</f>
        <v/>
      </c>
      <c r="DR126" s="289" t="str">
        <f ca="true">+IF(OFFSET('Hygiene Data'!$E$11,0,10*ROW('Hygiene Data'!E120))="","",OFFSET('Hygiene Data'!$E$11,0,10*ROW('Hygiene Data'!E120)))</f>
        <v/>
      </c>
      <c r="DS126" s="289" t="str">
        <f ca="true">+IF(OFFSET('Hygiene Data'!$E$12,0,10*ROW('Hygiene Data'!E120))="","",OFFSET('Hygiene Data'!$E$12,0,10*ROW('Hygiene Data'!E120)))</f>
        <v/>
      </c>
      <c r="DT126" s="289" t="str">
        <f ca="true">+IF(OFFSET('Hygiene Data'!$E$13,0,10*ROW('Hygiene Data'!E120))="","",OFFSET('Hygiene Data'!$E$13,0,10*ROW('Hygiene Data'!E120)))</f>
        <v/>
      </c>
      <c r="DU126" s="289" t="str">
        <f ca="true">+IF(OFFSET('Hygiene Data'!$F$11,0,10*ROW('Hygiene Data'!F120))="","",OFFSET('Hygiene Data'!$F$11,0,10*ROW('Hygiene Data'!F120)))</f>
        <v/>
      </c>
      <c r="DV126" s="289" t="str">
        <f ca="true">+IF(OFFSET('Hygiene Data'!$F$12,0,10*ROW('Hygiene Data'!F120))="","",OFFSET('Hygiene Data'!$F$12,0,10*ROW('Hygiene Data'!F120)))</f>
        <v/>
      </c>
      <c r="DW126" s="289" t="str">
        <f ca="true">+IF(OFFSET('Hygiene Data'!$F$13,0,10*ROW('Hygiene Data'!F120))="","",OFFSET('Hygiene Data'!$F$13,0,10*ROW('Hygiene Data'!F120)))</f>
        <v/>
      </c>
      <c r="DX126" s="289" t="str">
        <f ca="true">+IF(OFFSET('Hygiene Data'!$G$11,0,10*ROW('Hygiene Data'!G120))="","",OFFSET('Hygiene Data'!$G$11,0,10*ROW('Hygiene Data'!G120)))</f>
        <v/>
      </c>
      <c r="DY126" s="289" t="str">
        <f ca="true">+IF(OFFSET('Hygiene Data'!$G$12,0,10*ROW('Hygiene Data'!G120))="","",OFFSET('Hygiene Data'!$G$12,0,10*ROW('Hygiene Data'!G120)))</f>
        <v/>
      </c>
      <c r="DZ126" s="289" t="str">
        <f ca="true">+IF(OFFSET('Hygiene Data'!$G$13,0,10*ROW('Hygiene Data'!G120))="","",OFFSET('Hygiene Data'!$G$13,0,10*ROW('Hygiene Data'!G120)))</f>
        <v/>
      </c>
      <c r="EA126" s="289" t="str">
        <f ca="true">+IF(OFFSET('Hygiene Data'!$H$11,0,10*ROW('Hygiene Data'!H120))="","",OFFSET('Hygiene Data'!$H$11,0,10*ROW('Hygiene Data'!H120)))</f>
        <v/>
      </c>
      <c r="EB126" s="289" t="str">
        <f ca="true">+IF(OFFSET('Hygiene Data'!$H$12,0,10*ROW('Hygiene Data'!H120))="","",OFFSET('Hygiene Data'!$H$12,0,10*ROW('Hygiene Data'!H120)))</f>
        <v/>
      </c>
      <c r="EC126" s="289" t="str">
        <f ca="true">+IF(OFFSET('Hygiene Data'!$H$13,0,10*ROW('Hygiene Data'!H120))="","",OFFSET('Hygiene Data'!$H$13,0,10*ROW('Hygiene Data'!H120)))</f>
        <v/>
      </c>
      <c r="ED126" s="289" t="str">
        <f ca="true">+IF(OFFSET('Hygiene Data'!$I$11,0,10*ROW('Hygiene Data'!I120))="","",OFFSET('Hygiene Data'!$I$11,0,10*ROW('Hygiene Data'!I120)))</f>
        <v/>
      </c>
      <c r="EE126" s="289" t="str">
        <f ca="true">+IF(OFFSET('Hygiene Data'!$I$12,0,10*ROW('Hygiene Data'!I120))="","",OFFSET('Hygiene Data'!$I$12,0,10*ROW('Hygiene Data'!I120)))</f>
        <v/>
      </c>
      <c r="EF126" s="28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9"/>
      <c r="BS127" s="289" t="str">
        <f ca="true">+IF(OFFSET('Water Data'!$D$27,0,10*ROW('Water Data'!D121))="","",OFFSET('Water Data'!$D$27,0,10*ROW('Water Data'!D121)))</f>
        <v/>
      </c>
      <c r="BT127" s="289" t="str">
        <f ca="true">+IF(OFFSET('Water Data'!$D$28,0,10*ROW('Water Data'!D121))="","",OFFSET('Water Data'!$D$28,0,10*ROW('Water Data'!D121)))</f>
        <v/>
      </c>
      <c r="BU127" s="289" t="str">
        <f ca="true">+IF(OFFSET('Water Data'!$D$29,0,10*ROW('Water Data'!D121))="","",OFFSET('Water Data'!$D$29,0,10*ROW('Water Data'!D121)))</f>
        <v/>
      </c>
      <c r="BV127" s="289" t="str">
        <f ca="true">+IF(OFFSET('Water Data'!$E$27,0,10*ROW('Water Data'!E121))="","",OFFSET('Water Data'!$E$27,0,10*ROW('Water Data'!E121)))</f>
        <v/>
      </c>
      <c r="BW127" s="289" t="str">
        <f ca="true">+IF(OFFSET('Water Data'!$E$28,0,10*ROW('Water Data'!E121))="","",OFFSET('Water Data'!$E$28,0,10*ROW('Water Data'!E121)))</f>
        <v/>
      </c>
      <c r="BX127" s="289" t="str">
        <f ca="true">+IF(OFFSET('Water Data'!$E$29,0,10*ROW('Water Data'!E121))="","",OFFSET('Water Data'!$E$29,0,10*ROW('Water Data'!E121)))</f>
        <v/>
      </c>
      <c r="BY127" s="289" t="str">
        <f ca="true">+IF(OFFSET('Water Data'!$F$27,0,10*ROW('Water Data'!F121))="","",OFFSET('Water Data'!$F$27,0,10*ROW('Water Data'!F121)))</f>
        <v/>
      </c>
      <c r="BZ127" s="289" t="str">
        <f ca="true">+IF(OFFSET('Water Data'!$F$28,0,10*ROW('Water Data'!F121))="","",OFFSET('Water Data'!$F$28,0,10*ROW('Water Data'!F121)))</f>
        <v/>
      </c>
      <c r="CA127" s="289" t="str">
        <f ca="true">+IF(OFFSET('Water Data'!$F$29,0,10*ROW('Water Data'!F121))="","",OFFSET('Water Data'!$F$29,0,10*ROW('Water Data'!F121)))</f>
        <v/>
      </c>
      <c r="CB127" s="289" t="str">
        <f ca="true">+IF(OFFSET('Water Data'!$G$27,0,10*ROW('Water Data'!G121))="","",OFFSET('Water Data'!$G$27,0,10*ROW('Water Data'!G121)))</f>
        <v/>
      </c>
      <c r="CC127" s="289" t="str">
        <f ca="true">+IF(OFFSET('Water Data'!$G$28,0,10*ROW('Water Data'!G121))="","",OFFSET('Water Data'!$G$28,0,10*ROW('Water Data'!G121)))</f>
        <v/>
      </c>
      <c r="CD127" s="289" t="str">
        <f ca="true">+IF(OFFSET('Water Data'!$G$29,0,10*ROW('Water Data'!G121))="","",OFFSET('Water Data'!$G$29,0,10*ROW('Water Data'!G121)))</f>
        <v/>
      </c>
      <c r="CE127" s="289" t="str">
        <f ca="true">+IF(OFFSET('Water Data'!$H$27,0,10*ROW('Water Data'!H121))="","",OFFSET('Water Data'!$H$27,0,10*ROW('Water Data'!H121)))</f>
        <v/>
      </c>
      <c r="CF127" s="289" t="str">
        <f ca="true">+IF(OFFSET('Water Data'!$H$28,0,10*ROW('Water Data'!H121))="","",OFFSET('Water Data'!$H$28,0,10*ROW('Water Data'!H121)))</f>
        <v/>
      </c>
      <c r="CG127" s="289" t="str">
        <f ca="true">+IF(OFFSET('Water Data'!$H$29,0,10*ROW('Water Data'!H121))="","",OFFSET('Water Data'!$H$29,0,10*ROW('Water Data'!H121)))</f>
        <v/>
      </c>
      <c r="CH127" s="289" t="str">
        <f ca="true">+IF(OFFSET('Water Data'!$I$27,0,10*ROW('Water Data'!I121))="","",OFFSET('Water Data'!$I$27,0,10*ROW('Water Data'!I121)))</f>
        <v/>
      </c>
      <c r="CI127" s="289" t="str">
        <f ca="true">+IF(OFFSET('Water Data'!$I$28,0,10*ROW('Water Data'!I121))="","",OFFSET('Water Data'!$I$28,0,10*ROW('Water Data'!I121)))</f>
        <v/>
      </c>
      <c r="CJ127" s="289" t="str">
        <f ca="true">+IF(OFFSET('Water Data'!$I$29,0,10*ROW('Water Data'!I121))="","",OFFSET('Water Data'!$I$29,0,10*ROW('Water Data'!I121)))</f>
        <v/>
      </c>
      <c r="CK127" s="289" t="str">
        <f ca="true">+IF(OFFSET('Sanitation Data'!$D$28,0,10*ROW('Sanitation Data'!D121))="","",OFFSET('Sanitation Data'!$D$28,0,10*ROW('Sanitation Data'!D121)))</f>
        <v/>
      </c>
      <c r="CL127" s="289" t="str">
        <f ca="true">+IF(OFFSET('Sanitation Data'!$D$29,0,10*ROW('Sanitation Data'!D121))="","",OFFSET('Sanitation Data'!$D$29,0,10*ROW('Sanitation Data'!D121)))</f>
        <v/>
      </c>
      <c r="CM127" s="289" t="str">
        <f ca="true">+IF(OFFSET('Sanitation Data'!$D$30,0,10*ROW('Sanitation Data'!D121))="","",OFFSET('Sanitation Data'!$D$30,0,10*ROW('Sanitation Data'!D121)))</f>
        <v/>
      </c>
      <c r="CN127" s="289" t="str">
        <f ca="true">+IF(OFFSET('Sanitation Data'!$D$31,0,10*ROW('Sanitation Data'!D121))="","",OFFSET('Sanitation Data'!$D$31,0,10*ROW('Sanitation Data'!D121)))</f>
        <v/>
      </c>
      <c r="CO127" s="289" t="str">
        <f ca="true">+IF(OFFSET('Sanitation Data'!$D$32,0,10*ROW('Sanitation Data'!D121))="","",OFFSET('Sanitation Data'!$D$32,0,10*ROW('Sanitation Data'!D121)))</f>
        <v/>
      </c>
      <c r="CP127" s="289" t="str">
        <f ca="true">+IF(OFFSET('Sanitation Data'!$E$28,0,10*ROW('Sanitation Data'!E121))="","",OFFSET('Sanitation Data'!$E$28,0,10*ROW('Sanitation Data'!E121)))</f>
        <v/>
      </c>
      <c r="CQ127" s="289" t="str">
        <f ca="true">+IF(OFFSET('Sanitation Data'!$E$29,0,10*ROW('Sanitation Data'!E121))="","",OFFSET('Sanitation Data'!$E$29,0,10*ROW('Sanitation Data'!E121)))</f>
        <v/>
      </c>
      <c r="CR127" s="289" t="str">
        <f ca="true">+IF(OFFSET('Sanitation Data'!$E$30,0,10*ROW('Sanitation Data'!E121))="","",OFFSET('Sanitation Data'!$E$30,0,10*ROW('Sanitation Data'!E121)))</f>
        <v/>
      </c>
      <c r="CS127" s="289" t="str">
        <f ca="true">+IF(OFFSET('Sanitation Data'!$E$31,0,10*ROW('Sanitation Data'!E121))="","",OFFSET('Sanitation Data'!$E$31,0,10*ROW('Sanitation Data'!E121)))</f>
        <v/>
      </c>
      <c r="CT127" s="289" t="str">
        <f ca="true">+IF(OFFSET('Sanitation Data'!$E$32,0,10*ROW('Sanitation Data'!E121))="","",OFFSET('Sanitation Data'!$E$32,0,10*ROW('Sanitation Data'!E121)))</f>
        <v/>
      </c>
      <c r="CU127" s="289" t="str">
        <f ca="true">+IF(OFFSET('Sanitation Data'!$F$28,0,10*ROW('Sanitation Data'!F121))="","",OFFSET('Sanitation Data'!$F$28,0,10*ROW('Sanitation Data'!F121)))</f>
        <v/>
      </c>
      <c r="CV127" s="289" t="str">
        <f ca="true">+IF(OFFSET('Sanitation Data'!$F$29,0,10*ROW('Sanitation Data'!F121))="","",OFFSET('Sanitation Data'!$F$29,0,10*ROW('Sanitation Data'!F121)))</f>
        <v/>
      </c>
      <c r="CW127" s="289" t="str">
        <f ca="true">+IF(OFFSET('Sanitation Data'!$F$30,0,10*ROW('Sanitation Data'!F121))="","",OFFSET('Sanitation Data'!$F$30,0,10*ROW('Sanitation Data'!F121)))</f>
        <v/>
      </c>
      <c r="CX127" s="289" t="str">
        <f ca="true">+IF(OFFSET('Sanitation Data'!$F$31,0,10*ROW('Sanitation Data'!F121))="","",OFFSET('Sanitation Data'!$F$31,0,10*ROW('Sanitation Data'!F121)))</f>
        <v/>
      </c>
      <c r="CY127" s="289" t="str">
        <f ca="true">+IF(OFFSET('Sanitation Data'!$F$32,0,10*ROW('Sanitation Data'!F121))="","",OFFSET('Sanitation Data'!$F$32,0,10*ROW('Sanitation Data'!F121)))</f>
        <v/>
      </c>
      <c r="CZ127" s="289" t="str">
        <f ca="true">+IF(OFFSET('Sanitation Data'!$G$28,0,10*ROW('Sanitation Data'!G121))="","",OFFSET('Sanitation Data'!$G$28,0,10*ROW('Sanitation Data'!G121)))</f>
        <v/>
      </c>
      <c r="DA127" s="289" t="str">
        <f ca="true">+IF(OFFSET('Sanitation Data'!$G$29,0,10*ROW('Sanitation Data'!G121))="","",OFFSET('Sanitation Data'!$G$29,0,10*ROW('Sanitation Data'!G121)))</f>
        <v/>
      </c>
      <c r="DB127" s="289" t="str">
        <f ca="true">+IF(OFFSET('Sanitation Data'!$G$30,0,10*ROW('Sanitation Data'!G121))="","",OFFSET('Sanitation Data'!$G$30,0,10*ROW('Sanitation Data'!G121)))</f>
        <v/>
      </c>
      <c r="DC127" s="289" t="str">
        <f ca="true">+IF(OFFSET('Sanitation Data'!$G$31,0,10*ROW('Sanitation Data'!G121))="","",OFFSET('Sanitation Data'!$G$31,0,10*ROW('Sanitation Data'!G121)))</f>
        <v/>
      </c>
      <c r="DD127" s="289" t="str">
        <f ca="true">+IF(OFFSET('Sanitation Data'!$G$32,0,10*ROW('Sanitation Data'!G121))="","",OFFSET('Sanitation Data'!$G$32,0,10*ROW('Sanitation Data'!G121)))</f>
        <v/>
      </c>
      <c r="DE127" s="289" t="str">
        <f ca="true">+IF(OFFSET('Sanitation Data'!$H$28,0,10*ROW('Sanitation Data'!H121))="","",OFFSET('Sanitation Data'!$H$28,0,10*ROW('Sanitation Data'!H121)))</f>
        <v/>
      </c>
      <c r="DF127" s="289" t="str">
        <f ca="true">+IF(OFFSET('Sanitation Data'!$H$29,0,10*ROW('Sanitation Data'!H121))="","",OFFSET('Sanitation Data'!$H$29,0,10*ROW('Sanitation Data'!H121)))</f>
        <v/>
      </c>
      <c r="DG127" s="289" t="str">
        <f ca="true">+IF(OFFSET('Sanitation Data'!$H$30,0,10*ROW('Sanitation Data'!H121))="","",OFFSET('Sanitation Data'!$H$30,0,10*ROW('Sanitation Data'!H121)))</f>
        <v/>
      </c>
      <c r="DH127" s="289" t="str">
        <f ca="true">+IF(OFFSET('Sanitation Data'!$H$31,0,10*ROW('Sanitation Data'!H121))="","",OFFSET('Sanitation Data'!$H$31,0,10*ROW('Sanitation Data'!H121)))</f>
        <v/>
      </c>
      <c r="DI127" s="289" t="str">
        <f ca="true">+IF(OFFSET('Sanitation Data'!$H$32,0,10*ROW('Sanitation Data'!H121))="","",OFFSET('Sanitation Data'!$H$32,0,10*ROW('Sanitation Data'!H121)))</f>
        <v/>
      </c>
      <c r="DJ127" s="289" t="str">
        <f ca="true">+IF(OFFSET('Sanitation Data'!$I$28,0,10*ROW('Sanitation Data'!I121))="","",OFFSET('Sanitation Data'!$I$28,0,10*ROW('Sanitation Data'!I121)))</f>
        <v/>
      </c>
      <c r="DK127" s="289" t="str">
        <f ca="true">+IF(OFFSET('Sanitation Data'!$I$29,0,10*ROW('Sanitation Data'!I121))="","",OFFSET('Sanitation Data'!$I$29,0,10*ROW('Sanitation Data'!I121)))</f>
        <v/>
      </c>
      <c r="DL127" s="289" t="str">
        <f ca="true">+IF(OFFSET('Sanitation Data'!$I$30,0,10*ROW('Sanitation Data'!I121))="","",OFFSET('Sanitation Data'!$I$30,0,10*ROW('Sanitation Data'!I121)))</f>
        <v/>
      </c>
      <c r="DM127" s="289" t="str">
        <f ca="true">+IF(OFFSET('Sanitation Data'!$I$31,0,10*ROW('Sanitation Data'!I121))="","",OFFSET('Sanitation Data'!$I$31,0,10*ROW('Sanitation Data'!I121)))</f>
        <v/>
      </c>
      <c r="DN127" s="289" t="str">
        <f ca="true">+IF(OFFSET('Sanitation Data'!$I$32,0,10*ROW('Sanitation Data'!I121))="","",OFFSET('Sanitation Data'!$I$32,0,10*ROW('Sanitation Data'!I121)))</f>
        <v/>
      </c>
      <c r="DO127" s="289" t="str">
        <f ca="true">+IF(OFFSET('Hygiene Data'!$D$11,0,10*ROW('Hygiene Data'!D121))="","",OFFSET('Hygiene Data'!$D$11,0,10*ROW('Hygiene Data'!D121)))</f>
        <v/>
      </c>
      <c r="DP127" s="289" t="str">
        <f ca="true">+IF(OFFSET('Hygiene Data'!$D$12,0,10*ROW('Hygiene Data'!D121))="","",OFFSET('Hygiene Data'!$D$12,0,10*ROW('Hygiene Data'!D121)))</f>
        <v/>
      </c>
      <c r="DQ127" s="289" t="str">
        <f ca="true">+IF(OFFSET('Hygiene Data'!$D$13,0,10*ROW('Hygiene Data'!D121))="","",OFFSET('Hygiene Data'!$D$13,0,10*ROW('Hygiene Data'!D121)))</f>
        <v/>
      </c>
      <c r="DR127" s="289" t="str">
        <f ca="true">+IF(OFFSET('Hygiene Data'!$E$11,0,10*ROW('Hygiene Data'!E121))="","",OFFSET('Hygiene Data'!$E$11,0,10*ROW('Hygiene Data'!E121)))</f>
        <v/>
      </c>
      <c r="DS127" s="289" t="str">
        <f ca="true">+IF(OFFSET('Hygiene Data'!$E$12,0,10*ROW('Hygiene Data'!E121))="","",OFFSET('Hygiene Data'!$E$12,0,10*ROW('Hygiene Data'!E121)))</f>
        <v/>
      </c>
      <c r="DT127" s="289" t="str">
        <f ca="true">+IF(OFFSET('Hygiene Data'!$E$13,0,10*ROW('Hygiene Data'!E121))="","",OFFSET('Hygiene Data'!$E$13,0,10*ROW('Hygiene Data'!E121)))</f>
        <v/>
      </c>
      <c r="DU127" s="289" t="str">
        <f ca="true">+IF(OFFSET('Hygiene Data'!$F$11,0,10*ROW('Hygiene Data'!F121))="","",OFFSET('Hygiene Data'!$F$11,0,10*ROW('Hygiene Data'!F121)))</f>
        <v/>
      </c>
      <c r="DV127" s="289" t="str">
        <f ca="true">+IF(OFFSET('Hygiene Data'!$F$12,0,10*ROW('Hygiene Data'!F121))="","",OFFSET('Hygiene Data'!$F$12,0,10*ROW('Hygiene Data'!F121)))</f>
        <v/>
      </c>
      <c r="DW127" s="289" t="str">
        <f ca="true">+IF(OFFSET('Hygiene Data'!$F$13,0,10*ROW('Hygiene Data'!F121))="","",OFFSET('Hygiene Data'!$F$13,0,10*ROW('Hygiene Data'!F121)))</f>
        <v/>
      </c>
      <c r="DX127" s="289" t="str">
        <f ca="true">+IF(OFFSET('Hygiene Data'!$G$11,0,10*ROW('Hygiene Data'!G121))="","",OFFSET('Hygiene Data'!$G$11,0,10*ROW('Hygiene Data'!G121)))</f>
        <v/>
      </c>
      <c r="DY127" s="289" t="str">
        <f ca="true">+IF(OFFSET('Hygiene Data'!$G$12,0,10*ROW('Hygiene Data'!G121))="","",OFFSET('Hygiene Data'!$G$12,0,10*ROW('Hygiene Data'!G121)))</f>
        <v/>
      </c>
      <c r="DZ127" s="289" t="str">
        <f ca="true">+IF(OFFSET('Hygiene Data'!$G$13,0,10*ROW('Hygiene Data'!G121))="","",OFFSET('Hygiene Data'!$G$13,0,10*ROW('Hygiene Data'!G121)))</f>
        <v/>
      </c>
      <c r="EA127" s="289" t="str">
        <f ca="true">+IF(OFFSET('Hygiene Data'!$H$11,0,10*ROW('Hygiene Data'!H121))="","",OFFSET('Hygiene Data'!$H$11,0,10*ROW('Hygiene Data'!H121)))</f>
        <v/>
      </c>
      <c r="EB127" s="289" t="str">
        <f ca="true">+IF(OFFSET('Hygiene Data'!$H$12,0,10*ROW('Hygiene Data'!H121))="","",OFFSET('Hygiene Data'!$H$12,0,10*ROW('Hygiene Data'!H121)))</f>
        <v/>
      </c>
      <c r="EC127" s="289" t="str">
        <f ca="true">+IF(OFFSET('Hygiene Data'!$H$13,0,10*ROW('Hygiene Data'!H121))="","",OFFSET('Hygiene Data'!$H$13,0,10*ROW('Hygiene Data'!H121)))</f>
        <v/>
      </c>
      <c r="ED127" s="289" t="str">
        <f ca="true">+IF(OFFSET('Hygiene Data'!$I$11,0,10*ROW('Hygiene Data'!I121))="","",OFFSET('Hygiene Data'!$I$11,0,10*ROW('Hygiene Data'!I121)))</f>
        <v/>
      </c>
      <c r="EE127" s="289" t="str">
        <f ca="true">+IF(OFFSET('Hygiene Data'!$I$12,0,10*ROW('Hygiene Data'!I121))="","",OFFSET('Hygiene Data'!$I$12,0,10*ROW('Hygiene Data'!I121)))</f>
        <v/>
      </c>
      <c r="EF127" s="28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9"/>
      <c r="BS128" s="289" t="str">
        <f ca="true">+IF(OFFSET('Water Data'!$D$27,0,10*ROW('Water Data'!D122))="","",OFFSET('Water Data'!$D$27,0,10*ROW('Water Data'!D122)))</f>
        <v/>
      </c>
      <c r="BT128" s="289" t="str">
        <f ca="true">+IF(OFFSET('Water Data'!$D$28,0,10*ROW('Water Data'!D122))="","",OFFSET('Water Data'!$D$28,0,10*ROW('Water Data'!D122)))</f>
        <v/>
      </c>
      <c r="BU128" s="289" t="str">
        <f ca="true">+IF(OFFSET('Water Data'!$D$29,0,10*ROW('Water Data'!D122))="","",OFFSET('Water Data'!$D$29,0,10*ROW('Water Data'!D122)))</f>
        <v/>
      </c>
      <c r="BV128" s="289" t="str">
        <f ca="true">+IF(OFFSET('Water Data'!$E$27,0,10*ROW('Water Data'!E122))="","",OFFSET('Water Data'!$E$27,0,10*ROW('Water Data'!E122)))</f>
        <v/>
      </c>
      <c r="BW128" s="289" t="str">
        <f ca="true">+IF(OFFSET('Water Data'!$E$28,0,10*ROW('Water Data'!E122))="","",OFFSET('Water Data'!$E$28,0,10*ROW('Water Data'!E122)))</f>
        <v/>
      </c>
      <c r="BX128" s="289" t="str">
        <f ca="true">+IF(OFFSET('Water Data'!$E$29,0,10*ROW('Water Data'!E122))="","",OFFSET('Water Data'!$E$29,0,10*ROW('Water Data'!E122)))</f>
        <v/>
      </c>
      <c r="BY128" s="289" t="str">
        <f ca="true">+IF(OFFSET('Water Data'!$F$27,0,10*ROW('Water Data'!F122))="","",OFFSET('Water Data'!$F$27,0,10*ROW('Water Data'!F122)))</f>
        <v/>
      </c>
      <c r="BZ128" s="289" t="str">
        <f ca="true">+IF(OFFSET('Water Data'!$F$28,0,10*ROW('Water Data'!F122))="","",OFFSET('Water Data'!$F$28,0,10*ROW('Water Data'!F122)))</f>
        <v/>
      </c>
      <c r="CA128" s="289" t="str">
        <f ca="true">+IF(OFFSET('Water Data'!$F$29,0,10*ROW('Water Data'!F122))="","",OFFSET('Water Data'!$F$29,0,10*ROW('Water Data'!F122)))</f>
        <v/>
      </c>
      <c r="CB128" s="289" t="str">
        <f ca="true">+IF(OFFSET('Water Data'!$G$27,0,10*ROW('Water Data'!G122))="","",OFFSET('Water Data'!$G$27,0,10*ROW('Water Data'!G122)))</f>
        <v/>
      </c>
      <c r="CC128" s="289" t="str">
        <f ca="true">+IF(OFFSET('Water Data'!$G$28,0,10*ROW('Water Data'!G122))="","",OFFSET('Water Data'!$G$28,0,10*ROW('Water Data'!G122)))</f>
        <v/>
      </c>
      <c r="CD128" s="289" t="str">
        <f ca="true">+IF(OFFSET('Water Data'!$G$29,0,10*ROW('Water Data'!G122))="","",OFFSET('Water Data'!$G$29,0,10*ROW('Water Data'!G122)))</f>
        <v/>
      </c>
      <c r="CE128" s="289" t="str">
        <f ca="true">+IF(OFFSET('Water Data'!$H$27,0,10*ROW('Water Data'!H122))="","",OFFSET('Water Data'!$H$27,0,10*ROW('Water Data'!H122)))</f>
        <v/>
      </c>
      <c r="CF128" s="289" t="str">
        <f ca="true">+IF(OFFSET('Water Data'!$H$28,0,10*ROW('Water Data'!H122))="","",OFFSET('Water Data'!$H$28,0,10*ROW('Water Data'!H122)))</f>
        <v/>
      </c>
      <c r="CG128" s="289" t="str">
        <f ca="true">+IF(OFFSET('Water Data'!$H$29,0,10*ROW('Water Data'!H122))="","",OFFSET('Water Data'!$H$29,0,10*ROW('Water Data'!H122)))</f>
        <v/>
      </c>
      <c r="CH128" s="289" t="str">
        <f ca="true">+IF(OFFSET('Water Data'!$I$27,0,10*ROW('Water Data'!I122))="","",OFFSET('Water Data'!$I$27,0,10*ROW('Water Data'!I122)))</f>
        <v/>
      </c>
      <c r="CI128" s="289" t="str">
        <f ca="true">+IF(OFFSET('Water Data'!$I$28,0,10*ROW('Water Data'!I122))="","",OFFSET('Water Data'!$I$28,0,10*ROW('Water Data'!I122)))</f>
        <v/>
      </c>
      <c r="CJ128" s="289" t="str">
        <f ca="true">+IF(OFFSET('Water Data'!$I$29,0,10*ROW('Water Data'!I122))="","",OFFSET('Water Data'!$I$29,0,10*ROW('Water Data'!I122)))</f>
        <v/>
      </c>
      <c r="CK128" s="289" t="str">
        <f ca="true">+IF(OFFSET('Sanitation Data'!$D$28,0,10*ROW('Sanitation Data'!D122))="","",OFFSET('Sanitation Data'!$D$28,0,10*ROW('Sanitation Data'!D122)))</f>
        <v/>
      </c>
      <c r="CL128" s="289" t="str">
        <f ca="true">+IF(OFFSET('Sanitation Data'!$D$29,0,10*ROW('Sanitation Data'!D122))="","",OFFSET('Sanitation Data'!$D$29,0,10*ROW('Sanitation Data'!D122)))</f>
        <v/>
      </c>
      <c r="CM128" s="289" t="str">
        <f ca="true">+IF(OFFSET('Sanitation Data'!$D$30,0,10*ROW('Sanitation Data'!D122))="","",OFFSET('Sanitation Data'!$D$30,0,10*ROW('Sanitation Data'!D122)))</f>
        <v/>
      </c>
      <c r="CN128" s="289" t="str">
        <f ca="true">+IF(OFFSET('Sanitation Data'!$D$31,0,10*ROW('Sanitation Data'!D122))="","",OFFSET('Sanitation Data'!$D$31,0,10*ROW('Sanitation Data'!D122)))</f>
        <v/>
      </c>
      <c r="CO128" s="289" t="str">
        <f ca="true">+IF(OFFSET('Sanitation Data'!$D$32,0,10*ROW('Sanitation Data'!D122))="","",OFFSET('Sanitation Data'!$D$32,0,10*ROW('Sanitation Data'!D122)))</f>
        <v/>
      </c>
      <c r="CP128" s="289" t="str">
        <f ca="true">+IF(OFFSET('Sanitation Data'!$E$28,0,10*ROW('Sanitation Data'!E122))="","",OFFSET('Sanitation Data'!$E$28,0,10*ROW('Sanitation Data'!E122)))</f>
        <v/>
      </c>
      <c r="CQ128" s="289" t="str">
        <f ca="true">+IF(OFFSET('Sanitation Data'!$E$29,0,10*ROW('Sanitation Data'!E122))="","",OFFSET('Sanitation Data'!$E$29,0,10*ROW('Sanitation Data'!E122)))</f>
        <v/>
      </c>
      <c r="CR128" s="289" t="str">
        <f ca="true">+IF(OFFSET('Sanitation Data'!$E$30,0,10*ROW('Sanitation Data'!E122))="","",OFFSET('Sanitation Data'!$E$30,0,10*ROW('Sanitation Data'!E122)))</f>
        <v/>
      </c>
      <c r="CS128" s="289" t="str">
        <f ca="true">+IF(OFFSET('Sanitation Data'!$E$31,0,10*ROW('Sanitation Data'!E122))="","",OFFSET('Sanitation Data'!$E$31,0,10*ROW('Sanitation Data'!E122)))</f>
        <v/>
      </c>
      <c r="CT128" s="289" t="str">
        <f ca="true">+IF(OFFSET('Sanitation Data'!$E$32,0,10*ROW('Sanitation Data'!E122))="","",OFFSET('Sanitation Data'!$E$32,0,10*ROW('Sanitation Data'!E122)))</f>
        <v/>
      </c>
      <c r="CU128" s="289" t="str">
        <f ca="true">+IF(OFFSET('Sanitation Data'!$F$28,0,10*ROW('Sanitation Data'!F122))="","",OFFSET('Sanitation Data'!$F$28,0,10*ROW('Sanitation Data'!F122)))</f>
        <v/>
      </c>
      <c r="CV128" s="289" t="str">
        <f ca="true">+IF(OFFSET('Sanitation Data'!$F$29,0,10*ROW('Sanitation Data'!F122))="","",OFFSET('Sanitation Data'!$F$29,0,10*ROW('Sanitation Data'!F122)))</f>
        <v/>
      </c>
      <c r="CW128" s="289" t="str">
        <f ca="true">+IF(OFFSET('Sanitation Data'!$F$30,0,10*ROW('Sanitation Data'!F122))="","",OFFSET('Sanitation Data'!$F$30,0,10*ROW('Sanitation Data'!F122)))</f>
        <v/>
      </c>
      <c r="CX128" s="289" t="str">
        <f ca="true">+IF(OFFSET('Sanitation Data'!$F$31,0,10*ROW('Sanitation Data'!F122))="","",OFFSET('Sanitation Data'!$F$31,0,10*ROW('Sanitation Data'!F122)))</f>
        <v/>
      </c>
      <c r="CY128" s="289" t="str">
        <f ca="true">+IF(OFFSET('Sanitation Data'!$F$32,0,10*ROW('Sanitation Data'!F122))="","",OFFSET('Sanitation Data'!$F$32,0,10*ROW('Sanitation Data'!F122)))</f>
        <v/>
      </c>
      <c r="CZ128" s="289" t="str">
        <f ca="true">+IF(OFFSET('Sanitation Data'!$G$28,0,10*ROW('Sanitation Data'!G122))="","",OFFSET('Sanitation Data'!$G$28,0,10*ROW('Sanitation Data'!G122)))</f>
        <v/>
      </c>
      <c r="DA128" s="289" t="str">
        <f ca="true">+IF(OFFSET('Sanitation Data'!$G$29,0,10*ROW('Sanitation Data'!G122))="","",OFFSET('Sanitation Data'!$G$29,0,10*ROW('Sanitation Data'!G122)))</f>
        <v/>
      </c>
      <c r="DB128" s="289" t="str">
        <f ca="true">+IF(OFFSET('Sanitation Data'!$G$30,0,10*ROW('Sanitation Data'!G122))="","",OFFSET('Sanitation Data'!$G$30,0,10*ROW('Sanitation Data'!G122)))</f>
        <v/>
      </c>
      <c r="DC128" s="289" t="str">
        <f ca="true">+IF(OFFSET('Sanitation Data'!$G$31,0,10*ROW('Sanitation Data'!G122))="","",OFFSET('Sanitation Data'!$G$31,0,10*ROW('Sanitation Data'!G122)))</f>
        <v/>
      </c>
      <c r="DD128" s="289" t="str">
        <f ca="true">+IF(OFFSET('Sanitation Data'!$G$32,0,10*ROW('Sanitation Data'!G122))="","",OFFSET('Sanitation Data'!$G$32,0,10*ROW('Sanitation Data'!G122)))</f>
        <v/>
      </c>
      <c r="DE128" s="289" t="str">
        <f ca="true">+IF(OFFSET('Sanitation Data'!$H$28,0,10*ROW('Sanitation Data'!H122))="","",OFFSET('Sanitation Data'!$H$28,0,10*ROW('Sanitation Data'!H122)))</f>
        <v/>
      </c>
      <c r="DF128" s="289" t="str">
        <f ca="true">+IF(OFFSET('Sanitation Data'!$H$29,0,10*ROW('Sanitation Data'!H122))="","",OFFSET('Sanitation Data'!$H$29,0,10*ROW('Sanitation Data'!H122)))</f>
        <v/>
      </c>
      <c r="DG128" s="289" t="str">
        <f ca="true">+IF(OFFSET('Sanitation Data'!$H$30,0,10*ROW('Sanitation Data'!H122))="","",OFFSET('Sanitation Data'!$H$30,0,10*ROW('Sanitation Data'!H122)))</f>
        <v/>
      </c>
      <c r="DH128" s="289" t="str">
        <f ca="true">+IF(OFFSET('Sanitation Data'!$H$31,0,10*ROW('Sanitation Data'!H122))="","",OFFSET('Sanitation Data'!$H$31,0,10*ROW('Sanitation Data'!H122)))</f>
        <v/>
      </c>
      <c r="DI128" s="289" t="str">
        <f ca="true">+IF(OFFSET('Sanitation Data'!$H$32,0,10*ROW('Sanitation Data'!H122))="","",OFFSET('Sanitation Data'!$H$32,0,10*ROW('Sanitation Data'!H122)))</f>
        <v/>
      </c>
      <c r="DJ128" s="289" t="str">
        <f ca="true">+IF(OFFSET('Sanitation Data'!$I$28,0,10*ROW('Sanitation Data'!I122))="","",OFFSET('Sanitation Data'!$I$28,0,10*ROW('Sanitation Data'!I122)))</f>
        <v/>
      </c>
      <c r="DK128" s="289" t="str">
        <f ca="true">+IF(OFFSET('Sanitation Data'!$I$29,0,10*ROW('Sanitation Data'!I122))="","",OFFSET('Sanitation Data'!$I$29,0,10*ROW('Sanitation Data'!I122)))</f>
        <v/>
      </c>
      <c r="DL128" s="289" t="str">
        <f ca="true">+IF(OFFSET('Sanitation Data'!$I$30,0,10*ROW('Sanitation Data'!I122))="","",OFFSET('Sanitation Data'!$I$30,0,10*ROW('Sanitation Data'!I122)))</f>
        <v/>
      </c>
      <c r="DM128" s="289" t="str">
        <f ca="true">+IF(OFFSET('Sanitation Data'!$I$31,0,10*ROW('Sanitation Data'!I122))="","",OFFSET('Sanitation Data'!$I$31,0,10*ROW('Sanitation Data'!I122)))</f>
        <v/>
      </c>
      <c r="DN128" s="289" t="str">
        <f ca="true">+IF(OFFSET('Sanitation Data'!$I$32,0,10*ROW('Sanitation Data'!I122))="","",OFFSET('Sanitation Data'!$I$32,0,10*ROW('Sanitation Data'!I122)))</f>
        <v/>
      </c>
      <c r="DO128" s="289" t="str">
        <f ca="true">+IF(OFFSET('Hygiene Data'!$D$11,0,10*ROW('Hygiene Data'!D122))="","",OFFSET('Hygiene Data'!$D$11,0,10*ROW('Hygiene Data'!D122)))</f>
        <v/>
      </c>
      <c r="DP128" s="289" t="str">
        <f ca="true">+IF(OFFSET('Hygiene Data'!$D$12,0,10*ROW('Hygiene Data'!D122))="","",OFFSET('Hygiene Data'!$D$12,0,10*ROW('Hygiene Data'!D122)))</f>
        <v/>
      </c>
      <c r="DQ128" s="289" t="str">
        <f ca="true">+IF(OFFSET('Hygiene Data'!$D$13,0,10*ROW('Hygiene Data'!D122))="","",OFFSET('Hygiene Data'!$D$13,0,10*ROW('Hygiene Data'!D122)))</f>
        <v/>
      </c>
      <c r="DR128" s="289" t="str">
        <f ca="true">+IF(OFFSET('Hygiene Data'!$E$11,0,10*ROW('Hygiene Data'!E122))="","",OFFSET('Hygiene Data'!$E$11,0,10*ROW('Hygiene Data'!E122)))</f>
        <v/>
      </c>
      <c r="DS128" s="289" t="str">
        <f ca="true">+IF(OFFSET('Hygiene Data'!$E$12,0,10*ROW('Hygiene Data'!E122))="","",OFFSET('Hygiene Data'!$E$12,0,10*ROW('Hygiene Data'!E122)))</f>
        <v/>
      </c>
      <c r="DT128" s="289" t="str">
        <f ca="true">+IF(OFFSET('Hygiene Data'!$E$13,0,10*ROW('Hygiene Data'!E122))="","",OFFSET('Hygiene Data'!$E$13,0,10*ROW('Hygiene Data'!E122)))</f>
        <v/>
      </c>
      <c r="DU128" s="289" t="str">
        <f ca="true">+IF(OFFSET('Hygiene Data'!$F$11,0,10*ROW('Hygiene Data'!F122))="","",OFFSET('Hygiene Data'!$F$11,0,10*ROW('Hygiene Data'!F122)))</f>
        <v/>
      </c>
      <c r="DV128" s="289" t="str">
        <f ca="true">+IF(OFFSET('Hygiene Data'!$F$12,0,10*ROW('Hygiene Data'!F122))="","",OFFSET('Hygiene Data'!$F$12,0,10*ROW('Hygiene Data'!F122)))</f>
        <v/>
      </c>
      <c r="DW128" s="289" t="str">
        <f ca="true">+IF(OFFSET('Hygiene Data'!$F$13,0,10*ROW('Hygiene Data'!F122))="","",OFFSET('Hygiene Data'!$F$13,0,10*ROW('Hygiene Data'!F122)))</f>
        <v/>
      </c>
      <c r="DX128" s="289" t="str">
        <f ca="true">+IF(OFFSET('Hygiene Data'!$G$11,0,10*ROW('Hygiene Data'!G122))="","",OFFSET('Hygiene Data'!$G$11,0,10*ROW('Hygiene Data'!G122)))</f>
        <v/>
      </c>
      <c r="DY128" s="289" t="str">
        <f ca="true">+IF(OFFSET('Hygiene Data'!$G$12,0,10*ROW('Hygiene Data'!G122))="","",OFFSET('Hygiene Data'!$G$12,0,10*ROW('Hygiene Data'!G122)))</f>
        <v/>
      </c>
      <c r="DZ128" s="289" t="str">
        <f ca="true">+IF(OFFSET('Hygiene Data'!$G$13,0,10*ROW('Hygiene Data'!G122))="","",OFFSET('Hygiene Data'!$G$13,0,10*ROW('Hygiene Data'!G122)))</f>
        <v/>
      </c>
      <c r="EA128" s="289" t="str">
        <f ca="true">+IF(OFFSET('Hygiene Data'!$H$11,0,10*ROW('Hygiene Data'!H122))="","",OFFSET('Hygiene Data'!$H$11,0,10*ROW('Hygiene Data'!H122)))</f>
        <v/>
      </c>
      <c r="EB128" s="289" t="str">
        <f ca="true">+IF(OFFSET('Hygiene Data'!$H$12,0,10*ROW('Hygiene Data'!H122))="","",OFFSET('Hygiene Data'!$H$12,0,10*ROW('Hygiene Data'!H122)))</f>
        <v/>
      </c>
      <c r="EC128" s="289" t="str">
        <f ca="true">+IF(OFFSET('Hygiene Data'!$H$13,0,10*ROW('Hygiene Data'!H122))="","",OFFSET('Hygiene Data'!$H$13,0,10*ROW('Hygiene Data'!H122)))</f>
        <v/>
      </c>
      <c r="ED128" s="289" t="str">
        <f ca="true">+IF(OFFSET('Hygiene Data'!$I$11,0,10*ROW('Hygiene Data'!I122))="","",OFFSET('Hygiene Data'!$I$11,0,10*ROW('Hygiene Data'!I122)))</f>
        <v/>
      </c>
      <c r="EE128" s="289" t="str">
        <f ca="true">+IF(OFFSET('Hygiene Data'!$I$12,0,10*ROW('Hygiene Data'!I122))="","",OFFSET('Hygiene Data'!$I$12,0,10*ROW('Hygiene Data'!I122)))</f>
        <v/>
      </c>
      <c r="EF128" s="28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9"/>
      <c r="BS129" s="289" t="str">
        <f ca="true">+IF(OFFSET('Water Data'!$D$27,0,10*ROW('Water Data'!D123))="","",OFFSET('Water Data'!$D$27,0,10*ROW('Water Data'!D123)))</f>
        <v/>
      </c>
      <c r="BT129" s="289" t="str">
        <f ca="true">+IF(OFFSET('Water Data'!$D$28,0,10*ROW('Water Data'!D123))="","",OFFSET('Water Data'!$D$28,0,10*ROW('Water Data'!D123)))</f>
        <v/>
      </c>
      <c r="BU129" s="289" t="str">
        <f ca="true">+IF(OFFSET('Water Data'!$D$29,0,10*ROW('Water Data'!D123))="","",OFFSET('Water Data'!$D$29,0,10*ROW('Water Data'!D123)))</f>
        <v/>
      </c>
      <c r="BV129" s="289" t="str">
        <f ca="true">+IF(OFFSET('Water Data'!$E$27,0,10*ROW('Water Data'!E123))="","",OFFSET('Water Data'!$E$27,0,10*ROW('Water Data'!E123)))</f>
        <v/>
      </c>
      <c r="BW129" s="289" t="str">
        <f ca="true">+IF(OFFSET('Water Data'!$E$28,0,10*ROW('Water Data'!E123))="","",OFFSET('Water Data'!$E$28,0,10*ROW('Water Data'!E123)))</f>
        <v/>
      </c>
      <c r="BX129" s="289" t="str">
        <f ca="true">+IF(OFFSET('Water Data'!$E$29,0,10*ROW('Water Data'!E123))="","",OFFSET('Water Data'!$E$29,0,10*ROW('Water Data'!E123)))</f>
        <v/>
      </c>
      <c r="BY129" s="289" t="str">
        <f ca="true">+IF(OFFSET('Water Data'!$F$27,0,10*ROW('Water Data'!F123))="","",OFFSET('Water Data'!$F$27,0,10*ROW('Water Data'!F123)))</f>
        <v/>
      </c>
      <c r="BZ129" s="289" t="str">
        <f ca="true">+IF(OFFSET('Water Data'!$F$28,0,10*ROW('Water Data'!F123))="","",OFFSET('Water Data'!$F$28,0,10*ROW('Water Data'!F123)))</f>
        <v/>
      </c>
      <c r="CA129" s="289" t="str">
        <f ca="true">+IF(OFFSET('Water Data'!$F$29,0,10*ROW('Water Data'!F123))="","",OFFSET('Water Data'!$F$29,0,10*ROW('Water Data'!F123)))</f>
        <v/>
      </c>
      <c r="CB129" s="289" t="str">
        <f ca="true">+IF(OFFSET('Water Data'!$G$27,0,10*ROW('Water Data'!G123))="","",OFFSET('Water Data'!$G$27,0,10*ROW('Water Data'!G123)))</f>
        <v/>
      </c>
      <c r="CC129" s="289" t="str">
        <f ca="true">+IF(OFFSET('Water Data'!$G$28,0,10*ROW('Water Data'!G123))="","",OFFSET('Water Data'!$G$28,0,10*ROW('Water Data'!G123)))</f>
        <v/>
      </c>
      <c r="CD129" s="289" t="str">
        <f ca="true">+IF(OFFSET('Water Data'!$G$29,0,10*ROW('Water Data'!G123))="","",OFFSET('Water Data'!$G$29,0,10*ROW('Water Data'!G123)))</f>
        <v/>
      </c>
      <c r="CE129" s="289" t="str">
        <f ca="true">+IF(OFFSET('Water Data'!$H$27,0,10*ROW('Water Data'!H123))="","",OFFSET('Water Data'!$H$27,0,10*ROW('Water Data'!H123)))</f>
        <v/>
      </c>
      <c r="CF129" s="289" t="str">
        <f ca="true">+IF(OFFSET('Water Data'!$H$28,0,10*ROW('Water Data'!H123))="","",OFFSET('Water Data'!$H$28,0,10*ROW('Water Data'!H123)))</f>
        <v/>
      </c>
      <c r="CG129" s="289" t="str">
        <f ca="true">+IF(OFFSET('Water Data'!$H$29,0,10*ROW('Water Data'!H123))="","",OFFSET('Water Data'!$H$29,0,10*ROW('Water Data'!H123)))</f>
        <v/>
      </c>
      <c r="CH129" s="289" t="str">
        <f ca="true">+IF(OFFSET('Water Data'!$I$27,0,10*ROW('Water Data'!I123))="","",OFFSET('Water Data'!$I$27,0,10*ROW('Water Data'!I123)))</f>
        <v/>
      </c>
      <c r="CI129" s="289" t="str">
        <f ca="true">+IF(OFFSET('Water Data'!$I$28,0,10*ROW('Water Data'!I123))="","",OFFSET('Water Data'!$I$28,0,10*ROW('Water Data'!I123)))</f>
        <v/>
      </c>
      <c r="CJ129" s="289" t="str">
        <f ca="true">+IF(OFFSET('Water Data'!$I$29,0,10*ROW('Water Data'!I123))="","",OFFSET('Water Data'!$I$29,0,10*ROW('Water Data'!I123)))</f>
        <v/>
      </c>
      <c r="CK129" s="289" t="str">
        <f ca="true">+IF(OFFSET('Sanitation Data'!$D$28,0,10*ROW('Sanitation Data'!D123))="","",OFFSET('Sanitation Data'!$D$28,0,10*ROW('Sanitation Data'!D123)))</f>
        <v/>
      </c>
      <c r="CL129" s="289" t="str">
        <f ca="true">+IF(OFFSET('Sanitation Data'!$D$29,0,10*ROW('Sanitation Data'!D123))="","",OFFSET('Sanitation Data'!$D$29,0,10*ROW('Sanitation Data'!D123)))</f>
        <v/>
      </c>
      <c r="CM129" s="289" t="str">
        <f ca="true">+IF(OFFSET('Sanitation Data'!$D$30,0,10*ROW('Sanitation Data'!D123))="","",OFFSET('Sanitation Data'!$D$30,0,10*ROW('Sanitation Data'!D123)))</f>
        <v/>
      </c>
      <c r="CN129" s="289" t="str">
        <f ca="true">+IF(OFFSET('Sanitation Data'!$D$31,0,10*ROW('Sanitation Data'!D123))="","",OFFSET('Sanitation Data'!$D$31,0,10*ROW('Sanitation Data'!D123)))</f>
        <v/>
      </c>
      <c r="CO129" s="289" t="str">
        <f ca="true">+IF(OFFSET('Sanitation Data'!$D$32,0,10*ROW('Sanitation Data'!D123))="","",OFFSET('Sanitation Data'!$D$32,0,10*ROW('Sanitation Data'!D123)))</f>
        <v/>
      </c>
      <c r="CP129" s="289" t="str">
        <f ca="true">+IF(OFFSET('Sanitation Data'!$E$28,0,10*ROW('Sanitation Data'!E123))="","",OFFSET('Sanitation Data'!$E$28,0,10*ROW('Sanitation Data'!E123)))</f>
        <v/>
      </c>
      <c r="CQ129" s="289" t="str">
        <f ca="true">+IF(OFFSET('Sanitation Data'!$E$29,0,10*ROW('Sanitation Data'!E123))="","",OFFSET('Sanitation Data'!$E$29,0,10*ROW('Sanitation Data'!E123)))</f>
        <v/>
      </c>
      <c r="CR129" s="289" t="str">
        <f ca="true">+IF(OFFSET('Sanitation Data'!$E$30,0,10*ROW('Sanitation Data'!E123))="","",OFFSET('Sanitation Data'!$E$30,0,10*ROW('Sanitation Data'!E123)))</f>
        <v/>
      </c>
      <c r="CS129" s="289" t="str">
        <f ca="true">+IF(OFFSET('Sanitation Data'!$E$31,0,10*ROW('Sanitation Data'!E123))="","",OFFSET('Sanitation Data'!$E$31,0,10*ROW('Sanitation Data'!E123)))</f>
        <v/>
      </c>
      <c r="CT129" s="289" t="str">
        <f ca="true">+IF(OFFSET('Sanitation Data'!$E$32,0,10*ROW('Sanitation Data'!E123))="","",OFFSET('Sanitation Data'!$E$32,0,10*ROW('Sanitation Data'!E123)))</f>
        <v/>
      </c>
      <c r="CU129" s="289" t="str">
        <f ca="true">+IF(OFFSET('Sanitation Data'!$F$28,0,10*ROW('Sanitation Data'!F123))="","",OFFSET('Sanitation Data'!$F$28,0,10*ROW('Sanitation Data'!F123)))</f>
        <v/>
      </c>
      <c r="CV129" s="289" t="str">
        <f ca="true">+IF(OFFSET('Sanitation Data'!$F$29,0,10*ROW('Sanitation Data'!F123))="","",OFFSET('Sanitation Data'!$F$29,0,10*ROW('Sanitation Data'!F123)))</f>
        <v/>
      </c>
      <c r="CW129" s="289" t="str">
        <f ca="true">+IF(OFFSET('Sanitation Data'!$F$30,0,10*ROW('Sanitation Data'!F123))="","",OFFSET('Sanitation Data'!$F$30,0,10*ROW('Sanitation Data'!F123)))</f>
        <v/>
      </c>
      <c r="CX129" s="289" t="str">
        <f ca="true">+IF(OFFSET('Sanitation Data'!$F$31,0,10*ROW('Sanitation Data'!F123))="","",OFFSET('Sanitation Data'!$F$31,0,10*ROW('Sanitation Data'!F123)))</f>
        <v/>
      </c>
      <c r="CY129" s="289" t="str">
        <f ca="true">+IF(OFFSET('Sanitation Data'!$F$32,0,10*ROW('Sanitation Data'!F123))="","",OFFSET('Sanitation Data'!$F$32,0,10*ROW('Sanitation Data'!F123)))</f>
        <v/>
      </c>
      <c r="CZ129" s="289" t="str">
        <f ca="true">+IF(OFFSET('Sanitation Data'!$G$28,0,10*ROW('Sanitation Data'!G123))="","",OFFSET('Sanitation Data'!$G$28,0,10*ROW('Sanitation Data'!G123)))</f>
        <v/>
      </c>
      <c r="DA129" s="289" t="str">
        <f ca="true">+IF(OFFSET('Sanitation Data'!$G$29,0,10*ROW('Sanitation Data'!G123))="","",OFFSET('Sanitation Data'!$G$29,0,10*ROW('Sanitation Data'!G123)))</f>
        <v/>
      </c>
      <c r="DB129" s="289" t="str">
        <f ca="true">+IF(OFFSET('Sanitation Data'!$G$30,0,10*ROW('Sanitation Data'!G123))="","",OFFSET('Sanitation Data'!$G$30,0,10*ROW('Sanitation Data'!G123)))</f>
        <v/>
      </c>
      <c r="DC129" s="289" t="str">
        <f ca="true">+IF(OFFSET('Sanitation Data'!$G$31,0,10*ROW('Sanitation Data'!G123))="","",OFFSET('Sanitation Data'!$G$31,0,10*ROW('Sanitation Data'!G123)))</f>
        <v/>
      </c>
      <c r="DD129" s="289" t="str">
        <f ca="true">+IF(OFFSET('Sanitation Data'!$G$32,0,10*ROW('Sanitation Data'!G123))="","",OFFSET('Sanitation Data'!$G$32,0,10*ROW('Sanitation Data'!G123)))</f>
        <v/>
      </c>
      <c r="DE129" s="289" t="str">
        <f ca="true">+IF(OFFSET('Sanitation Data'!$H$28,0,10*ROW('Sanitation Data'!H123))="","",OFFSET('Sanitation Data'!$H$28,0,10*ROW('Sanitation Data'!H123)))</f>
        <v/>
      </c>
      <c r="DF129" s="289" t="str">
        <f ca="true">+IF(OFFSET('Sanitation Data'!$H$29,0,10*ROW('Sanitation Data'!H123))="","",OFFSET('Sanitation Data'!$H$29,0,10*ROW('Sanitation Data'!H123)))</f>
        <v/>
      </c>
      <c r="DG129" s="289" t="str">
        <f ca="true">+IF(OFFSET('Sanitation Data'!$H$30,0,10*ROW('Sanitation Data'!H123))="","",OFFSET('Sanitation Data'!$H$30,0,10*ROW('Sanitation Data'!H123)))</f>
        <v/>
      </c>
      <c r="DH129" s="289" t="str">
        <f ca="true">+IF(OFFSET('Sanitation Data'!$H$31,0,10*ROW('Sanitation Data'!H123))="","",OFFSET('Sanitation Data'!$H$31,0,10*ROW('Sanitation Data'!H123)))</f>
        <v/>
      </c>
      <c r="DI129" s="289" t="str">
        <f ca="true">+IF(OFFSET('Sanitation Data'!$H$32,0,10*ROW('Sanitation Data'!H123))="","",OFFSET('Sanitation Data'!$H$32,0,10*ROW('Sanitation Data'!H123)))</f>
        <v/>
      </c>
      <c r="DJ129" s="289" t="str">
        <f ca="true">+IF(OFFSET('Sanitation Data'!$I$28,0,10*ROW('Sanitation Data'!I123))="","",OFFSET('Sanitation Data'!$I$28,0,10*ROW('Sanitation Data'!I123)))</f>
        <v/>
      </c>
      <c r="DK129" s="289" t="str">
        <f ca="true">+IF(OFFSET('Sanitation Data'!$I$29,0,10*ROW('Sanitation Data'!I123))="","",OFFSET('Sanitation Data'!$I$29,0,10*ROW('Sanitation Data'!I123)))</f>
        <v/>
      </c>
      <c r="DL129" s="289" t="str">
        <f ca="true">+IF(OFFSET('Sanitation Data'!$I$30,0,10*ROW('Sanitation Data'!I123))="","",OFFSET('Sanitation Data'!$I$30,0,10*ROW('Sanitation Data'!I123)))</f>
        <v/>
      </c>
      <c r="DM129" s="289" t="str">
        <f ca="true">+IF(OFFSET('Sanitation Data'!$I$31,0,10*ROW('Sanitation Data'!I123))="","",OFFSET('Sanitation Data'!$I$31,0,10*ROW('Sanitation Data'!I123)))</f>
        <v/>
      </c>
      <c r="DN129" s="289" t="str">
        <f ca="true">+IF(OFFSET('Sanitation Data'!$I$32,0,10*ROW('Sanitation Data'!I123))="","",OFFSET('Sanitation Data'!$I$32,0,10*ROW('Sanitation Data'!I123)))</f>
        <v/>
      </c>
      <c r="DO129" s="289" t="str">
        <f ca="true">+IF(OFFSET('Hygiene Data'!$D$11,0,10*ROW('Hygiene Data'!D123))="","",OFFSET('Hygiene Data'!$D$11,0,10*ROW('Hygiene Data'!D123)))</f>
        <v/>
      </c>
      <c r="DP129" s="289" t="str">
        <f ca="true">+IF(OFFSET('Hygiene Data'!$D$12,0,10*ROW('Hygiene Data'!D123))="","",OFFSET('Hygiene Data'!$D$12,0,10*ROW('Hygiene Data'!D123)))</f>
        <v/>
      </c>
      <c r="DQ129" s="289" t="str">
        <f ca="true">+IF(OFFSET('Hygiene Data'!$D$13,0,10*ROW('Hygiene Data'!D123))="","",OFFSET('Hygiene Data'!$D$13,0,10*ROW('Hygiene Data'!D123)))</f>
        <v/>
      </c>
      <c r="DR129" s="289" t="str">
        <f ca="true">+IF(OFFSET('Hygiene Data'!$E$11,0,10*ROW('Hygiene Data'!E123))="","",OFFSET('Hygiene Data'!$E$11,0,10*ROW('Hygiene Data'!E123)))</f>
        <v/>
      </c>
      <c r="DS129" s="289" t="str">
        <f ca="true">+IF(OFFSET('Hygiene Data'!$E$12,0,10*ROW('Hygiene Data'!E123))="","",OFFSET('Hygiene Data'!$E$12,0,10*ROW('Hygiene Data'!E123)))</f>
        <v/>
      </c>
      <c r="DT129" s="289" t="str">
        <f ca="true">+IF(OFFSET('Hygiene Data'!$E$13,0,10*ROW('Hygiene Data'!E123))="","",OFFSET('Hygiene Data'!$E$13,0,10*ROW('Hygiene Data'!E123)))</f>
        <v/>
      </c>
      <c r="DU129" s="289" t="str">
        <f ca="true">+IF(OFFSET('Hygiene Data'!$F$11,0,10*ROW('Hygiene Data'!F123))="","",OFFSET('Hygiene Data'!$F$11,0,10*ROW('Hygiene Data'!F123)))</f>
        <v/>
      </c>
      <c r="DV129" s="289" t="str">
        <f ca="true">+IF(OFFSET('Hygiene Data'!$F$12,0,10*ROW('Hygiene Data'!F123))="","",OFFSET('Hygiene Data'!$F$12,0,10*ROW('Hygiene Data'!F123)))</f>
        <v/>
      </c>
      <c r="DW129" s="289" t="str">
        <f ca="true">+IF(OFFSET('Hygiene Data'!$F$13,0,10*ROW('Hygiene Data'!F123))="","",OFFSET('Hygiene Data'!$F$13,0,10*ROW('Hygiene Data'!F123)))</f>
        <v/>
      </c>
      <c r="DX129" s="289" t="str">
        <f ca="true">+IF(OFFSET('Hygiene Data'!$G$11,0,10*ROW('Hygiene Data'!G123))="","",OFFSET('Hygiene Data'!$G$11,0,10*ROW('Hygiene Data'!G123)))</f>
        <v/>
      </c>
      <c r="DY129" s="289" t="str">
        <f ca="true">+IF(OFFSET('Hygiene Data'!$G$12,0,10*ROW('Hygiene Data'!G123))="","",OFFSET('Hygiene Data'!$G$12,0,10*ROW('Hygiene Data'!G123)))</f>
        <v/>
      </c>
      <c r="DZ129" s="289" t="str">
        <f ca="true">+IF(OFFSET('Hygiene Data'!$G$13,0,10*ROW('Hygiene Data'!G123))="","",OFFSET('Hygiene Data'!$G$13,0,10*ROW('Hygiene Data'!G123)))</f>
        <v/>
      </c>
      <c r="EA129" s="289" t="str">
        <f ca="true">+IF(OFFSET('Hygiene Data'!$H$11,0,10*ROW('Hygiene Data'!H123))="","",OFFSET('Hygiene Data'!$H$11,0,10*ROW('Hygiene Data'!H123)))</f>
        <v/>
      </c>
      <c r="EB129" s="289" t="str">
        <f ca="true">+IF(OFFSET('Hygiene Data'!$H$12,0,10*ROW('Hygiene Data'!H123))="","",OFFSET('Hygiene Data'!$H$12,0,10*ROW('Hygiene Data'!H123)))</f>
        <v/>
      </c>
      <c r="EC129" s="289" t="str">
        <f ca="true">+IF(OFFSET('Hygiene Data'!$H$13,0,10*ROW('Hygiene Data'!H123))="","",OFFSET('Hygiene Data'!$H$13,0,10*ROW('Hygiene Data'!H123)))</f>
        <v/>
      </c>
      <c r="ED129" s="289" t="str">
        <f ca="true">+IF(OFFSET('Hygiene Data'!$I$11,0,10*ROW('Hygiene Data'!I123))="","",OFFSET('Hygiene Data'!$I$11,0,10*ROW('Hygiene Data'!I123)))</f>
        <v/>
      </c>
      <c r="EE129" s="289" t="str">
        <f ca="true">+IF(OFFSET('Hygiene Data'!$I$12,0,10*ROW('Hygiene Data'!I123))="","",OFFSET('Hygiene Data'!$I$12,0,10*ROW('Hygiene Data'!I123)))</f>
        <v/>
      </c>
      <c r="EF129" s="28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9"/>
      <c r="BS130" s="289" t="str">
        <f ca="true">+IF(OFFSET('Water Data'!$D$27,0,10*ROW('Water Data'!D124))="","",OFFSET('Water Data'!$D$27,0,10*ROW('Water Data'!D124)))</f>
        <v/>
      </c>
      <c r="BT130" s="289" t="str">
        <f ca="true">+IF(OFFSET('Water Data'!$D$28,0,10*ROW('Water Data'!D124))="","",OFFSET('Water Data'!$D$28,0,10*ROW('Water Data'!D124)))</f>
        <v/>
      </c>
      <c r="BU130" s="289" t="str">
        <f ca="true">+IF(OFFSET('Water Data'!$D$29,0,10*ROW('Water Data'!D124))="","",OFFSET('Water Data'!$D$29,0,10*ROW('Water Data'!D124)))</f>
        <v/>
      </c>
      <c r="BV130" s="289" t="str">
        <f ca="true">+IF(OFFSET('Water Data'!$E$27,0,10*ROW('Water Data'!E124))="","",OFFSET('Water Data'!$E$27,0,10*ROW('Water Data'!E124)))</f>
        <v/>
      </c>
      <c r="BW130" s="289" t="str">
        <f ca="true">+IF(OFFSET('Water Data'!$E$28,0,10*ROW('Water Data'!E124))="","",OFFSET('Water Data'!$E$28,0,10*ROW('Water Data'!E124)))</f>
        <v/>
      </c>
      <c r="BX130" s="289" t="str">
        <f ca="true">+IF(OFFSET('Water Data'!$E$29,0,10*ROW('Water Data'!E124))="","",OFFSET('Water Data'!$E$29,0,10*ROW('Water Data'!E124)))</f>
        <v/>
      </c>
      <c r="BY130" s="289" t="str">
        <f ca="true">+IF(OFFSET('Water Data'!$F$27,0,10*ROW('Water Data'!F124))="","",OFFSET('Water Data'!$F$27,0,10*ROW('Water Data'!F124)))</f>
        <v/>
      </c>
      <c r="BZ130" s="289" t="str">
        <f ca="true">+IF(OFFSET('Water Data'!$F$28,0,10*ROW('Water Data'!F124))="","",OFFSET('Water Data'!$F$28,0,10*ROW('Water Data'!F124)))</f>
        <v/>
      </c>
      <c r="CA130" s="289" t="str">
        <f ca="true">+IF(OFFSET('Water Data'!$F$29,0,10*ROW('Water Data'!F124))="","",OFFSET('Water Data'!$F$29,0,10*ROW('Water Data'!F124)))</f>
        <v/>
      </c>
      <c r="CB130" s="289" t="str">
        <f ca="true">+IF(OFFSET('Water Data'!$G$27,0,10*ROW('Water Data'!G124))="","",OFFSET('Water Data'!$G$27,0,10*ROW('Water Data'!G124)))</f>
        <v/>
      </c>
      <c r="CC130" s="289" t="str">
        <f ca="true">+IF(OFFSET('Water Data'!$G$28,0,10*ROW('Water Data'!G124))="","",OFFSET('Water Data'!$G$28,0,10*ROW('Water Data'!G124)))</f>
        <v/>
      </c>
      <c r="CD130" s="289" t="str">
        <f ca="true">+IF(OFFSET('Water Data'!$G$29,0,10*ROW('Water Data'!G124))="","",OFFSET('Water Data'!$G$29,0,10*ROW('Water Data'!G124)))</f>
        <v/>
      </c>
      <c r="CE130" s="289" t="str">
        <f ca="true">+IF(OFFSET('Water Data'!$H$27,0,10*ROW('Water Data'!H124))="","",OFFSET('Water Data'!$H$27,0,10*ROW('Water Data'!H124)))</f>
        <v/>
      </c>
      <c r="CF130" s="289" t="str">
        <f ca="true">+IF(OFFSET('Water Data'!$H$28,0,10*ROW('Water Data'!H124))="","",OFFSET('Water Data'!$H$28,0,10*ROW('Water Data'!H124)))</f>
        <v/>
      </c>
      <c r="CG130" s="289" t="str">
        <f ca="true">+IF(OFFSET('Water Data'!$H$29,0,10*ROW('Water Data'!H124))="","",OFFSET('Water Data'!$H$29,0,10*ROW('Water Data'!H124)))</f>
        <v/>
      </c>
      <c r="CH130" s="289" t="str">
        <f ca="true">+IF(OFFSET('Water Data'!$I$27,0,10*ROW('Water Data'!I124))="","",OFFSET('Water Data'!$I$27,0,10*ROW('Water Data'!I124)))</f>
        <v/>
      </c>
      <c r="CI130" s="289" t="str">
        <f ca="true">+IF(OFFSET('Water Data'!$I$28,0,10*ROW('Water Data'!I124))="","",OFFSET('Water Data'!$I$28,0,10*ROW('Water Data'!I124)))</f>
        <v/>
      </c>
      <c r="CJ130" s="289" t="str">
        <f ca="true">+IF(OFFSET('Water Data'!$I$29,0,10*ROW('Water Data'!I124))="","",OFFSET('Water Data'!$I$29,0,10*ROW('Water Data'!I124)))</f>
        <v/>
      </c>
      <c r="CK130" s="289" t="str">
        <f ca="true">+IF(OFFSET('Sanitation Data'!$D$28,0,10*ROW('Sanitation Data'!D124))="","",OFFSET('Sanitation Data'!$D$28,0,10*ROW('Sanitation Data'!D124)))</f>
        <v/>
      </c>
      <c r="CL130" s="289" t="str">
        <f ca="true">+IF(OFFSET('Sanitation Data'!$D$29,0,10*ROW('Sanitation Data'!D124))="","",OFFSET('Sanitation Data'!$D$29,0,10*ROW('Sanitation Data'!D124)))</f>
        <v/>
      </c>
      <c r="CM130" s="289" t="str">
        <f ca="true">+IF(OFFSET('Sanitation Data'!$D$30,0,10*ROW('Sanitation Data'!D124))="","",OFFSET('Sanitation Data'!$D$30,0,10*ROW('Sanitation Data'!D124)))</f>
        <v/>
      </c>
      <c r="CN130" s="289" t="str">
        <f ca="true">+IF(OFFSET('Sanitation Data'!$D$31,0,10*ROW('Sanitation Data'!D124))="","",OFFSET('Sanitation Data'!$D$31,0,10*ROW('Sanitation Data'!D124)))</f>
        <v/>
      </c>
      <c r="CO130" s="289" t="str">
        <f ca="true">+IF(OFFSET('Sanitation Data'!$D$32,0,10*ROW('Sanitation Data'!D124))="","",OFFSET('Sanitation Data'!$D$32,0,10*ROW('Sanitation Data'!D124)))</f>
        <v/>
      </c>
      <c r="CP130" s="289" t="str">
        <f ca="true">+IF(OFFSET('Sanitation Data'!$E$28,0,10*ROW('Sanitation Data'!E124))="","",OFFSET('Sanitation Data'!$E$28,0,10*ROW('Sanitation Data'!E124)))</f>
        <v/>
      </c>
      <c r="CQ130" s="289" t="str">
        <f ca="true">+IF(OFFSET('Sanitation Data'!$E$29,0,10*ROW('Sanitation Data'!E124))="","",OFFSET('Sanitation Data'!$E$29,0,10*ROW('Sanitation Data'!E124)))</f>
        <v/>
      </c>
      <c r="CR130" s="289" t="str">
        <f ca="true">+IF(OFFSET('Sanitation Data'!$E$30,0,10*ROW('Sanitation Data'!E124))="","",OFFSET('Sanitation Data'!$E$30,0,10*ROW('Sanitation Data'!E124)))</f>
        <v/>
      </c>
      <c r="CS130" s="289" t="str">
        <f ca="true">+IF(OFFSET('Sanitation Data'!$E$31,0,10*ROW('Sanitation Data'!E124))="","",OFFSET('Sanitation Data'!$E$31,0,10*ROW('Sanitation Data'!E124)))</f>
        <v/>
      </c>
      <c r="CT130" s="289" t="str">
        <f ca="true">+IF(OFFSET('Sanitation Data'!$E$32,0,10*ROW('Sanitation Data'!E124))="","",OFFSET('Sanitation Data'!$E$32,0,10*ROW('Sanitation Data'!E124)))</f>
        <v/>
      </c>
      <c r="CU130" s="289" t="str">
        <f ca="true">+IF(OFFSET('Sanitation Data'!$F$28,0,10*ROW('Sanitation Data'!F124))="","",OFFSET('Sanitation Data'!$F$28,0,10*ROW('Sanitation Data'!F124)))</f>
        <v/>
      </c>
      <c r="CV130" s="289" t="str">
        <f ca="true">+IF(OFFSET('Sanitation Data'!$F$29,0,10*ROW('Sanitation Data'!F124))="","",OFFSET('Sanitation Data'!$F$29,0,10*ROW('Sanitation Data'!F124)))</f>
        <v/>
      </c>
      <c r="CW130" s="289" t="str">
        <f ca="true">+IF(OFFSET('Sanitation Data'!$F$30,0,10*ROW('Sanitation Data'!F124))="","",OFFSET('Sanitation Data'!$F$30,0,10*ROW('Sanitation Data'!F124)))</f>
        <v/>
      </c>
      <c r="CX130" s="289" t="str">
        <f ca="true">+IF(OFFSET('Sanitation Data'!$F$31,0,10*ROW('Sanitation Data'!F124))="","",OFFSET('Sanitation Data'!$F$31,0,10*ROW('Sanitation Data'!F124)))</f>
        <v/>
      </c>
      <c r="CY130" s="289" t="str">
        <f ca="true">+IF(OFFSET('Sanitation Data'!$F$32,0,10*ROW('Sanitation Data'!F124))="","",OFFSET('Sanitation Data'!$F$32,0,10*ROW('Sanitation Data'!F124)))</f>
        <v/>
      </c>
      <c r="CZ130" s="289" t="str">
        <f ca="true">+IF(OFFSET('Sanitation Data'!$G$28,0,10*ROW('Sanitation Data'!G124))="","",OFFSET('Sanitation Data'!$G$28,0,10*ROW('Sanitation Data'!G124)))</f>
        <v/>
      </c>
      <c r="DA130" s="289" t="str">
        <f ca="true">+IF(OFFSET('Sanitation Data'!$G$29,0,10*ROW('Sanitation Data'!G124))="","",OFFSET('Sanitation Data'!$G$29,0,10*ROW('Sanitation Data'!G124)))</f>
        <v/>
      </c>
      <c r="DB130" s="289" t="str">
        <f ca="true">+IF(OFFSET('Sanitation Data'!$G$30,0,10*ROW('Sanitation Data'!G124))="","",OFFSET('Sanitation Data'!$G$30,0,10*ROW('Sanitation Data'!G124)))</f>
        <v/>
      </c>
      <c r="DC130" s="289" t="str">
        <f ca="true">+IF(OFFSET('Sanitation Data'!$G$31,0,10*ROW('Sanitation Data'!G124))="","",OFFSET('Sanitation Data'!$G$31,0,10*ROW('Sanitation Data'!G124)))</f>
        <v/>
      </c>
      <c r="DD130" s="289" t="str">
        <f ca="true">+IF(OFFSET('Sanitation Data'!$G$32,0,10*ROW('Sanitation Data'!G124))="","",OFFSET('Sanitation Data'!$G$32,0,10*ROW('Sanitation Data'!G124)))</f>
        <v/>
      </c>
      <c r="DE130" s="289" t="str">
        <f ca="true">+IF(OFFSET('Sanitation Data'!$H$28,0,10*ROW('Sanitation Data'!H124))="","",OFFSET('Sanitation Data'!$H$28,0,10*ROW('Sanitation Data'!H124)))</f>
        <v/>
      </c>
      <c r="DF130" s="289" t="str">
        <f ca="true">+IF(OFFSET('Sanitation Data'!$H$29,0,10*ROW('Sanitation Data'!H124))="","",OFFSET('Sanitation Data'!$H$29,0,10*ROW('Sanitation Data'!H124)))</f>
        <v/>
      </c>
      <c r="DG130" s="289" t="str">
        <f ca="true">+IF(OFFSET('Sanitation Data'!$H$30,0,10*ROW('Sanitation Data'!H124))="","",OFFSET('Sanitation Data'!$H$30,0,10*ROW('Sanitation Data'!H124)))</f>
        <v/>
      </c>
      <c r="DH130" s="289" t="str">
        <f ca="true">+IF(OFFSET('Sanitation Data'!$H$31,0,10*ROW('Sanitation Data'!H124))="","",OFFSET('Sanitation Data'!$H$31,0,10*ROW('Sanitation Data'!H124)))</f>
        <v/>
      </c>
      <c r="DI130" s="289" t="str">
        <f ca="true">+IF(OFFSET('Sanitation Data'!$H$32,0,10*ROW('Sanitation Data'!H124))="","",OFFSET('Sanitation Data'!$H$32,0,10*ROW('Sanitation Data'!H124)))</f>
        <v/>
      </c>
      <c r="DJ130" s="289" t="str">
        <f ca="true">+IF(OFFSET('Sanitation Data'!$I$28,0,10*ROW('Sanitation Data'!I124))="","",OFFSET('Sanitation Data'!$I$28,0,10*ROW('Sanitation Data'!I124)))</f>
        <v/>
      </c>
      <c r="DK130" s="289" t="str">
        <f ca="true">+IF(OFFSET('Sanitation Data'!$I$29,0,10*ROW('Sanitation Data'!I124))="","",OFFSET('Sanitation Data'!$I$29,0,10*ROW('Sanitation Data'!I124)))</f>
        <v/>
      </c>
      <c r="DL130" s="289" t="str">
        <f ca="true">+IF(OFFSET('Sanitation Data'!$I$30,0,10*ROW('Sanitation Data'!I124))="","",OFFSET('Sanitation Data'!$I$30,0,10*ROW('Sanitation Data'!I124)))</f>
        <v/>
      </c>
      <c r="DM130" s="289" t="str">
        <f ca="true">+IF(OFFSET('Sanitation Data'!$I$31,0,10*ROW('Sanitation Data'!I124))="","",OFFSET('Sanitation Data'!$I$31,0,10*ROW('Sanitation Data'!I124)))</f>
        <v/>
      </c>
      <c r="DN130" s="289" t="str">
        <f ca="true">+IF(OFFSET('Sanitation Data'!$I$32,0,10*ROW('Sanitation Data'!I124))="","",OFFSET('Sanitation Data'!$I$32,0,10*ROW('Sanitation Data'!I124)))</f>
        <v/>
      </c>
      <c r="DO130" s="289" t="str">
        <f ca="true">+IF(OFFSET('Hygiene Data'!$D$11,0,10*ROW('Hygiene Data'!D124))="","",OFFSET('Hygiene Data'!$D$11,0,10*ROW('Hygiene Data'!D124)))</f>
        <v/>
      </c>
      <c r="DP130" s="289" t="str">
        <f ca="true">+IF(OFFSET('Hygiene Data'!$D$12,0,10*ROW('Hygiene Data'!D124))="","",OFFSET('Hygiene Data'!$D$12,0,10*ROW('Hygiene Data'!D124)))</f>
        <v/>
      </c>
      <c r="DQ130" s="289" t="str">
        <f ca="true">+IF(OFFSET('Hygiene Data'!$D$13,0,10*ROW('Hygiene Data'!D124))="","",OFFSET('Hygiene Data'!$D$13,0,10*ROW('Hygiene Data'!D124)))</f>
        <v/>
      </c>
      <c r="DR130" s="289" t="str">
        <f ca="true">+IF(OFFSET('Hygiene Data'!$E$11,0,10*ROW('Hygiene Data'!E124))="","",OFFSET('Hygiene Data'!$E$11,0,10*ROW('Hygiene Data'!E124)))</f>
        <v/>
      </c>
      <c r="DS130" s="289" t="str">
        <f ca="true">+IF(OFFSET('Hygiene Data'!$E$12,0,10*ROW('Hygiene Data'!E124))="","",OFFSET('Hygiene Data'!$E$12,0,10*ROW('Hygiene Data'!E124)))</f>
        <v/>
      </c>
      <c r="DT130" s="289" t="str">
        <f ca="true">+IF(OFFSET('Hygiene Data'!$E$13,0,10*ROW('Hygiene Data'!E124))="","",OFFSET('Hygiene Data'!$E$13,0,10*ROW('Hygiene Data'!E124)))</f>
        <v/>
      </c>
      <c r="DU130" s="289" t="str">
        <f ca="true">+IF(OFFSET('Hygiene Data'!$F$11,0,10*ROW('Hygiene Data'!F124))="","",OFFSET('Hygiene Data'!$F$11,0,10*ROW('Hygiene Data'!F124)))</f>
        <v/>
      </c>
      <c r="DV130" s="289" t="str">
        <f ca="true">+IF(OFFSET('Hygiene Data'!$F$12,0,10*ROW('Hygiene Data'!F124))="","",OFFSET('Hygiene Data'!$F$12,0,10*ROW('Hygiene Data'!F124)))</f>
        <v/>
      </c>
      <c r="DW130" s="289" t="str">
        <f ca="true">+IF(OFFSET('Hygiene Data'!$F$13,0,10*ROW('Hygiene Data'!F124))="","",OFFSET('Hygiene Data'!$F$13,0,10*ROW('Hygiene Data'!F124)))</f>
        <v/>
      </c>
      <c r="DX130" s="289" t="str">
        <f ca="true">+IF(OFFSET('Hygiene Data'!$G$11,0,10*ROW('Hygiene Data'!G124))="","",OFFSET('Hygiene Data'!$G$11,0,10*ROW('Hygiene Data'!G124)))</f>
        <v/>
      </c>
      <c r="DY130" s="289" t="str">
        <f ca="true">+IF(OFFSET('Hygiene Data'!$G$12,0,10*ROW('Hygiene Data'!G124))="","",OFFSET('Hygiene Data'!$G$12,0,10*ROW('Hygiene Data'!G124)))</f>
        <v/>
      </c>
      <c r="DZ130" s="289" t="str">
        <f ca="true">+IF(OFFSET('Hygiene Data'!$G$13,0,10*ROW('Hygiene Data'!G124))="","",OFFSET('Hygiene Data'!$G$13,0,10*ROW('Hygiene Data'!G124)))</f>
        <v/>
      </c>
      <c r="EA130" s="289" t="str">
        <f ca="true">+IF(OFFSET('Hygiene Data'!$H$11,0,10*ROW('Hygiene Data'!H124))="","",OFFSET('Hygiene Data'!$H$11,0,10*ROW('Hygiene Data'!H124)))</f>
        <v/>
      </c>
      <c r="EB130" s="289" t="str">
        <f ca="true">+IF(OFFSET('Hygiene Data'!$H$12,0,10*ROW('Hygiene Data'!H124))="","",OFFSET('Hygiene Data'!$H$12,0,10*ROW('Hygiene Data'!H124)))</f>
        <v/>
      </c>
      <c r="EC130" s="289" t="str">
        <f ca="true">+IF(OFFSET('Hygiene Data'!$H$13,0,10*ROW('Hygiene Data'!H124))="","",OFFSET('Hygiene Data'!$H$13,0,10*ROW('Hygiene Data'!H124)))</f>
        <v/>
      </c>
      <c r="ED130" s="289" t="str">
        <f ca="true">+IF(OFFSET('Hygiene Data'!$I$11,0,10*ROW('Hygiene Data'!I124))="","",OFFSET('Hygiene Data'!$I$11,0,10*ROW('Hygiene Data'!I124)))</f>
        <v/>
      </c>
      <c r="EE130" s="289" t="str">
        <f ca="true">+IF(OFFSET('Hygiene Data'!$I$12,0,10*ROW('Hygiene Data'!I124))="","",OFFSET('Hygiene Data'!$I$12,0,10*ROW('Hygiene Data'!I124)))</f>
        <v/>
      </c>
      <c r="EF130" s="28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9"/>
      <c r="BS131" s="289" t="str">
        <f ca="true">+IF(OFFSET('Water Data'!$D$27,0,10*ROW('Water Data'!D125))="","",OFFSET('Water Data'!$D$27,0,10*ROW('Water Data'!D125)))</f>
        <v/>
      </c>
      <c r="BT131" s="289" t="str">
        <f ca="true">+IF(OFFSET('Water Data'!$D$28,0,10*ROW('Water Data'!D125))="","",OFFSET('Water Data'!$D$28,0,10*ROW('Water Data'!D125)))</f>
        <v/>
      </c>
      <c r="BU131" s="289" t="str">
        <f ca="true">+IF(OFFSET('Water Data'!$D$29,0,10*ROW('Water Data'!D125))="","",OFFSET('Water Data'!$D$29,0,10*ROW('Water Data'!D125)))</f>
        <v/>
      </c>
      <c r="BV131" s="289" t="str">
        <f ca="true">+IF(OFFSET('Water Data'!$E$27,0,10*ROW('Water Data'!E125))="","",OFFSET('Water Data'!$E$27,0,10*ROW('Water Data'!E125)))</f>
        <v/>
      </c>
      <c r="BW131" s="289" t="str">
        <f ca="true">+IF(OFFSET('Water Data'!$E$28,0,10*ROW('Water Data'!E125))="","",OFFSET('Water Data'!$E$28,0,10*ROW('Water Data'!E125)))</f>
        <v/>
      </c>
      <c r="BX131" s="289" t="str">
        <f ca="true">+IF(OFFSET('Water Data'!$E$29,0,10*ROW('Water Data'!E125))="","",OFFSET('Water Data'!$E$29,0,10*ROW('Water Data'!E125)))</f>
        <v/>
      </c>
      <c r="BY131" s="289" t="str">
        <f ca="true">+IF(OFFSET('Water Data'!$F$27,0,10*ROW('Water Data'!F125))="","",OFFSET('Water Data'!$F$27,0,10*ROW('Water Data'!F125)))</f>
        <v/>
      </c>
      <c r="BZ131" s="289" t="str">
        <f ca="true">+IF(OFFSET('Water Data'!$F$28,0,10*ROW('Water Data'!F125))="","",OFFSET('Water Data'!$F$28,0,10*ROW('Water Data'!F125)))</f>
        <v/>
      </c>
      <c r="CA131" s="289" t="str">
        <f ca="true">+IF(OFFSET('Water Data'!$F$29,0,10*ROW('Water Data'!F125))="","",OFFSET('Water Data'!$F$29,0,10*ROW('Water Data'!F125)))</f>
        <v/>
      </c>
      <c r="CB131" s="289" t="str">
        <f ca="true">+IF(OFFSET('Water Data'!$G$27,0,10*ROW('Water Data'!G125))="","",OFFSET('Water Data'!$G$27,0,10*ROW('Water Data'!G125)))</f>
        <v/>
      </c>
      <c r="CC131" s="289" t="str">
        <f ca="true">+IF(OFFSET('Water Data'!$G$28,0,10*ROW('Water Data'!G125))="","",OFFSET('Water Data'!$G$28,0,10*ROW('Water Data'!G125)))</f>
        <v/>
      </c>
      <c r="CD131" s="289" t="str">
        <f ca="true">+IF(OFFSET('Water Data'!$G$29,0,10*ROW('Water Data'!G125))="","",OFFSET('Water Data'!$G$29,0,10*ROW('Water Data'!G125)))</f>
        <v/>
      </c>
      <c r="CE131" s="289" t="str">
        <f ca="true">+IF(OFFSET('Water Data'!$H$27,0,10*ROW('Water Data'!H125))="","",OFFSET('Water Data'!$H$27,0,10*ROW('Water Data'!H125)))</f>
        <v/>
      </c>
      <c r="CF131" s="289" t="str">
        <f ca="true">+IF(OFFSET('Water Data'!$H$28,0,10*ROW('Water Data'!H125))="","",OFFSET('Water Data'!$H$28,0,10*ROW('Water Data'!H125)))</f>
        <v/>
      </c>
      <c r="CG131" s="289" t="str">
        <f ca="true">+IF(OFFSET('Water Data'!$H$29,0,10*ROW('Water Data'!H125))="","",OFFSET('Water Data'!$H$29,0,10*ROW('Water Data'!H125)))</f>
        <v/>
      </c>
      <c r="CH131" s="289" t="str">
        <f ca="true">+IF(OFFSET('Water Data'!$I$27,0,10*ROW('Water Data'!I125))="","",OFFSET('Water Data'!$I$27,0,10*ROW('Water Data'!I125)))</f>
        <v/>
      </c>
      <c r="CI131" s="289" t="str">
        <f ca="true">+IF(OFFSET('Water Data'!$I$28,0,10*ROW('Water Data'!I125))="","",OFFSET('Water Data'!$I$28,0,10*ROW('Water Data'!I125)))</f>
        <v/>
      </c>
      <c r="CJ131" s="289" t="str">
        <f ca="true">+IF(OFFSET('Water Data'!$I$29,0,10*ROW('Water Data'!I125))="","",OFFSET('Water Data'!$I$29,0,10*ROW('Water Data'!I125)))</f>
        <v/>
      </c>
      <c r="CK131" s="289" t="str">
        <f ca="true">+IF(OFFSET('Sanitation Data'!$D$28,0,10*ROW('Sanitation Data'!D125))="","",OFFSET('Sanitation Data'!$D$28,0,10*ROW('Sanitation Data'!D125)))</f>
        <v/>
      </c>
      <c r="CL131" s="289" t="str">
        <f ca="true">+IF(OFFSET('Sanitation Data'!$D$29,0,10*ROW('Sanitation Data'!D125))="","",OFFSET('Sanitation Data'!$D$29,0,10*ROW('Sanitation Data'!D125)))</f>
        <v/>
      </c>
      <c r="CM131" s="289" t="str">
        <f ca="true">+IF(OFFSET('Sanitation Data'!$D$30,0,10*ROW('Sanitation Data'!D125))="","",OFFSET('Sanitation Data'!$D$30,0,10*ROW('Sanitation Data'!D125)))</f>
        <v/>
      </c>
      <c r="CN131" s="289" t="str">
        <f ca="true">+IF(OFFSET('Sanitation Data'!$D$31,0,10*ROW('Sanitation Data'!D125))="","",OFFSET('Sanitation Data'!$D$31,0,10*ROW('Sanitation Data'!D125)))</f>
        <v/>
      </c>
      <c r="CO131" s="289" t="str">
        <f ca="true">+IF(OFFSET('Sanitation Data'!$D$32,0,10*ROW('Sanitation Data'!D125))="","",OFFSET('Sanitation Data'!$D$32,0,10*ROW('Sanitation Data'!D125)))</f>
        <v/>
      </c>
      <c r="CP131" s="289" t="str">
        <f ca="true">+IF(OFFSET('Sanitation Data'!$E$28,0,10*ROW('Sanitation Data'!E125))="","",OFFSET('Sanitation Data'!$E$28,0,10*ROW('Sanitation Data'!E125)))</f>
        <v/>
      </c>
      <c r="CQ131" s="289" t="str">
        <f ca="true">+IF(OFFSET('Sanitation Data'!$E$29,0,10*ROW('Sanitation Data'!E125))="","",OFFSET('Sanitation Data'!$E$29,0,10*ROW('Sanitation Data'!E125)))</f>
        <v/>
      </c>
      <c r="CR131" s="289" t="str">
        <f ca="true">+IF(OFFSET('Sanitation Data'!$E$30,0,10*ROW('Sanitation Data'!E125))="","",OFFSET('Sanitation Data'!$E$30,0,10*ROW('Sanitation Data'!E125)))</f>
        <v/>
      </c>
      <c r="CS131" s="289" t="str">
        <f ca="true">+IF(OFFSET('Sanitation Data'!$E$31,0,10*ROW('Sanitation Data'!E125))="","",OFFSET('Sanitation Data'!$E$31,0,10*ROW('Sanitation Data'!E125)))</f>
        <v/>
      </c>
      <c r="CT131" s="289" t="str">
        <f ca="true">+IF(OFFSET('Sanitation Data'!$E$32,0,10*ROW('Sanitation Data'!E125))="","",OFFSET('Sanitation Data'!$E$32,0,10*ROW('Sanitation Data'!E125)))</f>
        <v/>
      </c>
      <c r="CU131" s="289" t="str">
        <f ca="true">+IF(OFFSET('Sanitation Data'!$F$28,0,10*ROW('Sanitation Data'!F125))="","",OFFSET('Sanitation Data'!$F$28,0,10*ROW('Sanitation Data'!F125)))</f>
        <v/>
      </c>
      <c r="CV131" s="289" t="str">
        <f ca="true">+IF(OFFSET('Sanitation Data'!$F$29,0,10*ROW('Sanitation Data'!F125))="","",OFFSET('Sanitation Data'!$F$29,0,10*ROW('Sanitation Data'!F125)))</f>
        <v/>
      </c>
      <c r="CW131" s="289" t="str">
        <f ca="true">+IF(OFFSET('Sanitation Data'!$F$30,0,10*ROW('Sanitation Data'!F125))="","",OFFSET('Sanitation Data'!$F$30,0,10*ROW('Sanitation Data'!F125)))</f>
        <v/>
      </c>
      <c r="CX131" s="289" t="str">
        <f ca="true">+IF(OFFSET('Sanitation Data'!$F$31,0,10*ROW('Sanitation Data'!F125))="","",OFFSET('Sanitation Data'!$F$31,0,10*ROW('Sanitation Data'!F125)))</f>
        <v/>
      </c>
      <c r="CY131" s="289" t="str">
        <f ca="true">+IF(OFFSET('Sanitation Data'!$F$32,0,10*ROW('Sanitation Data'!F125))="","",OFFSET('Sanitation Data'!$F$32,0,10*ROW('Sanitation Data'!F125)))</f>
        <v/>
      </c>
      <c r="CZ131" s="289" t="str">
        <f ca="true">+IF(OFFSET('Sanitation Data'!$G$28,0,10*ROW('Sanitation Data'!G125))="","",OFFSET('Sanitation Data'!$G$28,0,10*ROW('Sanitation Data'!G125)))</f>
        <v/>
      </c>
      <c r="DA131" s="289" t="str">
        <f ca="true">+IF(OFFSET('Sanitation Data'!$G$29,0,10*ROW('Sanitation Data'!G125))="","",OFFSET('Sanitation Data'!$G$29,0,10*ROW('Sanitation Data'!G125)))</f>
        <v/>
      </c>
      <c r="DB131" s="289" t="str">
        <f ca="true">+IF(OFFSET('Sanitation Data'!$G$30,0,10*ROW('Sanitation Data'!G125))="","",OFFSET('Sanitation Data'!$G$30,0,10*ROW('Sanitation Data'!G125)))</f>
        <v/>
      </c>
      <c r="DC131" s="289" t="str">
        <f ca="true">+IF(OFFSET('Sanitation Data'!$G$31,0,10*ROW('Sanitation Data'!G125))="","",OFFSET('Sanitation Data'!$G$31,0,10*ROW('Sanitation Data'!G125)))</f>
        <v/>
      </c>
      <c r="DD131" s="289" t="str">
        <f ca="true">+IF(OFFSET('Sanitation Data'!$G$32,0,10*ROW('Sanitation Data'!G125))="","",OFFSET('Sanitation Data'!$G$32,0,10*ROW('Sanitation Data'!G125)))</f>
        <v/>
      </c>
      <c r="DE131" s="289" t="str">
        <f ca="true">+IF(OFFSET('Sanitation Data'!$H$28,0,10*ROW('Sanitation Data'!H125))="","",OFFSET('Sanitation Data'!$H$28,0,10*ROW('Sanitation Data'!H125)))</f>
        <v/>
      </c>
      <c r="DF131" s="289" t="str">
        <f ca="true">+IF(OFFSET('Sanitation Data'!$H$29,0,10*ROW('Sanitation Data'!H125))="","",OFFSET('Sanitation Data'!$H$29,0,10*ROW('Sanitation Data'!H125)))</f>
        <v/>
      </c>
      <c r="DG131" s="289" t="str">
        <f ca="true">+IF(OFFSET('Sanitation Data'!$H$30,0,10*ROW('Sanitation Data'!H125))="","",OFFSET('Sanitation Data'!$H$30,0,10*ROW('Sanitation Data'!H125)))</f>
        <v/>
      </c>
      <c r="DH131" s="289" t="str">
        <f ca="true">+IF(OFFSET('Sanitation Data'!$H$31,0,10*ROW('Sanitation Data'!H125))="","",OFFSET('Sanitation Data'!$H$31,0,10*ROW('Sanitation Data'!H125)))</f>
        <v/>
      </c>
      <c r="DI131" s="289" t="str">
        <f ca="true">+IF(OFFSET('Sanitation Data'!$H$32,0,10*ROW('Sanitation Data'!H125))="","",OFFSET('Sanitation Data'!$H$32,0,10*ROW('Sanitation Data'!H125)))</f>
        <v/>
      </c>
      <c r="DJ131" s="289" t="str">
        <f ca="true">+IF(OFFSET('Sanitation Data'!$I$28,0,10*ROW('Sanitation Data'!I125))="","",OFFSET('Sanitation Data'!$I$28,0,10*ROW('Sanitation Data'!I125)))</f>
        <v/>
      </c>
      <c r="DK131" s="289" t="str">
        <f ca="true">+IF(OFFSET('Sanitation Data'!$I$29,0,10*ROW('Sanitation Data'!I125))="","",OFFSET('Sanitation Data'!$I$29,0,10*ROW('Sanitation Data'!I125)))</f>
        <v/>
      </c>
      <c r="DL131" s="289" t="str">
        <f ca="true">+IF(OFFSET('Sanitation Data'!$I$30,0,10*ROW('Sanitation Data'!I125))="","",OFFSET('Sanitation Data'!$I$30,0,10*ROW('Sanitation Data'!I125)))</f>
        <v/>
      </c>
      <c r="DM131" s="289" t="str">
        <f ca="true">+IF(OFFSET('Sanitation Data'!$I$31,0,10*ROW('Sanitation Data'!I125))="","",OFFSET('Sanitation Data'!$I$31,0,10*ROW('Sanitation Data'!I125)))</f>
        <v/>
      </c>
      <c r="DN131" s="289" t="str">
        <f ca="true">+IF(OFFSET('Sanitation Data'!$I$32,0,10*ROW('Sanitation Data'!I125))="","",OFFSET('Sanitation Data'!$I$32,0,10*ROW('Sanitation Data'!I125)))</f>
        <v/>
      </c>
      <c r="DO131" s="289" t="str">
        <f ca="true">+IF(OFFSET('Hygiene Data'!$D$11,0,10*ROW('Hygiene Data'!D125))="","",OFFSET('Hygiene Data'!$D$11,0,10*ROW('Hygiene Data'!D125)))</f>
        <v/>
      </c>
      <c r="DP131" s="289" t="str">
        <f ca="true">+IF(OFFSET('Hygiene Data'!$D$12,0,10*ROW('Hygiene Data'!D125))="","",OFFSET('Hygiene Data'!$D$12,0,10*ROW('Hygiene Data'!D125)))</f>
        <v/>
      </c>
      <c r="DQ131" s="289" t="str">
        <f ca="true">+IF(OFFSET('Hygiene Data'!$D$13,0,10*ROW('Hygiene Data'!D125))="","",OFFSET('Hygiene Data'!$D$13,0,10*ROW('Hygiene Data'!D125)))</f>
        <v/>
      </c>
      <c r="DR131" s="289" t="str">
        <f ca="true">+IF(OFFSET('Hygiene Data'!$E$11,0,10*ROW('Hygiene Data'!E125))="","",OFFSET('Hygiene Data'!$E$11,0,10*ROW('Hygiene Data'!E125)))</f>
        <v/>
      </c>
      <c r="DS131" s="289" t="str">
        <f ca="true">+IF(OFFSET('Hygiene Data'!$E$12,0,10*ROW('Hygiene Data'!E125))="","",OFFSET('Hygiene Data'!$E$12,0,10*ROW('Hygiene Data'!E125)))</f>
        <v/>
      </c>
      <c r="DT131" s="289" t="str">
        <f ca="true">+IF(OFFSET('Hygiene Data'!$E$13,0,10*ROW('Hygiene Data'!E125))="","",OFFSET('Hygiene Data'!$E$13,0,10*ROW('Hygiene Data'!E125)))</f>
        <v/>
      </c>
      <c r="DU131" s="289" t="str">
        <f ca="true">+IF(OFFSET('Hygiene Data'!$F$11,0,10*ROW('Hygiene Data'!F125))="","",OFFSET('Hygiene Data'!$F$11,0,10*ROW('Hygiene Data'!F125)))</f>
        <v/>
      </c>
      <c r="DV131" s="289" t="str">
        <f ca="true">+IF(OFFSET('Hygiene Data'!$F$12,0,10*ROW('Hygiene Data'!F125))="","",OFFSET('Hygiene Data'!$F$12,0,10*ROW('Hygiene Data'!F125)))</f>
        <v/>
      </c>
      <c r="DW131" s="289" t="str">
        <f ca="true">+IF(OFFSET('Hygiene Data'!$F$13,0,10*ROW('Hygiene Data'!F125))="","",OFFSET('Hygiene Data'!$F$13,0,10*ROW('Hygiene Data'!F125)))</f>
        <v/>
      </c>
      <c r="DX131" s="289" t="str">
        <f ca="true">+IF(OFFSET('Hygiene Data'!$G$11,0,10*ROW('Hygiene Data'!G125))="","",OFFSET('Hygiene Data'!$G$11,0,10*ROW('Hygiene Data'!G125)))</f>
        <v/>
      </c>
      <c r="DY131" s="289" t="str">
        <f ca="true">+IF(OFFSET('Hygiene Data'!$G$12,0,10*ROW('Hygiene Data'!G125))="","",OFFSET('Hygiene Data'!$G$12,0,10*ROW('Hygiene Data'!G125)))</f>
        <v/>
      </c>
      <c r="DZ131" s="289" t="str">
        <f ca="true">+IF(OFFSET('Hygiene Data'!$G$13,0,10*ROW('Hygiene Data'!G125))="","",OFFSET('Hygiene Data'!$G$13,0,10*ROW('Hygiene Data'!G125)))</f>
        <v/>
      </c>
      <c r="EA131" s="289" t="str">
        <f ca="true">+IF(OFFSET('Hygiene Data'!$H$11,0,10*ROW('Hygiene Data'!H125))="","",OFFSET('Hygiene Data'!$H$11,0,10*ROW('Hygiene Data'!H125)))</f>
        <v/>
      </c>
      <c r="EB131" s="289" t="str">
        <f ca="true">+IF(OFFSET('Hygiene Data'!$H$12,0,10*ROW('Hygiene Data'!H125))="","",OFFSET('Hygiene Data'!$H$12,0,10*ROW('Hygiene Data'!H125)))</f>
        <v/>
      </c>
      <c r="EC131" s="289" t="str">
        <f ca="true">+IF(OFFSET('Hygiene Data'!$H$13,0,10*ROW('Hygiene Data'!H125))="","",OFFSET('Hygiene Data'!$H$13,0,10*ROW('Hygiene Data'!H125)))</f>
        <v/>
      </c>
      <c r="ED131" s="289" t="str">
        <f ca="true">+IF(OFFSET('Hygiene Data'!$I$11,0,10*ROW('Hygiene Data'!I125))="","",OFFSET('Hygiene Data'!$I$11,0,10*ROW('Hygiene Data'!I125)))</f>
        <v/>
      </c>
      <c r="EE131" s="289" t="str">
        <f ca="true">+IF(OFFSET('Hygiene Data'!$I$12,0,10*ROW('Hygiene Data'!I125))="","",OFFSET('Hygiene Data'!$I$12,0,10*ROW('Hygiene Data'!I125)))</f>
        <v/>
      </c>
      <c r="EF131" s="28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9"/>
      <c r="BS132" s="289" t="str">
        <f ca="true">+IF(OFFSET('Water Data'!$D$27,0,10*ROW('Water Data'!D126))="","",OFFSET('Water Data'!$D$27,0,10*ROW('Water Data'!D126)))</f>
        <v/>
      </c>
      <c r="BT132" s="289" t="str">
        <f ca="true">+IF(OFFSET('Water Data'!$D$28,0,10*ROW('Water Data'!D126))="","",OFFSET('Water Data'!$D$28,0,10*ROW('Water Data'!D126)))</f>
        <v/>
      </c>
      <c r="BU132" s="289" t="str">
        <f ca="true">+IF(OFFSET('Water Data'!$D$29,0,10*ROW('Water Data'!D126))="","",OFFSET('Water Data'!$D$29,0,10*ROW('Water Data'!D126)))</f>
        <v/>
      </c>
      <c r="BV132" s="289" t="str">
        <f ca="true">+IF(OFFSET('Water Data'!$E$27,0,10*ROW('Water Data'!E126))="","",OFFSET('Water Data'!$E$27,0,10*ROW('Water Data'!E126)))</f>
        <v/>
      </c>
      <c r="BW132" s="289" t="str">
        <f ca="true">+IF(OFFSET('Water Data'!$E$28,0,10*ROW('Water Data'!E126))="","",OFFSET('Water Data'!$E$28,0,10*ROW('Water Data'!E126)))</f>
        <v/>
      </c>
      <c r="BX132" s="289" t="str">
        <f ca="true">+IF(OFFSET('Water Data'!$E$29,0,10*ROW('Water Data'!E126))="","",OFFSET('Water Data'!$E$29,0,10*ROW('Water Data'!E126)))</f>
        <v/>
      </c>
      <c r="BY132" s="289" t="str">
        <f ca="true">+IF(OFFSET('Water Data'!$F$27,0,10*ROW('Water Data'!F126))="","",OFFSET('Water Data'!$F$27,0,10*ROW('Water Data'!F126)))</f>
        <v/>
      </c>
      <c r="BZ132" s="289" t="str">
        <f ca="true">+IF(OFFSET('Water Data'!$F$28,0,10*ROW('Water Data'!F126))="","",OFFSET('Water Data'!$F$28,0,10*ROW('Water Data'!F126)))</f>
        <v/>
      </c>
      <c r="CA132" s="289" t="str">
        <f ca="true">+IF(OFFSET('Water Data'!$F$29,0,10*ROW('Water Data'!F126))="","",OFFSET('Water Data'!$F$29,0,10*ROW('Water Data'!F126)))</f>
        <v/>
      </c>
      <c r="CB132" s="289" t="str">
        <f ca="true">+IF(OFFSET('Water Data'!$G$27,0,10*ROW('Water Data'!G126))="","",OFFSET('Water Data'!$G$27,0,10*ROW('Water Data'!G126)))</f>
        <v/>
      </c>
      <c r="CC132" s="289" t="str">
        <f ca="true">+IF(OFFSET('Water Data'!$G$28,0,10*ROW('Water Data'!G126))="","",OFFSET('Water Data'!$G$28,0,10*ROW('Water Data'!G126)))</f>
        <v/>
      </c>
      <c r="CD132" s="289" t="str">
        <f ca="true">+IF(OFFSET('Water Data'!$G$29,0,10*ROW('Water Data'!G126))="","",OFFSET('Water Data'!$G$29,0,10*ROW('Water Data'!G126)))</f>
        <v/>
      </c>
      <c r="CE132" s="289" t="str">
        <f ca="true">+IF(OFFSET('Water Data'!$H$27,0,10*ROW('Water Data'!H126))="","",OFFSET('Water Data'!$H$27,0,10*ROW('Water Data'!H126)))</f>
        <v/>
      </c>
      <c r="CF132" s="289" t="str">
        <f ca="true">+IF(OFFSET('Water Data'!$H$28,0,10*ROW('Water Data'!H126))="","",OFFSET('Water Data'!$H$28,0,10*ROW('Water Data'!H126)))</f>
        <v/>
      </c>
      <c r="CG132" s="289" t="str">
        <f ca="true">+IF(OFFSET('Water Data'!$H$29,0,10*ROW('Water Data'!H126))="","",OFFSET('Water Data'!$H$29,0,10*ROW('Water Data'!H126)))</f>
        <v/>
      </c>
      <c r="CH132" s="289" t="str">
        <f ca="true">+IF(OFFSET('Water Data'!$I$27,0,10*ROW('Water Data'!I126))="","",OFFSET('Water Data'!$I$27,0,10*ROW('Water Data'!I126)))</f>
        <v/>
      </c>
      <c r="CI132" s="289" t="str">
        <f ca="true">+IF(OFFSET('Water Data'!$I$28,0,10*ROW('Water Data'!I126))="","",OFFSET('Water Data'!$I$28,0,10*ROW('Water Data'!I126)))</f>
        <v/>
      </c>
      <c r="CJ132" s="289" t="str">
        <f ca="true">+IF(OFFSET('Water Data'!$I$29,0,10*ROW('Water Data'!I126))="","",OFFSET('Water Data'!$I$29,0,10*ROW('Water Data'!I126)))</f>
        <v/>
      </c>
      <c r="CK132" s="289" t="str">
        <f ca="true">+IF(OFFSET('Sanitation Data'!$D$28,0,10*ROW('Sanitation Data'!D126))="","",OFFSET('Sanitation Data'!$D$28,0,10*ROW('Sanitation Data'!D126)))</f>
        <v/>
      </c>
      <c r="CL132" s="289" t="str">
        <f ca="true">+IF(OFFSET('Sanitation Data'!$D$29,0,10*ROW('Sanitation Data'!D126))="","",OFFSET('Sanitation Data'!$D$29,0,10*ROW('Sanitation Data'!D126)))</f>
        <v/>
      </c>
      <c r="CM132" s="289" t="str">
        <f ca="true">+IF(OFFSET('Sanitation Data'!$D$30,0,10*ROW('Sanitation Data'!D126))="","",OFFSET('Sanitation Data'!$D$30,0,10*ROW('Sanitation Data'!D126)))</f>
        <v/>
      </c>
      <c r="CN132" s="289" t="str">
        <f ca="true">+IF(OFFSET('Sanitation Data'!$D$31,0,10*ROW('Sanitation Data'!D126))="","",OFFSET('Sanitation Data'!$D$31,0,10*ROW('Sanitation Data'!D126)))</f>
        <v/>
      </c>
      <c r="CO132" s="289" t="str">
        <f ca="true">+IF(OFFSET('Sanitation Data'!$D$32,0,10*ROW('Sanitation Data'!D126))="","",OFFSET('Sanitation Data'!$D$32,0,10*ROW('Sanitation Data'!D126)))</f>
        <v/>
      </c>
      <c r="CP132" s="289" t="str">
        <f ca="true">+IF(OFFSET('Sanitation Data'!$E$28,0,10*ROW('Sanitation Data'!E126))="","",OFFSET('Sanitation Data'!$E$28,0,10*ROW('Sanitation Data'!E126)))</f>
        <v/>
      </c>
      <c r="CQ132" s="289" t="str">
        <f ca="true">+IF(OFFSET('Sanitation Data'!$E$29,0,10*ROW('Sanitation Data'!E126))="","",OFFSET('Sanitation Data'!$E$29,0,10*ROW('Sanitation Data'!E126)))</f>
        <v/>
      </c>
      <c r="CR132" s="289" t="str">
        <f ca="true">+IF(OFFSET('Sanitation Data'!$E$30,0,10*ROW('Sanitation Data'!E126))="","",OFFSET('Sanitation Data'!$E$30,0,10*ROW('Sanitation Data'!E126)))</f>
        <v/>
      </c>
      <c r="CS132" s="289" t="str">
        <f ca="true">+IF(OFFSET('Sanitation Data'!$E$31,0,10*ROW('Sanitation Data'!E126))="","",OFFSET('Sanitation Data'!$E$31,0,10*ROW('Sanitation Data'!E126)))</f>
        <v/>
      </c>
      <c r="CT132" s="289" t="str">
        <f ca="true">+IF(OFFSET('Sanitation Data'!$E$32,0,10*ROW('Sanitation Data'!E126))="","",OFFSET('Sanitation Data'!$E$32,0,10*ROW('Sanitation Data'!E126)))</f>
        <v/>
      </c>
      <c r="CU132" s="289" t="str">
        <f ca="true">+IF(OFFSET('Sanitation Data'!$F$28,0,10*ROW('Sanitation Data'!F126))="","",OFFSET('Sanitation Data'!$F$28,0,10*ROW('Sanitation Data'!F126)))</f>
        <v/>
      </c>
      <c r="CV132" s="289" t="str">
        <f ca="true">+IF(OFFSET('Sanitation Data'!$F$29,0,10*ROW('Sanitation Data'!F126))="","",OFFSET('Sanitation Data'!$F$29,0,10*ROW('Sanitation Data'!F126)))</f>
        <v/>
      </c>
      <c r="CW132" s="289" t="str">
        <f ca="true">+IF(OFFSET('Sanitation Data'!$F$30,0,10*ROW('Sanitation Data'!F126))="","",OFFSET('Sanitation Data'!$F$30,0,10*ROW('Sanitation Data'!F126)))</f>
        <v/>
      </c>
      <c r="CX132" s="289" t="str">
        <f ca="true">+IF(OFFSET('Sanitation Data'!$F$31,0,10*ROW('Sanitation Data'!F126))="","",OFFSET('Sanitation Data'!$F$31,0,10*ROW('Sanitation Data'!F126)))</f>
        <v/>
      </c>
      <c r="CY132" s="289" t="str">
        <f ca="true">+IF(OFFSET('Sanitation Data'!$F$32,0,10*ROW('Sanitation Data'!F126))="","",OFFSET('Sanitation Data'!$F$32,0,10*ROW('Sanitation Data'!F126)))</f>
        <v/>
      </c>
      <c r="CZ132" s="289" t="str">
        <f ca="true">+IF(OFFSET('Sanitation Data'!$G$28,0,10*ROW('Sanitation Data'!G126))="","",OFFSET('Sanitation Data'!$G$28,0,10*ROW('Sanitation Data'!G126)))</f>
        <v/>
      </c>
      <c r="DA132" s="289" t="str">
        <f ca="true">+IF(OFFSET('Sanitation Data'!$G$29,0,10*ROW('Sanitation Data'!G126))="","",OFFSET('Sanitation Data'!$G$29,0,10*ROW('Sanitation Data'!G126)))</f>
        <v/>
      </c>
      <c r="DB132" s="289" t="str">
        <f ca="true">+IF(OFFSET('Sanitation Data'!$G$30,0,10*ROW('Sanitation Data'!G126))="","",OFFSET('Sanitation Data'!$G$30,0,10*ROW('Sanitation Data'!G126)))</f>
        <v/>
      </c>
      <c r="DC132" s="289" t="str">
        <f ca="true">+IF(OFFSET('Sanitation Data'!$G$31,0,10*ROW('Sanitation Data'!G126))="","",OFFSET('Sanitation Data'!$G$31,0,10*ROW('Sanitation Data'!G126)))</f>
        <v/>
      </c>
      <c r="DD132" s="289" t="str">
        <f ca="true">+IF(OFFSET('Sanitation Data'!$G$32,0,10*ROW('Sanitation Data'!G126))="","",OFFSET('Sanitation Data'!$G$32,0,10*ROW('Sanitation Data'!G126)))</f>
        <v/>
      </c>
      <c r="DE132" s="289" t="str">
        <f ca="true">+IF(OFFSET('Sanitation Data'!$H$28,0,10*ROW('Sanitation Data'!H126))="","",OFFSET('Sanitation Data'!$H$28,0,10*ROW('Sanitation Data'!H126)))</f>
        <v/>
      </c>
      <c r="DF132" s="289" t="str">
        <f ca="true">+IF(OFFSET('Sanitation Data'!$H$29,0,10*ROW('Sanitation Data'!H126))="","",OFFSET('Sanitation Data'!$H$29,0,10*ROW('Sanitation Data'!H126)))</f>
        <v/>
      </c>
      <c r="DG132" s="289" t="str">
        <f ca="true">+IF(OFFSET('Sanitation Data'!$H$30,0,10*ROW('Sanitation Data'!H126))="","",OFFSET('Sanitation Data'!$H$30,0,10*ROW('Sanitation Data'!H126)))</f>
        <v/>
      </c>
      <c r="DH132" s="289" t="str">
        <f ca="true">+IF(OFFSET('Sanitation Data'!$H$31,0,10*ROW('Sanitation Data'!H126))="","",OFFSET('Sanitation Data'!$H$31,0,10*ROW('Sanitation Data'!H126)))</f>
        <v/>
      </c>
      <c r="DI132" s="289" t="str">
        <f ca="true">+IF(OFFSET('Sanitation Data'!$H$32,0,10*ROW('Sanitation Data'!H126))="","",OFFSET('Sanitation Data'!$H$32,0,10*ROW('Sanitation Data'!H126)))</f>
        <v/>
      </c>
      <c r="DJ132" s="289" t="str">
        <f ca="true">+IF(OFFSET('Sanitation Data'!$I$28,0,10*ROW('Sanitation Data'!I126))="","",OFFSET('Sanitation Data'!$I$28,0,10*ROW('Sanitation Data'!I126)))</f>
        <v/>
      </c>
      <c r="DK132" s="289" t="str">
        <f ca="true">+IF(OFFSET('Sanitation Data'!$I$29,0,10*ROW('Sanitation Data'!I126))="","",OFFSET('Sanitation Data'!$I$29,0,10*ROW('Sanitation Data'!I126)))</f>
        <v/>
      </c>
      <c r="DL132" s="289" t="str">
        <f ca="true">+IF(OFFSET('Sanitation Data'!$I$30,0,10*ROW('Sanitation Data'!I126))="","",OFFSET('Sanitation Data'!$I$30,0,10*ROW('Sanitation Data'!I126)))</f>
        <v/>
      </c>
      <c r="DM132" s="289" t="str">
        <f ca="true">+IF(OFFSET('Sanitation Data'!$I$31,0,10*ROW('Sanitation Data'!I126))="","",OFFSET('Sanitation Data'!$I$31,0,10*ROW('Sanitation Data'!I126)))</f>
        <v/>
      </c>
      <c r="DN132" s="289" t="str">
        <f ca="true">+IF(OFFSET('Sanitation Data'!$I$32,0,10*ROW('Sanitation Data'!I126))="","",OFFSET('Sanitation Data'!$I$32,0,10*ROW('Sanitation Data'!I126)))</f>
        <v/>
      </c>
      <c r="DO132" s="289" t="str">
        <f ca="true">+IF(OFFSET('Hygiene Data'!$D$11,0,10*ROW('Hygiene Data'!D126))="","",OFFSET('Hygiene Data'!$D$11,0,10*ROW('Hygiene Data'!D126)))</f>
        <v/>
      </c>
      <c r="DP132" s="289" t="str">
        <f ca="true">+IF(OFFSET('Hygiene Data'!$D$12,0,10*ROW('Hygiene Data'!D126))="","",OFFSET('Hygiene Data'!$D$12,0,10*ROW('Hygiene Data'!D126)))</f>
        <v/>
      </c>
      <c r="DQ132" s="289" t="str">
        <f ca="true">+IF(OFFSET('Hygiene Data'!$D$13,0,10*ROW('Hygiene Data'!D126))="","",OFFSET('Hygiene Data'!$D$13,0,10*ROW('Hygiene Data'!D126)))</f>
        <v/>
      </c>
      <c r="DR132" s="289" t="str">
        <f ca="true">+IF(OFFSET('Hygiene Data'!$E$11,0,10*ROW('Hygiene Data'!E126))="","",OFFSET('Hygiene Data'!$E$11,0,10*ROW('Hygiene Data'!E126)))</f>
        <v/>
      </c>
      <c r="DS132" s="289" t="str">
        <f ca="true">+IF(OFFSET('Hygiene Data'!$E$12,0,10*ROW('Hygiene Data'!E126))="","",OFFSET('Hygiene Data'!$E$12,0,10*ROW('Hygiene Data'!E126)))</f>
        <v/>
      </c>
      <c r="DT132" s="289" t="str">
        <f ca="true">+IF(OFFSET('Hygiene Data'!$E$13,0,10*ROW('Hygiene Data'!E126))="","",OFFSET('Hygiene Data'!$E$13,0,10*ROW('Hygiene Data'!E126)))</f>
        <v/>
      </c>
      <c r="DU132" s="289" t="str">
        <f ca="true">+IF(OFFSET('Hygiene Data'!$F$11,0,10*ROW('Hygiene Data'!F126))="","",OFFSET('Hygiene Data'!$F$11,0,10*ROW('Hygiene Data'!F126)))</f>
        <v/>
      </c>
      <c r="DV132" s="289" t="str">
        <f ca="true">+IF(OFFSET('Hygiene Data'!$F$12,0,10*ROW('Hygiene Data'!F126))="","",OFFSET('Hygiene Data'!$F$12,0,10*ROW('Hygiene Data'!F126)))</f>
        <v/>
      </c>
      <c r="DW132" s="289" t="str">
        <f ca="true">+IF(OFFSET('Hygiene Data'!$F$13,0,10*ROW('Hygiene Data'!F126))="","",OFFSET('Hygiene Data'!$F$13,0,10*ROW('Hygiene Data'!F126)))</f>
        <v/>
      </c>
      <c r="DX132" s="289" t="str">
        <f ca="true">+IF(OFFSET('Hygiene Data'!$G$11,0,10*ROW('Hygiene Data'!G126))="","",OFFSET('Hygiene Data'!$G$11,0,10*ROW('Hygiene Data'!G126)))</f>
        <v/>
      </c>
      <c r="DY132" s="289" t="str">
        <f ca="true">+IF(OFFSET('Hygiene Data'!$G$12,0,10*ROW('Hygiene Data'!G126))="","",OFFSET('Hygiene Data'!$G$12,0,10*ROW('Hygiene Data'!G126)))</f>
        <v/>
      </c>
      <c r="DZ132" s="289" t="str">
        <f ca="true">+IF(OFFSET('Hygiene Data'!$G$13,0,10*ROW('Hygiene Data'!G126))="","",OFFSET('Hygiene Data'!$G$13,0,10*ROW('Hygiene Data'!G126)))</f>
        <v/>
      </c>
      <c r="EA132" s="289" t="str">
        <f ca="true">+IF(OFFSET('Hygiene Data'!$H$11,0,10*ROW('Hygiene Data'!H126))="","",OFFSET('Hygiene Data'!$H$11,0,10*ROW('Hygiene Data'!H126)))</f>
        <v/>
      </c>
      <c r="EB132" s="289" t="str">
        <f ca="true">+IF(OFFSET('Hygiene Data'!$H$12,0,10*ROW('Hygiene Data'!H126))="","",OFFSET('Hygiene Data'!$H$12,0,10*ROW('Hygiene Data'!H126)))</f>
        <v/>
      </c>
      <c r="EC132" s="289" t="str">
        <f ca="true">+IF(OFFSET('Hygiene Data'!$H$13,0,10*ROW('Hygiene Data'!H126))="","",OFFSET('Hygiene Data'!$H$13,0,10*ROW('Hygiene Data'!H126)))</f>
        <v/>
      </c>
      <c r="ED132" s="289" t="str">
        <f ca="true">+IF(OFFSET('Hygiene Data'!$I$11,0,10*ROW('Hygiene Data'!I126))="","",OFFSET('Hygiene Data'!$I$11,0,10*ROW('Hygiene Data'!I126)))</f>
        <v/>
      </c>
      <c r="EE132" s="289" t="str">
        <f ca="true">+IF(OFFSET('Hygiene Data'!$I$12,0,10*ROW('Hygiene Data'!I126))="","",OFFSET('Hygiene Data'!$I$12,0,10*ROW('Hygiene Data'!I126)))</f>
        <v/>
      </c>
      <c r="EF132" s="28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9"/>
      <c r="BS133" s="289" t="str">
        <f ca="true">+IF(OFFSET('Water Data'!$D$27,0,10*ROW('Water Data'!D127))="","",OFFSET('Water Data'!$D$27,0,10*ROW('Water Data'!D127)))</f>
        <v/>
      </c>
      <c r="BT133" s="289" t="str">
        <f ca="true">+IF(OFFSET('Water Data'!$D$28,0,10*ROW('Water Data'!D127))="","",OFFSET('Water Data'!$D$28,0,10*ROW('Water Data'!D127)))</f>
        <v/>
      </c>
      <c r="BU133" s="289" t="str">
        <f ca="true">+IF(OFFSET('Water Data'!$D$29,0,10*ROW('Water Data'!D127))="","",OFFSET('Water Data'!$D$29,0,10*ROW('Water Data'!D127)))</f>
        <v/>
      </c>
      <c r="BV133" s="289" t="str">
        <f ca="true">+IF(OFFSET('Water Data'!$E$27,0,10*ROW('Water Data'!E127))="","",OFFSET('Water Data'!$E$27,0,10*ROW('Water Data'!E127)))</f>
        <v/>
      </c>
      <c r="BW133" s="289" t="str">
        <f ca="true">+IF(OFFSET('Water Data'!$E$28,0,10*ROW('Water Data'!E127))="","",OFFSET('Water Data'!$E$28,0,10*ROW('Water Data'!E127)))</f>
        <v/>
      </c>
      <c r="BX133" s="289" t="str">
        <f ca="true">+IF(OFFSET('Water Data'!$E$29,0,10*ROW('Water Data'!E127))="","",OFFSET('Water Data'!$E$29,0,10*ROW('Water Data'!E127)))</f>
        <v/>
      </c>
      <c r="BY133" s="289" t="str">
        <f ca="true">+IF(OFFSET('Water Data'!$F$27,0,10*ROW('Water Data'!F127))="","",OFFSET('Water Data'!$F$27,0,10*ROW('Water Data'!F127)))</f>
        <v/>
      </c>
      <c r="BZ133" s="289" t="str">
        <f ca="true">+IF(OFFSET('Water Data'!$F$28,0,10*ROW('Water Data'!F127))="","",OFFSET('Water Data'!$F$28,0,10*ROW('Water Data'!F127)))</f>
        <v/>
      </c>
      <c r="CA133" s="289" t="str">
        <f ca="true">+IF(OFFSET('Water Data'!$F$29,0,10*ROW('Water Data'!F127))="","",OFFSET('Water Data'!$F$29,0,10*ROW('Water Data'!F127)))</f>
        <v/>
      </c>
      <c r="CB133" s="289" t="str">
        <f ca="true">+IF(OFFSET('Water Data'!$G$27,0,10*ROW('Water Data'!G127))="","",OFFSET('Water Data'!$G$27,0,10*ROW('Water Data'!G127)))</f>
        <v/>
      </c>
      <c r="CC133" s="289" t="str">
        <f ca="true">+IF(OFFSET('Water Data'!$G$28,0,10*ROW('Water Data'!G127))="","",OFFSET('Water Data'!$G$28,0,10*ROW('Water Data'!G127)))</f>
        <v/>
      </c>
      <c r="CD133" s="289" t="str">
        <f ca="true">+IF(OFFSET('Water Data'!$G$29,0,10*ROW('Water Data'!G127))="","",OFFSET('Water Data'!$G$29,0,10*ROW('Water Data'!G127)))</f>
        <v/>
      </c>
      <c r="CE133" s="289" t="str">
        <f ca="true">+IF(OFFSET('Water Data'!$H$27,0,10*ROW('Water Data'!H127))="","",OFFSET('Water Data'!$H$27,0,10*ROW('Water Data'!H127)))</f>
        <v/>
      </c>
      <c r="CF133" s="289" t="str">
        <f ca="true">+IF(OFFSET('Water Data'!$H$28,0,10*ROW('Water Data'!H127))="","",OFFSET('Water Data'!$H$28,0,10*ROW('Water Data'!H127)))</f>
        <v/>
      </c>
      <c r="CG133" s="289" t="str">
        <f ca="true">+IF(OFFSET('Water Data'!$H$29,0,10*ROW('Water Data'!H127))="","",OFFSET('Water Data'!$H$29,0,10*ROW('Water Data'!H127)))</f>
        <v/>
      </c>
      <c r="CH133" s="289" t="str">
        <f ca="true">+IF(OFFSET('Water Data'!$I$27,0,10*ROW('Water Data'!I127))="","",OFFSET('Water Data'!$I$27,0,10*ROW('Water Data'!I127)))</f>
        <v/>
      </c>
      <c r="CI133" s="289" t="str">
        <f ca="true">+IF(OFFSET('Water Data'!$I$28,0,10*ROW('Water Data'!I127))="","",OFFSET('Water Data'!$I$28,0,10*ROW('Water Data'!I127)))</f>
        <v/>
      </c>
      <c r="CJ133" s="289" t="str">
        <f ca="true">+IF(OFFSET('Water Data'!$I$29,0,10*ROW('Water Data'!I127))="","",OFFSET('Water Data'!$I$29,0,10*ROW('Water Data'!I127)))</f>
        <v/>
      </c>
      <c r="CK133" s="289" t="str">
        <f ca="true">+IF(OFFSET('Sanitation Data'!$D$28,0,10*ROW('Sanitation Data'!D127))="","",OFFSET('Sanitation Data'!$D$28,0,10*ROW('Sanitation Data'!D127)))</f>
        <v/>
      </c>
      <c r="CL133" s="289" t="str">
        <f ca="true">+IF(OFFSET('Sanitation Data'!$D$29,0,10*ROW('Sanitation Data'!D127))="","",OFFSET('Sanitation Data'!$D$29,0,10*ROW('Sanitation Data'!D127)))</f>
        <v/>
      </c>
      <c r="CM133" s="289" t="str">
        <f ca="true">+IF(OFFSET('Sanitation Data'!$D$30,0,10*ROW('Sanitation Data'!D127))="","",OFFSET('Sanitation Data'!$D$30,0,10*ROW('Sanitation Data'!D127)))</f>
        <v/>
      </c>
      <c r="CN133" s="289" t="str">
        <f ca="true">+IF(OFFSET('Sanitation Data'!$D$31,0,10*ROW('Sanitation Data'!D127))="","",OFFSET('Sanitation Data'!$D$31,0,10*ROW('Sanitation Data'!D127)))</f>
        <v/>
      </c>
      <c r="CO133" s="289" t="str">
        <f ca="true">+IF(OFFSET('Sanitation Data'!$D$32,0,10*ROW('Sanitation Data'!D127))="","",OFFSET('Sanitation Data'!$D$32,0,10*ROW('Sanitation Data'!D127)))</f>
        <v/>
      </c>
      <c r="CP133" s="289" t="str">
        <f ca="true">+IF(OFFSET('Sanitation Data'!$E$28,0,10*ROW('Sanitation Data'!E127))="","",OFFSET('Sanitation Data'!$E$28,0,10*ROW('Sanitation Data'!E127)))</f>
        <v/>
      </c>
      <c r="CQ133" s="289" t="str">
        <f ca="true">+IF(OFFSET('Sanitation Data'!$E$29,0,10*ROW('Sanitation Data'!E127))="","",OFFSET('Sanitation Data'!$E$29,0,10*ROW('Sanitation Data'!E127)))</f>
        <v/>
      </c>
      <c r="CR133" s="289" t="str">
        <f ca="true">+IF(OFFSET('Sanitation Data'!$E$30,0,10*ROW('Sanitation Data'!E127))="","",OFFSET('Sanitation Data'!$E$30,0,10*ROW('Sanitation Data'!E127)))</f>
        <v/>
      </c>
      <c r="CS133" s="289" t="str">
        <f ca="true">+IF(OFFSET('Sanitation Data'!$E$31,0,10*ROW('Sanitation Data'!E127))="","",OFFSET('Sanitation Data'!$E$31,0,10*ROW('Sanitation Data'!E127)))</f>
        <v/>
      </c>
      <c r="CT133" s="289" t="str">
        <f ca="true">+IF(OFFSET('Sanitation Data'!$E$32,0,10*ROW('Sanitation Data'!E127))="","",OFFSET('Sanitation Data'!$E$32,0,10*ROW('Sanitation Data'!E127)))</f>
        <v/>
      </c>
      <c r="CU133" s="289" t="str">
        <f ca="true">+IF(OFFSET('Sanitation Data'!$F$28,0,10*ROW('Sanitation Data'!F127))="","",OFFSET('Sanitation Data'!$F$28,0,10*ROW('Sanitation Data'!F127)))</f>
        <v/>
      </c>
      <c r="CV133" s="289" t="str">
        <f ca="true">+IF(OFFSET('Sanitation Data'!$F$29,0,10*ROW('Sanitation Data'!F127))="","",OFFSET('Sanitation Data'!$F$29,0,10*ROW('Sanitation Data'!F127)))</f>
        <v/>
      </c>
      <c r="CW133" s="289" t="str">
        <f ca="true">+IF(OFFSET('Sanitation Data'!$F$30,0,10*ROW('Sanitation Data'!F127))="","",OFFSET('Sanitation Data'!$F$30,0,10*ROW('Sanitation Data'!F127)))</f>
        <v/>
      </c>
      <c r="CX133" s="289" t="str">
        <f ca="true">+IF(OFFSET('Sanitation Data'!$F$31,0,10*ROW('Sanitation Data'!F127))="","",OFFSET('Sanitation Data'!$F$31,0,10*ROW('Sanitation Data'!F127)))</f>
        <v/>
      </c>
      <c r="CY133" s="289" t="str">
        <f ca="true">+IF(OFFSET('Sanitation Data'!$F$32,0,10*ROW('Sanitation Data'!F127))="","",OFFSET('Sanitation Data'!$F$32,0,10*ROW('Sanitation Data'!F127)))</f>
        <v/>
      </c>
      <c r="CZ133" s="289" t="str">
        <f ca="true">+IF(OFFSET('Sanitation Data'!$G$28,0,10*ROW('Sanitation Data'!G127))="","",OFFSET('Sanitation Data'!$G$28,0,10*ROW('Sanitation Data'!G127)))</f>
        <v/>
      </c>
      <c r="DA133" s="289" t="str">
        <f ca="true">+IF(OFFSET('Sanitation Data'!$G$29,0,10*ROW('Sanitation Data'!G127))="","",OFFSET('Sanitation Data'!$G$29,0,10*ROW('Sanitation Data'!G127)))</f>
        <v/>
      </c>
      <c r="DB133" s="289" t="str">
        <f ca="true">+IF(OFFSET('Sanitation Data'!$G$30,0,10*ROW('Sanitation Data'!G127))="","",OFFSET('Sanitation Data'!$G$30,0,10*ROW('Sanitation Data'!G127)))</f>
        <v/>
      </c>
      <c r="DC133" s="289" t="str">
        <f ca="true">+IF(OFFSET('Sanitation Data'!$G$31,0,10*ROW('Sanitation Data'!G127))="","",OFFSET('Sanitation Data'!$G$31,0,10*ROW('Sanitation Data'!G127)))</f>
        <v/>
      </c>
      <c r="DD133" s="289" t="str">
        <f ca="true">+IF(OFFSET('Sanitation Data'!$G$32,0,10*ROW('Sanitation Data'!G127))="","",OFFSET('Sanitation Data'!$G$32,0,10*ROW('Sanitation Data'!G127)))</f>
        <v/>
      </c>
      <c r="DE133" s="289" t="str">
        <f ca="true">+IF(OFFSET('Sanitation Data'!$H$28,0,10*ROW('Sanitation Data'!H127))="","",OFFSET('Sanitation Data'!$H$28,0,10*ROW('Sanitation Data'!H127)))</f>
        <v/>
      </c>
      <c r="DF133" s="289" t="str">
        <f ca="true">+IF(OFFSET('Sanitation Data'!$H$29,0,10*ROW('Sanitation Data'!H127))="","",OFFSET('Sanitation Data'!$H$29,0,10*ROW('Sanitation Data'!H127)))</f>
        <v/>
      </c>
      <c r="DG133" s="289" t="str">
        <f ca="true">+IF(OFFSET('Sanitation Data'!$H$30,0,10*ROW('Sanitation Data'!H127))="","",OFFSET('Sanitation Data'!$H$30,0,10*ROW('Sanitation Data'!H127)))</f>
        <v/>
      </c>
      <c r="DH133" s="289" t="str">
        <f ca="true">+IF(OFFSET('Sanitation Data'!$H$31,0,10*ROW('Sanitation Data'!H127))="","",OFFSET('Sanitation Data'!$H$31,0,10*ROW('Sanitation Data'!H127)))</f>
        <v/>
      </c>
      <c r="DI133" s="289" t="str">
        <f ca="true">+IF(OFFSET('Sanitation Data'!$H$32,0,10*ROW('Sanitation Data'!H127))="","",OFFSET('Sanitation Data'!$H$32,0,10*ROW('Sanitation Data'!H127)))</f>
        <v/>
      </c>
      <c r="DJ133" s="289" t="str">
        <f ca="true">+IF(OFFSET('Sanitation Data'!$I$28,0,10*ROW('Sanitation Data'!I127))="","",OFFSET('Sanitation Data'!$I$28,0,10*ROW('Sanitation Data'!I127)))</f>
        <v/>
      </c>
      <c r="DK133" s="289" t="str">
        <f ca="true">+IF(OFFSET('Sanitation Data'!$I$29,0,10*ROW('Sanitation Data'!I127))="","",OFFSET('Sanitation Data'!$I$29,0,10*ROW('Sanitation Data'!I127)))</f>
        <v/>
      </c>
      <c r="DL133" s="289" t="str">
        <f ca="true">+IF(OFFSET('Sanitation Data'!$I$30,0,10*ROW('Sanitation Data'!I127))="","",OFFSET('Sanitation Data'!$I$30,0,10*ROW('Sanitation Data'!I127)))</f>
        <v/>
      </c>
      <c r="DM133" s="289" t="str">
        <f ca="true">+IF(OFFSET('Sanitation Data'!$I$31,0,10*ROW('Sanitation Data'!I127))="","",OFFSET('Sanitation Data'!$I$31,0,10*ROW('Sanitation Data'!I127)))</f>
        <v/>
      </c>
      <c r="DN133" s="289" t="str">
        <f ca="true">+IF(OFFSET('Sanitation Data'!$I$32,0,10*ROW('Sanitation Data'!I127))="","",OFFSET('Sanitation Data'!$I$32,0,10*ROW('Sanitation Data'!I127)))</f>
        <v/>
      </c>
      <c r="DO133" s="289" t="str">
        <f ca="true">+IF(OFFSET('Hygiene Data'!$D$11,0,10*ROW('Hygiene Data'!D127))="","",OFFSET('Hygiene Data'!$D$11,0,10*ROW('Hygiene Data'!D127)))</f>
        <v/>
      </c>
      <c r="DP133" s="289" t="str">
        <f ca="true">+IF(OFFSET('Hygiene Data'!$D$12,0,10*ROW('Hygiene Data'!D127))="","",OFFSET('Hygiene Data'!$D$12,0,10*ROW('Hygiene Data'!D127)))</f>
        <v/>
      </c>
      <c r="DQ133" s="289" t="str">
        <f ca="true">+IF(OFFSET('Hygiene Data'!$D$13,0,10*ROW('Hygiene Data'!D127))="","",OFFSET('Hygiene Data'!$D$13,0,10*ROW('Hygiene Data'!D127)))</f>
        <v/>
      </c>
      <c r="DR133" s="289" t="str">
        <f ca="true">+IF(OFFSET('Hygiene Data'!$E$11,0,10*ROW('Hygiene Data'!E127))="","",OFFSET('Hygiene Data'!$E$11,0,10*ROW('Hygiene Data'!E127)))</f>
        <v/>
      </c>
      <c r="DS133" s="289" t="str">
        <f ca="true">+IF(OFFSET('Hygiene Data'!$E$12,0,10*ROW('Hygiene Data'!E127))="","",OFFSET('Hygiene Data'!$E$12,0,10*ROW('Hygiene Data'!E127)))</f>
        <v/>
      </c>
      <c r="DT133" s="289" t="str">
        <f ca="true">+IF(OFFSET('Hygiene Data'!$E$13,0,10*ROW('Hygiene Data'!E127))="","",OFFSET('Hygiene Data'!$E$13,0,10*ROW('Hygiene Data'!E127)))</f>
        <v/>
      </c>
      <c r="DU133" s="289" t="str">
        <f ca="true">+IF(OFFSET('Hygiene Data'!$F$11,0,10*ROW('Hygiene Data'!F127))="","",OFFSET('Hygiene Data'!$F$11,0,10*ROW('Hygiene Data'!F127)))</f>
        <v/>
      </c>
      <c r="DV133" s="289" t="str">
        <f ca="true">+IF(OFFSET('Hygiene Data'!$F$12,0,10*ROW('Hygiene Data'!F127))="","",OFFSET('Hygiene Data'!$F$12,0,10*ROW('Hygiene Data'!F127)))</f>
        <v/>
      </c>
      <c r="DW133" s="289" t="str">
        <f ca="true">+IF(OFFSET('Hygiene Data'!$F$13,0,10*ROW('Hygiene Data'!F127))="","",OFFSET('Hygiene Data'!$F$13,0,10*ROW('Hygiene Data'!F127)))</f>
        <v/>
      </c>
      <c r="DX133" s="289" t="str">
        <f ca="true">+IF(OFFSET('Hygiene Data'!$G$11,0,10*ROW('Hygiene Data'!G127))="","",OFFSET('Hygiene Data'!$G$11,0,10*ROW('Hygiene Data'!G127)))</f>
        <v/>
      </c>
      <c r="DY133" s="289" t="str">
        <f ca="true">+IF(OFFSET('Hygiene Data'!$G$12,0,10*ROW('Hygiene Data'!G127))="","",OFFSET('Hygiene Data'!$G$12,0,10*ROW('Hygiene Data'!G127)))</f>
        <v/>
      </c>
      <c r="DZ133" s="289" t="str">
        <f ca="true">+IF(OFFSET('Hygiene Data'!$G$13,0,10*ROW('Hygiene Data'!G127))="","",OFFSET('Hygiene Data'!$G$13,0,10*ROW('Hygiene Data'!G127)))</f>
        <v/>
      </c>
      <c r="EA133" s="289" t="str">
        <f ca="true">+IF(OFFSET('Hygiene Data'!$H$11,0,10*ROW('Hygiene Data'!H127))="","",OFFSET('Hygiene Data'!$H$11,0,10*ROW('Hygiene Data'!H127)))</f>
        <v/>
      </c>
      <c r="EB133" s="289" t="str">
        <f ca="true">+IF(OFFSET('Hygiene Data'!$H$12,0,10*ROW('Hygiene Data'!H127))="","",OFFSET('Hygiene Data'!$H$12,0,10*ROW('Hygiene Data'!H127)))</f>
        <v/>
      </c>
      <c r="EC133" s="289" t="str">
        <f ca="true">+IF(OFFSET('Hygiene Data'!$H$13,0,10*ROW('Hygiene Data'!H127))="","",OFFSET('Hygiene Data'!$H$13,0,10*ROW('Hygiene Data'!H127)))</f>
        <v/>
      </c>
      <c r="ED133" s="289" t="str">
        <f ca="true">+IF(OFFSET('Hygiene Data'!$I$11,0,10*ROW('Hygiene Data'!I127))="","",OFFSET('Hygiene Data'!$I$11,0,10*ROW('Hygiene Data'!I127)))</f>
        <v/>
      </c>
      <c r="EE133" s="289" t="str">
        <f ca="true">+IF(OFFSET('Hygiene Data'!$I$12,0,10*ROW('Hygiene Data'!I127))="","",OFFSET('Hygiene Data'!$I$12,0,10*ROW('Hygiene Data'!I127)))</f>
        <v/>
      </c>
      <c r="EF133" s="28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9"/>
      <c r="BS134" s="289" t="str">
        <f ca="true">+IF(OFFSET('Water Data'!$D$27,0,10*ROW('Water Data'!D128))="","",OFFSET('Water Data'!$D$27,0,10*ROW('Water Data'!D128)))</f>
        <v/>
      </c>
      <c r="BT134" s="289" t="str">
        <f ca="true">+IF(OFFSET('Water Data'!$D$28,0,10*ROW('Water Data'!D128))="","",OFFSET('Water Data'!$D$28,0,10*ROW('Water Data'!D128)))</f>
        <v/>
      </c>
      <c r="BU134" s="289" t="str">
        <f ca="true">+IF(OFFSET('Water Data'!$D$29,0,10*ROW('Water Data'!D128))="","",OFFSET('Water Data'!$D$29,0,10*ROW('Water Data'!D128)))</f>
        <v/>
      </c>
      <c r="BV134" s="289" t="str">
        <f ca="true">+IF(OFFSET('Water Data'!$E$27,0,10*ROW('Water Data'!E128))="","",OFFSET('Water Data'!$E$27,0,10*ROW('Water Data'!E128)))</f>
        <v/>
      </c>
      <c r="BW134" s="289" t="str">
        <f ca="true">+IF(OFFSET('Water Data'!$E$28,0,10*ROW('Water Data'!E128))="","",OFFSET('Water Data'!$E$28,0,10*ROW('Water Data'!E128)))</f>
        <v/>
      </c>
      <c r="BX134" s="289" t="str">
        <f ca="true">+IF(OFFSET('Water Data'!$E$29,0,10*ROW('Water Data'!E128))="","",OFFSET('Water Data'!$E$29,0,10*ROW('Water Data'!E128)))</f>
        <v/>
      </c>
      <c r="BY134" s="289" t="str">
        <f ca="true">+IF(OFFSET('Water Data'!$F$27,0,10*ROW('Water Data'!F128))="","",OFFSET('Water Data'!$F$27,0,10*ROW('Water Data'!F128)))</f>
        <v/>
      </c>
      <c r="BZ134" s="289" t="str">
        <f ca="true">+IF(OFFSET('Water Data'!$F$28,0,10*ROW('Water Data'!F128))="","",OFFSET('Water Data'!$F$28,0,10*ROW('Water Data'!F128)))</f>
        <v/>
      </c>
      <c r="CA134" s="289" t="str">
        <f ca="true">+IF(OFFSET('Water Data'!$F$29,0,10*ROW('Water Data'!F128))="","",OFFSET('Water Data'!$F$29,0,10*ROW('Water Data'!F128)))</f>
        <v/>
      </c>
      <c r="CB134" s="289" t="str">
        <f ca="true">+IF(OFFSET('Water Data'!$G$27,0,10*ROW('Water Data'!G128))="","",OFFSET('Water Data'!$G$27,0,10*ROW('Water Data'!G128)))</f>
        <v/>
      </c>
      <c r="CC134" s="289" t="str">
        <f ca="true">+IF(OFFSET('Water Data'!$G$28,0,10*ROW('Water Data'!G128))="","",OFFSET('Water Data'!$G$28,0,10*ROW('Water Data'!G128)))</f>
        <v/>
      </c>
      <c r="CD134" s="289" t="str">
        <f ca="true">+IF(OFFSET('Water Data'!$G$29,0,10*ROW('Water Data'!G128))="","",OFFSET('Water Data'!$G$29,0,10*ROW('Water Data'!G128)))</f>
        <v/>
      </c>
      <c r="CE134" s="289" t="str">
        <f ca="true">+IF(OFFSET('Water Data'!$H$27,0,10*ROW('Water Data'!H128))="","",OFFSET('Water Data'!$H$27,0,10*ROW('Water Data'!H128)))</f>
        <v/>
      </c>
      <c r="CF134" s="289" t="str">
        <f ca="true">+IF(OFFSET('Water Data'!$H$28,0,10*ROW('Water Data'!H128))="","",OFFSET('Water Data'!$H$28,0,10*ROW('Water Data'!H128)))</f>
        <v/>
      </c>
      <c r="CG134" s="289" t="str">
        <f ca="true">+IF(OFFSET('Water Data'!$H$29,0,10*ROW('Water Data'!H128))="","",OFFSET('Water Data'!$H$29,0,10*ROW('Water Data'!H128)))</f>
        <v/>
      </c>
      <c r="CH134" s="289" t="str">
        <f ca="true">+IF(OFFSET('Water Data'!$I$27,0,10*ROW('Water Data'!I128))="","",OFFSET('Water Data'!$I$27,0,10*ROW('Water Data'!I128)))</f>
        <v/>
      </c>
      <c r="CI134" s="289" t="str">
        <f ca="true">+IF(OFFSET('Water Data'!$I$28,0,10*ROW('Water Data'!I128))="","",OFFSET('Water Data'!$I$28,0,10*ROW('Water Data'!I128)))</f>
        <v/>
      </c>
      <c r="CJ134" s="289" t="str">
        <f ca="true">+IF(OFFSET('Water Data'!$I$29,0,10*ROW('Water Data'!I128))="","",OFFSET('Water Data'!$I$29,0,10*ROW('Water Data'!I128)))</f>
        <v/>
      </c>
      <c r="CK134" s="289" t="str">
        <f ca="true">+IF(OFFSET('Sanitation Data'!$D$28,0,10*ROW('Sanitation Data'!D128))="","",OFFSET('Sanitation Data'!$D$28,0,10*ROW('Sanitation Data'!D128)))</f>
        <v/>
      </c>
      <c r="CL134" s="289" t="str">
        <f ca="true">+IF(OFFSET('Sanitation Data'!$D$29,0,10*ROW('Sanitation Data'!D128))="","",OFFSET('Sanitation Data'!$D$29,0,10*ROW('Sanitation Data'!D128)))</f>
        <v/>
      </c>
      <c r="CM134" s="289" t="str">
        <f ca="true">+IF(OFFSET('Sanitation Data'!$D$30,0,10*ROW('Sanitation Data'!D128))="","",OFFSET('Sanitation Data'!$D$30,0,10*ROW('Sanitation Data'!D128)))</f>
        <v/>
      </c>
      <c r="CN134" s="289" t="str">
        <f ca="true">+IF(OFFSET('Sanitation Data'!$D$31,0,10*ROW('Sanitation Data'!D128))="","",OFFSET('Sanitation Data'!$D$31,0,10*ROW('Sanitation Data'!D128)))</f>
        <v/>
      </c>
      <c r="CO134" s="289" t="str">
        <f ca="true">+IF(OFFSET('Sanitation Data'!$D$32,0,10*ROW('Sanitation Data'!D128))="","",OFFSET('Sanitation Data'!$D$32,0,10*ROW('Sanitation Data'!D128)))</f>
        <v/>
      </c>
      <c r="CP134" s="289" t="str">
        <f ca="true">+IF(OFFSET('Sanitation Data'!$E$28,0,10*ROW('Sanitation Data'!E128))="","",OFFSET('Sanitation Data'!$E$28,0,10*ROW('Sanitation Data'!E128)))</f>
        <v/>
      </c>
      <c r="CQ134" s="289" t="str">
        <f ca="true">+IF(OFFSET('Sanitation Data'!$E$29,0,10*ROW('Sanitation Data'!E128))="","",OFFSET('Sanitation Data'!$E$29,0,10*ROW('Sanitation Data'!E128)))</f>
        <v/>
      </c>
      <c r="CR134" s="289" t="str">
        <f ca="true">+IF(OFFSET('Sanitation Data'!$E$30,0,10*ROW('Sanitation Data'!E128))="","",OFFSET('Sanitation Data'!$E$30,0,10*ROW('Sanitation Data'!E128)))</f>
        <v/>
      </c>
      <c r="CS134" s="289" t="str">
        <f ca="true">+IF(OFFSET('Sanitation Data'!$E$31,0,10*ROW('Sanitation Data'!E128))="","",OFFSET('Sanitation Data'!$E$31,0,10*ROW('Sanitation Data'!E128)))</f>
        <v/>
      </c>
      <c r="CT134" s="289" t="str">
        <f ca="true">+IF(OFFSET('Sanitation Data'!$E$32,0,10*ROW('Sanitation Data'!E128))="","",OFFSET('Sanitation Data'!$E$32,0,10*ROW('Sanitation Data'!E128)))</f>
        <v/>
      </c>
      <c r="CU134" s="289" t="str">
        <f ca="true">+IF(OFFSET('Sanitation Data'!$F$28,0,10*ROW('Sanitation Data'!F128))="","",OFFSET('Sanitation Data'!$F$28,0,10*ROW('Sanitation Data'!F128)))</f>
        <v/>
      </c>
      <c r="CV134" s="289" t="str">
        <f ca="true">+IF(OFFSET('Sanitation Data'!$F$29,0,10*ROW('Sanitation Data'!F128))="","",OFFSET('Sanitation Data'!$F$29,0,10*ROW('Sanitation Data'!F128)))</f>
        <v/>
      </c>
      <c r="CW134" s="289" t="str">
        <f ca="true">+IF(OFFSET('Sanitation Data'!$F$30,0,10*ROW('Sanitation Data'!F128))="","",OFFSET('Sanitation Data'!$F$30,0,10*ROW('Sanitation Data'!F128)))</f>
        <v/>
      </c>
      <c r="CX134" s="289" t="str">
        <f ca="true">+IF(OFFSET('Sanitation Data'!$F$31,0,10*ROW('Sanitation Data'!F128))="","",OFFSET('Sanitation Data'!$F$31,0,10*ROW('Sanitation Data'!F128)))</f>
        <v/>
      </c>
      <c r="CY134" s="289" t="str">
        <f ca="true">+IF(OFFSET('Sanitation Data'!$F$32,0,10*ROW('Sanitation Data'!F128))="","",OFFSET('Sanitation Data'!$F$32,0,10*ROW('Sanitation Data'!F128)))</f>
        <v/>
      </c>
      <c r="CZ134" s="289" t="str">
        <f ca="true">+IF(OFFSET('Sanitation Data'!$G$28,0,10*ROW('Sanitation Data'!G128))="","",OFFSET('Sanitation Data'!$G$28,0,10*ROW('Sanitation Data'!G128)))</f>
        <v/>
      </c>
      <c r="DA134" s="289" t="str">
        <f ca="true">+IF(OFFSET('Sanitation Data'!$G$29,0,10*ROW('Sanitation Data'!G128))="","",OFFSET('Sanitation Data'!$G$29,0,10*ROW('Sanitation Data'!G128)))</f>
        <v/>
      </c>
      <c r="DB134" s="289" t="str">
        <f ca="true">+IF(OFFSET('Sanitation Data'!$G$30,0,10*ROW('Sanitation Data'!G128))="","",OFFSET('Sanitation Data'!$G$30,0,10*ROW('Sanitation Data'!G128)))</f>
        <v/>
      </c>
      <c r="DC134" s="289" t="str">
        <f ca="true">+IF(OFFSET('Sanitation Data'!$G$31,0,10*ROW('Sanitation Data'!G128))="","",OFFSET('Sanitation Data'!$G$31,0,10*ROW('Sanitation Data'!G128)))</f>
        <v/>
      </c>
      <c r="DD134" s="289" t="str">
        <f ca="true">+IF(OFFSET('Sanitation Data'!$G$32,0,10*ROW('Sanitation Data'!G128))="","",OFFSET('Sanitation Data'!$G$32,0,10*ROW('Sanitation Data'!G128)))</f>
        <v/>
      </c>
      <c r="DE134" s="289" t="str">
        <f ca="true">+IF(OFFSET('Sanitation Data'!$H$28,0,10*ROW('Sanitation Data'!H128))="","",OFFSET('Sanitation Data'!$H$28,0,10*ROW('Sanitation Data'!H128)))</f>
        <v/>
      </c>
      <c r="DF134" s="289" t="str">
        <f ca="true">+IF(OFFSET('Sanitation Data'!$H$29,0,10*ROW('Sanitation Data'!H128))="","",OFFSET('Sanitation Data'!$H$29,0,10*ROW('Sanitation Data'!H128)))</f>
        <v/>
      </c>
      <c r="DG134" s="289" t="str">
        <f ca="true">+IF(OFFSET('Sanitation Data'!$H$30,0,10*ROW('Sanitation Data'!H128))="","",OFFSET('Sanitation Data'!$H$30,0,10*ROW('Sanitation Data'!H128)))</f>
        <v/>
      </c>
      <c r="DH134" s="289" t="str">
        <f ca="true">+IF(OFFSET('Sanitation Data'!$H$31,0,10*ROW('Sanitation Data'!H128))="","",OFFSET('Sanitation Data'!$H$31,0,10*ROW('Sanitation Data'!H128)))</f>
        <v/>
      </c>
      <c r="DI134" s="289" t="str">
        <f ca="true">+IF(OFFSET('Sanitation Data'!$H$32,0,10*ROW('Sanitation Data'!H128))="","",OFFSET('Sanitation Data'!$H$32,0,10*ROW('Sanitation Data'!H128)))</f>
        <v/>
      </c>
      <c r="DJ134" s="289" t="str">
        <f ca="true">+IF(OFFSET('Sanitation Data'!$I$28,0,10*ROW('Sanitation Data'!I128))="","",OFFSET('Sanitation Data'!$I$28,0,10*ROW('Sanitation Data'!I128)))</f>
        <v/>
      </c>
      <c r="DK134" s="289" t="str">
        <f ca="true">+IF(OFFSET('Sanitation Data'!$I$29,0,10*ROW('Sanitation Data'!I128))="","",OFFSET('Sanitation Data'!$I$29,0,10*ROW('Sanitation Data'!I128)))</f>
        <v/>
      </c>
      <c r="DL134" s="289" t="str">
        <f ca="true">+IF(OFFSET('Sanitation Data'!$I$30,0,10*ROW('Sanitation Data'!I128))="","",OFFSET('Sanitation Data'!$I$30,0,10*ROW('Sanitation Data'!I128)))</f>
        <v/>
      </c>
      <c r="DM134" s="289" t="str">
        <f ca="true">+IF(OFFSET('Sanitation Data'!$I$31,0,10*ROW('Sanitation Data'!I128))="","",OFFSET('Sanitation Data'!$I$31,0,10*ROW('Sanitation Data'!I128)))</f>
        <v/>
      </c>
      <c r="DN134" s="289" t="str">
        <f ca="true">+IF(OFFSET('Sanitation Data'!$I$32,0,10*ROW('Sanitation Data'!I128))="","",OFFSET('Sanitation Data'!$I$32,0,10*ROW('Sanitation Data'!I128)))</f>
        <v/>
      </c>
      <c r="DO134" s="289" t="str">
        <f ca="true">+IF(OFFSET('Hygiene Data'!$D$11,0,10*ROW('Hygiene Data'!D128))="","",OFFSET('Hygiene Data'!$D$11,0,10*ROW('Hygiene Data'!D128)))</f>
        <v/>
      </c>
      <c r="DP134" s="289" t="str">
        <f ca="true">+IF(OFFSET('Hygiene Data'!$D$12,0,10*ROW('Hygiene Data'!D128))="","",OFFSET('Hygiene Data'!$D$12,0,10*ROW('Hygiene Data'!D128)))</f>
        <v/>
      </c>
      <c r="DQ134" s="289" t="str">
        <f ca="true">+IF(OFFSET('Hygiene Data'!$D$13,0,10*ROW('Hygiene Data'!D128))="","",OFFSET('Hygiene Data'!$D$13,0,10*ROW('Hygiene Data'!D128)))</f>
        <v/>
      </c>
      <c r="DR134" s="289" t="str">
        <f ca="true">+IF(OFFSET('Hygiene Data'!$E$11,0,10*ROW('Hygiene Data'!E128))="","",OFFSET('Hygiene Data'!$E$11,0,10*ROW('Hygiene Data'!E128)))</f>
        <v/>
      </c>
      <c r="DS134" s="289" t="str">
        <f ca="true">+IF(OFFSET('Hygiene Data'!$E$12,0,10*ROW('Hygiene Data'!E128))="","",OFFSET('Hygiene Data'!$E$12,0,10*ROW('Hygiene Data'!E128)))</f>
        <v/>
      </c>
      <c r="DT134" s="289" t="str">
        <f ca="true">+IF(OFFSET('Hygiene Data'!$E$13,0,10*ROW('Hygiene Data'!E128))="","",OFFSET('Hygiene Data'!$E$13,0,10*ROW('Hygiene Data'!E128)))</f>
        <v/>
      </c>
      <c r="DU134" s="289" t="str">
        <f ca="true">+IF(OFFSET('Hygiene Data'!$F$11,0,10*ROW('Hygiene Data'!F128))="","",OFFSET('Hygiene Data'!$F$11,0,10*ROW('Hygiene Data'!F128)))</f>
        <v/>
      </c>
      <c r="DV134" s="289" t="str">
        <f ca="true">+IF(OFFSET('Hygiene Data'!$F$12,0,10*ROW('Hygiene Data'!F128))="","",OFFSET('Hygiene Data'!$F$12,0,10*ROW('Hygiene Data'!F128)))</f>
        <v/>
      </c>
      <c r="DW134" s="289" t="str">
        <f ca="true">+IF(OFFSET('Hygiene Data'!$F$13,0,10*ROW('Hygiene Data'!F128))="","",OFFSET('Hygiene Data'!$F$13,0,10*ROW('Hygiene Data'!F128)))</f>
        <v/>
      </c>
      <c r="DX134" s="289" t="str">
        <f ca="true">+IF(OFFSET('Hygiene Data'!$G$11,0,10*ROW('Hygiene Data'!G128))="","",OFFSET('Hygiene Data'!$G$11,0,10*ROW('Hygiene Data'!G128)))</f>
        <v/>
      </c>
      <c r="DY134" s="289" t="str">
        <f ca="true">+IF(OFFSET('Hygiene Data'!$G$12,0,10*ROW('Hygiene Data'!G128))="","",OFFSET('Hygiene Data'!$G$12,0,10*ROW('Hygiene Data'!G128)))</f>
        <v/>
      </c>
      <c r="DZ134" s="289" t="str">
        <f ca="true">+IF(OFFSET('Hygiene Data'!$G$13,0,10*ROW('Hygiene Data'!G128))="","",OFFSET('Hygiene Data'!$G$13,0,10*ROW('Hygiene Data'!G128)))</f>
        <v/>
      </c>
      <c r="EA134" s="289" t="str">
        <f ca="true">+IF(OFFSET('Hygiene Data'!$H$11,0,10*ROW('Hygiene Data'!H128))="","",OFFSET('Hygiene Data'!$H$11,0,10*ROW('Hygiene Data'!H128)))</f>
        <v/>
      </c>
      <c r="EB134" s="289" t="str">
        <f ca="true">+IF(OFFSET('Hygiene Data'!$H$12,0,10*ROW('Hygiene Data'!H128))="","",OFFSET('Hygiene Data'!$H$12,0,10*ROW('Hygiene Data'!H128)))</f>
        <v/>
      </c>
      <c r="EC134" s="289" t="str">
        <f ca="true">+IF(OFFSET('Hygiene Data'!$H$13,0,10*ROW('Hygiene Data'!H128))="","",OFFSET('Hygiene Data'!$H$13,0,10*ROW('Hygiene Data'!H128)))</f>
        <v/>
      </c>
      <c r="ED134" s="289" t="str">
        <f ca="true">+IF(OFFSET('Hygiene Data'!$I$11,0,10*ROW('Hygiene Data'!I128))="","",OFFSET('Hygiene Data'!$I$11,0,10*ROW('Hygiene Data'!I128)))</f>
        <v/>
      </c>
      <c r="EE134" s="289" t="str">
        <f ca="true">+IF(OFFSET('Hygiene Data'!$I$12,0,10*ROW('Hygiene Data'!I128))="","",OFFSET('Hygiene Data'!$I$12,0,10*ROW('Hygiene Data'!I128)))</f>
        <v/>
      </c>
      <c r="EF134" s="28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9"/>
      <c r="BS135" s="289" t="str">
        <f ca="true">+IF(OFFSET('Water Data'!$D$27,0,10*ROW('Water Data'!D129))="","",OFFSET('Water Data'!$D$27,0,10*ROW('Water Data'!D129)))</f>
        <v/>
      </c>
      <c r="BT135" s="289" t="str">
        <f ca="true">+IF(OFFSET('Water Data'!$D$28,0,10*ROW('Water Data'!D129))="","",OFFSET('Water Data'!$D$28,0,10*ROW('Water Data'!D129)))</f>
        <v/>
      </c>
      <c r="BU135" s="289" t="str">
        <f ca="true">+IF(OFFSET('Water Data'!$D$29,0,10*ROW('Water Data'!D129))="","",OFFSET('Water Data'!$D$29,0,10*ROW('Water Data'!D129)))</f>
        <v/>
      </c>
      <c r="BV135" s="289" t="str">
        <f ca="true">+IF(OFFSET('Water Data'!$E$27,0,10*ROW('Water Data'!E129))="","",OFFSET('Water Data'!$E$27,0,10*ROW('Water Data'!E129)))</f>
        <v/>
      </c>
      <c r="BW135" s="289" t="str">
        <f ca="true">+IF(OFFSET('Water Data'!$E$28,0,10*ROW('Water Data'!E129))="","",OFFSET('Water Data'!$E$28,0,10*ROW('Water Data'!E129)))</f>
        <v/>
      </c>
      <c r="BX135" s="289" t="str">
        <f ca="true">+IF(OFFSET('Water Data'!$E$29,0,10*ROW('Water Data'!E129))="","",OFFSET('Water Data'!$E$29,0,10*ROW('Water Data'!E129)))</f>
        <v/>
      </c>
      <c r="BY135" s="289" t="str">
        <f ca="true">+IF(OFFSET('Water Data'!$F$27,0,10*ROW('Water Data'!F129))="","",OFFSET('Water Data'!$F$27,0,10*ROW('Water Data'!F129)))</f>
        <v/>
      </c>
      <c r="BZ135" s="289" t="str">
        <f ca="true">+IF(OFFSET('Water Data'!$F$28,0,10*ROW('Water Data'!F129))="","",OFFSET('Water Data'!$F$28,0,10*ROW('Water Data'!F129)))</f>
        <v/>
      </c>
      <c r="CA135" s="289" t="str">
        <f ca="true">+IF(OFFSET('Water Data'!$F$29,0,10*ROW('Water Data'!F129))="","",OFFSET('Water Data'!$F$29,0,10*ROW('Water Data'!F129)))</f>
        <v/>
      </c>
      <c r="CB135" s="289" t="str">
        <f ca="true">+IF(OFFSET('Water Data'!$G$27,0,10*ROW('Water Data'!G129))="","",OFFSET('Water Data'!$G$27,0,10*ROW('Water Data'!G129)))</f>
        <v/>
      </c>
      <c r="CC135" s="289" t="str">
        <f ca="true">+IF(OFFSET('Water Data'!$G$28,0,10*ROW('Water Data'!G129))="","",OFFSET('Water Data'!$G$28,0,10*ROW('Water Data'!G129)))</f>
        <v/>
      </c>
      <c r="CD135" s="289" t="str">
        <f ca="true">+IF(OFFSET('Water Data'!$G$29,0,10*ROW('Water Data'!G129))="","",OFFSET('Water Data'!$G$29,0,10*ROW('Water Data'!G129)))</f>
        <v/>
      </c>
      <c r="CE135" s="289" t="str">
        <f ca="true">+IF(OFFSET('Water Data'!$H$27,0,10*ROW('Water Data'!H129))="","",OFFSET('Water Data'!$H$27,0,10*ROW('Water Data'!H129)))</f>
        <v/>
      </c>
      <c r="CF135" s="289" t="str">
        <f ca="true">+IF(OFFSET('Water Data'!$H$28,0,10*ROW('Water Data'!H129))="","",OFFSET('Water Data'!$H$28,0,10*ROW('Water Data'!H129)))</f>
        <v/>
      </c>
      <c r="CG135" s="289" t="str">
        <f ca="true">+IF(OFFSET('Water Data'!$H$29,0,10*ROW('Water Data'!H129))="","",OFFSET('Water Data'!$H$29,0,10*ROW('Water Data'!H129)))</f>
        <v/>
      </c>
      <c r="CH135" s="289" t="str">
        <f ca="true">+IF(OFFSET('Water Data'!$I$27,0,10*ROW('Water Data'!I129))="","",OFFSET('Water Data'!$I$27,0,10*ROW('Water Data'!I129)))</f>
        <v/>
      </c>
      <c r="CI135" s="289" t="str">
        <f ca="true">+IF(OFFSET('Water Data'!$I$28,0,10*ROW('Water Data'!I129))="","",OFFSET('Water Data'!$I$28,0,10*ROW('Water Data'!I129)))</f>
        <v/>
      </c>
      <c r="CJ135" s="289" t="str">
        <f ca="true">+IF(OFFSET('Water Data'!$I$29,0,10*ROW('Water Data'!I129))="","",OFFSET('Water Data'!$I$29,0,10*ROW('Water Data'!I129)))</f>
        <v/>
      </c>
      <c r="CK135" s="289" t="str">
        <f ca="true">+IF(OFFSET('Sanitation Data'!$D$28,0,10*ROW('Sanitation Data'!D129))="","",OFFSET('Sanitation Data'!$D$28,0,10*ROW('Sanitation Data'!D129)))</f>
        <v/>
      </c>
      <c r="CL135" s="289" t="str">
        <f ca="true">+IF(OFFSET('Sanitation Data'!$D$29,0,10*ROW('Sanitation Data'!D129))="","",OFFSET('Sanitation Data'!$D$29,0,10*ROW('Sanitation Data'!D129)))</f>
        <v/>
      </c>
      <c r="CM135" s="289" t="str">
        <f ca="true">+IF(OFFSET('Sanitation Data'!$D$30,0,10*ROW('Sanitation Data'!D129))="","",OFFSET('Sanitation Data'!$D$30,0,10*ROW('Sanitation Data'!D129)))</f>
        <v/>
      </c>
      <c r="CN135" s="289" t="str">
        <f ca="true">+IF(OFFSET('Sanitation Data'!$D$31,0,10*ROW('Sanitation Data'!D129))="","",OFFSET('Sanitation Data'!$D$31,0,10*ROW('Sanitation Data'!D129)))</f>
        <v/>
      </c>
      <c r="CO135" s="289" t="str">
        <f ca="true">+IF(OFFSET('Sanitation Data'!$D$32,0,10*ROW('Sanitation Data'!D129))="","",OFFSET('Sanitation Data'!$D$32,0,10*ROW('Sanitation Data'!D129)))</f>
        <v/>
      </c>
      <c r="CP135" s="289" t="str">
        <f ca="true">+IF(OFFSET('Sanitation Data'!$E$28,0,10*ROW('Sanitation Data'!E129))="","",OFFSET('Sanitation Data'!$E$28,0,10*ROW('Sanitation Data'!E129)))</f>
        <v/>
      </c>
      <c r="CQ135" s="289" t="str">
        <f ca="true">+IF(OFFSET('Sanitation Data'!$E$29,0,10*ROW('Sanitation Data'!E129))="","",OFFSET('Sanitation Data'!$E$29,0,10*ROW('Sanitation Data'!E129)))</f>
        <v/>
      </c>
      <c r="CR135" s="289" t="str">
        <f ca="true">+IF(OFFSET('Sanitation Data'!$E$30,0,10*ROW('Sanitation Data'!E129))="","",OFFSET('Sanitation Data'!$E$30,0,10*ROW('Sanitation Data'!E129)))</f>
        <v/>
      </c>
      <c r="CS135" s="289" t="str">
        <f ca="true">+IF(OFFSET('Sanitation Data'!$E$31,0,10*ROW('Sanitation Data'!E129))="","",OFFSET('Sanitation Data'!$E$31,0,10*ROW('Sanitation Data'!E129)))</f>
        <v/>
      </c>
      <c r="CT135" s="289" t="str">
        <f ca="true">+IF(OFFSET('Sanitation Data'!$E$32,0,10*ROW('Sanitation Data'!E129))="","",OFFSET('Sanitation Data'!$E$32,0,10*ROW('Sanitation Data'!E129)))</f>
        <v/>
      </c>
      <c r="CU135" s="289" t="str">
        <f ca="true">+IF(OFFSET('Sanitation Data'!$F$28,0,10*ROW('Sanitation Data'!F129))="","",OFFSET('Sanitation Data'!$F$28,0,10*ROW('Sanitation Data'!F129)))</f>
        <v/>
      </c>
      <c r="CV135" s="289" t="str">
        <f ca="true">+IF(OFFSET('Sanitation Data'!$F$29,0,10*ROW('Sanitation Data'!F129))="","",OFFSET('Sanitation Data'!$F$29,0,10*ROW('Sanitation Data'!F129)))</f>
        <v/>
      </c>
      <c r="CW135" s="289" t="str">
        <f ca="true">+IF(OFFSET('Sanitation Data'!$F$30,0,10*ROW('Sanitation Data'!F129))="","",OFFSET('Sanitation Data'!$F$30,0,10*ROW('Sanitation Data'!F129)))</f>
        <v/>
      </c>
      <c r="CX135" s="289" t="str">
        <f ca="true">+IF(OFFSET('Sanitation Data'!$F$31,0,10*ROW('Sanitation Data'!F129))="","",OFFSET('Sanitation Data'!$F$31,0,10*ROW('Sanitation Data'!F129)))</f>
        <v/>
      </c>
      <c r="CY135" s="289" t="str">
        <f ca="true">+IF(OFFSET('Sanitation Data'!$F$32,0,10*ROW('Sanitation Data'!F129))="","",OFFSET('Sanitation Data'!$F$32,0,10*ROW('Sanitation Data'!F129)))</f>
        <v/>
      </c>
      <c r="CZ135" s="289" t="str">
        <f ca="true">+IF(OFFSET('Sanitation Data'!$G$28,0,10*ROW('Sanitation Data'!G129))="","",OFFSET('Sanitation Data'!$G$28,0,10*ROW('Sanitation Data'!G129)))</f>
        <v/>
      </c>
      <c r="DA135" s="289" t="str">
        <f ca="true">+IF(OFFSET('Sanitation Data'!$G$29,0,10*ROW('Sanitation Data'!G129))="","",OFFSET('Sanitation Data'!$G$29,0,10*ROW('Sanitation Data'!G129)))</f>
        <v/>
      </c>
      <c r="DB135" s="289" t="str">
        <f ca="true">+IF(OFFSET('Sanitation Data'!$G$30,0,10*ROW('Sanitation Data'!G129))="","",OFFSET('Sanitation Data'!$G$30,0,10*ROW('Sanitation Data'!G129)))</f>
        <v/>
      </c>
      <c r="DC135" s="289" t="str">
        <f ca="true">+IF(OFFSET('Sanitation Data'!$G$31,0,10*ROW('Sanitation Data'!G129))="","",OFFSET('Sanitation Data'!$G$31,0,10*ROW('Sanitation Data'!G129)))</f>
        <v/>
      </c>
      <c r="DD135" s="289" t="str">
        <f ca="true">+IF(OFFSET('Sanitation Data'!$G$32,0,10*ROW('Sanitation Data'!G129))="","",OFFSET('Sanitation Data'!$G$32,0,10*ROW('Sanitation Data'!G129)))</f>
        <v/>
      </c>
      <c r="DE135" s="289" t="str">
        <f ca="true">+IF(OFFSET('Sanitation Data'!$H$28,0,10*ROW('Sanitation Data'!H129))="","",OFFSET('Sanitation Data'!$H$28,0,10*ROW('Sanitation Data'!H129)))</f>
        <v/>
      </c>
      <c r="DF135" s="289" t="str">
        <f ca="true">+IF(OFFSET('Sanitation Data'!$H$29,0,10*ROW('Sanitation Data'!H129))="","",OFFSET('Sanitation Data'!$H$29,0,10*ROW('Sanitation Data'!H129)))</f>
        <v/>
      </c>
      <c r="DG135" s="289" t="str">
        <f ca="true">+IF(OFFSET('Sanitation Data'!$H$30,0,10*ROW('Sanitation Data'!H129))="","",OFFSET('Sanitation Data'!$H$30,0,10*ROW('Sanitation Data'!H129)))</f>
        <v/>
      </c>
      <c r="DH135" s="289" t="str">
        <f ca="true">+IF(OFFSET('Sanitation Data'!$H$31,0,10*ROW('Sanitation Data'!H129))="","",OFFSET('Sanitation Data'!$H$31,0,10*ROW('Sanitation Data'!H129)))</f>
        <v/>
      </c>
      <c r="DI135" s="289" t="str">
        <f ca="true">+IF(OFFSET('Sanitation Data'!$H$32,0,10*ROW('Sanitation Data'!H129))="","",OFFSET('Sanitation Data'!$H$32,0,10*ROW('Sanitation Data'!H129)))</f>
        <v/>
      </c>
      <c r="DJ135" s="289" t="str">
        <f ca="true">+IF(OFFSET('Sanitation Data'!$I$28,0,10*ROW('Sanitation Data'!I129))="","",OFFSET('Sanitation Data'!$I$28,0,10*ROW('Sanitation Data'!I129)))</f>
        <v/>
      </c>
      <c r="DK135" s="289" t="str">
        <f ca="true">+IF(OFFSET('Sanitation Data'!$I$29,0,10*ROW('Sanitation Data'!I129))="","",OFFSET('Sanitation Data'!$I$29,0,10*ROW('Sanitation Data'!I129)))</f>
        <v/>
      </c>
      <c r="DL135" s="289" t="str">
        <f ca="true">+IF(OFFSET('Sanitation Data'!$I$30,0,10*ROW('Sanitation Data'!I129))="","",OFFSET('Sanitation Data'!$I$30,0,10*ROW('Sanitation Data'!I129)))</f>
        <v/>
      </c>
      <c r="DM135" s="289" t="str">
        <f ca="true">+IF(OFFSET('Sanitation Data'!$I$31,0,10*ROW('Sanitation Data'!I129))="","",OFFSET('Sanitation Data'!$I$31,0,10*ROW('Sanitation Data'!I129)))</f>
        <v/>
      </c>
      <c r="DN135" s="289" t="str">
        <f ca="true">+IF(OFFSET('Sanitation Data'!$I$32,0,10*ROW('Sanitation Data'!I129))="","",OFFSET('Sanitation Data'!$I$32,0,10*ROW('Sanitation Data'!I129)))</f>
        <v/>
      </c>
      <c r="DO135" s="289" t="str">
        <f ca="true">+IF(OFFSET('Hygiene Data'!$D$11,0,10*ROW('Hygiene Data'!D129))="","",OFFSET('Hygiene Data'!$D$11,0,10*ROW('Hygiene Data'!D129)))</f>
        <v/>
      </c>
      <c r="DP135" s="289" t="str">
        <f ca="true">+IF(OFFSET('Hygiene Data'!$D$12,0,10*ROW('Hygiene Data'!D129))="","",OFFSET('Hygiene Data'!$D$12,0,10*ROW('Hygiene Data'!D129)))</f>
        <v/>
      </c>
      <c r="DQ135" s="289" t="str">
        <f ca="true">+IF(OFFSET('Hygiene Data'!$D$13,0,10*ROW('Hygiene Data'!D129))="","",OFFSET('Hygiene Data'!$D$13,0,10*ROW('Hygiene Data'!D129)))</f>
        <v/>
      </c>
      <c r="DR135" s="289" t="str">
        <f ca="true">+IF(OFFSET('Hygiene Data'!$E$11,0,10*ROW('Hygiene Data'!E129))="","",OFFSET('Hygiene Data'!$E$11,0,10*ROW('Hygiene Data'!E129)))</f>
        <v/>
      </c>
      <c r="DS135" s="289" t="str">
        <f ca="true">+IF(OFFSET('Hygiene Data'!$E$12,0,10*ROW('Hygiene Data'!E129))="","",OFFSET('Hygiene Data'!$E$12,0,10*ROW('Hygiene Data'!E129)))</f>
        <v/>
      </c>
      <c r="DT135" s="289" t="str">
        <f ca="true">+IF(OFFSET('Hygiene Data'!$E$13,0,10*ROW('Hygiene Data'!E129))="","",OFFSET('Hygiene Data'!$E$13,0,10*ROW('Hygiene Data'!E129)))</f>
        <v/>
      </c>
      <c r="DU135" s="289" t="str">
        <f ca="true">+IF(OFFSET('Hygiene Data'!$F$11,0,10*ROW('Hygiene Data'!F129))="","",OFFSET('Hygiene Data'!$F$11,0,10*ROW('Hygiene Data'!F129)))</f>
        <v/>
      </c>
      <c r="DV135" s="289" t="str">
        <f ca="true">+IF(OFFSET('Hygiene Data'!$F$12,0,10*ROW('Hygiene Data'!F129))="","",OFFSET('Hygiene Data'!$F$12,0,10*ROW('Hygiene Data'!F129)))</f>
        <v/>
      </c>
      <c r="DW135" s="289" t="str">
        <f ca="true">+IF(OFFSET('Hygiene Data'!$F$13,0,10*ROW('Hygiene Data'!F129))="","",OFFSET('Hygiene Data'!$F$13,0,10*ROW('Hygiene Data'!F129)))</f>
        <v/>
      </c>
      <c r="DX135" s="289" t="str">
        <f ca="true">+IF(OFFSET('Hygiene Data'!$G$11,0,10*ROW('Hygiene Data'!G129))="","",OFFSET('Hygiene Data'!$G$11,0,10*ROW('Hygiene Data'!G129)))</f>
        <v/>
      </c>
      <c r="DY135" s="289" t="str">
        <f ca="true">+IF(OFFSET('Hygiene Data'!$G$12,0,10*ROW('Hygiene Data'!G129))="","",OFFSET('Hygiene Data'!$G$12,0,10*ROW('Hygiene Data'!G129)))</f>
        <v/>
      </c>
      <c r="DZ135" s="289" t="str">
        <f ca="true">+IF(OFFSET('Hygiene Data'!$G$13,0,10*ROW('Hygiene Data'!G129))="","",OFFSET('Hygiene Data'!$G$13,0,10*ROW('Hygiene Data'!G129)))</f>
        <v/>
      </c>
      <c r="EA135" s="289" t="str">
        <f ca="true">+IF(OFFSET('Hygiene Data'!$H$11,0,10*ROW('Hygiene Data'!H129))="","",OFFSET('Hygiene Data'!$H$11,0,10*ROW('Hygiene Data'!H129)))</f>
        <v/>
      </c>
      <c r="EB135" s="289" t="str">
        <f ca="true">+IF(OFFSET('Hygiene Data'!$H$12,0,10*ROW('Hygiene Data'!H129))="","",OFFSET('Hygiene Data'!$H$12,0,10*ROW('Hygiene Data'!H129)))</f>
        <v/>
      </c>
      <c r="EC135" s="289" t="str">
        <f ca="true">+IF(OFFSET('Hygiene Data'!$H$13,0,10*ROW('Hygiene Data'!H129))="","",OFFSET('Hygiene Data'!$H$13,0,10*ROW('Hygiene Data'!H129)))</f>
        <v/>
      </c>
      <c r="ED135" s="289" t="str">
        <f ca="true">+IF(OFFSET('Hygiene Data'!$I$11,0,10*ROW('Hygiene Data'!I129))="","",OFFSET('Hygiene Data'!$I$11,0,10*ROW('Hygiene Data'!I129)))</f>
        <v/>
      </c>
      <c r="EE135" s="289" t="str">
        <f ca="true">+IF(OFFSET('Hygiene Data'!$I$12,0,10*ROW('Hygiene Data'!I129))="","",OFFSET('Hygiene Data'!$I$12,0,10*ROW('Hygiene Data'!I129)))</f>
        <v/>
      </c>
      <c r="EF135" s="28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9"/>
      <c r="BS136" s="289" t="str">
        <f ca="true">+IF(OFFSET('Water Data'!$D$27,0,10*ROW('Water Data'!D130))="","",OFFSET('Water Data'!$D$27,0,10*ROW('Water Data'!D130)))</f>
        <v/>
      </c>
      <c r="BT136" s="289" t="str">
        <f ca="true">+IF(OFFSET('Water Data'!$D$28,0,10*ROW('Water Data'!D130))="","",OFFSET('Water Data'!$D$28,0,10*ROW('Water Data'!D130)))</f>
        <v/>
      </c>
      <c r="BU136" s="289" t="str">
        <f ca="true">+IF(OFFSET('Water Data'!$D$29,0,10*ROW('Water Data'!D130))="","",OFFSET('Water Data'!$D$29,0,10*ROW('Water Data'!D130)))</f>
        <v/>
      </c>
      <c r="BV136" s="289" t="str">
        <f ca="true">+IF(OFFSET('Water Data'!$E$27,0,10*ROW('Water Data'!E130))="","",OFFSET('Water Data'!$E$27,0,10*ROW('Water Data'!E130)))</f>
        <v/>
      </c>
      <c r="BW136" s="289" t="str">
        <f ca="true">+IF(OFFSET('Water Data'!$E$28,0,10*ROW('Water Data'!E130))="","",OFFSET('Water Data'!$E$28,0,10*ROW('Water Data'!E130)))</f>
        <v/>
      </c>
      <c r="BX136" s="289" t="str">
        <f ca="true">+IF(OFFSET('Water Data'!$E$29,0,10*ROW('Water Data'!E130))="","",OFFSET('Water Data'!$E$29,0,10*ROW('Water Data'!E130)))</f>
        <v/>
      </c>
      <c r="BY136" s="289" t="str">
        <f ca="true">+IF(OFFSET('Water Data'!$F$27,0,10*ROW('Water Data'!F130))="","",OFFSET('Water Data'!$F$27,0,10*ROW('Water Data'!F130)))</f>
        <v/>
      </c>
      <c r="BZ136" s="289" t="str">
        <f ca="true">+IF(OFFSET('Water Data'!$F$28,0,10*ROW('Water Data'!F130))="","",OFFSET('Water Data'!$F$28,0,10*ROW('Water Data'!F130)))</f>
        <v/>
      </c>
      <c r="CA136" s="289" t="str">
        <f ca="true">+IF(OFFSET('Water Data'!$F$29,0,10*ROW('Water Data'!F130))="","",OFFSET('Water Data'!$F$29,0,10*ROW('Water Data'!F130)))</f>
        <v/>
      </c>
      <c r="CB136" s="289" t="str">
        <f ca="true">+IF(OFFSET('Water Data'!$G$27,0,10*ROW('Water Data'!G130))="","",OFFSET('Water Data'!$G$27,0,10*ROW('Water Data'!G130)))</f>
        <v/>
      </c>
      <c r="CC136" s="289" t="str">
        <f ca="true">+IF(OFFSET('Water Data'!$G$28,0,10*ROW('Water Data'!G130))="","",OFFSET('Water Data'!$G$28,0,10*ROW('Water Data'!G130)))</f>
        <v/>
      </c>
      <c r="CD136" s="289" t="str">
        <f ca="true">+IF(OFFSET('Water Data'!$G$29,0,10*ROW('Water Data'!G130))="","",OFFSET('Water Data'!$G$29,0,10*ROW('Water Data'!G130)))</f>
        <v/>
      </c>
      <c r="CE136" s="289" t="str">
        <f ca="true">+IF(OFFSET('Water Data'!$H$27,0,10*ROW('Water Data'!H130))="","",OFFSET('Water Data'!$H$27,0,10*ROW('Water Data'!H130)))</f>
        <v/>
      </c>
      <c r="CF136" s="289" t="str">
        <f ca="true">+IF(OFFSET('Water Data'!$H$28,0,10*ROW('Water Data'!H130))="","",OFFSET('Water Data'!$H$28,0,10*ROW('Water Data'!H130)))</f>
        <v/>
      </c>
      <c r="CG136" s="289" t="str">
        <f ca="true">+IF(OFFSET('Water Data'!$H$29,0,10*ROW('Water Data'!H130))="","",OFFSET('Water Data'!$H$29,0,10*ROW('Water Data'!H130)))</f>
        <v/>
      </c>
      <c r="CH136" s="289" t="str">
        <f ca="true">+IF(OFFSET('Water Data'!$I$27,0,10*ROW('Water Data'!I130))="","",OFFSET('Water Data'!$I$27,0,10*ROW('Water Data'!I130)))</f>
        <v/>
      </c>
      <c r="CI136" s="289" t="str">
        <f ca="true">+IF(OFFSET('Water Data'!$I$28,0,10*ROW('Water Data'!I130))="","",OFFSET('Water Data'!$I$28,0,10*ROW('Water Data'!I130)))</f>
        <v/>
      </c>
      <c r="CJ136" s="289" t="str">
        <f ca="true">+IF(OFFSET('Water Data'!$I$29,0,10*ROW('Water Data'!I130))="","",OFFSET('Water Data'!$I$29,0,10*ROW('Water Data'!I130)))</f>
        <v/>
      </c>
      <c r="CK136" s="289" t="str">
        <f ca="true">+IF(OFFSET('Sanitation Data'!$D$28,0,10*ROW('Sanitation Data'!D130))="","",OFFSET('Sanitation Data'!$D$28,0,10*ROW('Sanitation Data'!D130)))</f>
        <v/>
      </c>
      <c r="CL136" s="289" t="str">
        <f ca="true">+IF(OFFSET('Sanitation Data'!$D$29,0,10*ROW('Sanitation Data'!D130))="","",OFFSET('Sanitation Data'!$D$29,0,10*ROW('Sanitation Data'!D130)))</f>
        <v/>
      </c>
      <c r="CM136" s="289" t="str">
        <f ca="true">+IF(OFFSET('Sanitation Data'!$D$30,0,10*ROW('Sanitation Data'!D130))="","",OFFSET('Sanitation Data'!$D$30,0,10*ROW('Sanitation Data'!D130)))</f>
        <v/>
      </c>
      <c r="CN136" s="289" t="str">
        <f ca="true">+IF(OFFSET('Sanitation Data'!$D$31,0,10*ROW('Sanitation Data'!D130))="","",OFFSET('Sanitation Data'!$D$31,0,10*ROW('Sanitation Data'!D130)))</f>
        <v/>
      </c>
      <c r="CO136" s="289" t="str">
        <f ca="true">+IF(OFFSET('Sanitation Data'!$D$32,0,10*ROW('Sanitation Data'!D130))="","",OFFSET('Sanitation Data'!$D$32,0,10*ROW('Sanitation Data'!D130)))</f>
        <v/>
      </c>
      <c r="CP136" s="289" t="str">
        <f ca="true">+IF(OFFSET('Sanitation Data'!$E$28,0,10*ROW('Sanitation Data'!E130))="","",OFFSET('Sanitation Data'!$E$28,0,10*ROW('Sanitation Data'!E130)))</f>
        <v/>
      </c>
      <c r="CQ136" s="289" t="str">
        <f ca="true">+IF(OFFSET('Sanitation Data'!$E$29,0,10*ROW('Sanitation Data'!E130))="","",OFFSET('Sanitation Data'!$E$29,0,10*ROW('Sanitation Data'!E130)))</f>
        <v/>
      </c>
      <c r="CR136" s="289" t="str">
        <f ca="true">+IF(OFFSET('Sanitation Data'!$E$30,0,10*ROW('Sanitation Data'!E130))="","",OFFSET('Sanitation Data'!$E$30,0,10*ROW('Sanitation Data'!E130)))</f>
        <v/>
      </c>
      <c r="CS136" s="289" t="str">
        <f ca="true">+IF(OFFSET('Sanitation Data'!$E$31,0,10*ROW('Sanitation Data'!E130))="","",OFFSET('Sanitation Data'!$E$31,0,10*ROW('Sanitation Data'!E130)))</f>
        <v/>
      </c>
      <c r="CT136" s="289" t="str">
        <f ca="true">+IF(OFFSET('Sanitation Data'!$E$32,0,10*ROW('Sanitation Data'!E130))="","",OFFSET('Sanitation Data'!$E$32,0,10*ROW('Sanitation Data'!E130)))</f>
        <v/>
      </c>
      <c r="CU136" s="289" t="str">
        <f ca="true">+IF(OFFSET('Sanitation Data'!$F$28,0,10*ROW('Sanitation Data'!F130))="","",OFFSET('Sanitation Data'!$F$28,0,10*ROW('Sanitation Data'!F130)))</f>
        <v/>
      </c>
      <c r="CV136" s="289" t="str">
        <f ca="true">+IF(OFFSET('Sanitation Data'!$F$29,0,10*ROW('Sanitation Data'!F130))="","",OFFSET('Sanitation Data'!$F$29,0,10*ROW('Sanitation Data'!F130)))</f>
        <v/>
      </c>
      <c r="CW136" s="289" t="str">
        <f ca="true">+IF(OFFSET('Sanitation Data'!$F$30,0,10*ROW('Sanitation Data'!F130))="","",OFFSET('Sanitation Data'!$F$30,0,10*ROW('Sanitation Data'!F130)))</f>
        <v/>
      </c>
      <c r="CX136" s="289" t="str">
        <f ca="true">+IF(OFFSET('Sanitation Data'!$F$31,0,10*ROW('Sanitation Data'!F130))="","",OFFSET('Sanitation Data'!$F$31,0,10*ROW('Sanitation Data'!F130)))</f>
        <v/>
      </c>
      <c r="CY136" s="289" t="str">
        <f ca="true">+IF(OFFSET('Sanitation Data'!$F$32,0,10*ROW('Sanitation Data'!F130))="","",OFFSET('Sanitation Data'!$F$32,0,10*ROW('Sanitation Data'!F130)))</f>
        <v/>
      </c>
      <c r="CZ136" s="289" t="str">
        <f ca="true">+IF(OFFSET('Sanitation Data'!$G$28,0,10*ROW('Sanitation Data'!G130))="","",OFFSET('Sanitation Data'!$G$28,0,10*ROW('Sanitation Data'!G130)))</f>
        <v/>
      </c>
      <c r="DA136" s="289" t="str">
        <f ca="true">+IF(OFFSET('Sanitation Data'!$G$29,0,10*ROW('Sanitation Data'!G130))="","",OFFSET('Sanitation Data'!$G$29,0,10*ROW('Sanitation Data'!G130)))</f>
        <v/>
      </c>
      <c r="DB136" s="289" t="str">
        <f ca="true">+IF(OFFSET('Sanitation Data'!$G$30,0,10*ROW('Sanitation Data'!G130))="","",OFFSET('Sanitation Data'!$G$30,0,10*ROW('Sanitation Data'!G130)))</f>
        <v/>
      </c>
      <c r="DC136" s="289" t="str">
        <f ca="true">+IF(OFFSET('Sanitation Data'!$G$31,0,10*ROW('Sanitation Data'!G130))="","",OFFSET('Sanitation Data'!$G$31,0,10*ROW('Sanitation Data'!G130)))</f>
        <v/>
      </c>
      <c r="DD136" s="289" t="str">
        <f ca="true">+IF(OFFSET('Sanitation Data'!$G$32,0,10*ROW('Sanitation Data'!G130))="","",OFFSET('Sanitation Data'!$G$32,0,10*ROW('Sanitation Data'!G130)))</f>
        <v/>
      </c>
      <c r="DE136" s="289" t="str">
        <f ca="true">+IF(OFFSET('Sanitation Data'!$H$28,0,10*ROW('Sanitation Data'!H130))="","",OFFSET('Sanitation Data'!$H$28,0,10*ROW('Sanitation Data'!H130)))</f>
        <v/>
      </c>
      <c r="DF136" s="289" t="str">
        <f ca="true">+IF(OFFSET('Sanitation Data'!$H$29,0,10*ROW('Sanitation Data'!H130))="","",OFFSET('Sanitation Data'!$H$29,0,10*ROW('Sanitation Data'!H130)))</f>
        <v/>
      </c>
      <c r="DG136" s="289" t="str">
        <f ca="true">+IF(OFFSET('Sanitation Data'!$H$30,0,10*ROW('Sanitation Data'!H130))="","",OFFSET('Sanitation Data'!$H$30,0,10*ROW('Sanitation Data'!H130)))</f>
        <v/>
      </c>
      <c r="DH136" s="289" t="str">
        <f ca="true">+IF(OFFSET('Sanitation Data'!$H$31,0,10*ROW('Sanitation Data'!H130))="","",OFFSET('Sanitation Data'!$H$31,0,10*ROW('Sanitation Data'!H130)))</f>
        <v/>
      </c>
      <c r="DI136" s="289" t="str">
        <f ca="true">+IF(OFFSET('Sanitation Data'!$H$32,0,10*ROW('Sanitation Data'!H130))="","",OFFSET('Sanitation Data'!$H$32,0,10*ROW('Sanitation Data'!H130)))</f>
        <v/>
      </c>
      <c r="DJ136" s="289" t="str">
        <f ca="true">+IF(OFFSET('Sanitation Data'!$I$28,0,10*ROW('Sanitation Data'!I130))="","",OFFSET('Sanitation Data'!$I$28,0,10*ROW('Sanitation Data'!I130)))</f>
        <v/>
      </c>
      <c r="DK136" s="289" t="str">
        <f ca="true">+IF(OFFSET('Sanitation Data'!$I$29,0,10*ROW('Sanitation Data'!I130))="","",OFFSET('Sanitation Data'!$I$29,0,10*ROW('Sanitation Data'!I130)))</f>
        <v/>
      </c>
      <c r="DL136" s="289" t="str">
        <f ca="true">+IF(OFFSET('Sanitation Data'!$I$30,0,10*ROW('Sanitation Data'!I130))="","",OFFSET('Sanitation Data'!$I$30,0,10*ROW('Sanitation Data'!I130)))</f>
        <v/>
      </c>
      <c r="DM136" s="289" t="str">
        <f ca="true">+IF(OFFSET('Sanitation Data'!$I$31,0,10*ROW('Sanitation Data'!I130))="","",OFFSET('Sanitation Data'!$I$31,0,10*ROW('Sanitation Data'!I130)))</f>
        <v/>
      </c>
      <c r="DN136" s="289" t="str">
        <f ca="true">+IF(OFFSET('Sanitation Data'!$I$32,0,10*ROW('Sanitation Data'!I130))="","",OFFSET('Sanitation Data'!$I$32,0,10*ROW('Sanitation Data'!I130)))</f>
        <v/>
      </c>
      <c r="DO136" s="289" t="str">
        <f ca="true">+IF(OFFSET('Hygiene Data'!$D$11,0,10*ROW('Hygiene Data'!D130))="","",OFFSET('Hygiene Data'!$D$11,0,10*ROW('Hygiene Data'!D130)))</f>
        <v/>
      </c>
      <c r="DP136" s="289" t="str">
        <f ca="true">+IF(OFFSET('Hygiene Data'!$D$12,0,10*ROW('Hygiene Data'!D130))="","",OFFSET('Hygiene Data'!$D$12,0,10*ROW('Hygiene Data'!D130)))</f>
        <v/>
      </c>
      <c r="DQ136" s="289" t="str">
        <f ca="true">+IF(OFFSET('Hygiene Data'!$D$13,0,10*ROW('Hygiene Data'!D130))="","",OFFSET('Hygiene Data'!$D$13,0,10*ROW('Hygiene Data'!D130)))</f>
        <v/>
      </c>
      <c r="DR136" s="289" t="str">
        <f ca="true">+IF(OFFSET('Hygiene Data'!$E$11,0,10*ROW('Hygiene Data'!E130))="","",OFFSET('Hygiene Data'!$E$11,0,10*ROW('Hygiene Data'!E130)))</f>
        <v/>
      </c>
      <c r="DS136" s="289" t="str">
        <f ca="true">+IF(OFFSET('Hygiene Data'!$E$12,0,10*ROW('Hygiene Data'!E130))="","",OFFSET('Hygiene Data'!$E$12,0,10*ROW('Hygiene Data'!E130)))</f>
        <v/>
      </c>
      <c r="DT136" s="289" t="str">
        <f ca="true">+IF(OFFSET('Hygiene Data'!$E$13,0,10*ROW('Hygiene Data'!E130))="","",OFFSET('Hygiene Data'!$E$13,0,10*ROW('Hygiene Data'!E130)))</f>
        <v/>
      </c>
      <c r="DU136" s="289" t="str">
        <f ca="true">+IF(OFFSET('Hygiene Data'!$F$11,0,10*ROW('Hygiene Data'!F130))="","",OFFSET('Hygiene Data'!$F$11,0,10*ROW('Hygiene Data'!F130)))</f>
        <v/>
      </c>
      <c r="DV136" s="289" t="str">
        <f ca="true">+IF(OFFSET('Hygiene Data'!$F$12,0,10*ROW('Hygiene Data'!F130))="","",OFFSET('Hygiene Data'!$F$12,0,10*ROW('Hygiene Data'!F130)))</f>
        <v/>
      </c>
      <c r="DW136" s="289" t="str">
        <f ca="true">+IF(OFFSET('Hygiene Data'!$F$13,0,10*ROW('Hygiene Data'!F130))="","",OFFSET('Hygiene Data'!$F$13,0,10*ROW('Hygiene Data'!F130)))</f>
        <v/>
      </c>
      <c r="DX136" s="289" t="str">
        <f ca="true">+IF(OFFSET('Hygiene Data'!$G$11,0,10*ROW('Hygiene Data'!G130))="","",OFFSET('Hygiene Data'!$G$11,0,10*ROW('Hygiene Data'!G130)))</f>
        <v/>
      </c>
      <c r="DY136" s="289" t="str">
        <f ca="true">+IF(OFFSET('Hygiene Data'!$G$12,0,10*ROW('Hygiene Data'!G130))="","",OFFSET('Hygiene Data'!$G$12,0,10*ROW('Hygiene Data'!G130)))</f>
        <v/>
      </c>
      <c r="DZ136" s="289" t="str">
        <f ca="true">+IF(OFFSET('Hygiene Data'!$G$13,0,10*ROW('Hygiene Data'!G130))="","",OFFSET('Hygiene Data'!$G$13,0,10*ROW('Hygiene Data'!G130)))</f>
        <v/>
      </c>
      <c r="EA136" s="289" t="str">
        <f ca="true">+IF(OFFSET('Hygiene Data'!$H$11,0,10*ROW('Hygiene Data'!H130))="","",OFFSET('Hygiene Data'!$H$11,0,10*ROW('Hygiene Data'!H130)))</f>
        <v/>
      </c>
      <c r="EB136" s="289" t="str">
        <f ca="true">+IF(OFFSET('Hygiene Data'!$H$12,0,10*ROW('Hygiene Data'!H130))="","",OFFSET('Hygiene Data'!$H$12,0,10*ROW('Hygiene Data'!H130)))</f>
        <v/>
      </c>
      <c r="EC136" s="289" t="str">
        <f ca="true">+IF(OFFSET('Hygiene Data'!$H$13,0,10*ROW('Hygiene Data'!H130))="","",OFFSET('Hygiene Data'!$H$13,0,10*ROW('Hygiene Data'!H130)))</f>
        <v/>
      </c>
      <c r="ED136" s="289" t="str">
        <f ca="true">+IF(OFFSET('Hygiene Data'!$I$11,0,10*ROW('Hygiene Data'!I130))="","",OFFSET('Hygiene Data'!$I$11,0,10*ROW('Hygiene Data'!I130)))</f>
        <v/>
      </c>
      <c r="EE136" s="289" t="str">
        <f ca="true">+IF(OFFSET('Hygiene Data'!$I$12,0,10*ROW('Hygiene Data'!I130))="","",OFFSET('Hygiene Data'!$I$12,0,10*ROW('Hygiene Data'!I130)))</f>
        <v/>
      </c>
      <c r="EF136" s="28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9"/>
      <c r="BS137" s="289" t="str">
        <f ca="true">+IF(OFFSET('Water Data'!$D$27,0,10*ROW('Water Data'!D131))="","",OFFSET('Water Data'!$D$27,0,10*ROW('Water Data'!D131)))</f>
        <v/>
      </c>
      <c r="BT137" s="289" t="str">
        <f ca="true">+IF(OFFSET('Water Data'!$D$28,0,10*ROW('Water Data'!D131))="","",OFFSET('Water Data'!$D$28,0,10*ROW('Water Data'!D131)))</f>
        <v/>
      </c>
      <c r="BU137" s="289" t="str">
        <f ca="true">+IF(OFFSET('Water Data'!$D$29,0,10*ROW('Water Data'!D131))="","",OFFSET('Water Data'!$D$29,0,10*ROW('Water Data'!D131)))</f>
        <v/>
      </c>
      <c r="BV137" s="289" t="str">
        <f ca="true">+IF(OFFSET('Water Data'!$E$27,0,10*ROW('Water Data'!E131))="","",OFFSET('Water Data'!$E$27,0,10*ROW('Water Data'!E131)))</f>
        <v/>
      </c>
      <c r="BW137" s="289" t="str">
        <f ca="true">+IF(OFFSET('Water Data'!$E$28,0,10*ROW('Water Data'!E131))="","",OFFSET('Water Data'!$E$28,0,10*ROW('Water Data'!E131)))</f>
        <v/>
      </c>
      <c r="BX137" s="289" t="str">
        <f ca="true">+IF(OFFSET('Water Data'!$E$29,0,10*ROW('Water Data'!E131))="","",OFFSET('Water Data'!$E$29,0,10*ROW('Water Data'!E131)))</f>
        <v/>
      </c>
      <c r="BY137" s="289" t="str">
        <f ca="true">+IF(OFFSET('Water Data'!$F$27,0,10*ROW('Water Data'!F131))="","",OFFSET('Water Data'!$F$27,0,10*ROW('Water Data'!F131)))</f>
        <v/>
      </c>
      <c r="BZ137" s="289" t="str">
        <f ca="true">+IF(OFFSET('Water Data'!$F$28,0,10*ROW('Water Data'!F131))="","",OFFSET('Water Data'!$F$28,0,10*ROW('Water Data'!F131)))</f>
        <v/>
      </c>
      <c r="CA137" s="289" t="str">
        <f ca="true">+IF(OFFSET('Water Data'!$F$29,0,10*ROW('Water Data'!F131))="","",OFFSET('Water Data'!$F$29,0,10*ROW('Water Data'!F131)))</f>
        <v/>
      </c>
      <c r="CB137" s="289" t="str">
        <f ca="true">+IF(OFFSET('Water Data'!$G$27,0,10*ROW('Water Data'!G131))="","",OFFSET('Water Data'!$G$27,0,10*ROW('Water Data'!G131)))</f>
        <v/>
      </c>
      <c r="CC137" s="289" t="str">
        <f ca="true">+IF(OFFSET('Water Data'!$G$28,0,10*ROW('Water Data'!G131))="","",OFFSET('Water Data'!$G$28,0,10*ROW('Water Data'!G131)))</f>
        <v/>
      </c>
      <c r="CD137" s="289" t="str">
        <f ca="true">+IF(OFFSET('Water Data'!$G$29,0,10*ROW('Water Data'!G131))="","",OFFSET('Water Data'!$G$29,0,10*ROW('Water Data'!G131)))</f>
        <v/>
      </c>
      <c r="CE137" s="289" t="str">
        <f ca="true">+IF(OFFSET('Water Data'!$H$27,0,10*ROW('Water Data'!H131))="","",OFFSET('Water Data'!$H$27,0,10*ROW('Water Data'!H131)))</f>
        <v/>
      </c>
      <c r="CF137" s="289" t="str">
        <f ca="true">+IF(OFFSET('Water Data'!$H$28,0,10*ROW('Water Data'!H131))="","",OFFSET('Water Data'!$H$28,0,10*ROW('Water Data'!H131)))</f>
        <v/>
      </c>
      <c r="CG137" s="289" t="str">
        <f ca="true">+IF(OFFSET('Water Data'!$H$29,0,10*ROW('Water Data'!H131))="","",OFFSET('Water Data'!$H$29,0,10*ROW('Water Data'!H131)))</f>
        <v/>
      </c>
      <c r="CH137" s="289" t="str">
        <f ca="true">+IF(OFFSET('Water Data'!$I$27,0,10*ROW('Water Data'!I131))="","",OFFSET('Water Data'!$I$27,0,10*ROW('Water Data'!I131)))</f>
        <v/>
      </c>
      <c r="CI137" s="289" t="str">
        <f ca="true">+IF(OFFSET('Water Data'!$I$28,0,10*ROW('Water Data'!I131))="","",OFFSET('Water Data'!$I$28,0,10*ROW('Water Data'!I131)))</f>
        <v/>
      </c>
      <c r="CJ137" s="289" t="str">
        <f ca="true">+IF(OFFSET('Water Data'!$I$29,0,10*ROW('Water Data'!I131))="","",OFFSET('Water Data'!$I$29,0,10*ROW('Water Data'!I131)))</f>
        <v/>
      </c>
      <c r="CK137" s="289" t="str">
        <f ca="true">+IF(OFFSET('Sanitation Data'!$D$28,0,10*ROW('Sanitation Data'!D131))="","",OFFSET('Sanitation Data'!$D$28,0,10*ROW('Sanitation Data'!D131)))</f>
        <v/>
      </c>
      <c r="CL137" s="289" t="str">
        <f ca="true">+IF(OFFSET('Sanitation Data'!$D$29,0,10*ROW('Sanitation Data'!D131))="","",OFFSET('Sanitation Data'!$D$29,0,10*ROW('Sanitation Data'!D131)))</f>
        <v/>
      </c>
      <c r="CM137" s="289" t="str">
        <f ca="true">+IF(OFFSET('Sanitation Data'!$D$30,0,10*ROW('Sanitation Data'!D131))="","",OFFSET('Sanitation Data'!$D$30,0,10*ROW('Sanitation Data'!D131)))</f>
        <v/>
      </c>
      <c r="CN137" s="289" t="str">
        <f ca="true">+IF(OFFSET('Sanitation Data'!$D$31,0,10*ROW('Sanitation Data'!D131))="","",OFFSET('Sanitation Data'!$D$31,0,10*ROW('Sanitation Data'!D131)))</f>
        <v/>
      </c>
      <c r="CO137" s="289" t="str">
        <f ca="true">+IF(OFFSET('Sanitation Data'!$D$32,0,10*ROW('Sanitation Data'!D131))="","",OFFSET('Sanitation Data'!$D$32,0,10*ROW('Sanitation Data'!D131)))</f>
        <v/>
      </c>
      <c r="CP137" s="289" t="str">
        <f ca="true">+IF(OFFSET('Sanitation Data'!$E$28,0,10*ROW('Sanitation Data'!E131))="","",OFFSET('Sanitation Data'!$E$28,0,10*ROW('Sanitation Data'!E131)))</f>
        <v/>
      </c>
      <c r="CQ137" s="289" t="str">
        <f ca="true">+IF(OFFSET('Sanitation Data'!$E$29,0,10*ROW('Sanitation Data'!E131))="","",OFFSET('Sanitation Data'!$E$29,0,10*ROW('Sanitation Data'!E131)))</f>
        <v/>
      </c>
      <c r="CR137" s="289" t="str">
        <f ca="true">+IF(OFFSET('Sanitation Data'!$E$30,0,10*ROW('Sanitation Data'!E131))="","",OFFSET('Sanitation Data'!$E$30,0,10*ROW('Sanitation Data'!E131)))</f>
        <v/>
      </c>
      <c r="CS137" s="289" t="str">
        <f ca="true">+IF(OFFSET('Sanitation Data'!$E$31,0,10*ROW('Sanitation Data'!E131))="","",OFFSET('Sanitation Data'!$E$31,0,10*ROW('Sanitation Data'!E131)))</f>
        <v/>
      </c>
      <c r="CT137" s="289" t="str">
        <f ca="true">+IF(OFFSET('Sanitation Data'!$E$32,0,10*ROW('Sanitation Data'!E131))="","",OFFSET('Sanitation Data'!$E$32,0,10*ROW('Sanitation Data'!E131)))</f>
        <v/>
      </c>
      <c r="CU137" s="289" t="str">
        <f ca="true">+IF(OFFSET('Sanitation Data'!$F$28,0,10*ROW('Sanitation Data'!F131))="","",OFFSET('Sanitation Data'!$F$28,0,10*ROW('Sanitation Data'!F131)))</f>
        <v/>
      </c>
      <c r="CV137" s="289" t="str">
        <f ca="true">+IF(OFFSET('Sanitation Data'!$F$29,0,10*ROW('Sanitation Data'!F131))="","",OFFSET('Sanitation Data'!$F$29,0,10*ROW('Sanitation Data'!F131)))</f>
        <v/>
      </c>
      <c r="CW137" s="289" t="str">
        <f ca="true">+IF(OFFSET('Sanitation Data'!$F$30,0,10*ROW('Sanitation Data'!F131))="","",OFFSET('Sanitation Data'!$F$30,0,10*ROW('Sanitation Data'!F131)))</f>
        <v/>
      </c>
      <c r="CX137" s="289" t="str">
        <f ca="true">+IF(OFFSET('Sanitation Data'!$F$31,0,10*ROW('Sanitation Data'!F131))="","",OFFSET('Sanitation Data'!$F$31,0,10*ROW('Sanitation Data'!F131)))</f>
        <v/>
      </c>
      <c r="CY137" s="289" t="str">
        <f ca="true">+IF(OFFSET('Sanitation Data'!$F$32,0,10*ROW('Sanitation Data'!F131))="","",OFFSET('Sanitation Data'!$F$32,0,10*ROW('Sanitation Data'!F131)))</f>
        <v/>
      </c>
      <c r="CZ137" s="289" t="str">
        <f ca="true">+IF(OFFSET('Sanitation Data'!$G$28,0,10*ROW('Sanitation Data'!G131))="","",OFFSET('Sanitation Data'!$G$28,0,10*ROW('Sanitation Data'!G131)))</f>
        <v/>
      </c>
      <c r="DA137" s="289" t="str">
        <f ca="true">+IF(OFFSET('Sanitation Data'!$G$29,0,10*ROW('Sanitation Data'!G131))="","",OFFSET('Sanitation Data'!$G$29,0,10*ROW('Sanitation Data'!G131)))</f>
        <v/>
      </c>
      <c r="DB137" s="289" t="str">
        <f ca="true">+IF(OFFSET('Sanitation Data'!$G$30,0,10*ROW('Sanitation Data'!G131))="","",OFFSET('Sanitation Data'!$G$30,0,10*ROW('Sanitation Data'!G131)))</f>
        <v/>
      </c>
      <c r="DC137" s="289" t="str">
        <f ca="true">+IF(OFFSET('Sanitation Data'!$G$31,0,10*ROW('Sanitation Data'!G131))="","",OFFSET('Sanitation Data'!$G$31,0,10*ROW('Sanitation Data'!G131)))</f>
        <v/>
      </c>
      <c r="DD137" s="289" t="str">
        <f ca="true">+IF(OFFSET('Sanitation Data'!$G$32,0,10*ROW('Sanitation Data'!G131))="","",OFFSET('Sanitation Data'!$G$32,0,10*ROW('Sanitation Data'!G131)))</f>
        <v/>
      </c>
      <c r="DE137" s="289" t="str">
        <f ca="true">+IF(OFFSET('Sanitation Data'!$H$28,0,10*ROW('Sanitation Data'!H131))="","",OFFSET('Sanitation Data'!$H$28,0,10*ROW('Sanitation Data'!H131)))</f>
        <v/>
      </c>
      <c r="DF137" s="289" t="str">
        <f ca="true">+IF(OFFSET('Sanitation Data'!$H$29,0,10*ROW('Sanitation Data'!H131))="","",OFFSET('Sanitation Data'!$H$29,0,10*ROW('Sanitation Data'!H131)))</f>
        <v/>
      </c>
      <c r="DG137" s="289" t="str">
        <f ca="true">+IF(OFFSET('Sanitation Data'!$H$30,0,10*ROW('Sanitation Data'!H131))="","",OFFSET('Sanitation Data'!$H$30,0,10*ROW('Sanitation Data'!H131)))</f>
        <v/>
      </c>
      <c r="DH137" s="289" t="str">
        <f ca="true">+IF(OFFSET('Sanitation Data'!$H$31,0,10*ROW('Sanitation Data'!H131))="","",OFFSET('Sanitation Data'!$H$31,0,10*ROW('Sanitation Data'!H131)))</f>
        <v/>
      </c>
      <c r="DI137" s="289" t="str">
        <f ca="true">+IF(OFFSET('Sanitation Data'!$H$32,0,10*ROW('Sanitation Data'!H131))="","",OFFSET('Sanitation Data'!$H$32,0,10*ROW('Sanitation Data'!H131)))</f>
        <v/>
      </c>
      <c r="DJ137" s="289" t="str">
        <f ca="true">+IF(OFFSET('Sanitation Data'!$I$28,0,10*ROW('Sanitation Data'!I131))="","",OFFSET('Sanitation Data'!$I$28,0,10*ROW('Sanitation Data'!I131)))</f>
        <v/>
      </c>
      <c r="DK137" s="289" t="str">
        <f ca="true">+IF(OFFSET('Sanitation Data'!$I$29,0,10*ROW('Sanitation Data'!I131))="","",OFFSET('Sanitation Data'!$I$29,0,10*ROW('Sanitation Data'!I131)))</f>
        <v/>
      </c>
      <c r="DL137" s="289" t="str">
        <f ca="true">+IF(OFFSET('Sanitation Data'!$I$30,0,10*ROW('Sanitation Data'!I131))="","",OFFSET('Sanitation Data'!$I$30,0,10*ROW('Sanitation Data'!I131)))</f>
        <v/>
      </c>
      <c r="DM137" s="289" t="str">
        <f ca="true">+IF(OFFSET('Sanitation Data'!$I$31,0,10*ROW('Sanitation Data'!I131))="","",OFFSET('Sanitation Data'!$I$31,0,10*ROW('Sanitation Data'!I131)))</f>
        <v/>
      </c>
      <c r="DN137" s="289" t="str">
        <f ca="true">+IF(OFFSET('Sanitation Data'!$I$32,0,10*ROW('Sanitation Data'!I131))="","",OFFSET('Sanitation Data'!$I$32,0,10*ROW('Sanitation Data'!I131)))</f>
        <v/>
      </c>
      <c r="DO137" s="289" t="str">
        <f ca="true">+IF(OFFSET('Hygiene Data'!$D$11,0,10*ROW('Hygiene Data'!D131))="","",OFFSET('Hygiene Data'!$D$11,0,10*ROW('Hygiene Data'!D131)))</f>
        <v/>
      </c>
      <c r="DP137" s="289" t="str">
        <f ca="true">+IF(OFFSET('Hygiene Data'!$D$12,0,10*ROW('Hygiene Data'!D131))="","",OFFSET('Hygiene Data'!$D$12,0,10*ROW('Hygiene Data'!D131)))</f>
        <v/>
      </c>
      <c r="DQ137" s="289" t="str">
        <f ca="true">+IF(OFFSET('Hygiene Data'!$D$13,0,10*ROW('Hygiene Data'!D131))="","",OFFSET('Hygiene Data'!$D$13,0,10*ROW('Hygiene Data'!D131)))</f>
        <v/>
      </c>
      <c r="DR137" s="289" t="str">
        <f ca="true">+IF(OFFSET('Hygiene Data'!$E$11,0,10*ROW('Hygiene Data'!E131))="","",OFFSET('Hygiene Data'!$E$11,0,10*ROW('Hygiene Data'!E131)))</f>
        <v/>
      </c>
      <c r="DS137" s="289" t="str">
        <f ca="true">+IF(OFFSET('Hygiene Data'!$E$12,0,10*ROW('Hygiene Data'!E131))="","",OFFSET('Hygiene Data'!$E$12,0,10*ROW('Hygiene Data'!E131)))</f>
        <v/>
      </c>
      <c r="DT137" s="289" t="str">
        <f ca="true">+IF(OFFSET('Hygiene Data'!$E$13,0,10*ROW('Hygiene Data'!E131))="","",OFFSET('Hygiene Data'!$E$13,0,10*ROW('Hygiene Data'!E131)))</f>
        <v/>
      </c>
      <c r="DU137" s="289" t="str">
        <f ca="true">+IF(OFFSET('Hygiene Data'!$F$11,0,10*ROW('Hygiene Data'!F131))="","",OFFSET('Hygiene Data'!$F$11,0,10*ROW('Hygiene Data'!F131)))</f>
        <v/>
      </c>
      <c r="DV137" s="289" t="str">
        <f ca="true">+IF(OFFSET('Hygiene Data'!$F$12,0,10*ROW('Hygiene Data'!F131))="","",OFFSET('Hygiene Data'!$F$12,0,10*ROW('Hygiene Data'!F131)))</f>
        <v/>
      </c>
      <c r="DW137" s="289" t="str">
        <f ca="true">+IF(OFFSET('Hygiene Data'!$F$13,0,10*ROW('Hygiene Data'!F131))="","",OFFSET('Hygiene Data'!$F$13,0,10*ROW('Hygiene Data'!F131)))</f>
        <v/>
      </c>
      <c r="DX137" s="289" t="str">
        <f ca="true">+IF(OFFSET('Hygiene Data'!$G$11,0,10*ROW('Hygiene Data'!G131))="","",OFFSET('Hygiene Data'!$G$11,0,10*ROW('Hygiene Data'!G131)))</f>
        <v/>
      </c>
      <c r="DY137" s="289" t="str">
        <f ca="true">+IF(OFFSET('Hygiene Data'!$G$12,0,10*ROW('Hygiene Data'!G131))="","",OFFSET('Hygiene Data'!$G$12,0,10*ROW('Hygiene Data'!G131)))</f>
        <v/>
      </c>
      <c r="DZ137" s="289" t="str">
        <f ca="true">+IF(OFFSET('Hygiene Data'!$G$13,0,10*ROW('Hygiene Data'!G131))="","",OFFSET('Hygiene Data'!$G$13,0,10*ROW('Hygiene Data'!G131)))</f>
        <v/>
      </c>
      <c r="EA137" s="289" t="str">
        <f ca="true">+IF(OFFSET('Hygiene Data'!$H$11,0,10*ROW('Hygiene Data'!H131))="","",OFFSET('Hygiene Data'!$H$11,0,10*ROW('Hygiene Data'!H131)))</f>
        <v/>
      </c>
      <c r="EB137" s="289" t="str">
        <f ca="true">+IF(OFFSET('Hygiene Data'!$H$12,0,10*ROW('Hygiene Data'!H131))="","",OFFSET('Hygiene Data'!$H$12,0,10*ROW('Hygiene Data'!H131)))</f>
        <v/>
      </c>
      <c r="EC137" s="289" t="str">
        <f ca="true">+IF(OFFSET('Hygiene Data'!$H$13,0,10*ROW('Hygiene Data'!H131))="","",OFFSET('Hygiene Data'!$H$13,0,10*ROW('Hygiene Data'!H131)))</f>
        <v/>
      </c>
      <c r="ED137" s="289" t="str">
        <f ca="true">+IF(OFFSET('Hygiene Data'!$I$11,0,10*ROW('Hygiene Data'!I131))="","",OFFSET('Hygiene Data'!$I$11,0,10*ROW('Hygiene Data'!I131)))</f>
        <v/>
      </c>
      <c r="EE137" s="289" t="str">
        <f ca="true">+IF(OFFSET('Hygiene Data'!$I$12,0,10*ROW('Hygiene Data'!I131))="","",OFFSET('Hygiene Data'!$I$12,0,10*ROW('Hygiene Data'!I131)))</f>
        <v/>
      </c>
      <c r="EF137" s="28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9"/>
      <c r="BS138" s="289" t="str">
        <f ca="true">+IF(OFFSET('Water Data'!$D$27,0,10*ROW('Water Data'!D132))="","",OFFSET('Water Data'!$D$27,0,10*ROW('Water Data'!D132)))</f>
        <v/>
      </c>
      <c r="BT138" s="289" t="str">
        <f ca="true">+IF(OFFSET('Water Data'!$D$28,0,10*ROW('Water Data'!D132))="","",OFFSET('Water Data'!$D$28,0,10*ROW('Water Data'!D132)))</f>
        <v/>
      </c>
      <c r="BU138" s="289" t="str">
        <f ca="true">+IF(OFFSET('Water Data'!$D$29,0,10*ROW('Water Data'!D132))="","",OFFSET('Water Data'!$D$29,0,10*ROW('Water Data'!D132)))</f>
        <v/>
      </c>
      <c r="BV138" s="289" t="str">
        <f ca="true">+IF(OFFSET('Water Data'!$E$27,0,10*ROW('Water Data'!E132))="","",OFFSET('Water Data'!$E$27,0,10*ROW('Water Data'!E132)))</f>
        <v/>
      </c>
      <c r="BW138" s="289" t="str">
        <f ca="true">+IF(OFFSET('Water Data'!$E$28,0,10*ROW('Water Data'!E132))="","",OFFSET('Water Data'!$E$28,0,10*ROW('Water Data'!E132)))</f>
        <v/>
      </c>
      <c r="BX138" s="289" t="str">
        <f ca="true">+IF(OFFSET('Water Data'!$E$29,0,10*ROW('Water Data'!E132))="","",OFFSET('Water Data'!$E$29,0,10*ROW('Water Data'!E132)))</f>
        <v/>
      </c>
      <c r="BY138" s="289" t="str">
        <f ca="true">+IF(OFFSET('Water Data'!$F$27,0,10*ROW('Water Data'!F132))="","",OFFSET('Water Data'!$F$27,0,10*ROW('Water Data'!F132)))</f>
        <v/>
      </c>
      <c r="BZ138" s="289" t="str">
        <f ca="true">+IF(OFFSET('Water Data'!$F$28,0,10*ROW('Water Data'!F132))="","",OFFSET('Water Data'!$F$28,0,10*ROW('Water Data'!F132)))</f>
        <v/>
      </c>
      <c r="CA138" s="289" t="str">
        <f ca="true">+IF(OFFSET('Water Data'!$F$29,0,10*ROW('Water Data'!F132))="","",OFFSET('Water Data'!$F$29,0,10*ROW('Water Data'!F132)))</f>
        <v/>
      </c>
      <c r="CB138" s="289" t="str">
        <f ca="true">+IF(OFFSET('Water Data'!$G$27,0,10*ROW('Water Data'!G132))="","",OFFSET('Water Data'!$G$27,0,10*ROW('Water Data'!G132)))</f>
        <v/>
      </c>
      <c r="CC138" s="289" t="str">
        <f ca="true">+IF(OFFSET('Water Data'!$G$28,0,10*ROW('Water Data'!G132))="","",OFFSET('Water Data'!$G$28,0,10*ROW('Water Data'!G132)))</f>
        <v/>
      </c>
      <c r="CD138" s="289" t="str">
        <f ca="true">+IF(OFFSET('Water Data'!$G$29,0,10*ROW('Water Data'!G132))="","",OFFSET('Water Data'!$G$29,0,10*ROW('Water Data'!G132)))</f>
        <v/>
      </c>
      <c r="CE138" s="289" t="str">
        <f ca="true">+IF(OFFSET('Water Data'!$H$27,0,10*ROW('Water Data'!H132))="","",OFFSET('Water Data'!$H$27,0,10*ROW('Water Data'!H132)))</f>
        <v/>
      </c>
      <c r="CF138" s="289" t="str">
        <f ca="true">+IF(OFFSET('Water Data'!$H$28,0,10*ROW('Water Data'!H132))="","",OFFSET('Water Data'!$H$28,0,10*ROW('Water Data'!H132)))</f>
        <v/>
      </c>
      <c r="CG138" s="289" t="str">
        <f ca="true">+IF(OFFSET('Water Data'!$H$29,0,10*ROW('Water Data'!H132))="","",OFFSET('Water Data'!$H$29,0,10*ROW('Water Data'!H132)))</f>
        <v/>
      </c>
      <c r="CH138" s="289" t="str">
        <f ca="true">+IF(OFFSET('Water Data'!$I$27,0,10*ROW('Water Data'!I132))="","",OFFSET('Water Data'!$I$27,0,10*ROW('Water Data'!I132)))</f>
        <v/>
      </c>
      <c r="CI138" s="289" t="str">
        <f ca="true">+IF(OFFSET('Water Data'!$I$28,0,10*ROW('Water Data'!I132))="","",OFFSET('Water Data'!$I$28,0,10*ROW('Water Data'!I132)))</f>
        <v/>
      </c>
      <c r="CJ138" s="289" t="str">
        <f ca="true">+IF(OFFSET('Water Data'!$I$29,0,10*ROW('Water Data'!I132))="","",OFFSET('Water Data'!$I$29,0,10*ROW('Water Data'!I132)))</f>
        <v/>
      </c>
      <c r="CK138" s="289" t="str">
        <f ca="true">+IF(OFFSET('Sanitation Data'!$D$28,0,10*ROW('Sanitation Data'!D132))="","",OFFSET('Sanitation Data'!$D$28,0,10*ROW('Sanitation Data'!D132)))</f>
        <v/>
      </c>
      <c r="CL138" s="289" t="str">
        <f ca="true">+IF(OFFSET('Sanitation Data'!$D$29,0,10*ROW('Sanitation Data'!D132))="","",OFFSET('Sanitation Data'!$D$29,0,10*ROW('Sanitation Data'!D132)))</f>
        <v/>
      </c>
      <c r="CM138" s="289" t="str">
        <f ca="true">+IF(OFFSET('Sanitation Data'!$D$30,0,10*ROW('Sanitation Data'!D132))="","",OFFSET('Sanitation Data'!$D$30,0,10*ROW('Sanitation Data'!D132)))</f>
        <v/>
      </c>
      <c r="CN138" s="289" t="str">
        <f ca="true">+IF(OFFSET('Sanitation Data'!$D$31,0,10*ROW('Sanitation Data'!D132))="","",OFFSET('Sanitation Data'!$D$31,0,10*ROW('Sanitation Data'!D132)))</f>
        <v/>
      </c>
      <c r="CO138" s="289" t="str">
        <f ca="true">+IF(OFFSET('Sanitation Data'!$D$32,0,10*ROW('Sanitation Data'!D132))="","",OFFSET('Sanitation Data'!$D$32,0,10*ROW('Sanitation Data'!D132)))</f>
        <v/>
      </c>
      <c r="CP138" s="289" t="str">
        <f ca="true">+IF(OFFSET('Sanitation Data'!$E$28,0,10*ROW('Sanitation Data'!E132))="","",OFFSET('Sanitation Data'!$E$28,0,10*ROW('Sanitation Data'!E132)))</f>
        <v/>
      </c>
      <c r="CQ138" s="289" t="str">
        <f ca="true">+IF(OFFSET('Sanitation Data'!$E$29,0,10*ROW('Sanitation Data'!E132))="","",OFFSET('Sanitation Data'!$E$29,0,10*ROW('Sanitation Data'!E132)))</f>
        <v/>
      </c>
      <c r="CR138" s="289" t="str">
        <f ca="true">+IF(OFFSET('Sanitation Data'!$E$30,0,10*ROW('Sanitation Data'!E132))="","",OFFSET('Sanitation Data'!$E$30,0,10*ROW('Sanitation Data'!E132)))</f>
        <v/>
      </c>
      <c r="CS138" s="289" t="str">
        <f ca="true">+IF(OFFSET('Sanitation Data'!$E$31,0,10*ROW('Sanitation Data'!E132))="","",OFFSET('Sanitation Data'!$E$31,0,10*ROW('Sanitation Data'!E132)))</f>
        <v/>
      </c>
      <c r="CT138" s="289" t="str">
        <f ca="true">+IF(OFFSET('Sanitation Data'!$E$32,0,10*ROW('Sanitation Data'!E132))="","",OFFSET('Sanitation Data'!$E$32,0,10*ROW('Sanitation Data'!E132)))</f>
        <v/>
      </c>
      <c r="CU138" s="289" t="str">
        <f ca="true">+IF(OFFSET('Sanitation Data'!$F$28,0,10*ROW('Sanitation Data'!F132))="","",OFFSET('Sanitation Data'!$F$28,0,10*ROW('Sanitation Data'!F132)))</f>
        <v/>
      </c>
      <c r="CV138" s="289" t="str">
        <f ca="true">+IF(OFFSET('Sanitation Data'!$F$29,0,10*ROW('Sanitation Data'!F132))="","",OFFSET('Sanitation Data'!$F$29,0,10*ROW('Sanitation Data'!F132)))</f>
        <v/>
      </c>
      <c r="CW138" s="289" t="str">
        <f ca="true">+IF(OFFSET('Sanitation Data'!$F$30,0,10*ROW('Sanitation Data'!F132))="","",OFFSET('Sanitation Data'!$F$30,0,10*ROW('Sanitation Data'!F132)))</f>
        <v/>
      </c>
      <c r="CX138" s="289" t="str">
        <f ca="true">+IF(OFFSET('Sanitation Data'!$F$31,0,10*ROW('Sanitation Data'!F132))="","",OFFSET('Sanitation Data'!$F$31,0,10*ROW('Sanitation Data'!F132)))</f>
        <v/>
      </c>
      <c r="CY138" s="289" t="str">
        <f ca="true">+IF(OFFSET('Sanitation Data'!$F$32,0,10*ROW('Sanitation Data'!F132))="","",OFFSET('Sanitation Data'!$F$32,0,10*ROW('Sanitation Data'!F132)))</f>
        <v/>
      </c>
      <c r="CZ138" s="289" t="str">
        <f ca="true">+IF(OFFSET('Sanitation Data'!$G$28,0,10*ROW('Sanitation Data'!G132))="","",OFFSET('Sanitation Data'!$G$28,0,10*ROW('Sanitation Data'!G132)))</f>
        <v/>
      </c>
      <c r="DA138" s="289" t="str">
        <f ca="true">+IF(OFFSET('Sanitation Data'!$G$29,0,10*ROW('Sanitation Data'!G132))="","",OFFSET('Sanitation Data'!$G$29,0,10*ROW('Sanitation Data'!G132)))</f>
        <v/>
      </c>
      <c r="DB138" s="289" t="str">
        <f ca="true">+IF(OFFSET('Sanitation Data'!$G$30,0,10*ROW('Sanitation Data'!G132))="","",OFFSET('Sanitation Data'!$G$30,0,10*ROW('Sanitation Data'!G132)))</f>
        <v/>
      </c>
      <c r="DC138" s="289" t="str">
        <f ca="true">+IF(OFFSET('Sanitation Data'!$G$31,0,10*ROW('Sanitation Data'!G132))="","",OFFSET('Sanitation Data'!$G$31,0,10*ROW('Sanitation Data'!G132)))</f>
        <v/>
      </c>
      <c r="DD138" s="289" t="str">
        <f ca="true">+IF(OFFSET('Sanitation Data'!$G$32,0,10*ROW('Sanitation Data'!G132))="","",OFFSET('Sanitation Data'!$G$32,0,10*ROW('Sanitation Data'!G132)))</f>
        <v/>
      </c>
      <c r="DE138" s="289" t="str">
        <f ca="true">+IF(OFFSET('Sanitation Data'!$H$28,0,10*ROW('Sanitation Data'!H132))="","",OFFSET('Sanitation Data'!$H$28,0,10*ROW('Sanitation Data'!H132)))</f>
        <v/>
      </c>
      <c r="DF138" s="289" t="str">
        <f ca="true">+IF(OFFSET('Sanitation Data'!$H$29,0,10*ROW('Sanitation Data'!H132))="","",OFFSET('Sanitation Data'!$H$29,0,10*ROW('Sanitation Data'!H132)))</f>
        <v/>
      </c>
      <c r="DG138" s="289" t="str">
        <f ca="true">+IF(OFFSET('Sanitation Data'!$H$30,0,10*ROW('Sanitation Data'!H132))="","",OFFSET('Sanitation Data'!$H$30,0,10*ROW('Sanitation Data'!H132)))</f>
        <v/>
      </c>
      <c r="DH138" s="289" t="str">
        <f ca="true">+IF(OFFSET('Sanitation Data'!$H$31,0,10*ROW('Sanitation Data'!H132))="","",OFFSET('Sanitation Data'!$H$31,0,10*ROW('Sanitation Data'!H132)))</f>
        <v/>
      </c>
      <c r="DI138" s="289" t="str">
        <f ca="true">+IF(OFFSET('Sanitation Data'!$H$32,0,10*ROW('Sanitation Data'!H132))="","",OFFSET('Sanitation Data'!$H$32,0,10*ROW('Sanitation Data'!H132)))</f>
        <v/>
      </c>
      <c r="DJ138" s="289" t="str">
        <f ca="true">+IF(OFFSET('Sanitation Data'!$I$28,0,10*ROW('Sanitation Data'!I132))="","",OFFSET('Sanitation Data'!$I$28,0,10*ROW('Sanitation Data'!I132)))</f>
        <v/>
      </c>
      <c r="DK138" s="289" t="str">
        <f ca="true">+IF(OFFSET('Sanitation Data'!$I$29,0,10*ROW('Sanitation Data'!I132))="","",OFFSET('Sanitation Data'!$I$29,0,10*ROW('Sanitation Data'!I132)))</f>
        <v/>
      </c>
      <c r="DL138" s="289" t="str">
        <f ca="true">+IF(OFFSET('Sanitation Data'!$I$30,0,10*ROW('Sanitation Data'!I132))="","",OFFSET('Sanitation Data'!$I$30,0,10*ROW('Sanitation Data'!I132)))</f>
        <v/>
      </c>
      <c r="DM138" s="289" t="str">
        <f ca="true">+IF(OFFSET('Sanitation Data'!$I$31,0,10*ROW('Sanitation Data'!I132))="","",OFFSET('Sanitation Data'!$I$31,0,10*ROW('Sanitation Data'!I132)))</f>
        <v/>
      </c>
      <c r="DN138" s="289" t="str">
        <f ca="true">+IF(OFFSET('Sanitation Data'!$I$32,0,10*ROW('Sanitation Data'!I132))="","",OFFSET('Sanitation Data'!$I$32,0,10*ROW('Sanitation Data'!I132)))</f>
        <v/>
      </c>
      <c r="DO138" s="289" t="str">
        <f ca="true">+IF(OFFSET('Hygiene Data'!$D$11,0,10*ROW('Hygiene Data'!D132))="","",OFFSET('Hygiene Data'!$D$11,0,10*ROW('Hygiene Data'!D132)))</f>
        <v/>
      </c>
      <c r="DP138" s="289" t="str">
        <f ca="true">+IF(OFFSET('Hygiene Data'!$D$12,0,10*ROW('Hygiene Data'!D132))="","",OFFSET('Hygiene Data'!$D$12,0,10*ROW('Hygiene Data'!D132)))</f>
        <v/>
      </c>
      <c r="DQ138" s="289" t="str">
        <f ca="true">+IF(OFFSET('Hygiene Data'!$D$13,0,10*ROW('Hygiene Data'!D132))="","",OFFSET('Hygiene Data'!$D$13,0,10*ROW('Hygiene Data'!D132)))</f>
        <v/>
      </c>
      <c r="DR138" s="289" t="str">
        <f ca="true">+IF(OFFSET('Hygiene Data'!$E$11,0,10*ROW('Hygiene Data'!E132))="","",OFFSET('Hygiene Data'!$E$11,0,10*ROW('Hygiene Data'!E132)))</f>
        <v/>
      </c>
      <c r="DS138" s="289" t="str">
        <f ca="true">+IF(OFFSET('Hygiene Data'!$E$12,0,10*ROW('Hygiene Data'!E132))="","",OFFSET('Hygiene Data'!$E$12,0,10*ROW('Hygiene Data'!E132)))</f>
        <v/>
      </c>
      <c r="DT138" s="289" t="str">
        <f ca="true">+IF(OFFSET('Hygiene Data'!$E$13,0,10*ROW('Hygiene Data'!E132))="","",OFFSET('Hygiene Data'!$E$13,0,10*ROW('Hygiene Data'!E132)))</f>
        <v/>
      </c>
      <c r="DU138" s="289" t="str">
        <f ca="true">+IF(OFFSET('Hygiene Data'!$F$11,0,10*ROW('Hygiene Data'!F132))="","",OFFSET('Hygiene Data'!$F$11,0,10*ROW('Hygiene Data'!F132)))</f>
        <v/>
      </c>
      <c r="DV138" s="289" t="str">
        <f ca="true">+IF(OFFSET('Hygiene Data'!$F$12,0,10*ROW('Hygiene Data'!F132))="","",OFFSET('Hygiene Data'!$F$12,0,10*ROW('Hygiene Data'!F132)))</f>
        <v/>
      </c>
      <c r="DW138" s="289" t="str">
        <f ca="true">+IF(OFFSET('Hygiene Data'!$F$13,0,10*ROW('Hygiene Data'!F132))="","",OFFSET('Hygiene Data'!$F$13,0,10*ROW('Hygiene Data'!F132)))</f>
        <v/>
      </c>
      <c r="DX138" s="289" t="str">
        <f ca="true">+IF(OFFSET('Hygiene Data'!$G$11,0,10*ROW('Hygiene Data'!G132))="","",OFFSET('Hygiene Data'!$G$11,0,10*ROW('Hygiene Data'!G132)))</f>
        <v/>
      </c>
      <c r="DY138" s="289" t="str">
        <f ca="true">+IF(OFFSET('Hygiene Data'!$G$12,0,10*ROW('Hygiene Data'!G132))="","",OFFSET('Hygiene Data'!$G$12,0,10*ROW('Hygiene Data'!G132)))</f>
        <v/>
      </c>
      <c r="DZ138" s="289" t="str">
        <f ca="true">+IF(OFFSET('Hygiene Data'!$G$13,0,10*ROW('Hygiene Data'!G132))="","",OFFSET('Hygiene Data'!$G$13,0,10*ROW('Hygiene Data'!G132)))</f>
        <v/>
      </c>
      <c r="EA138" s="289" t="str">
        <f ca="true">+IF(OFFSET('Hygiene Data'!$H$11,0,10*ROW('Hygiene Data'!H132))="","",OFFSET('Hygiene Data'!$H$11,0,10*ROW('Hygiene Data'!H132)))</f>
        <v/>
      </c>
      <c r="EB138" s="289" t="str">
        <f ca="true">+IF(OFFSET('Hygiene Data'!$H$12,0,10*ROW('Hygiene Data'!H132))="","",OFFSET('Hygiene Data'!$H$12,0,10*ROW('Hygiene Data'!H132)))</f>
        <v/>
      </c>
      <c r="EC138" s="289" t="str">
        <f ca="true">+IF(OFFSET('Hygiene Data'!$H$13,0,10*ROW('Hygiene Data'!H132))="","",OFFSET('Hygiene Data'!$H$13,0,10*ROW('Hygiene Data'!H132)))</f>
        <v/>
      </c>
      <c r="ED138" s="289" t="str">
        <f ca="true">+IF(OFFSET('Hygiene Data'!$I$11,0,10*ROW('Hygiene Data'!I132))="","",OFFSET('Hygiene Data'!$I$11,0,10*ROW('Hygiene Data'!I132)))</f>
        <v/>
      </c>
      <c r="EE138" s="289" t="str">
        <f ca="true">+IF(OFFSET('Hygiene Data'!$I$12,0,10*ROW('Hygiene Data'!I132))="","",OFFSET('Hygiene Data'!$I$12,0,10*ROW('Hygiene Data'!I132)))</f>
        <v/>
      </c>
      <c r="EF138" s="28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9"/>
      <c r="BS139" s="289" t="str">
        <f ca="true">+IF(OFFSET('Water Data'!$D$27,0,10*ROW('Water Data'!D133))="","",OFFSET('Water Data'!$D$27,0,10*ROW('Water Data'!D133)))</f>
        <v/>
      </c>
      <c r="BT139" s="289" t="str">
        <f ca="true">+IF(OFFSET('Water Data'!$D$28,0,10*ROW('Water Data'!D133))="","",OFFSET('Water Data'!$D$28,0,10*ROW('Water Data'!D133)))</f>
        <v/>
      </c>
      <c r="BU139" s="289" t="str">
        <f ca="true">+IF(OFFSET('Water Data'!$D$29,0,10*ROW('Water Data'!D133))="","",OFFSET('Water Data'!$D$29,0,10*ROW('Water Data'!D133)))</f>
        <v/>
      </c>
      <c r="BV139" s="289" t="str">
        <f ca="true">+IF(OFFSET('Water Data'!$E$27,0,10*ROW('Water Data'!E133))="","",OFFSET('Water Data'!$E$27,0,10*ROW('Water Data'!E133)))</f>
        <v/>
      </c>
      <c r="BW139" s="289" t="str">
        <f ca="true">+IF(OFFSET('Water Data'!$E$28,0,10*ROW('Water Data'!E133))="","",OFFSET('Water Data'!$E$28,0,10*ROW('Water Data'!E133)))</f>
        <v/>
      </c>
      <c r="BX139" s="289" t="str">
        <f ca="true">+IF(OFFSET('Water Data'!$E$29,0,10*ROW('Water Data'!E133))="","",OFFSET('Water Data'!$E$29,0,10*ROW('Water Data'!E133)))</f>
        <v/>
      </c>
      <c r="BY139" s="289" t="str">
        <f ca="true">+IF(OFFSET('Water Data'!$F$27,0,10*ROW('Water Data'!F133))="","",OFFSET('Water Data'!$F$27,0,10*ROW('Water Data'!F133)))</f>
        <v/>
      </c>
      <c r="BZ139" s="289" t="str">
        <f ca="true">+IF(OFFSET('Water Data'!$F$28,0,10*ROW('Water Data'!F133))="","",OFFSET('Water Data'!$F$28,0,10*ROW('Water Data'!F133)))</f>
        <v/>
      </c>
      <c r="CA139" s="289" t="str">
        <f ca="true">+IF(OFFSET('Water Data'!$F$29,0,10*ROW('Water Data'!F133))="","",OFFSET('Water Data'!$F$29,0,10*ROW('Water Data'!F133)))</f>
        <v/>
      </c>
      <c r="CB139" s="289" t="str">
        <f ca="true">+IF(OFFSET('Water Data'!$G$27,0,10*ROW('Water Data'!G133))="","",OFFSET('Water Data'!$G$27,0,10*ROW('Water Data'!G133)))</f>
        <v/>
      </c>
      <c r="CC139" s="289" t="str">
        <f ca="true">+IF(OFFSET('Water Data'!$G$28,0,10*ROW('Water Data'!G133))="","",OFFSET('Water Data'!$G$28,0,10*ROW('Water Data'!G133)))</f>
        <v/>
      </c>
      <c r="CD139" s="289" t="str">
        <f ca="true">+IF(OFFSET('Water Data'!$G$29,0,10*ROW('Water Data'!G133))="","",OFFSET('Water Data'!$G$29,0,10*ROW('Water Data'!G133)))</f>
        <v/>
      </c>
      <c r="CE139" s="289" t="str">
        <f ca="true">+IF(OFFSET('Water Data'!$H$27,0,10*ROW('Water Data'!H133))="","",OFFSET('Water Data'!$H$27,0,10*ROW('Water Data'!H133)))</f>
        <v/>
      </c>
      <c r="CF139" s="289" t="str">
        <f ca="true">+IF(OFFSET('Water Data'!$H$28,0,10*ROW('Water Data'!H133))="","",OFFSET('Water Data'!$H$28,0,10*ROW('Water Data'!H133)))</f>
        <v/>
      </c>
      <c r="CG139" s="289" t="str">
        <f ca="true">+IF(OFFSET('Water Data'!$H$29,0,10*ROW('Water Data'!H133))="","",OFFSET('Water Data'!$H$29,0,10*ROW('Water Data'!H133)))</f>
        <v/>
      </c>
      <c r="CH139" s="289" t="str">
        <f ca="true">+IF(OFFSET('Water Data'!$I$27,0,10*ROW('Water Data'!I133))="","",OFFSET('Water Data'!$I$27,0,10*ROW('Water Data'!I133)))</f>
        <v/>
      </c>
      <c r="CI139" s="289" t="str">
        <f ca="true">+IF(OFFSET('Water Data'!$I$28,0,10*ROW('Water Data'!I133))="","",OFFSET('Water Data'!$I$28,0,10*ROW('Water Data'!I133)))</f>
        <v/>
      </c>
      <c r="CJ139" s="289" t="str">
        <f ca="true">+IF(OFFSET('Water Data'!$I$29,0,10*ROW('Water Data'!I133))="","",OFFSET('Water Data'!$I$29,0,10*ROW('Water Data'!I133)))</f>
        <v/>
      </c>
      <c r="CK139" s="289" t="str">
        <f ca="true">+IF(OFFSET('Sanitation Data'!$D$28,0,10*ROW('Sanitation Data'!D133))="","",OFFSET('Sanitation Data'!$D$28,0,10*ROW('Sanitation Data'!D133)))</f>
        <v/>
      </c>
      <c r="CL139" s="289" t="str">
        <f ca="true">+IF(OFFSET('Sanitation Data'!$D$29,0,10*ROW('Sanitation Data'!D133))="","",OFFSET('Sanitation Data'!$D$29,0,10*ROW('Sanitation Data'!D133)))</f>
        <v/>
      </c>
      <c r="CM139" s="289" t="str">
        <f ca="true">+IF(OFFSET('Sanitation Data'!$D$30,0,10*ROW('Sanitation Data'!D133))="","",OFFSET('Sanitation Data'!$D$30,0,10*ROW('Sanitation Data'!D133)))</f>
        <v/>
      </c>
      <c r="CN139" s="289" t="str">
        <f ca="true">+IF(OFFSET('Sanitation Data'!$D$31,0,10*ROW('Sanitation Data'!D133))="","",OFFSET('Sanitation Data'!$D$31,0,10*ROW('Sanitation Data'!D133)))</f>
        <v/>
      </c>
      <c r="CO139" s="289" t="str">
        <f ca="true">+IF(OFFSET('Sanitation Data'!$D$32,0,10*ROW('Sanitation Data'!D133))="","",OFFSET('Sanitation Data'!$D$32,0,10*ROW('Sanitation Data'!D133)))</f>
        <v/>
      </c>
      <c r="CP139" s="289" t="str">
        <f ca="true">+IF(OFFSET('Sanitation Data'!$E$28,0,10*ROW('Sanitation Data'!E133))="","",OFFSET('Sanitation Data'!$E$28,0,10*ROW('Sanitation Data'!E133)))</f>
        <v/>
      </c>
      <c r="CQ139" s="289" t="str">
        <f ca="true">+IF(OFFSET('Sanitation Data'!$E$29,0,10*ROW('Sanitation Data'!E133))="","",OFFSET('Sanitation Data'!$E$29,0,10*ROW('Sanitation Data'!E133)))</f>
        <v/>
      </c>
      <c r="CR139" s="289" t="str">
        <f ca="true">+IF(OFFSET('Sanitation Data'!$E$30,0,10*ROW('Sanitation Data'!E133))="","",OFFSET('Sanitation Data'!$E$30,0,10*ROW('Sanitation Data'!E133)))</f>
        <v/>
      </c>
      <c r="CS139" s="289" t="str">
        <f ca="true">+IF(OFFSET('Sanitation Data'!$E$31,0,10*ROW('Sanitation Data'!E133))="","",OFFSET('Sanitation Data'!$E$31,0,10*ROW('Sanitation Data'!E133)))</f>
        <v/>
      </c>
      <c r="CT139" s="289" t="str">
        <f ca="true">+IF(OFFSET('Sanitation Data'!$E$32,0,10*ROW('Sanitation Data'!E133))="","",OFFSET('Sanitation Data'!$E$32,0,10*ROW('Sanitation Data'!E133)))</f>
        <v/>
      </c>
      <c r="CU139" s="289" t="str">
        <f ca="true">+IF(OFFSET('Sanitation Data'!$F$28,0,10*ROW('Sanitation Data'!F133))="","",OFFSET('Sanitation Data'!$F$28,0,10*ROW('Sanitation Data'!F133)))</f>
        <v/>
      </c>
      <c r="CV139" s="289" t="str">
        <f ca="true">+IF(OFFSET('Sanitation Data'!$F$29,0,10*ROW('Sanitation Data'!F133))="","",OFFSET('Sanitation Data'!$F$29,0,10*ROW('Sanitation Data'!F133)))</f>
        <v/>
      </c>
      <c r="CW139" s="289" t="str">
        <f ca="true">+IF(OFFSET('Sanitation Data'!$F$30,0,10*ROW('Sanitation Data'!F133))="","",OFFSET('Sanitation Data'!$F$30,0,10*ROW('Sanitation Data'!F133)))</f>
        <v/>
      </c>
      <c r="CX139" s="289" t="str">
        <f ca="true">+IF(OFFSET('Sanitation Data'!$F$31,0,10*ROW('Sanitation Data'!F133))="","",OFFSET('Sanitation Data'!$F$31,0,10*ROW('Sanitation Data'!F133)))</f>
        <v/>
      </c>
      <c r="CY139" s="289" t="str">
        <f ca="true">+IF(OFFSET('Sanitation Data'!$F$32,0,10*ROW('Sanitation Data'!F133))="","",OFFSET('Sanitation Data'!$F$32,0,10*ROW('Sanitation Data'!F133)))</f>
        <v/>
      </c>
      <c r="CZ139" s="289" t="str">
        <f ca="true">+IF(OFFSET('Sanitation Data'!$G$28,0,10*ROW('Sanitation Data'!G133))="","",OFFSET('Sanitation Data'!$G$28,0,10*ROW('Sanitation Data'!G133)))</f>
        <v/>
      </c>
      <c r="DA139" s="289" t="str">
        <f ca="true">+IF(OFFSET('Sanitation Data'!$G$29,0,10*ROW('Sanitation Data'!G133))="","",OFFSET('Sanitation Data'!$G$29,0,10*ROW('Sanitation Data'!G133)))</f>
        <v/>
      </c>
      <c r="DB139" s="289" t="str">
        <f ca="true">+IF(OFFSET('Sanitation Data'!$G$30,0,10*ROW('Sanitation Data'!G133))="","",OFFSET('Sanitation Data'!$G$30,0,10*ROW('Sanitation Data'!G133)))</f>
        <v/>
      </c>
      <c r="DC139" s="289" t="str">
        <f ca="true">+IF(OFFSET('Sanitation Data'!$G$31,0,10*ROW('Sanitation Data'!G133))="","",OFFSET('Sanitation Data'!$G$31,0,10*ROW('Sanitation Data'!G133)))</f>
        <v/>
      </c>
      <c r="DD139" s="289" t="str">
        <f ca="true">+IF(OFFSET('Sanitation Data'!$G$32,0,10*ROW('Sanitation Data'!G133))="","",OFFSET('Sanitation Data'!$G$32,0,10*ROW('Sanitation Data'!G133)))</f>
        <v/>
      </c>
      <c r="DE139" s="289" t="str">
        <f ca="true">+IF(OFFSET('Sanitation Data'!$H$28,0,10*ROW('Sanitation Data'!H133))="","",OFFSET('Sanitation Data'!$H$28,0,10*ROW('Sanitation Data'!H133)))</f>
        <v/>
      </c>
      <c r="DF139" s="289" t="str">
        <f ca="true">+IF(OFFSET('Sanitation Data'!$H$29,0,10*ROW('Sanitation Data'!H133))="","",OFFSET('Sanitation Data'!$H$29,0,10*ROW('Sanitation Data'!H133)))</f>
        <v/>
      </c>
      <c r="DG139" s="289" t="str">
        <f ca="true">+IF(OFFSET('Sanitation Data'!$H$30,0,10*ROW('Sanitation Data'!H133))="","",OFFSET('Sanitation Data'!$H$30,0,10*ROW('Sanitation Data'!H133)))</f>
        <v/>
      </c>
      <c r="DH139" s="289" t="str">
        <f ca="true">+IF(OFFSET('Sanitation Data'!$H$31,0,10*ROW('Sanitation Data'!H133))="","",OFFSET('Sanitation Data'!$H$31,0,10*ROW('Sanitation Data'!H133)))</f>
        <v/>
      </c>
      <c r="DI139" s="289" t="str">
        <f ca="true">+IF(OFFSET('Sanitation Data'!$H$32,0,10*ROW('Sanitation Data'!H133))="","",OFFSET('Sanitation Data'!$H$32,0,10*ROW('Sanitation Data'!H133)))</f>
        <v/>
      </c>
      <c r="DJ139" s="289" t="str">
        <f ca="true">+IF(OFFSET('Sanitation Data'!$I$28,0,10*ROW('Sanitation Data'!I133))="","",OFFSET('Sanitation Data'!$I$28,0,10*ROW('Sanitation Data'!I133)))</f>
        <v/>
      </c>
      <c r="DK139" s="289" t="str">
        <f ca="true">+IF(OFFSET('Sanitation Data'!$I$29,0,10*ROW('Sanitation Data'!I133))="","",OFFSET('Sanitation Data'!$I$29,0,10*ROW('Sanitation Data'!I133)))</f>
        <v/>
      </c>
      <c r="DL139" s="289" t="str">
        <f ca="true">+IF(OFFSET('Sanitation Data'!$I$30,0,10*ROW('Sanitation Data'!I133))="","",OFFSET('Sanitation Data'!$I$30,0,10*ROW('Sanitation Data'!I133)))</f>
        <v/>
      </c>
      <c r="DM139" s="289" t="str">
        <f ca="true">+IF(OFFSET('Sanitation Data'!$I$31,0,10*ROW('Sanitation Data'!I133))="","",OFFSET('Sanitation Data'!$I$31,0,10*ROW('Sanitation Data'!I133)))</f>
        <v/>
      </c>
      <c r="DN139" s="289" t="str">
        <f ca="true">+IF(OFFSET('Sanitation Data'!$I$32,0,10*ROW('Sanitation Data'!I133))="","",OFFSET('Sanitation Data'!$I$32,0,10*ROW('Sanitation Data'!I133)))</f>
        <v/>
      </c>
      <c r="DO139" s="289" t="str">
        <f ca="true">+IF(OFFSET('Hygiene Data'!$D$11,0,10*ROW('Hygiene Data'!D133))="","",OFFSET('Hygiene Data'!$D$11,0,10*ROW('Hygiene Data'!D133)))</f>
        <v/>
      </c>
      <c r="DP139" s="289" t="str">
        <f ca="true">+IF(OFFSET('Hygiene Data'!$D$12,0,10*ROW('Hygiene Data'!D133))="","",OFFSET('Hygiene Data'!$D$12,0,10*ROW('Hygiene Data'!D133)))</f>
        <v/>
      </c>
      <c r="DQ139" s="289" t="str">
        <f ca="true">+IF(OFFSET('Hygiene Data'!$D$13,0,10*ROW('Hygiene Data'!D133))="","",OFFSET('Hygiene Data'!$D$13,0,10*ROW('Hygiene Data'!D133)))</f>
        <v/>
      </c>
      <c r="DR139" s="289" t="str">
        <f ca="true">+IF(OFFSET('Hygiene Data'!$E$11,0,10*ROW('Hygiene Data'!E133))="","",OFFSET('Hygiene Data'!$E$11,0,10*ROW('Hygiene Data'!E133)))</f>
        <v/>
      </c>
      <c r="DS139" s="289" t="str">
        <f ca="true">+IF(OFFSET('Hygiene Data'!$E$12,0,10*ROW('Hygiene Data'!E133))="","",OFFSET('Hygiene Data'!$E$12,0,10*ROW('Hygiene Data'!E133)))</f>
        <v/>
      </c>
      <c r="DT139" s="289" t="str">
        <f ca="true">+IF(OFFSET('Hygiene Data'!$E$13,0,10*ROW('Hygiene Data'!E133))="","",OFFSET('Hygiene Data'!$E$13,0,10*ROW('Hygiene Data'!E133)))</f>
        <v/>
      </c>
      <c r="DU139" s="289" t="str">
        <f ca="true">+IF(OFFSET('Hygiene Data'!$F$11,0,10*ROW('Hygiene Data'!F133))="","",OFFSET('Hygiene Data'!$F$11,0,10*ROW('Hygiene Data'!F133)))</f>
        <v/>
      </c>
      <c r="DV139" s="289" t="str">
        <f ca="true">+IF(OFFSET('Hygiene Data'!$F$12,0,10*ROW('Hygiene Data'!F133))="","",OFFSET('Hygiene Data'!$F$12,0,10*ROW('Hygiene Data'!F133)))</f>
        <v/>
      </c>
      <c r="DW139" s="289" t="str">
        <f ca="true">+IF(OFFSET('Hygiene Data'!$F$13,0,10*ROW('Hygiene Data'!F133))="","",OFFSET('Hygiene Data'!$F$13,0,10*ROW('Hygiene Data'!F133)))</f>
        <v/>
      </c>
      <c r="DX139" s="289" t="str">
        <f ca="true">+IF(OFFSET('Hygiene Data'!$G$11,0,10*ROW('Hygiene Data'!G133))="","",OFFSET('Hygiene Data'!$G$11,0,10*ROW('Hygiene Data'!G133)))</f>
        <v/>
      </c>
      <c r="DY139" s="289" t="str">
        <f ca="true">+IF(OFFSET('Hygiene Data'!$G$12,0,10*ROW('Hygiene Data'!G133))="","",OFFSET('Hygiene Data'!$G$12,0,10*ROW('Hygiene Data'!G133)))</f>
        <v/>
      </c>
      <c r="DZ139" s="289" t="str">
        <f ca="true">+IF(OFFSET('Hygiene Data'!$G$13,0,10*ROW('Hygiene Data'!G133))="","",OFFSET('Hygiene Data'!$G$13,0,10*ROW('Hygiene Data'!G133)))</f>
        <v/>
      </c>
      <c r="EA139" s="289" t="str">
        <f ca="true">+IF(OFFSET('Hygiene Data'!$H$11,0,10*ROW('Hygiene Data'!H133))="","",OFFSET('Hygiene Data'!$H$11,0,10*ROW('Hygiene Data'!H133)))</f>
        <v/>
      </c>
      <c r="EB139" s="289" t="str">
        <f ca="true">+IF(OFFSET('Hygiene Data'!$H$12,0,10*ROW('Hygiene Data'!H133))="","",OFFSET('Hygiene Data'!$H$12,0,10*ROW('Hygiene Data'!H133)))</f>
        <v/>
      </c>
      <c r="EC139" s="289" t="str">
        <f ca="true">+IF(OFFSET('Hygiene Data'!$H$13,0,10*ROW('Hygiene Data'!H133))="","",OFFSET('Hygiene Data'!$H$13,0,10*ROW('Hygiene Data'!H133)))</f>
        <v/>
      </c>
      <c r="ED139" s="289" t="str">
        <f ca="true">+IF(OFFSET('Hygiene Data'!$I$11,0,10*ROW('Hygiene Data'!I133))="","",OFFSET('Hygiene Data'!$I$11,0,10*ROW('Hygiene Data'!I133)))</f>
        <v/>
      </c>
      <c r="EE139" s="289" t="str">
        <f ca="true">+IF(OFFSET('Hygiene Data'!$I$12,0,10*ROW('Hygiene Data'!I133))="","",OFFSET('Hygiene Data'!$I$12,0,10*ROW('Hygiene Data'!I133)))</f>
        <v/>
      </c>
      <c r="EF139" s="28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9"/>
      <c r="BS140" s="289" t="str">
        <f ca="true">+IF(OFFSET('Water Data'!$D$27,0,10*ROW('Water Data'!D134))="","",OFFSET('Water Data'!$D$27,0,10*ROW('Water Data'!D134)))</f>
        <v/>
      </c>
      <c r="BT140" s="289" t="str">
        <f ca="true">+IF(OFFSET('Water Data'!$D$28,0,10*ROW('Water Data'!D134))="","",OFFSET('Water Data'!$D$28,0,10*ROW('Water Data'!D134)))</f>
        <v/>
      </c>
      <c r="BU140" s="289" t="str">
        <f ca="true">+IF(OFFSET('Water Data'!$D$29,0,10*ROW('Water Data'!D134))="","",OFFSET('Water Data'!$D$29,0,10*ROW('Water Data'!D134)))</f>
        <v/>
      </c>
      <c r="BV140" s="289" t="str">
        <f ca="true">+IF(OFFSET('Water Data'!$E$27,0,10*ROW('Water Data'!E134))="","",OFFSET('Water Data'!$E$27,0,10*ROW('Water Data'!E134)))</f>
        <v/>
      </c>
      <c r="BW140" s="289" t="str">
        <f ca="true">+IF(OFFSET('Water Data'!$E$28,0,10*ROW('Water Data'!E134))="","",OFFSET('Water Data'!$E$28,0,10*ROW('Water Data'!E134)))</f>
        <v/>
      </c>
      <c r="BX140" s="289" t="str">
        <f ca="true">+IF(OFFSET('Water Data'!$E$29,0,10*ROW('Water Data'!E134))="","",OFFSET('Water Data'!$E$29,0,10*ROW('Water Data'!E134)))</f>
        <v/>
      </c>
      <c r="BY140" s="289" t="str">
        <f ca="true">+IF(OFFSET('Water Data'!$F$27,0,10*ROW('Water Data'!F134))="","",OFFSET('Water Data'!$F$27,0,10*ROW('Water Data'!F134)))</f>
        <v/>
      </c>
      <c r="BZ140" s="289" t="str">
        <f ca="true">+IF(OFFSET('Water Data'!$F$28,0,10*ROW('Water Data'!F134))="","",OFFSET('Water Data'!$F$28,0,10*ROW('Water Data'!F134)))</f>
        <v/>
      </c>
      <c r="CA140" s="289" t="str">
        <f ca="true">+IF(OFFSET('Water Data'!$F$29,0,10*ROW('Water Data'!F134))="","",OFFSET('Water Data'!$F$29,0,10*ROW('Water Data'!F134)))</f>
        <v/>
      </c>
      <c r="CB140" s="289" t="str">
        <f ca="true">+IF(OFFSET('Water Data'!$G$27,0,10*ROW('Water Data'!G134))="","",OFFSET('Water Data'!$G$27,0,10*ROW('Water Data'!G134)))</f>
        <v/>
      </c>
      <c r="CC140" s="289" t="str">
        <f ca="true">+IF(OFFSET('Water Data'!$G$28,0,10*ROW('Water Data'!G134))="","",OFFSET('Water Data'!$G$28,0,10*ROW('Water Data'!G134)))</f>
        <v/>
      </c>
      <c r="CD140" s="289" t="str">
        <f ca="true">+IF(OFFSET('Water Data'!$G$29,0,10*ROW('Water Data'!G134))="","",OFFSET('Water Data'!$G$29,0,10*ROW('Water Data'!G134)))</f>
        <v/>
      </c>
      <c r="CE140" s="289" t="str">
        <f ca="true">+IF(OFFSET('Water Data'!$H$27,0,10*ROW('Water Data'!H134))="","",OFFSET('Water Data'!$H$27,0,10*ROW('Water Data'!H134)))</f>
        <v/>
      </c>
      <c r="CF140" s="289" t="str">
        <f ca="true">+IF(OFFSET('Water Data'!$H$28,0,10*ROW('Water Data'!H134))="","",OFFSET('Water Data'!$H$28,0,10*ROW('Water Data'!H134)))</f>
        <v/>
      </c>
      <c r="CG140" s="289" t="str">
        <f ca="true">+IF(OFFSET('Water Data'!$H$29,0,10*ROW('Water Data'!H134))="","",OFFSET('Water Data'!$H$29,0,10*ROW('Water Data'!H134)))</f>
        <v/>
      </c>
      <c r="CH140" s="289" t="str">
        <f ca="true">+IF(OFFSET('Water Data'!$I$27,0,10*ROW('Water Data'!I134))="","",OFFSET('Water Data'!$I$27,0,10*ROW('Water Data'!I134)))</f>
        <v/>
      </c>
      <c r="CI140" s="289" t="str">
        <f ca="true">+IF(OFFSET('Water Data'!$I$28,0,10*ROW('Water Data'!I134))="","",OFFSET('Water Data'!$I$28,0,10*ROW('Water Data'!I134)))</f>
        <v/>
      </c>
      <c r="CJ140" s="289" t="str">
        <f ca="true">+IF(OFFSET('Water Data'!$I$29,0,10*ROW('Water Data'!I134))="","",OFFSET('Water Data'!$I$29,0,10*ROW('Water Data'!I134)))</f>
        <v/>
      </c>
      <c r="CK140" s="289" t="str">
        <f ca="true">+IF(OFFSET('Sanitation Data'!$D$28,0,10*ROW('Sanitation Data'!D134))="","",OFFSET('Sanitation Data'!$D$28,0,10*ROW('Sanitation Data'!D134)))</f>
        <v/>
      </c>
      <c r="CL140" s="289" t="str">
        <f ca="true">+IF(OFFSET('Sanitation Data'!$D$29,0,10*ROW('Sanitation Data'!D134))="","",OFFSET('Sanitation Data'!$D$29,0,10*ROW('Sanitation Data'!D134)))</f>
        <v/>
      </c>
      <c r="CM140" s="289" t="str">
        <f ca="true">+IF(OFFSET('Sanitation Data'!$D$30,0,10*ROW('Sanitation Data'!D134))="","",OFFSET('Sanitation Data'!$D$30,0,10*ROW('Sanitation Data'!D134)))</f>
        <v/>
      </c>
      <c r="CN140" s="289" t="str">
        <f ca="true">+IF(OFFSET('Sanitation Data'!$D$31,0,10*ROW('Sanitation Data'!D134))="","",OFFSET('Sanitation Data'!$D$31,0,10*ROW('Sanitation Data'!D134)))</f>
        <v/>
      </c>
      <c r="CO140" s="289" t="str">
        <f ca="true">+IF(OFFSET('Sanitation Data'!$D$32,0,10*ROW('Sanitation Data'!D134))="","",OFFSET('Sanitation Data'!$D$32,0,10*ROW('Sanitation Data'!D134)))</f>
        <v/>
      </c>
      <c r="CP140" s="289" t="str">
        <f ca="true">+IF(OFFSET('Sanitation Data'!$E$28,0,10*ROW('Sanitation Data'!E134))="","",OFFSET('Sanitation Data'!$E$28,0,10*ROW('Sanitation Data'!E134)))</f>
        <v/>
      </c>
      <c r="CQ140" s="289" t="str">
        <f ca="true">+IF(OFFSET('Sanitation Data'!$E$29,0,10*ROW('Sanitation Data'!E134))="","",OFFSET('Sanitation Data'!$E$29,0,10*ROW('Sanitation Data'!E134)))</f>
        <v/>
      </c>
      <c r="CR140" s="289" t="str">
        <f ca="true">+IF(OFFSET('Sanitation Data'!$E$30,0,10*ROW('Sanitation Data'!E134))="","",OFFSET('Sanitation Data'!$E$30,0,10*ROW('Sanitation Data'!E134)))</f>
        <v/>
      </c>
      <c r="CS140" s="289" t="str">
        <f ca="true">+IF(OFFSET('Sanitation Data'!$E$31,0,10*ROW('Sanitation Data'!E134))="","",OFFSET('Sanitation Data'!$E$31,0,10*ROW('Sanitation Data'!E134)))</f>
        <v/>
      </c>
      <c r="CT140" s="289" t="str">
        <f ca="true">+IF(OFFSET('Sanitation Data'!$E$32,0,10*ROW('Sanitation Data'!E134))="","",OFFSET('Sanitation Data'!$E$32,0,10*ROW('Sanitation Data'!E134)))</f>
        <v/>
      </c>
      <c r="CU140" s="289" t="str">
        <f ca="true">+IF(OFFSET('Sanitation Data'!$F$28,0,10*ROW('Sanitation Data'!F134))="","",OFFSET('Sanitation Data'!$F$28,0,10*ROW('Sanitation Data'!F134)))</f>
        <v/>
      </c>
      <c r="CV140" s="289" t="str">
        <f ca="true">+IF(OFFSET('Sanitation Data'!$F$29,0,10*ROW('Sanitation Data'!F134))="","",OFFSET('Sanitation Data'!$F$29,0,10*ROW('Sanitation Data'!F134)))</f>
        <v/>
      </c>
      <c r="CW140" s="289" t="str">
        <f ca="true">+IF(OFFSET('Sanitation Data'!$F$30,0,10*ROW('Sanitation Data'!F134))="","",OFFSET('Sanitation Data'!$F$30,0,10*ROW('Sanitation Data'!F134)))</f>
        <v/>
      </c>
      <c r="CX140" s="289" t="str">
        <f ca="true">+IF(OFFSET('Sanitation Data'!$F$31,0,10*ROW('Sanitation Data'!F134))="","",OFFSET('Sanitation Data'!$F$31,0,10*ROW('Sanitation Data'!F134)))</f>
        <v/>
      </c>
      <c r="CY140" s="289" t="str">
        <f ca="true">+IF(OFFSET('Sanitation Data'!$F$32,0,10*ROW('Sanitation Data'!F134))="","",OFFSET('Sanitation Data'!$F$32,0,10*ROW('Sanitation Data'!F134)))</f>
        <v/>
      </c>
      <c r="CZ140" s="289" t="str">
        <f ca="true">+IF(OFFSET('Sanitation Data'!$G$28,0,10*ROW('Sanitation Data'!G134))="","",OFFSET('Sanitation Data'!$G$28,0,10*ROW('Sanitation Data'!G134)))</f>
        <v/>
      </c>
      <c r="DA140" s="289" t="str">
        <f ca="true">+IF(OFFSET('Sanitation Data'!$G$29,0,10*ROW('Sanitation Data'!G134))="","",OFFSET('Sanitation Data'!$G$29,0,10*ROW('Sanitation Data'!G134)))</f>
        <v/>
      </c>
      <c r="DB140" s="289" t="str">
        <f ca="true">+IF(OFFSET('Sanitation Data'!$G$30,0,10*ROW('Sanitation Data'!G134))="","",OFFSET('Sanitation Data'!$G$30,0,10*ROW('Sanitation Data'!G134)))</f>
        <v/>
      </c>
      <c r="DC140" s="289" t="str">
        <f ca="true">+IF(OFFSET('Sanitation Data'!$G$31,0,10*ROW('Sanitation Data'!G134))="","",OFFSET('Sanitation Data'!$G$31,0,10*ROW('Sanitation Data'!G134)))</f>
        <v/>
      </c>
      <c r="DD140" s="289" t="str">
        <f ca="true">+IF(OFFSET('Sanitation Data'!$G$32,0,10*ROW('Sanitation Data'!G134))="","",OFFSET('Sanitation Data'!$G$32,0,10*ROW('Sanitation Data'!G134)))</f>
        <v/>
      </c>
      <c r="DE140" s="289" t="str">
        <f ca="true">+IF(OFFSET('Sanitation Data'!$H$28,0,10*ROW('Sanitation Data'!H134))="","",OFFSET('Sanitation Data'!$H$28,0,10*ROW('Sanitation Data'!H134)))</f>
        <v/>
      </c>
      <c r="DF140" s="289" t="str">
        <f ca="true">+IF(OFFSET('Sanitation Data'!$H$29,0,10*ROW('Sanitation Data'!H134))="","",OFFSET('Sanitation Data'!$H$29,0,10*ROW('Sanitation Data'!H134)))</f>
        <v/>
      </c>
      <c r="DG140" s="289" t="str">
        <f ca="true">+IF(OFFSET('Sanitation Data'!$H$30,0,10*ROW('Sanitation Data'!H134))="","",OFFSET('Sanitation Data'!$H$30,0,10*ROW('Sanitation Data'!H134)))</f>
        <v/>
      </c>
      <c r="DH140" s="289" t="str">
        <f ca="true">+IF(OFFSET('Sanitation Data'!$H$31,0,10*ROW('Sanitation Data'!H134))="","",OFFSET('Sanitation Data'!$H$31,0,10*ROW('Sanitation Data'!H134)))</f>
        <v/>
      </c>
      <c r="DI140" s="289" t="str">
        <f ca="true">+IF(OFFSET('Sanitation Data'!$H$32,0,10*ROW('Sanitation Data'!H134))="","",OFFSET('Sanitation Data'!$H$32,0,10*ROW('Sanitation Data'!H134)))</f>
        <v/>
      </c>
      <c r="DJ140" s="289" t="str">
        <f ca="true">+IF(OFFSET('Sanitation Data'!$I$28,0,10*ROW('Sanitation Data'!I134))="","",OFFSET('Sanitation Data'!$I$28,0,10*ROW('Sanitation Data'!I134)))</f>
        <v/>
      </c>
      <c r="DK140" s="289" t="str">
        <f ca="true">+IF(OFFSET('Sanitation Data'!$I$29,0,10*ROW('Sanitation Data'!I134))="","",OFFSET('Sanitation Data'!$I$29,0,10*ROW('Sanitation Data'!I134)))</f>
        <v/>
      </c>
      <c r="DL140" s="289" t="str">
        <f ca="true">+IF(OFFSET('Sanitation Data'!$I$30,0,10*ROW('Sanitation Data'!I134))="","",OFFSET('Sanitation Data'!$I$30,0,10*ROW('Sanitation Data'!I134)))</f>
        <v/>
      </c>
      <c r="DM140" s="289" t="str">
        <f ca="true">+IF(OFFSET('Sanitation Data'!$I$31,0,10*ROW('Sanitation Data'!I134))="","",OFFSET('Sanitation Data'!$I$31,0,10*ROW('Sanitation Data'!I134)))</f>
        <v/>
      </c>
      <c r="DN140" s="289" t="str">
        <f ca="true">+IF(OFFSET('Sanitation Data'!$I$32,0,10*ROW('Sanitation Data'!I134))="","",OFFSET('Sanitation Data'!$I$32,0,10*ROW('Sanitation Data'!I134)))</f>
        <v/>
      </c>
      <c r="DO140" s="289" t="str">
        <f ca="true">+IF(OFFSET('Hygiene Data'!$D$11,0,10*ROW('Hygiene Data'!D134))="","",OFFSET('Hygiene Data'!$D$11,0,10*ROW('Hygiene Data'!D134)))</f>
        <v/>
      </c>
      <c r="DP140" s="289" t="str">
        <f ca="true">+IF(OFFSET('Hygiene Data'!$D$12,0,10*ROW('Hygiene Data'!D134))="","",OFFSET('Hygiene Data'!$D$12,0,10*ROW('Hygiene Data'!D134)))</f>
        <v/>
      </c>
      <c r="DQ140" s="289" t="str">
        <f ca="true">+IF(OFFSET('Hygiene Data'!$D$13,0,10*ROW('Hygiene Data'!D134))="","",OFFSET('Hygiene Data'!$D$13,0,10*ROW('Hygiene Data'!D134)))</f>
        <v/>
      </c>
      <c r="DR140" s="289" t="str">
        <f ca="true">+IF(OFFSET('Hygiene Data'!$E$11,0,10*ROW('Hygiene Data'!E134))="","",OFFSET('Hygiene Data'!$E$11,0,10*ROW('Hygiene Data'!E134)))</f>
        <v/>
      </c>
      <c r="DS140" s="289" t="str">
        <f ca="true">+IF(OFFSET('Hygiene Data'!$E$12,0,10*ROW('Hygiene Data'!E134))="","",OFFSET('Hygiene Data'!$E$12,0,10*ROW('Hygiene Data'!E134)))</f>
        <v/>
      </c>
      <c r="DT140" s="289" t="str">
        <f ca="true">+IF(OFFSET('Hygiene Data'!$E$13,0,10*ROW('Hygiene Data'!E134))="","",OFFSET('Hygiene Data'!$E$13,0,10*ROW('Hygiene Data'!E134)))</f>
        <v/>
      </c>
      <c r="DU140" s="289" t="str">
        <f ca="true">+IF(OFFSET('Hygiene Data'!$F$11,0,10*ROW('Hygiene Data'!F134))="","",OFFSET('Hygiene Data'!$F$11,0,10*ROW('Hygiene Data'!F134)))</f>
        <v/>
      </c>
      <c r="DV140" s="289" t="str">
        <f ca="true">+IF(OFFSET('Hygiene Data'!$F$12,0,10*ROW('Hygiene Data'!F134))="","",OFFSET('Hygiene Data'!$F$12,0,10*ROW('Hygiene Data'!F134)))</f>
        <v/>
      </c>
      <c r="DW140" s="289" t="str">
        <f ca="true">+IF(OFFSET('Hygiene Data'!$F$13,0,10*ROW('Hygiene Data'!F134))="","",OFFSET('Hygiene Data'!$F$13,0,10*ROW('Hygiene Data'!F134)))</f>
        <v/>
      </c>
      <c r="DX140" s="289" t="str">
        <f ca="true">+IF(OFFSET('Hygiene Data'!$G$11,0,10*ROW('Hygiene Data'!G134))="","",OFFSET('Hygiene Data'!$G$11,0,10*ROW('Hygiene Data'!G134)))</f>
        <v/>
      </c>
      <c r="DY140" s="289" t="str">
        <f ca="true">+IF(OFFSET('Hygiene Data'!$G$12,0,10*ROW('Hygiene Data'!G134))="","",OFFSET('Hygiene Data'!$G$12,0,10*ROW('Hygiene Data'!G134)))</f>
        <v/>
      </c>
      <c r="DZ140" s="289" t="str">
        <f ca="true">+IF(OFFSET('Hygiene Data'!$G$13,0,10*ROW('Hygiene Data'!G134))="","",OFFSET('Hygiene Data'!$G$13,0,10*ROW('Hygiene Data'!G134)))</f>
        <v/>
      </c>
      <c r="EA140" s="289" t="str">
        <f ca="true">+IF(OFFSET('Hygiene Data'!$H$11,0,10*ROW('Hygiene Data'!H134))="","",OFFSET('Hygiene Data'!$H$11,0,10*ROW('Hygiene Data'!H134)))</f>
        <v/>
      </c>
      <c r="EB140" s="289" t="str">
        <f ca="true">+IF(OFFSET('Hygiene Data'!$H$12,0,10*ROW('Hygiene Data'!H134))="","",OFFSET('Hygiene Data'!$H$12,0,10*ROW('Hygiene Data'!H134)))</f>
        <v/>
      </c>
      <c r="EC140" s="289" t="str">
        <f ca="true">+IF(OFFSET('Hygiene Data'!$H$13,0,10*ROW('Hygiene Data'!H134))="","",OFFSET('Hygiene Data'!$H$13,0,10*ROW('Hygiene Data'!H134)))</f>
        <v/>
      </c>
      <c r="ED140" s="289" t="str">
        <f ca="true">+IF(OFFSET('Hygiene Data'!$I$11,0,10*ROW('Hygiene Data'!I134))="","",OFFSET('Hygiene Data'!$I$11,0,10*ROW('Hygiene Data'!I134)))</f>
        <v/>
      </c>
      <c r="EE140" s="289" t="str">
        <f ca="true">+IF(OFFSET('Hygiene Data'!$I$12,0,10*ROW('Hygiene Data'!I134))="","",OFFSET('Hygiene Data'!$I$12,0,10*ROW('Hygiene Data'!I134)))</f>
        <v/>
      </c>
      <c r="EF140" s="28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9"/>
      <c r="BS141" s="289" t="str">
        <f ca="true">+IF(OFFSET('Water Data'!$D$27,0,10*ROW('Water Data'!D135))="","",OFFSET('Water Data'!$D$27,0,10*ROW('Water Data'!D135)))</f>
        <v/>
      </c>
      <c r="BT141" s="289" t="str">
        <f ca="true">+IF(OFFSET('Water Data'!$D$28,0,10*ROW('Water Data'!D135))="","",OFFSET('Water Data'!$D$28,0,10*ROW('Water Data'!D135)))</f>
        <v/>
      </c>
      <c r="BU141" s="289" t="str">
        <f ca="true">+IF(OFFSET('Water Data'!$D$29,0,10*ROW('Water Data'!D135))="","",OFFSET('Water Data'!$D$29,0,10*ROW('Water Data'!D135)))</f>
        <v/>
      </c>
      <c r="BV141" s="289" t="str">
        <f ca="true">+IF(OFFSET('Water Data'!$E$27,0,10*ROW('Water Data'!E135))="","",OFFSET('Water Data'!$E$27,0,10*ROW('Water Data'!E135)))</f>
        <v/>
      </c>
      <c r="BW141" s="289" t="str">
        <f ca="true">+IF(OFFSET('Water Data'!$E$28,0,10*ROW('Water Data'!E135))="","",OFFSET('Water Data'!$E$28,0,10*ROW('Water Data'!E135)))</f>
        <v/>
      </c>
      <c r="BX141" s="289" t="str">
        <f ca="true">+IF(OFFSET('Water Data'!$E$29,0,10*ROW('Water Data'!E135))="","",OFFSET('Water Data'!$E$29,0,10*ROW('Water Data'!E135)))</f>
        <v/>
      </c>
      <c r="BY141" s="289" t="str">
        <f ca="true">+IF(OFFSET('Water Data'!$F$27,0,10*ROW('Water Data'!F135))="","",OFFSET('Water Data'!$F$27,0,10*ROW('Water Data'!F135)))</f>
        <v/>
      </c>
      <c r="BZ141" s="289" t="str">
        <f ca="true">+IF(OFFSET('Water Data'!$F$28,0,10*ROW('Water Data'!F135))="","",OFFSET('Water Data'!$F$28,0,10*ROW('Water Data'!F135)))</f>
        <v/>
      </c>
      <c r="CA141" s="289" t="str">
        <f ca="true">+IF(OFFSET('Water Data'!$F$29,0,10*ROW('Water Data'!F135))="","",OFFSET('Water Data'!$F$29,0,10*ROW('Water Data'!F135)))</f>
        <v/>
      </c>
      <c r="CB141" s="289" t="str">
        <f ca="true">+IF(OFFSET('Water Data'!$G$27,0,10*ROW('Water Data'!G135))="","",OFFSET('Water Data'!$G$27,0,10*ROW('Water Data'!G135)))</f>
        <v/>
      </c>
      <c r="CC141" s="289" t="str">
        <f ca="true">+IF(OFFSET('Water Data'!$G$28,0,10*ROW('Water Data'!G135))="","",OFFSET('Water Data'!$G$28,0,10*ROW('Water Data'!G135)))</f>
        <v/>
      </c>
      <c r="CD141" s="289" t="str">
        <f ca="true">+IF(OFFSET('Water Data'!$G$29,0,10*ROW('Water Data'!G135))="","",OFFSET('Water Data'!$G$29,0,10*ROW('Water Data'!G135)))</f>
        <v/>
      </c>
      <c r="CE141" s="289" t="str">
        <f ca="true">+IF(OFFSET('Water Data'!$H$27,0,10*ROW('Water Data'!H135))="","",OFFSET('Water Data'!$H$27,0,10*ROW('Water Data'!H135)))</f>
        <v/>
      </c>
      <c r="CF141" s="289" t="str">
        <f ca="true">+IF(OFFSET('Water Data'!$H$28,0,10*ROW('Water Data'!H135))="","",OFFSET('Water Data'!$H$28,0,10*ROW('Water Data'!H135)))</f>
        <v/>
      </c>
      <c r="CG141" s="289" t="str">
        <f ca="true">+IF(OFFSET('Water Data'!$H$29,0,10*ROW('Water Data'!H135))="","",OFFSET('Water Data'!$H$29,0,10*ROW('Water Data'!H135)))</f>
        <v/>
      </c>
      <c r="CH141" s="289" t="str">
        <f ca="true">+IF(OFFSET('Water Data'!$I$27,0,10*ROW('Water Data'!I135))="","",OFFSET('Water Data'!$I$27,0,10*ROW('Water Data'!I135)))</f>
        <v/>
      </c>
      <c r="CI141" s="289" t="str">
        <f ca="true">+IF(OFFSET('Water Data'!$I$28,0,10*ROW('Water Data'!I135))="","",OFFSET('Water Data'!$I$28,0,10*ROW('Water Data'!I135)))</f>
        <v/>
      </c>
      <c r="CJ141" s="289" t="str">
        <f ca="true">+IF(OFFSET('Water Data'!$I$29,0,10*ROW('Water Data'!I135))="","",OFFSET('Water Data'!$I$29,0,10*ROW('Water Data'!I135)))</f>
        <v/>
      </c>
      <c r="CK141" s="289" t="str">
        <f ca="true">+IF(OFFSET('Sanitation Data'!$D$28,0,10*ROW('Sanitation Data'!D135))="","",OFFSET('Sanitation Data'!$D$28,0,10*ROW('Sanitation Data'!D135)))</f>
        <v/>
      </c>
      <c r="CL141" s="289" t="str">
        <f ca="true">+IF(OFFSET('Sanitation Data'!$D$29,0,10*ROW('Sanitation Data'!D135))="","",OFFSET('Sanitation Data'!$D$29,0,10*ROW('Sanitation Data'!D135)))</f>
        <v/>
      </c>
      <c r="CM141" s="289" t="str">
        <f ca="true">+IF(OFFSET('Sanitation Data'!$D$30,0,10*ROW('Sanitation Data'!D135))="","",OFFSET('Sanitation Data'!$D$30,0,10*ROW('Sanitation Data'!D135)))</f>
        <v/>
      </c>
      <c r="CN141" s="289" t="str">
        <f ca="true">+IF(OFFSET('Sanitation Data'!$D$31,0,10*ROW('Sanitation Data'!D135))="","",OFFSET('Sanitation Data'!$D$31,0,10*ROW('Sanitation Data'!D135)))</f>
        <v/>
      </c>
      <c r="CO141" s="289" t="str">
        <f ca="true">+IF(OFFSET('Sanitation Data'!$D$32,0,10*ROW('Sanitation Data'!D135))="","",OFFSET('Sanitation Data'!$D$32,0,10*ROW('Sanitation Data'!D135)))</f>
        <v/>
      </c>
      <c r="CP141" s="289" t="str">
        <f ca="true">+IF(OFFSET('Sanitation Data'!$E$28,0,10*ROW('Sanitation Data'!E135))="","",OFFSET('Sanitation Data'!$E$28,0,10*ROW('Sanitation Data'!E135)))</f>
        <v/>
      </c>
      <c r="CQ141" s="289" t="str">
        <f ca="true">+IF(OFFSET('Sanitation Data'!$E$29,0,10*ROW('Sanitation Data'!E135))="","",OFFSET('Sanitation Data'!$E$29,0,10*ROW('Sanitation Data'!E135)))</f>
        <v/>
      </c>
      <c r="CR141" s="289" t="str">
        <f ca="true">+IF(OFFSET('Sanitation Data'!$E$30,0,10*ROW('Sanitation Data'!E135))="","",OFFSET('Sanitation Data'!$E$30,0,10*ROW('Sanitation Data'!E135)))</f>
        <v/>
      </c>
      <c r="CS141" s="289" t="str">
        <f ca="true">+IF(OFFSET('Sanitation Data'!$E$31,0,10*ROW('Sanitation Data'!E135))="","",OFFSET('Sanitation Data'!$E$31,0,10*ROW('Sanitation Data'!E135)))</f>
        <v/>
      </c>
      <c r="CT141" s="289" t="str">
        <f ca="true">+IF(OFFSET('Sanitation Data'!$E$32,0,10*ROW('Sanitation Data'!E135))="","",OFFSET('Sanitation Data'!$E$32,0,10*ROW('Sanitation Data'!E135)))</f>
        <v/>
      </c>
      <c r="CU141" s="289" t="str">
        <f ca="true">+IF(OFFSET('Sanitation Data'!$F$28,0,10*ROW('Sanitation Data'!F135))="","",OFFSET('Sanitation Data'!$F$28,0,10*ROW('Sanitation Data'!F135)))</f>
        <v/>
      </c>
      <c r="CV141" s="289" t="str">
        <f ca="true">+IF(OFFSET('Sanitation Data'!$F$29,0,10*ROW('Sanitation Data'!F135))="","",OFFSET('Sanitation Data'!$F$29,0,10*ROW('Sanitation Data'!F135)))</f>
        <v/>
      </c>
      <c r="CW141" s="289" t="str">
        <f ca="true">+IF(OFFSET('Sanitation Data'!$F$30,0,10*ROW('Sanitation Data'!F135))="","",OFFSET('Sanitation Data'!$F$30,0,10*ROW('Sanitation Data'!F135)))</f>
        <v/>
      </c>
      <c r="CX141" s="289" t="str">
        <f ca="true">+IF(OFFSET('Sanitation Data'!$F$31,0,10*ROW('Sanitation Data'!F135))="","",OFFSET('Sanitation Data'!$F$31,0,10*ROW('Sanitation Data'!F135)))</f>
        <v/>
      </c>
      <c r="CY141" s="289" t="str">
        <f ca="true">+IF(OFFSET('Sanitation Data'!$F$32,0,10*ROW('Sanitation Data'!F135))="","",OFFSET('Sanitation Data'!$F$32,0,10*ROW('Sanitation Data'!F135)))</f>
        <v/>
      </c>
      <c r="CZ141" s="289" t="str">
        <f ca="true">+IF(OFFSET('Sanitation Data'!$G$28,0,10*ROW('Sanitation Data'!G135))="","",OFFSET('Sanitation Data'!$G$28,0,10*ROW('Sanitation Data'!G135)))</f>
        <v/>
      </c>
      <c r="DA141" s="289" t="str">
        <f ca="true">+IF(OFFSET('Sanitation Data'!$G$29,0,10*ROW('Sanitation Data'!G135))="","",OFFSET('Sanitation Data'!$G$29,0,10*ROW('Sanitation Data'!G135)))</f>
        <v/>
      </c>
      <c r="DB141" s="289" t="str">
        <f ca="true">+IF(OFFSET('Sanitation Data'!$G$30,0,10*ROW('Sanitation Data'!G135))="","",OFFSET('Sanitation Data'!$G$30,0,10*ROW('Sanitation Data'!G135)))</f>
        <v/>
      </c>
      <c r="DC141" s="289" t="str">
        <f ca="true">+IF(OFFSET('Sanitation Data'!$G$31,0,10*ROW('Sanitation Data'!G135))="","",OFFSET('Sanitation Data'!$G$31,0,10*ROW('Sanitation Data'!G135)))</f>
        <v/>
      </c>
      <c r="DD141" s="289" t="str">
        <f ca="true">+IF(OFFSET('Sanitation Data'!$G$32,0,10*ROW('Sanitation Data'!G135))="","",OFFSET('Sanitation Data'!$G$32,0,10*ROW('Sanitation Data'!G135)))</f>
        <v/>
      </c>
      <c r="DE141" s="289" t="str">
        <f ca="true">+IF(OFFSET('Sanitation Data'!$H$28,0,10*ROW('Sanitation Data'!H135))="","",OFFSET('Sanitation Data'!$H$28,0,10*ROW('Sanitation Data'!H135)))</f>
        <v/>
      </c>
      <c r="DF141" s="289" t="str">
        <f ca="true">+IF(OFFSET('Sanitation Data'!$H$29,0,10*ROW('Sanitation Data'!H135))="","",OFFSET('Sanitation Data'!$H$29,0,10*ROW('Sanitation Data'!H135)))</f>
        <v/>
      </c>
      <c r="DG141" s="289" t="str">
        <f ca="true">+IF(OFFSET('Sanitation Data'!$H$30,0,10*ROW('Sanitation Data'!H135))="","",OFFSET('Sanitation Data'!$H$30,0,10*ROW('Sanitation Data'!H135)))</f>
        <v/>
      </c>
      <c r="DH141" s="289" t="str">
        <f ca="true">+IF(OFFSET('Sanitation Data'!$H$31,0,10*ROW('Sanitation Data'!H135))="","",OFFSET('Sanitation Data'!$H$31,0,10*ROW('Sanitation Data'!H135)))</f>
        <v/>
      </c>
      <c r="DI141" s="289" t="str">
        <f ca="true">+IF(OFFSET('Sanitation Data'!$H$32,0,10*ROW('Sanitation Data'!H135))="","",OFFSET('Sanitation Data'!$H$32,0,10*ROW('Sanitation Data'!H135)))</f>
        <v/>
      </c>
      <c r="DJ141" s="289" t="str">
        <f ca="true">+IF(OFFSET('Sanitation Data'!$I$28,0,10*ROW('Sanitation Data'!I135))="","",OFFSET('Sanitation Data'!$I$28,0,10*ROW('Sanitation Data'!I135)))</f>
        <v/>
      </c>
      <c r="DK141" s="289" t="str">
        <f ca="true">+IF(OFFSET('Sanitation Data'!$I$29,0,10*ROW('Sanitation Data'!I135))="","",OFFSET('Sanitation Data'!$I$29,0,10*ROW('Sanitation Data'!I135)))</f>
        <v/>
      </c>
      <c r="DL141" s="289" t="str">
        <f ca="true">+IF(OFFSET('Sanitation Data'!$I$30,0,10*ROW('Sanitation Data'!I135))="","",OFFSET('Sanitation Data'!$I$30,0,10*ROW('Sanitation Data'!I135)))</f>
        <v/>
      </c>
      <c r="DM141" s="289" t="str">
        <f ca="true">+IF(OFFSET('Sanitation Data'!$I$31,0,10*ROW('Sanitation Data'!I135))="","",OFFSET('Sanitation Data'!$I$31,0,10*ROW('Sanitation Data'!I135)))</f>
        <v/>
      </c>
      <c r="DN141" s="289" t="str">
        <f ca="true">+IF(OFFSET('Sanitation Data'!$I$32,0,10*ROW('Sanitation Data'!I135))="","",OFFSET('Sanitation Data'!$I$32,0,10*ROW('Sanitation Data'!I135)))</f>
        <v/>
      </c>
      <c r="DO141" s="289" t="str">
        <f ca="true">+IF(OFFSET('Hygiene Data'!$D$11,0,10*ROW('Hygiene Data'!D135))="","",OFFSET('Hygiene Data'!$D$11,0,10*ROW('Hygiene Data'!D135)))</f>
        <v/>
      </c>
      <c r="DP141" s="289" t="str">
        <f ca="true">+IF(OFFSET('Hygiene Data'!$D$12,0,10*ROW('Hygiene Data'!D135))="","",OFFSET('Hygiene Data'!$D$12,0,10*ROW('Hygiene Data'!D135)))</f>
        <v/>
      </c>
      <c r="DQ141" s="289" t="str">
        <f ca="true">+IF(OFFSET('Hygiene Data'!$D$13,0,10*ROW('Hygiene Data'!D135))="","",OFFSET('Hygiene Data'!$D$13,0,10*ROW('Hygiene Data'!D135)))</f>
        <v/>
      </c>
      <c r="DR141" s="289" t="str">
        <f ca="true">+IF(OFFSET('Hygiene Data'!$E$11,0,10*ROW('Hygiene Data'!E135))="","",OFFSET('Hygiene Data'!$E$11,0,10*ROW('Hygiene Data'!E135)))</f>
        <v/>
      </c>
      <c r="DS141" s="289" t="str">
        <f ca="true">+IF(OFFSET('Hygiene Data'!$E$12,0,10*ROW('Hygiene Data'!E135))="","",OFFSET('Hygiene Data'!$E$12,0,10*ROW('Hygiene Data'!E135)))</f>
        <v/>
      </c>
      <c r="DT141" s="289" t="str">
        <f ca="true">+IF(OFFSET('Hygiene Data'!$E$13,0,10*ROW('Hygiene Data'!E135))="","",OFFSET('Hygiene Data'!$E$13,0,10*ROW('Hygiene Data'!E135)))</f>
        <v/>
      </c>
      <c r="DU141" s="289" t="str">
        <f ca="true">+IF(OFFSET('Hygiene Data'!$F$11,0,10*ROW('Hygiene Data'!F135))="","",OFFSET('Hygiene Data'!$F$11,0,10*ROW('Hygiene Data'!F135)))</f>
        <v/>
      </c>
      <c r="DV141" s="289" t="str">
        <f ca="true">+IF(OFFSET('Hygiene Data'!$F$12,0,10*ROW('Hygiene Data'!F135))="","",OFFSET('Hygiene Data'!$F$12,0,10*ROW('Hygiene Data'!F135)))</f>
        <v/>
      </c>
      <c r="DW141" s="289" t="str">
        <f ca="true">+IF(OFFSET('Hygiene Data'!$F$13,0,10*ROW('Hygiene Data'!F135))="","",OFFSET('Hygiene Data'!$F$13,0,10*ROW('Hygiene Data'!F135)))</f>
        <v/>
      </c>
      <c r="DX141" s="289" t="str">
        <f ca="true">+IF(OFFSET('Hygiene Data'!$G$11,0,10*ROW('Hygiene Data'!G135))="","",OFFSET('Hygiene Data'!$G$11,0,10*ROW('Hygiene Data'!G135)))</f>
        <v/>
      </c>
      <c r="DY141" s="289" t="str">
        <f ca="true">+IF(OFFSET('Hygiene Data'!$G$12,0,10*ROW('Hygiene Data'!G135))="","",OFFSET('Hygiene Data'!$G$12,0,10*ROW('Hygiene Data'!G135)))</f>
        <v/>
      </c>
      <c r="DZ141" s="289" t="str">
        <f ca="true">+IF(OFFSET('Hygiene Data'!$G$13,0,10*ROW('Hygiene Data'!G135))="","",OFFSET('Hygiene Data'!$G$13,0,10*ROW('Hygiene Data'!G135)))</f>
        <v/>
      </c>
      <c r="EA141" s="289" t="str">
        <f ca="true">+IF(OFFSET('Hygiene Data'!$H$11,0,10*ROW('Hygiene Data'!H135))="","",OFFSET('Hygiene Data'!$H$11,0,10*ROW('Hygiene Data'!H135)))</f>
        <v/>
      </c>
      <c r="EB141" s="289" t="str">
        <f ca="true">+IF(OFFSET('Hygiene Data'!$H$12,0,10*ROW('Hygiene Data'!H135))="","",OFFSET('Hygiene Data'!$H$12,0,10*ROW('Hygiene Data'!H135)))</f>
        <v/>
      </c>
      <c r="EC141" s="289" t="str">
        <f ca="true">+IF(OFFSET('Hygiene Data'!$H$13,0,10*ROW('Hygiene Data'!H135))="","",OFFSET('Hygiene Data'!$H$13,0,10*ROW('Hygiene Data'!H135)))</f>
        <v/>
      </c>
      <c r="ED141" s="289" t="str">
        <f ca="true">+IF(OFFSET('Hygiene Data'!$I$11,0,10*ROW('Hygiene Data'!I135))="","",OFFSET('Hygiene Data'!$I$11,0,10*ROW('Hygiene Data'!I135)))</f>
        <v/>
      </c>
      <c r="EE141" s="289" t="str">
        <f ca="true">+IF(OFFSET('Hygiene Data'!$I$12,0,10*ROW('Hygiene Data'!I135))="","",OFFSET('Hygiene Data'!$I$12,0,10*ROW('Hygiene Data'!I135)))</f>
        <v/>
      </c>
      <c r="EF141" s="28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9"/>
      <c r="BS142" s="289" t="str">
        <f ca="true">+IF(OFFSET('Water Data'!$D$27,0,10*ROW('Water Data'!D136))="","",OFFSET('Water Data'!$D$27,0,10*ROW('Water Data'!D136)))</f>
        <v/>
      </c>
      <c r="BT142" s="289" t="str">
        <f ca="true">+IF(OFFSET('Water Data'!$D$28,0,10*ROW('Water Data'!D136))="","",OFFSET('Water Data'!$D$28,0,10*ROW('Water Data'!D136)))</f>
        <v/>
      </c>
      <c r="BU142" s="289" t="str">
        <f ca="true">+IF(OFFSET('Water Data'!$D$29,0,10*ROW('Water Data'!D136))="","",OFFSET('Water Data'!$D$29,0,10*ROW('Water Data'!D136)))</f>
        <v/>
      </c>
      <c r="BV142" s="289" t="str">
        <f ca="true">+IF(OFFSET('Water Data'!$E$27,0,10*ROW('Water Data'!E136))="","",OFFSET('Water Data'!$E$27,0,10*ROW('Water Data'!E136)))</f>
        <v/>
      </c>
      <c r="BW142" s="289" t="str">
        <f ca="true">+IF(OFFSET('Water Data'!$E$28,0,10*ROW('Water Data'!E136))="","",OFFSET('Water Data'!$E$28,0,10*ROW('Water Data'!E136)))</f>
        <v/>
      </c>
      <c r="BX142" s="289" t="str">
        <f ca="true">+IF(OFFSET('Water Data'!$E$29,0,10*ROW('Water Data'!E136))="","",OFFSET('Water Data'!$E$29,0,10*ROW('Water Data'!E136)))</f>
        <v/>
      </c>
      <c r="BY142" s="289" t="str">
        <f ca="true">+IF(OFFSET('Water Data'!$F$27,0,10*ROW('Water Data'!F136))="","",OFFSET('Water Data'!$F$27,0,10*ROW('Water Data'!F136)))</f>
        <v/>
      </c>
      <c r="BZ142" s="289" t="str">
        <f ca="true">+IF(OFFSET('Water Data'!$F$28,0,10*ROW('Water Data'!F136))="","",OFFSET('Water Data'!$F$28,0,10*ROW('Water Data'!F136)))</f>
        <v/>
      </c>
      <c r="CA142" s="289" t="str">
        <f ca="true">+IF(OFFSET('Water Data'!$F$29,0,10*ROW('Water Data'!F136))="","",OFFSET('Water Data'!$F$29,0,10*ROW('Water Data'!F136)))</f>
        <v/>
      </c>
      <c r="CB142" s="289" t="str">
        <f ca="true">+IF(OFFSET('Water Data'!$G$27,0,10*ROW('Water Data'!G136))="","",OFFSET('Water Data'!$G$27,0,10*ROW('Water Data'!G136)))</f>
        <v/>
      </c>
      <c r="CC142" s="289" t="str">
        <f ca="true">+IF(OFFSET('Water Data'!$G$28,0,10*ROW('Water Data'!G136))="","",OFFSET('Water Data'!$G$28,0,10*ROW('Water Data'!G136)))</f>
        <v/>
      </c>
      <c r="CD142" s="289" t="str">
        <f ca="true">+IF(OFFSET('Water Data'!$G$29,0,10*ROW('Water Data'!G136))="","",OFFSET('Water Data'!$G$29,0,10*ROW('Water Data'!G136)))</f>
        <v/>
      </c>
      <c r="CE142" s="289" t="str">
        <f ca="true">+IF(OFFSET('Water Data'!$H$27,0,10*ROW('Water Data'!H136))="","",OFFSET('Water Data'!$H$27,0,10*ROW('Water Data'!H136)))</f>
        <v/>
      </c>
      <c r="CF142" s="289" t="str">
        <f ca="true">+IF(OFFSET('Water Data'!$H$28,0,10*ROW('Water Data'!H136))="","",OFFSET('Water Data'!$H$28,0,10*ROW('Water Data'!H136)))</f>
        <v/>
      </c>
      <c r="CG142" s="289" t="str">
        <f ca="true">+IF(OFFSET('Water Data'!$H$29,0,10*ROW('Water Data'!H136))="","",OFFSET('Water Data'!$H$29,0,10*ROW('Water Data'!H136)))</f>
        <v/>
      </c>
      <c r="CH142" s="289" t="str">
        <f ca="true">+IF(OFFSET('Water Data'!$I$27,0,10*ROW('Water Data'!I136))="","",OFFSET('Water Data'!$I$27,0,10*ROW('Water Data'!I136)))</f>
        <v/>
      </c>
      <c r="CI142" s="289" t="str">
        <f ca="true">+IF(OFFSET('Water Data'!$I$28,0,10*ROW('Water Data'!I136))="","",OFFSET('Water Data'!$I$28,0,10*ROW('Water Data'!I136)))</f>
        <v/>
      </c>
      <c r="CJ142" s="289" t="str">
        <f ca="true">+IF(OFFSET('Water Data'!$I$29,0,10*ROW('Water Data'!I136))="","",OFFSET('Water Data'!$I$29,0,10*ROW('Water Data'!I136)))</f>
        <v/>
      </c>
      <c r="CK142" s="289" t="str">
        <f ca="true">+IF(OFFSET('Sanitation Data'!$D$28,0,10*ROW('Sanitation Data'!D136))="","",OFFSET('Sanitation Data'!$D$28,0,10*ROW('Sanitation Data'!D136)))</f>
        <v/>
      </c>
      <c r="CL142" s="289" t="str">
        <f ca="true">+IF(OFFSET('Sanitation Data'!$D$29,0,10*ROW('Sanitation Data'!D136))="","",OFFSET('Sanitation Data'!$D$29,0,10*ROW('Sanitation Data'!D136)))</f>
        <v/>
      </c>
      <c r="CM142" s="289" t="str">
        <f ca="true">+IF(OFFSET('Sanitation Data'!$D$30,0,10*ROW('Sanitation Data'!D136))="","",OFFSET('Sanitation Data'!$D$30,0,10*ROW('Sanitation Data'!D136)))</f>
        <v/>
      </c>
      <c r="CN142" s="289" t="str">
        <f ca="true">+IF(OFFSET('Sanitation Data'!$D$31,0,10*ROW('Sanitation Data'!D136))="","",OFFSET('Sanitation Data'!$D$31,0,10*ROW('Sanitation Data'!D136)))</f>
        <v/>
      </c>
      <c r="CO142" s="289" t="str">
        <f ca="true">+IF(OFFSET('Sanitation Data'!$D$32,0,10*ROW('Sanitation Data'!D136))="","",OFFSET('Sanitation Data'!$D$32,0,10*ROW('Sanitation Data'!D136)))</f>
        <v/>
      </c>
      <c r="CP142" s="289" t="str">
        <f ca="true">+IF(OFFSET('Sanitation Data'!$E$28,0,10*ROW('Sanitation Data'!E136))="","",OFFSET('Sanitation Data'!$E$28,0,10*ROW('Sanitation Data'!E136)))</f>
        <v/>
      </c>
      <c r="CQ142" s="289" t="str">
        <f ca="true">+IF(OFFSET('Sanitation Data'!$E$29,0,10*ROW('Sanitation Data'!E136))="","",OFFSET('Sanitation Data'!$E$29,0,10*ROW('Sanitation Data'!E136)))</f>
        <v/>
      </c>
      <c r="CR142" s="289" t="str">
        <f ca="true">+IF(OFFSET('Sanitation Data'!$E$30,0,10*ROW('Sanitation Data'!E136))="","",OFFSET('Sanitation Data'!$E$30,0,10*ROW('Sanitation Data'!E136)))</f>
        <v/>
      </c>
      <c r="CS142" s="289" t="str">
        <f ca="true">+IF(OFFSET('Sanitation Data'!$E$31,0,10*ROW('Sanitation Data'!E136))="","",OFFSET('Sanitation Data'!$E$31,0,10*ROW('Sanitation Data'!E136)))</f>
        <v/>
      </c>
      <c r="CT142" s="289" t="str">
        <f ca="true">+IF(OFFSET('Sanitation Data'!$E$32,0,10*ROW('Sanitation Data'!E136))="","",OFFSET('Sanitation Data'!$E$32,0,10*ROW('Sanitation Data'!E136)))</f>
        <v/>
      </c>
      <c r="CU142" s="289" t="str">
        <f ca="true">+IF(OFFSET('Sanitation Data'!$F$28,0,10*ROW('Sanitation Data'!F136))="","",OFFSET('Sanitation Data'!$F$28,0,10*ROW('Sanitation Data'!F136)))</f>
        <v/>
      </c>
      <c r="CV142" s="289" t="str">
        <f ca="true">+IF(OFFSET('Sanitation Data'!$F$29,0,10*ROW('Sanitation Data'!F136))="","",OFFSET('Sanitation Data'!$F$29,0,10*ROW('Sanitation Data'!F136)))</f>
        <v/>
      </c>
      <c r="CW142" s="289" t="str">
        <f ca="true">+IF(OFFSET('Sanitation Data'!$F$30,0,10*ROW('Sanitation Data'!F136))="","",OFFSET('Sanitation Data'!$F$30,0,10*ROW('Sanitation Data'!F136)))</f>
        <v/>
      </c>
      <c r="CX142" s="289" t="str">
        <f ca="true">+IF(OFFSET('Sanitation Data'!$F$31,0,10*ROW('Sanitation Data'!F136))="","",OFFSET('Sanitation Data'!$F$31,0,10*ROW('Sanitation Data'!F136)))</f>
        <v/>
      </c>
      <c r="CY142" s="289" t="str">
        <f ca="true">+IF(OFFSET('Sanitation Data'!$F$32,0,10*ROW('Sanitation Data'!F136))="","",OFFSET('Sanitation Data'!$F$32,0,10*ROW('Sanitation Data'!F136)))</f>
        <v/>
      </c>
      <c r="CZ142" s="289" t="str">
        <f ca="true">+IF(OFFSET('Sanitation Data'!$G$28,0,10*ROW('Sanitation Data'!G136))="","",OFFSET('Sanitation Data'!$G$28,0,10*ROW('Sanitation Data'!G136)))</f>
        <v/>
      </c>
      <c r="DA142" s="289" t="str">
        <f ca="true">+IF(OFFSET('Sanitation Data'!$G$29,0,10*ROW('Sanitation Data'!G136))="","",OFFSET('Sanitation Data'!$G$29,0,10*ROW('Sanitation Data'!G136)))</f>
        <v/>
      </c>
      <c r="DB142" s="289" t="str">
        <f ca="true">+IF(OFFSET('Sanitation Data'!$G$30,0,10*ROW('Sanitation Data'!G136))="","",OFFSET('Sanitation Data'!$G$30,0,10*ROW('Sanitation Data'!G136)))</f>
        <v/>
      </c>
      <c r="DC142" s="289" t="str">
        <f ca="true">+IF(OFFSET('Sanitation Data'!$G$31,0,10*ROW('Sanitation Data'!G136))="","",OFFSET('Sanitation Data'!$G$31,0,10*ROW('Sanitation Data'!G136)))</f>
        <v/>
      </c>
      <c r="DD142" s="289" t="str">
        <f ca="true">+IF(OFFSET('Sanitation Data'!$G$32,0,10*ROW('Sanitation Data'!G136))="","",OFFSET('Sanitation Data'!$G$32,0,10*ROW('Sanitation Data'!G136)))</f>
        <v/>
      </c>
      <c r="DE142" s="289" t="str">
        <f ca="true">+IF(OFFSET('Sanitation Data'!$H$28,0,10*ROW('Sanitation Data'!H136))="","",OFFSET('Sanitation Data'!$H$28,0,10*ROW('Sanitation Data'!H136)))</f>
        <v/>
      </c>
      <c r="DF142" s="289" t="str">
        <f ca="true">+IF(OFFSET('Sanitation Data'!$H$29,0,10*ROW('Sanitation Data'!H136))="","",OFFSET('Sanitation Data'!$H$29,0,10*ROW('Sanitation Data'!H136)))</f>
        <v/>
      </c>
      <c r="DG142" s="289" t="str">
        <f ca="true">+IF(OFFSET('Sanitation Data'!$H$30,0,10*ROW('Sanitation Data'!H136))="","",OFFSET('Sanitation Data'!$H$30,0,10*ROW('Sanitation Data'!H136)))</f>
        <v/>
      </c>
      <c r="DH142" s="289" t="str">
        <f ca="true">+IF(OFFSET('Sanitation Data'!$H$31,0,10*ROW('Sanitation Data'!H136))="","",OFFSET('Sanitation Data'!$H$31,0,10*ROW('Sanitation Data'!H136)))</f>
        <v/>
      </c>
      <c r="DI142" s="289" t="str">
        <f ca="true">+IF(OFFSET('Sanitation Data'!$H$32,0,10*ROW('Sanitation Data'!H136))="","",OFFSET('Sanitation Data'!$H$32,0,10*ROW('Sanitation Data'!H136)))</f>
        <v/>
      </c>
      <c r="DJ142" s="289" t="str">
        <f ca="true">+IF(OFFSET('Sanitation Data'!$I$28,0,10*ROW('Sanitation Data'!I136))="","",OFFSET('Sanitation Data'!$I$28,0,10*ROW('Sanitation Data'!I136)))</f>
        <v/>
      </c>
      <c r="DK142" s="289" t="str">
        <f ca="true">+IF(OFFSET('Sanitation Data'!$I$29,0,10*ROW('Sanitation Data'!I136))="","",OFFSET('Sanitation Data'!$I$29,0,10*ROW('Sanitation Data'!I136)))</f>
        <v/>
      </c>
      <c r="DL142" s="289" t="str">
        <f ca="true">+IF(OFFSET('Sanitation Data'!$I$30,0,10*ROW('Sanitation Data'!I136))="","",OFFSET('Sanitation Data'!$I$30,0,10*ROW('Sanitation Data'!I136)))</f>
        <v/>
      </c>
      <c r="DM142" s="289" t="str">
        <f ca="true">+IF(OFFSET('Sanitation Data'!$I$31,0,10*ROW('Sanitation Data'!I136))="","",OFFSET('Sanitation Data'!$I$31,0,10*ROW('Sanitation Data'!I136)))</f>
        <v/>
      </c>
      <c r="DN142" s="289" t="str">
        <f ca="true">+IF(OFFSET('Sanitation Data'!$I$32,0,10*ROW('Sanitation Data'!I136))="","",OFFSET('Sanitation Data'!$I$32,0,10*ROW('Sanitation Data'!I136)))</f>
        <v/>
      </c>
      <c r="DO142" s="289" t="str">
        <f ca="true">+IF(OFFSET('Hygiene Data'!$D$11,0,10*ROW('Hygiene Data'!D136))="","",OFFSET('Hygiene Data'!$D$11,0,10*ROW('Hygiene Data'!D136)))</f>
        <v/>
      </c>
      <c r="DP142" s="289" t="str">
        <f ca="true">+IF(OFFSET('Hygiene Data'!$D$12,0,10*ROW('Hygiene Data'!D136))="","",OFFSET('Hygiene Data'!$D$12,0,10*ROW('Hygiene Data'!D136)))</f>
        <v/>
      </c>
      <c r="DQ142" s="289" t="str">
        <f ca="true">+IF(OFFSET('Hygiene Data'!$D$13,0,10*ROW('Hygiene Data'!D136))="","",OFFSET('Hygiene Data'!$D$13,0,10*ROW('Hygiene Data'!D136)))</f>
        <v/>
      </c>
      <c r="DR142" s="289" t="str">
        <f ca="true">+IF(OFFSET('Hygiene Data'!$E$11,0,10*ROW('Hygiene Data'!E136))="","",OFFSET('Hygiene Data'!$E$11,0,10*ROW('Hygiene Data'!E136)))</f>
        <v/>
      </c>
      <c r="DS142" s="289" t="str">
        <f ca="true">+IF(OFFSET('Hygiene Data'!$E$12,0,10*ROW('Hygiene Data'!E136))="","",OFFSET('Hygiene Data'!$E$12,0,10*ROW('Hygiene Data'!E136)))</f>
        <v/>
      </c>
      <c r="DT142" s="289" t="str">
        <f ca="true">+IF(OFFSET('Hygiene Data'!$E$13,0,10*ROW('Hygiene Data'!E136))="","",OFFSET('Hygiene Data'!$E$13,0,10*ROW('Hygiene Data'!E136)))</f>
        <v/>
      </c>
      <c r="DU142" s="289" t="str">
        <f ca="true">+IF(OFFSET('Hygiene Data'!$F$11,0,10*ROW('Hygiene Data'!F136))="","",OFFSET('Hygiene Data'!$F$11,0,10*ROW('Hygiene Data'!F136)))</f>
        <v/>
      </c>
      <c r="DV142" s="289" t="str">
        <f ca="true">+IF(OFFSET('Hygiene Data'!$F$12,0,10*ROW('Hygiene Data'!F136))="","",OFFSET('Hygiene Data'!$F$12,0,10*ROW('Hygiene Data'!F136)))</f>
        <v/>
      </c>
      <c r="DW142" s="289" t="str">
        <f ca="true">+IF(OFFSET('Hygiene Data'!$F$13,0,10*ROW('Hygiene Data'!F136))="","",OFFSET('Hygiene Data'!$F$13,0,10*ROW('Hygiene Data'!F136)))</f>
        <v/>
      </c>
      <c r="DX142" s="289" t="str">
        <f ca="true">+IF(OFFSET('Hygiene Data'!$G$11,0,10*ROW('Hygiene Data'!G136))="","",OFFSET('Hygiene Data'!$G$11,0,10*ROW('Hygiene Data'!G136)))</f>
        <v/>
      </c>
      <c r="DY142" s="289" t="str">
        <f ca="true">+IF(OFFSET('Hygiene Data'!$G$12,0,10*ROW('Hygiene Data'!G136))="","",OFFSET('Hygiene Data'!$G$12,0,10*ROW('Hygiene Data'!G136)))</f>
        <v/>
      </c>
      <c r="DZ142" s="289" t="str">
        <f ca="true">+IF(OFFSET('Hygiene Data'!$G$13,0,10*ROW('Hygiene Data'!G136))="","",OFFSET('Hygiene Data'!$G$13,0,10*ROW('Hygiene Data'!G136)))</f>
        <v/>
      </c>
      <c r="EA142" s="289" t="str">
        <f ca="true">+IF(OFFSET('Hygiene Data'!$H$11,0,10*ROW('Hygiene Data'!H136))="","",OFFSET('Hygiene Data'!$H$11,0,10*ROW('Hygiene Data'!H136)))</f>
        <v/>
      </c>
      <c r="EB142" s="289" t="str">
        <f ca="true">+IF(OFFSET('Hygiene Data'!$H$12,0,10*ROW('Hygiene Data'!H136))="","",OFFSET('Hygiene Data'!$H$12,0,10*ROW('Hygiene Data'!H136)))</f>
        <v/>
      </c>
      <c r="EC142" s="289" t="str">
        <f ca="true">+IF(OFFSET('Hygiene Data'!$H$13,0,10*ROW('Hygiene Data'!H136))="","",OFFSET('Hygiene Data'!$H$13,0,10*ROW('Hygiene Data'!H136)))</f>
        <v/>
      </c>
      <c r="ED142" s="289" t="str">
        <f ca="true">+IF(OFFSET('Hygiene Data'!$I$11,0,10*ROW('Hygiene Data'!I136))="","",OFFSET('Hygiene Data'!$I$11,0,10*ROW('Hygiene Data'!I136)))</f>
        <v/>
      </c>
      <c r="EE142" s="289" t="str">
        <f ca="true">+IF(OFFSET('Hygiene Data'!$I$12,0,10*ROW('Hygiene Data'!I136))="","",OFFSET('Hygiene Data'!$I$12,0,10*ROW('Hygiene Data'!I136)))</f>
        <v/>
      </c>
      <c r="EF142" s="28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9"/>
      <c r="BS143" s="289" t="str">
        <f ca="true">+IF(OFFSET('Water Data'!$D$27,0,10*ROW('Water Data'!D137))="","",OFFSET('Water Data'!$D$27,0,10*ROW('Water Data'!D137)))</f>
        <v/>
      </c>
      <c r="BT143" s="289" t="str">
        <f ca="true">+IF(OFFSET('Water Data'!$D$28,0,10*ROW('Water Data'!D137))="","",OFFSET('Water Data'!$D$28,0,10*ROW('Water Data'!D137)))</f>
        <v/>
      </c>
      <c r="BU143" s="289" t="str">
        <f ca="true">+IF(OFFSET('Water Data'!$D$29,0,10*ROW('Water Data'!D137))="","",OFFSET('Water Data'!$D$29,0,10*ROW('Water Data'!D137)))</f>
        <v/>
      </c>
      <c r="BV143" s="289" t="str">
        <f ca="true">+IF(OFFSET('Water Data'!$E$27,0,10*ROW('Water Data'!E137))="","",OFFSET('Water Data'!$E$27,0,10*ROW('Water Data'!E137)))</f>
        <v/>
      </c>
      <c r="BW143" s="289" t="str">
        <f ca="true">+IF(OFFSET('Water Data'!$E$28,0,10*ROW('Water Data'!E137))="","",OFFSET('Water Data'!$E$28,0,10*ROW('Water Data'!E137)))</f>
        <v/>
      </c>
      <c r="BX143" s="289" t="str">
        <f ca="true">+IF(OFFSET('Water Data'!$E$29,0,10*ROW('Water Data'!E137))="","",OFFSET('Water Data'!$E$29,0,10*ROW('Water Data'!E137)))</f>
        <v/>
      </c>
      <c r="BY143" s="289" t="str">
        <f ca="true">+IF(OFFSET('Water Data'!$F$27,0,10*ROW('Water Data'!F137))="","",OFFSET('Water Data'!$F$27,0,10*ROW('Water Data'!F137)))</f>
        <v/>
      </c>
      <c r="BZ143" s="289" t="str">
        <f ca="true">+IF(OFFSET('Water Data'!$F$28,0,10*ROW('Water Data'!F137))="","",OFFSET('Water Data'!$F$28,0,10*ROW('Water Data'!F137)))</f>
        <v/>
      </c>
      <c r="CA143" s="289" t="str">
        <f ca="true">+IF(OFFSET('Water Data'!$F$29,0,10*ROW('Water Data'!F137))="","",OFFSET('Water Data'!$F$29,0,10*ROW('Water Data'!F137)))</f>
        <v/>
      </c>
      <c r="CB143" s="289" t="str">
        <f ca="true">+IF(OFFSET('Water Data'!$G$27,0,10*ROW('Water Data'!G137))="","",OFFSET('Water Data'!$G$27,0,10*ROW('Water Data'!G137)))</f>
        <v/>
      </c>
      <c r="CC143" s="289" t="str">
        <f ca="true">+IF(OFFSET('Water Data'!$G$28,0,10*ROW('Water Data'!G137))="","",OFFSET('Water Data'!$G$28,0,10*ROW('Water Data'!G137)))</f>
        <v/>
      </c>
      <c r="CD143" s="289" t="str">
        <f ca="true">+IF(OFFSET('Water Data'!$G$29,0,10*ROW('Water Data'!G137))="","",OFFSET('Water Data'!$G$29,0,10*ROW('Water Data'!G137)))</f>
        <v/>
      </c>
      <c r="CE143" s="289" t="str">
        <f ca="true">+IF(OFFSET('Water Data'!$H$27,0,10*ROW('Water Data'!H137))="","",OFFSET('Water Data'!$H$27,0,10*ROW('Water Data'!H137)))</f>
        <v/>
      </c>
      <c r="CF143" s="289" t="str">
        <f ca="true">+IF(OFFSET('Water Data'!$H$28,0,10*ROW('Water Data'!H137))="","",OFFSET('Water Data'!$H$28,0,10*ROW('Water Data'!H137)))</f>
        <v/>
      </c>
      <c r="CG143" s="289" t="str">
        <f ca="true">+IF(OFFSET('Water Data'!$H$29,0,10*ROW('Water Data'!H137))="","",OFFSET('Water Data'!$H$29,0,10*ROW('Water Data'!H137)))</f>
        <v/>
      </c>
      <c r="CH143" s="289" t="str">
        <f ca="true">+IF(OFFSET('Water Data'!$I$27,0,10*ROW('Water Data'!I137))="","",OFFSET('Water Data'!$I$27,0,10*ROW('Water Data'!I137)))</f>
        <v/>
      </c>
      <c r="CI143" s="289" t="str">
        <f ca="true">+IF(OFFSET('Water Data'!$I$28,0,10*ROW('Water Data'!I137))="","",OFFSET('Water Data'!$I$28,0,10*ROW('Water Data'!I137)))</f>
        <v/>
      </c>
      <c r="CJ143" s="289" t="str">
        <f ca="true">+IF(OFFSET('Water Data'!$I$29,0,10*ROW('Water Data'!I137))="","",OFFSET('Water Data'!$I$29,0,10*ROW('Water Data'!I137)))</f>
        <v/>
      </c>
      <c r="CK143" s="289" t="str">
        <f ca="true">+IF(OFFSET('Sanitation Data'!$D$28,0,10*ROW('Sanitation Data'!D137))="","",OFFSET('Sanitation Data'!$D$28,0,10*ROW('Sanitation Data'!D137)))</f>
        <v/>
      </c>
      <c r="CL143" s="289" t="str">
        <f ca="true">+IF(OFFSET('Sanitation Data'!$D$29,0,10*ROW('Sanitation Data'!D137))="","",OFFSET('Sanitation Data'!$D$29,0,10*ROW('Sanitation Data'!D137)))</f>
        <v/>
      </c>
      <c r="CM143" s="289" t="str">
        <f ca="true">+IF(OFFSET('Sanitation Data'!$D$30,0,10*ROW('Sanitation Data'!D137))="","",OFFSET('Sanitation Data'!$D$30,0,10*ROW('Sanitation Data'!D137)))</f>
        <v/>
      </c>
      <c r="CN143" s="289" t="str">
        <f ca="true">+IF(OFFSET('Sanitation Data'!$D$31,0,10*ROW('Sanitation Data'!D137))="","",OFFSET('Sanitation Data'!$D$31,0,10*ROW('Sanitation Data'!D137)))</f>
        <v/>
      </c>
      <c r="CO143" s="289" t="str">
        <f ca="true">+IF(OFFSET('Sanitation Data'!$D$32,0,10*ROW('Sanitation Data'!D137))="","",OFFSET('Sanitation Data'!$D$32,0,10*ROW('Sanitation Data'!D137)))</f>
        <v/>
      </c>
      <c r="CP143" s="289" t="str">
        <f ca="true">+IF(OFFSET('Sanitation Data'!$E$28,0,10*ROW('Sanitation Data'!E137))="","",OFFSET('Sanitation Data'!$E$28,0,10*ROW('Sanitation Data'!E137)))</f>
        <v/>
      </c>
      <c r="CQ143" s="289" t="str">
        <f ca="true">+IF(OFFSET('Sanitation Data'!$E$29,0,10*ROW('Sanitation Data'!E137))="","",OFFSET('Sanitation Data'!$E$29,0,10*ROW('Sanitation Data'!E137)))</f>
        <v/>
      </c>
      <c r="CR143" s="289" t="str">
        <f ca="true">+IF(OFFSET('Sanitation Data'!$E$30,0,10*ROW('Sanitation Data'!E137))="","",OFFSET('Sanitation Data'!$E$30,0,10*ROW('Sanitation Data'!E137)))</f>
        <v/>
      </c>
      <c r="CS143" s="289" t="str">
        <f ca="true">+IF(OFFSET('Sanitation Data'!$E$31,0,10*ROW('Sanitation Data'!E137))="","",OFFSET('Sanitation Data'!$E$31,0,10*ROW('Sanitation Data'!E137)))</f>
        <v/>
      </c>
      <c r="CT143" s="289" t="str">
        <f ca="true">+IF(OFFSET('Sanitation Data'!$E$32,0,10*ROW('Sanitation Data'!E137))="","",OFFSET('Sanitation Data'!$E$32,0,10*ROW('Sanitation Data'!E137)))</f>
        <v/>
      </c>
      <c r="CU143" s="289" t="str">
        <f ca="true">+IF(OFFSET('Sanitation Data'!$F$28,0,10*ROW('Sanitation Data'!F137))="","",OFFSET('Sanitation Data'!$F$28,0,10*ROW('Sanitation Data'!F137)))</f>
        <v/>
      </c>
      <c r="CV143" s="289" t="str">
        <f ca="true">+IF(OFFSET('Sanitation Data'!$F$29,0,10*ROW('Sanitation Data'!F137))="","",OFFSET('Sanitation Data'!$F$29,0,10*ROW('Sanitation Data'!F137)))</f>
        <v/>
      </c>
      <c r="CW143" s="289" t="str">
        <f ca="true">+IF(OFFSET('Sanitation Data'!$F$30,0,10*ROW('Sanitation Data'!F137))="","",OFFSET('Sanitation Data'!$F$30,0,10*ROW('Sanitation Data'!F137)))</f>
        <v/>
      </c>
      <c r="CX143" s="289" t="str">
        <f ca="true">+IF(OFFSET('Sanitation Data'!$F$31,0,10*ROW('Sanitation Data'!F137))="","",OFFSET('Sanitation Data'!$F$31,0,10*ROW('Sanitation Data'!F137)))</f>
        <v/>
      </c>
      <c r="CY143" s="289" t="str">
        <f ca="true">+IF(OFFSET('Sanitation Data'!$F$32,0,10*ROW('Sanitation Data'!F137))="","",OFFSET('Sanitation Data'!$F$32,0,10*ROW('Sanitation Data'!F137)))</f>
        <v/>
      </c>
      <c r="CZ143" s="289" t="str">
        <f ca="true">+IF(OFFSET('Sanitation Data'!$G$28,0,10*ROW('Sanitation Data'!G137))="","",OFFSET('Sanitation Data'!$G$28,0,10*ROW('Sanitation Data'!G137)))</f>
        <v/>
      </c>
      <c r="DA143" s="289" t="str">
        <f ca="true">+IF(OFFSET('Sanitation Data'!$G$29,0,10*ROW('Sanitation Data'!G137))="","",OFFSET('Sanitation Data'!$G$29,0,10*ROW('Sanitation Data'!G137)))</f>
        <v/>
      </c>
      <c r="DB143" s="289" t="str">
        <f ca="true">+IF(OFFSET('Sanitation Data'!$G$30,0,10*ROW('Sanitation Data'!G137))="","",OFFSET('Sanitation Data'!$G$30,0,10*ROW('Sanitation Data'!G137)))</f>
        <v/>
      </c>
      <c r="DC143" s="289" t="str">
        <f ca="true">+IF(OFFSET('Sanitation Data'!$G$31,0,10*ROW('Sanitation Data'!G137))="","",OFFSET('Sanitation Data'!$G$31,0,10*ROW('Sanitation Data'!G137)))</f>
        <v/>
      </c>
      <c r="DD143" s="289" t="str">
        <f ca="true">+IF(OFFSET('Sanitation Data'!$G$32,0,10*ROW('Sanitation Data'!G137))="","",OFFSET('Sanitation Data'!$G$32,0,10*ROW('Sanitation Data'!G137)))</f>
        <v/>
      </c>
      <c r="DE143" s="289" t="str">
        <f ca="true">+IF(OFFSET('Sanitation Data'!$H$28,0,10*ROW('Sanitation Data'!H137))="","",OFFSET('Sanitation Data'!$H$28,0,10*ROW('Sanitation Data'!H137)))</f>
        <v/>
      </c>
      <c r="DF143" s="289" t="str">
        <f ca="true">+IF(OFFSET('Sanitation Data'!$H$29,0,10*ROW('Sanitation Data'!H137))="","",OFFSET('Sanitation Data'!$H$29,0,10*ROW('Sanitation Data'!H137)))</f>
        <v/>
      </c>
      <c r="DG143" s="289" t="str">
        <f ca="true">+IF(OFFSET('Sanitation Data'!$H$30,0,10*ROW('Sanitation Data'!H137))="","",OFFSET('Sanitation Data'!$H$30,0,10*ROW('Sanitation Data'!H137)))</f>
        <v/>
      </c>
      <c r="DH143" s="289" t="str">
        <f ca="true">+IF(OFFSET('Sanitation Data'!$H$31,0,10*ROW('Sanitation Data'!H137))="","",OFFSET('Sanitation Data'!$H$31,0,10*ROW('Sanitation Data'!H137)))</f>
        <v/>
      </c>
      <c r="DI143" s="289" t="str">
        <f ca="true">+IF(OFFSET('Sanitation Data'!$H$32,0,10*ROW('Sanitation Data'!H137))="","",OFFSET('Sanitation Data'!$H$32,0,10*ROW('Sanitation Data'!H137)))</f>
        <v/>
      </c>
      <c r="DJ143" s="289" t="str">
        <f ca="true">+IF(OFFSET('Sanitation Data'!$I$28,0,10*ROW('Sanitation Data'!I137))="","",OFFSET('Sanitation Data'!$I$28,0,10*ROW('Sanitation Data'!I137)))</f>
        <v/>
      </c>
      <c r="DK143" s="289" t="str">
        <f ca="true">+IF(OFFSET('Sanitation Data'!$I$29,0,10*ROW('Sanitation Data'!I137))="","",OFFSET('Sanitation Data'!$I$29,0,10*ROW('Sanitation Data'!I137)))</f>
        <v/>
      </c>
      <c r="DL143" s="289" t="str">
        <f ca="true">+IF(OFFSET('Sanitation Data'!$I$30,0,10*ROW('Sanitation Data'!I137))="","",OFFSET('Sanitation Data'!$I$30,0,10*ROW('Sanitation Data'!I137)))</f>
        <v/>
      </c>
      <c r="DM143" s="289" t="str">
        <f ca="true">+IF(OFFSET('Sanitation Data'!$I$31,0,10*ROW('Sanitation Data'!I137))="","",OFFSET('Sanitation Data'!$I$31,0,10*ROW('Sanitation Data'!I137)))</f>
        <v/>
      </c>
      <c r="DN143" s="289" t="str">
        <f ca="true">+IF(OFFSET('Sanitation Data'!$I$32,0,10*ROW('Sanitation Data'!I137))="","",OFFSET('Sanitation Data'!$I$32,0,10*ROW('Sanitation Data'!I137)))</f>
        <v/>
      </c>
      <c r="DO143" s="289" t="str">
        <f ca="true">+IF(OFFSET('Hygiene Data'!$D$11,0,10*ROW('Hygiene Data'!D137))="","",OFFSET('Hygiene Data'!$D$11,0,10*ROW('Hygiene Data'!D137)))</f>
        <v/>
      </c>
      <c r="DP143" s="289" t="str">
        <f ca="true">+IF(OFFSET('Hygiene Data'!$D$12,0,10*ROW('Hygiene Data'!D137))="","",OFFSET('Hygiene Data'!$D$12,0,10*ROW('Hygiene Data'!D137)))</f>
        <v/>
      </c>
      <c r="DQ143" s="289" t="str">
        <f ca="true">+IF(OFFSET('Hygiene Data'!$D$13,0,10*ROW('Hygiene Data'!D137))="","",OFFSET('Hygiene Data'!$D$13,0,10*ROW('Hygiene Data'!D137)))</f>
        <v/>
      </c>
      <c r="DR143" s="289" t="str">
        <f ca="true">+IF(OFFSET('Hygiene Data'!$E$11,0,10*ROW('Hygiene Data'!E137))="","",OFFSET('Hygiene Data'!$E$11,0,10*ROW('Hygiene Data'!E137)))</f>
        <v/>
      </c>
      <c r="DS143" s="289" t="str">
        <f ca="true">+IF(OFFSET('Hygiene Data'!$E$12,0,10*ROW('Hygiene Data'!E137))="","",OFFSET('Hygiene Data'!$E$12,0,10*ROW('Hygiene Data'!E137)))</f>
        <v/>
      </c>
      <c r="DT143" s="289" t="str">
        <f ca="true">+IF(OFFSET('Hygiene Data'!$E$13,0,10*ROW('Hygiene Data'!E137))="","",OFFSET('Hygiene Data'!$E$13,0,10*ROW('Hygiene Data'!E137)))</f>
        <v/>
      </c>
      <c r="DU143" s="289" t="str">
        <f ca="true">+IF(OFFSET('Hygiene Data'!$F$11,0,10*ROW('Hygiene Data'!F137))="","",OFFSET('Hygiene Data'!$F$11,0,10*ROW('Hygiene Data'!F137)))</f>
        <v/>
      </c>
      <c r="DV143" s="289" t="str">
        <f ca="true">+IF(OFFSET('Hygiene Data'!$F$12,0,10*ROW('Hygiene Data'!F137))="","",OFFSET('Hygiene Data'!$F$12,0,10*ROW('Hygiene Data'!F137)))</f>
        <v/>
      </c>
      <c r="DW143" s="289" t="str">
        <f ca="true">+IF(OFFSET('Hygiene Data'!$F$13,0,10*ROW('Hygiene Data'!F137))="","",OFFSET('Hygiene Data'!$F$13,0,10*ROW('Hygiene Data'!F137)))</f>
        <v/>
      </c>
      <c r="DX143" s="289" t="str">
        <f ca="true">+IF(OFFSET('Hygiene Data'!$G$11,0,10*ROW('Hygiene Data'!G137))="","",OFFSET('Hygiene Data'!$G$11,0,10*ROW('Hygiene Data'!G137)))</f>
        <v/>
      </c>
      <c r="DY143" s="289" t="str">
        <f ca="true">+IF(OFFSET('Hygiene Data'!$G$12,0,10*ROW('Hygiene Data'!G137))="","",OFFSET('Hygiene Data'!$G$12,0,10*ROW('Hygiene Data'!G137)))</f>
        <v/>
      </c>
      <c r="DZ143" s="289" t="str">
        <f ca="true">+IF(OFFSET('Hygiene Data'!$G$13,0,10*ROW('Hygiene Data'!G137))="","",OFFSET('Hygiene Data'!$G$13,0,10*ROW('Hygiene Data'!G137)))</f>
        <v/>
      </c>
      <c r="EA143" s="289" t="str">
        <f ca="true">+IF(OFFSET('Hygiene Data'!$H$11,0,10*ROW('Hygiene Data'!H137))="","",OFFSET('Hygiene Data'!$H$11,0,10*ROW('Hygiene Data'!H137)))</f>
        <v/>
      </c>
      <c r="EB143" s="289" t="str">
        <f ca="true">+IF(OFFSET('Hygiene Data'!$H$12,0,10*ROW('Hygiene Data'!H137))="","",OFFSET('Hygiene Data'!$H$12,0,10*ROW('Hygiene Data'!H137)))</f>
        <v/>
      </c>
      <c r="EC143" s="289" t="str">
        <f ca="true">+IF(OFFSET('Hygiene Data'!$H$13,0,10*ROW('Hygiene Data'!H137))="","",OFFSET('Hygiene Data'!$H$13,0,10*ROW('Hygiene Data'!H137)))</f>
        <v/>
      </c>
      <c r="ED143" s="289" t="str">
        <f ca="true">+IF(OFFSET('Hygiene Data'!$I$11,0,10*ROW('Hygiene Data'!I137))="","",OFFSET('Hygiene Data'!$I$11,0,10*ROW('Hygiene Data'!I137)))</f>
        <v/>
      </c>
      <c r="EE143" s="289" t="str">
        <f ca="true">+IF(OFFSET('Hygiene Data'!$I$12,0,10*ROW('Hygiene Data'!I137))="","",OFFSET('Hygiene Data'!$I$12,0,10*ROW('Hygiene Data'!I137)))</f>
        <v/>
      </c>
      <c r="EF143" s="28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9"/>
      <c r="BS144" s="289" t="str">
        <f ca="true">+IF(OFFSET('Water Data'!$D$27,0,10*ROW('Water Data'!D138))="","",OFFSET('Water Data'!$D$27,0,10*ROW('Water Data'!D138)))</f>
        <v/>
      </c>
      <c r="BT144" s="289" t="str">
        <f ca="true">+IF(OFFSET('Water Data'!$D$28,0,10*ROW('Water Data'!D138))="","",OFFSET('Water Data'!$D$28,0,10*ROW('Water Data'!D138)))</f>
        <v/>
      </c>
      <c r="BU144" s="289" t="str">
        <f ca="true">+IF(OFFSET('Water Data'!$D$29,0,10*ROW('Water Data'!D138))="","",OFFSET('Water Data'!$D$29,0,10*ROW('Water Data'!D138)))</f>
        <v/>
      </c>
      <c r="BV144" s="289" t="str">
        <f ca="true">+IF(OFFSET('Water Data'!$E$27,0,10*ROW('Water Data'!E138))="","",OFFSET('Water Data'!$E$27,0,10*ROW('Water Data'!E138)))</f>
        <v/>
      </c>
      <c r="BW144" s="289" t="str">
        <f ca="true">+IF(OFFSET('Water Data'!$E$28,0,10*ROW('Water Data'!E138))="","",OFFSET('Water Data'!$E$28,0,10*ROW('Water Data'!E138)))</f>
        <v/>
      </c>
      <c r="BX144" s="289" t="str">
        <f ca="true">+IF(OFFSET('Water Data'!$E$29,0,10*ROW('Water Data'!E138))="","",OFFSET('Water Data'!$E$29,0,10*ROW('Water Data'!E138)))</f>
        <v/>
      </c>
      <c r="BY144" s="289" t="str">
        <f ca="true">+IF(OFFSET('Water Data'!$F$27,0,10*ROW('Water Data'!F138))="","",OFFSET('Water Data'!$F$27,0,10*ROW('Water Data'!F138)))</f>
        <v/>
      </c>
      <c r="BZ144" s="289" t="str">
        <f ca="true">+IF(OFFSET('Water Data'!$F$28,0,10*ROW('Water Data'!F138))="","",OFFSET('Water Data'!$F$28,0,10*ROW('Water Data'!F138)))</f>
        <v/>
      </c>
      <c r="CA144" s="289" t="str">
        <f ca="true">+IF(OFFSET('Water Data'!$F$29,0,10*ROW('Water Data'!F138))="","",OFFSET('Water Data'!$F$29,0,10*ROW('Water Data'!F138)))</f>
        <v/>
      </c>
      <c r="CB144" s="289" t="str">
        <f ca="true">+IF(OFFSET('Water Data'!$G$27,0,10*ROW('Water Data'!G138))="","",OFFSET('Water Data'!$G$27,0,10*ROW('Water Data'!G138)))</f>
        <v/>
      </c>
      <c r="CC144" s="289" t="str">
        <f ca="true">+IF(OFFSET('Water Data'!$G$28,0,10*ROW('Water Data'!G138))="","",OFFSET('Water Data'!$G$28,0,10*ROW('Water Data'!G138)))</f>
        <v/>
      </c>
      <c r="CD144" s="289" t="str">
        <f ca="true">+IF(OFFSET('Water Data'!$G$29,0,10*ROW('Water Data'!G138))="","",OFFSET('Water Data'!$G$29,0,10*ROW('Water Data'!G138)))</f>
        <v/>
      </c>
      <c r="CE144" s="289" t="str">
        <f ca="true">+IF(OFFSET('Water Data'!$H$27,0,10*ROW('Water Data'!H138))="","",OFFSET('Water Data'!$H$27,0,10*ROW('Water Data'!H138)))</f>
        <v/>
      </c>
      <c r="CF144" s="289" t="str">
        <f ca="true">+IF(OFFSET('Water Data'!$H$28,0,10*ROW('Water Data'!H138))="","",OFFSET('Water Data'!$H$28,0,10*ROW('Water Data'!H138)))</f>
        <v/>
      </c>
      <c r="CG144" s="289" t="str">
        <f ca="true">+IF(OFFSET('Water Data'!$H$29,0,10*ROW('Water Data'!H138))="","",OFFSET('Water Data'!$H$29,0,10*ROW('Water Data'!H138)))</f>
        <v/>
      </c>
      <c r="CH144" s="289" t="str">
        <f ca="true">+IF(OFFSET('Water Data'!$I$27,0,10*ROW('Water Data'!I138))="","",OFFSET('Water Data'!$I$27,0,10*ROW('Water Data'!I138)))</f>
        <v/>
      </c>
      <c r="CI144" s="289" t="str">
        <f ca="true">+IF(OFFSET('Water Data'!$I$28,0,10*ROW('Water Data'!I138))="","",OFFSET('Water Data'!$I$28,0,10*ROW('Water Data'!I138)))</f>
        <v/>
      </c>
      <c r="CJ144" s="289" t="str">
        <f ca="true">+IF(OFFSET('Water Data'!$I$29,0,10*ROW('Water Data'!I138))="","",OFFSET('Water Data'!$I$29,0,10*ROW('Water Data'!I138)))</f>
        <v/>
      </c>
      <c r="CK144" s="289" t="str">
        <f ca="true">+IF(OFFSET('Sanitation Data'!$D$28,0,10*ROW('Sanitation Data'!D138))="","",OFFSET('Sanitation Data'!$D$28,0,10*ROW('Sanitation Data'!D138)))</f>
        <v/>
      </c>
      <c r="CL144" s="289" t="str">
        <f ca="true">+IF(OFFSET('Sanitation Data'!$D$29,0,10*ROW('Sanitation Data'!D138))="","",OFFSET('Sanitation Data'!$D$29,0,10*ROW('Sanitation Data'!D138)))</f>
        <v/>
      </c>
      <c r="CM144" s="289" t="str">
        <f ca="true">+IF(OFFSET('Sanitation Data'!$D$30,0,10*ROW('Sanitation Data'!D138))="","",OFFSET('Sanitation Data'!$D$30,0,10*ROW('Sanitation Data'!D138)))</f>
        <v/>
      </c>
      <c r="CN144" s="289" t="str">
        <f ca="true">+IF(OFFSET('Sanitation Data'!$D$31,0,10*ROW('Sanitation Data'!D138))="","",OFFSET('Sanitation Data'!$D$31,0,10*ROW('Sanitation Data'!D138)))</f>
        <v/>
      </c>
      <c r="CO144" s="289" t="str">
        <f ca="true">+IF(OFFSET('Sanitation Data'!$D$32,0,10*ROW('Sanitation Data'!D138))="","",OFFSET('Sanitation Data'!$D$32,0,10*ROW('Sanitation Data'!D138)))</f>
        <v/>
      </c>
      <c r="CP144" s="289" t="str">
        <f ca="true">+IF(OFFSET('Sanitation Data'!$E$28,0,10*ROW('Sanitation Data'!E138))="","",OFFSET('Sanitation Data'!$E$28,0,10*ROW('Sanitation Data'!E138)))</f>
        <v/>
      </c>
      <c r="CQ144" s="289" t="str">
        <f ca="true">+IF(OFFSET('Sanitation Data'!$E$29,0,10*ROW('Sanitation Data'!E138))="","",OFFSET('Sanitation Data'!$E$29,0,10*ROW('Sanitation Data'!E138)))</f>
        <v/>
      </c>
      <c r="CR144" s="289" t="str">
        <f ca="true">+IF(OFFSET('Sanitation Data'!$E$30,0,10*ROW('Sanitation Data'!E138))="","",OFFSET('Sanitation Data'!$E$30,0,10*ROW('Sanitation Data'!E138)))</f>
        <v/>
      </c>
      <c r="CS144" s="289" t="str">
        <f ca="true">+IF(OFFSET('Sanitation Data'!$E$31,0,10*ROW('Sanitation Data'!E138))="","",OFFSET('Sanitation Data'!$E$31,0,10*ROW('Sanitation Data'!E138)))</f>
        <v/>
      </c>
      <c r="CT144" s="289" t="str">
        <f ca="true">+IF(OFFSET('Sanitation Data'!$E$32,0,10*ROW('Sanitation Data'!E138))="","",OFFSET('Sanitation Data'!$E$32,0,10*ROW('Sanitation Data'!E138)))</f>
        <v/>
      </c>
      <c r="CU144" s="289" t="str">
        <f ca="true">+IF(OFFSET('Sanitation Data'!$F$28,0,10*ROW('Sanitation Data'!F138))="","",OFFSET('Sanitation Data'!$F$28,0,10*ROW('Sanitation Data'!F138)))</f>
        <v/>
      </c>
      <c r="CV144" s="289" t="str">
        <f ca="true">+IF(OFFSET('Sanitation Data'!$F$29,0,10*ROW('Sanitation Data'!F138))="","",OFFSET('Sanitation Data'!$F$29,0,10*ROW('Sanitation Data'!F138)))</f>
        <v/>
      </c>
      <c r="CW144" s="289" t="str">
        <f ca="true">+IF(OFFSET('Sanitation Data'!$F$30,0,10*ROW('Sanitation Data'!F138))="","",OFFSET('Sanitation Data'!$F$30,0,10*ROW('Sanitation Data'!F138)))</f>
        <v/>
      </c>
      <c r="CX144" s="289" t="str">
        <f ca="true">+IF(OFFSET('Sanitation Data'!$F$31,0,10*ROW('Sanitation Data'!F138))="","",OFFSET('Sanitation Data'!$F$31,0,10*ROW('Sanitation Data'!F138)))</f>
        <v/>
      </c>
      <c r="CY144" s="289" t="str">
        <f ca="true">+IF(OFFSET('Sanitation Data'!$F$32,0,10*ROW('Sanitation Data'!F138))="","",OFFSET('Sanitation Data'!$F$32,0,10*ROW('Sanitation Data'!F138)))</f>
        <v/>
      </c>
      <c r="CZ144" s="289" t="str">
        <f ca="true">+IF(OFFSET('Sanitation Data'!$G$28,0,10*ROW('Sanitation Data'!G138))="","",OFFSET('Sanitation Data'!$G$28,0,10*ROW('Sanitation Data'!G138)))</f>
        <v/>
      </c>
      <c r="DA144" s="289" t="str">
        <f ca="true">+IF(OFFSET('Sanitation Data'!$G$29,0,10*ROW('Sanitation Data'!G138))="","",OFFSET('Sanitation Data'!$G$29,0,10*ROW('Sanitation Data'!G138)))</f>
        <v/>
      </c>
      <c r="DB144" s="289" t="str">
        <f ca="true">+IF(OFFSET('Sanitation Data'!$G$30,0,10*ROW('Sanitation Data'!G138))="","",OFFSET('Sanitation Data'!$G$30,0,10*ROW('Sanitation Data'!G138)))</f>
        <v/>
      </c>
      <c r="DC144" s="289" t="str">
        <f ca="true">+IF(OFFSET('Sanitation Data'!$G$31,0,10*ROW('Sanitation Data'!G138))="","",OFFSET('Sanitation Data'!$G$31,0,10*ROW('Sanitation Data'!G138)))</f>
        <v/>
      </c>
      <c r="DD144" s="289" t="str">
        <f ca="true">+IF(OFFSET('Sanitation Data'!$G$32,0,10*ROW('Sanitation Data'!G138))="","",OFFSET('Sanitation Data'!$G$32,0,10*ROW('Sanitation Data'!G138)))</f>
        <v/>
      </c>
      <c r="DE144" s="289" t="str">
        <f ca="true">+IF(OFFSET('Sanitation Data'!$H$28,0,10*ROW('Sanitation Data'!H138))="","",OFFSET('Sanitation Data'!$H$28,0,10*ROW('Sanitation Data'!H138)))</f>
        <v/>
      </c>
      <c r="DF144" s="289" t="str">
        <f ca="true">+IF(OFFSET('Sanitation Data'!$H$29,0,10*ROW('Sanitation Data'!H138))="","",OFFSET('Sanitation Data'!$H$29,0,10*ROW('Sanitation Data'!H138)))</f>
        <v/>
      </c>
      <c r="DG144" s="289" t="str">
        <f ca="true">+IF(OFFSET('Sanitation Data'!$H$30,0,10*ROW('Sanitation Data'!H138))="","",OFFSET('Sanitation Data'!$H$30,0,10*ROW('Sanitation Data'!H138)))</f>
        <v/>
      </c>
      <c r="DH144" s="289" t="str">
        <f ca="true">+IF(OFFSET('Sanitation Data'!$H$31,0,10*ROW('Sanitation Data'!H138))="","",OFFSET('Sanitation Data'!$H$31,0,10*ROW('Sanitation Data'!H138)))</f>
        <v/>
      </c>
      <c r="DI144" s="289" t="str">
        <f ca="true">+IF(OFFSET('Sanitation Data'!$H$32,0,10*ROW('Sanitation Data'!H138))="","",OFFSET('Sanitation Data'!$H$32,0,10*ROW('Sanitation Data'!H138)))</f>
        <v/>
      </c>
      <c r="DJ144" s="289" t="str">
        <f ca="true">+IF(OFFSET('Sanitation Data'!$I$28,0,10*ROW('Sanitation Data'!I138))="","",OFFSET('Sanitation Data'!$I$28,0,10*ROW('Sanitation Data'!I138)))</f>
        <v/>
      </c>
      <c r="DK144" s="289" t="str">
        <f ca="true">+IF(OFFSET('Sanitation Data'!$I$29,0,10*ROW('Sanitation Data'!I138))="","",OFFSET('Sanitation Data'!$I$29,0,10*ROW('Sanitation Data'!I138)))</f>
        <v/>
      </c>
      <c r="DL144" s="289" t="str">
        <f ca="true">+IF(OFFSET('Sanitation Data'!$I$30,0,10*ROW('Sanitation Data'!I138))="","",OFFSET('Sanitation Data'!$I$30,0,10*ROW('Sanitation Data'!I138)))</f>
        <v/>
      </c>
      <c r="DM144" s="289" t="str">
        <f ca="true">+IF(OFFSET('Sanitation Data'!$I$31,0,10*ROW('Sanitation Data'!I138))="","",OFFSET('Sanitation Data'!$I$31,0,10*ROW('Sanitation Data'!I138)))</f>
        <v/>
      </c>
      <c r="DN144" s="289" t="str">
        <f ca="true">+IF(OFFSET('Sanitation Data'!$I$32,0,10*ROW('Sanitation Data'!I138))="","",OFFSET('Sanitation Data'!$I$32,0,10*ROW('Sanitation Data'!I138)))</f>
        <v/>
      </c>
      <c r="DO144" s="289" t="str">
        <f ca="true">+IF(OFFSET('Hygiene Data'!$D$11,0,10*ROW('Hygiene Data'!D138))="","",OFFSET('Hygiene Data'!$D$11,0,10*ROW('Hygiene Data'!D138)))</f>
        <v/>
      </c>
      <c r="DP144" s="289" t="str">
        <f ca="true">+IF(OFFSET('Hygiene Data'!$D$12,0,10*ROW('Hygiene Data'!D138))="","",OFFSET('Hygiene Data'!$D$12,0,10*ROW('Hygiene Data'!D138)))</f>
        <v/>
      </c>
      <c r="DQ144" s="289" t="str">
        <f ca="true">+IF(OFFSET('Hygiene Data'!$D$13,0,10*ROW('Hygiene Data'!D138))="","",OFFSET('Hygiene Data'!$D$13,0,10*ROW('Hygiene Data'!D138)))</f>
        <v/>
      </c>
      <c r="DR144" s="289" t="str">
        <f ca="true">+IF(OFFSET('Hygiene Data'!$E$11,0,10*ROW('Hygiene Data'!E138))="","",OFFSET('Hygiene Data'!$E$11,0,10*ROW('Hygiene Data'!E138)))</f>
        <v/>
      </c>
      <c r="DS144" s="289" t="str">
        <f ca="true">+IF(OFFSET('Hygiene Data'!$E$12,0,10*ROW('Hygiene Data'!E138))="","",OFFSET('Hygiene Data'!$E$12,0,10*ROW('Hygiene Data'!E138)))</f>
        <v/>
      </c>
      <c r="DT144" s="289" t="str">
        <f ca="true">+IF(OFFSET('Hygiene Data'!$E$13,0,10*ROW('Hygiene Data'!E138))="","",OFFSET('Hygiene Data'!$E$13,0,10*ROW('Hygiene Data'!E138)))</f>
        <v/>
      </c>
      <c r="DU144" s="289" t="str">
        <f ca="true">+IF(OFFSET('Hygiene Data'!$F$11,0,10*ROW('Hygiene Data'!F138))="","",OFFSET('Hygiene Data'!$F$11,0,10*ROW('Hygiene Data'!F138)))</f>
        <v/>
      </c>
      <c r="DV144" s="289" t="str">
        <f ca="true">+IF(OFFSET('Hygiene Data'!$F$12,0,10*ROW('Hygiene Data'!F138))="","",OFFSET('Hygiene Data'!$F$12,0,10*ROW('Hygiene Data'!F138)))</f>
        <v/>
      </c>
      <c r="DW144" s="289" t="str">
        <f ca="true">+IF(OFFSET('Hygiene Data'!$F$13,0,10*ROW('Hygiene Data'!F138))="","",OFFSET('Hygiene Data'!$F$13,0,10*ROW('Hygiene Data'!F138)))</f>
        <v/>
      </c>
      <c r="DX144" s="289" t="str">
        <f ca="true">+IF(OFFSET('Hygiene Data'!$G$11,0,10*ROW('Hygiene Data'!G138))="","",OFFSET('Hygiene Data'!$G$11,0,10*ROW('Hygiene Data'!G138)))</f>
        <v/>
      </c>
      <c r="DY144" s="289" t="str">
        <f ca="true">+IF(OFFSET('Hygiene Data'!$G$12,0,10*ROW('Hygiene Data'!G138))="","",OFFSET('Hygiene Data'!$G$12,0,10*ROW('Hygiene Data'!G138)))</f>
        <v/>
      </c>
      <c r="DZ144" s="289" t="str">
        <f ca="true">+IF(OFFSET('Hygiene Data'!$G$13,0,10*ROW('Hygiene Data'!G138))="","",OFFSET('Hygiene Data'!$G$13,0,10*ROW('Hygiene Data'!G138)))</f>
        <v/>
      </c>
      <c r="EA144" s="289" t="str">
        <f ca="true">+IF(OFFSET('Hygiene Data'!$H$11,0,10*ROW('Hygiene Data'!H138))="","",OFFSET('Hygiene Data'!$H$11,0,10*ROW('Hygiene Data'!H138)))</f>
        <v/>
      </c>
      <c r="EB144" s="289" t="str">
        <f ca="true">+IF(OFFSET('Hygiene Data'!$H$12,0,10*ROW('Hygiene Data'!H138))="","",OFFSET('Hygiene Data'!$H$12,0,10*ROW('Hygiene Data'!H138)))</f>
        <v/>
      </c>
      <c r="EC144" s="289" t="str">
        <f ca="true">+IF(OFFSET('Hygiene Data'!$H$13,0,10*ROW('Hygiene Data'!H138))="","",OFFSET('Hygiene Data'!$H$13,0,10*ROW('Hygiene Data'!H138)))</f>
        <v/>
      </c>
      <c r="ED144" s="289" t="str">
        <f ca="true">+IF(OFFSET('Hygiene Data'!$I$11,0,10*ROW('Hygiene Data'!I138))="","",OFFSET('Hygiene Data'!$I$11,0,10*ROW('Hygiene Data'!I138)))</f>
        <v/>
      </c>
      <c r="EE144" s="289" t="str">
        <f ca="true">+IF(OFFSET('Hygiene Data'!$I$12,0,10*ROW('Hygiene Data'!I138))="","",OFFSET('Hygiene Data'!$I$12,0,10*ROW('Hygiene Data'!I138)))</f>
        <v/>
      </c>
      <c r="EF144" s="28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9"/>
      <c r="BS145" s="289" t="str">
        <f ca="true">+IF(OFFSET('Water Data'!$D$27,0,10*ROW('Water Data'!D139))="","",OFFSET('Water Data'!$D$27,0,10*ROW('Water Data'!D139)))</f>
        <v/>
      </c>
      <c r="BT145" s="289" t="str">
        <f ca="true">+IF(OFFSET('Water Data'!$D$28,0,10*ROW('Water Data'!D139))="","",OFFSET('Water Data'!$D$28,0,10*ROW('Water Data'!D139)))</f>
        <v/>
      </c>
      <c r="BU145" s="289" t="str">
        <f ca="true">+IF(OFFSET('Water Data'!$D$29,0,10*ROW('Water Data'!D139))="","",OFFSET('Water Data'!$D$29,0,10*ROW('Water Data'!D139)))</f>
        <v/>
      </c>
      <c r="BV145" s="289" t="str">
        <f ca="true">+IF(OFFSET('Water Data'!$E$27,0,10*ROW('Water Data'!E139))="","",OFFSET('Water Data'!$E$27,0,10*ROW('Water Data'!E139)))</f>
        <v/>
      </c>
      <c r="BW145" s="289" t="str">
        <f ca="true">+IF(OFFSET('Water Data'!$E$28,0,10*ROW('Water Data'!E139))="","",OFFSET('Water Data'!$E$28,0,10*ROW('Water Data'!E139)))</f>
        <v/>
      </c>
      <c r="BX145" s="289" t="str">
        <f ca="true">+IF(OFFSET('Water Data'!$E$29,0,10*ROW('Water Data'!E139))="","",OFFSET('Water Data'!$E$29,0,10*ROW('Water Data'!E139)))</f>
        <v/>
      </c>
      <c r="BY145" s="289" t="str">
        <f ca="true">+IF(OFFSET('Water Data'!$F$27,0,10*ROW('Water Data'!F139))="","",OFFSET('Water Data'!$F$27,0,10*ROW('Water Data'!F139)))</f>
        <v/>
      </c>
      <c r="BZ145" s="289" t="str">
        <f ca="true">+IF(OFFSET('Water Data'!$F$28,0,10*ROW('Water Data'!F139))="","",OFFSET('Water Data'!$F$28,0,10*ROW('Water Data'!F139)))</f>
        <v/>
      </c>
      <c r="CA145" s="289" t="str">
        <f ca="true">+IF(OFFSET('Water Data'!$F$29,0,10*ROW('Water Data'!F139))="","",OFFSET('Water Data'!$F$29,0,10*ROW('Water Data'!F139)))</f>
        <v/>
      </c>
      <c r="CB145" s="289" t="str">
        <f ca="true">+IF(OFFSET('Water Data'!$G$27,0,10*ROW('Water Data'!G139))="","",OFFSET('Water Data'!$G$27,0,10*ROW('Water Data'!G139)))</f>
        <v/>
      </c>
      <c r="CC145" s="289" t="str">
        <f ca="true">+IF(OFFSET('Water Data'!$G$28,0,10*ROW('Water Data'!G139))="","",OFFSET('Water Data'!$G$28,0,10*ROW('Water Data'!G139)))</f>
        <v/>
      </c>
      <c r="CD145" s="289" t="str">
        <f ca="true">+IF(OFFSET('Water Data'!$G$29,0,10*ROW('Water Data'!G139))="","",OFFSET('Water Data'!$G$29,0,10*ROW('Water Data'!G139)))</f>
        <v/>
      </c>
      <c r="CE145" s="289" t="str">
        <f ca="true">+IF(OFFSET('Water Data'!$H$27,0,10*ROW('Water Data'!H139))="","",OFFSET('Water Data'!$H$27,0,10*ROW('Water Data'!H139)))</f>
        <v/>
      </c>
      <c r="CF145" s="289" t="str">
        <f ca="true">+IF(OFFSET('Water Data'!$H$28,0,10*ROW('Water Data'!H139))="","",OFFSET('Water Data'!$H$28,0,10*ROW('Water Data'!H139)))</f>
        <v/>
      </c>
      <c r="CG145" s="289" t="str">
        <f ca="true">+IF(OFFSET('Water Data'!$H$29,0,10*ROW('Water Data'!H139))="","",OFFSET('Water Data'!$H$29,0,10*ROW('Water Data'!H139)))</f>
        <v/>
      </c>
      <c r="CH145" s="289" t="str">
        <f ca="true">+IF(OFFSET('Water Data'!$I$27,0,10*ROW('Water Data'!I139))="","",OFFSET('Water Data'!$I$27,0,10*ROW('Water Data'!I139)))</f>
        <v/>
      </c>
      <c r="CI145" s="289" t="str">
        <f ca="true">+IF(OFFSET('Water Data'!$I$28,0,10*ROW('Water Data'!I139))="","",OFFSET('Water Data'!$I$28,0,10*ROW('Water Data'!I139)))</f>
        <v/>
      </c>
      <c r="CJ145" s="289" t="str">
        <f ca="true">+IF(OFFSET('Water Data'!$I$29,0,10*ROW('Water Data'!I139))="","",OFFSET('Water Data'!$I$29,0,10*ROW('Water Data'!I139)))</f>
        <v/>
      </c>
      <c r="CK145" s="289" t="str">
        <f ca="true">+IF(OFFSET('Sanitation Data'!$D$28,0,10*ROW('Sanitation Data'!D139))="","",OFFSET('Sanitation Data'!$D$28,0,10*ROW('Sanitation Data'!D139)))</f>
        <v/>
      </c>
      <c r="CL145" s="289" t="str">
        <f ca="true">+IF(OFFSET('Sanitation Data'!$D$29,0,10*ROW('Sanitation Data'!D139))="","",OFFSET('Sanitation Data'!$D$29,0,10*ROW('Sanitation Data'!D139)))</f>
        <v/>
      </c>
      <c r="CM145" s="289" t="str">
        <f ca="true">+IF(OFFSET('Sanitation Data'!$D$30,0,10*ROW('Sanitation Data'!D139))="","",OFFSET('Sanitation Data'!$D$30,0,10*ROW('Sanitation Data'!D139)))</f>
        <v/>
      </c>
      <c r="CN145" s="289" t="str">
        <f ca="true">+IF(OFFSET('Sanitation Data'!$D$31,0,10*ROW('Sanitation Data'!D139))="","",OFFSET('Sanitation Data'!$D$31,0,10*ROW('Sanitation Data'!D139)))</f>
        <v/>
      </c>
      <c r="CO145" s="289" t="str">
        <f ca="true">+IF(OFFSET('Sanitation Data'!$D$32,0,10*ROW('Sanitation Data'!D139))="","",OFFSET('Sanitation Data'!$D$32,0,10*ROW('Sanitation Data'!D139)))</f>
        <v/>
      </c>
      <c r="CP145" s="289" t="str">
        <f ca="true">+IF(OFFSET('Sanitation Data'!$E$28,0,10*ROW('Sanitation Data'!E139))="","",OFFSET('Sanitation Data'!$E$28,0,10*ROW('Sanitation Data'!E139)))</f>
        <v/>
      </c>
      <c r="CQ145" s="289" t="str">
        <f ca="true">+IF(OFFSET('Sanitation Data'!$E$29,0,10*ROW('Sanitation Data'!E139))="","",OFFSET('Sanitation Data'!$E$29,0,10*ROW('Sanitation Data'!E139)))</f>
        <v/>
      </c>
      <c r="CR145" s="289" t="str">
        <f ca="true">+IF(OFFSET('Sanitation Data'!$E$30,0,10*ROW('Sanitation Data'!E139))="","",OFFSET('Sanitation Data'!$E$30,0,10*ROW('Sanitation Data'!E139)))</f>
        <v/>
      </c>
      <c r="CS145" s="289" t="str">
        <f ca="true">+IF(OFFSET('Sanitation Data'!$E$31,0,10*ROW('Sanitation Data'!E139))="","",OFFSET('Sanitation Data'!$E$31,0,10*ROW('Sanitation Data'!E139)))</f>
        <v/>
      </c>
      <c r="CT145" s="289" t="str">
        <f ca="true">+IF(OFFSET('Sanitation Data'!$E$32,0,10*ROW('Sanitation Data'!E139))="","",OFFSET('Sanitation Data'!$E$32,0,10*ROW('Sanitation Data'!E139)))</f>
        <v/>
      </c>
      <c r="CU145" s="289" t="str">
        <f ca="true">+IF(OFFSET('Sanitation Data'!$F$28,0,10*ROW('Sanitation Data'!F139))="","",OFFSET('Sanitation Data'!$F$28,0,10*ROW('Sanitation Data'!F139)))</f>
        <v/>
      </c>
      <c r="CV145" s="289" t="str">
        <f ca="true">+IF(OFFSET('Sanitation Data'!$F$29,0,10*ROW('Sanitation Data'!F139))="","",OFFSET('Sanitation Data'!$F$29,0,10*ROW('Sanitation Data'!F139)))</f>
        <v/>
      </c>
      <c r="CW145" s="289" t="str">
        <f ca="true">+IF(OFFSET('Sanitation Data'!$F$30,0,10*ROW('Sanitation Data'!F139))="","",OFFSET('Sanitation Data'!$F$30,0,10*ROW('Sanitation Data'!F139)))</f>
        <v/>
      </c>
      <c r="CX145" s="289" t="str">
        <f ca="true">+IF(OFFSET('Sanitation Data'!$F$31,0,10*ROW('Sanitation Data'!F139))="","",OFFSET('Sanitation Data'!$F$31,0,10*ROW('Sanitation Data'!F139)))</f>
        <v/>
      </c>
      <c r="CY145" s="289" t="str">
        <f ca="true">+IF(OFFSET('Sanitation Data'!$F$32,0,10*ROW('Sanitation Data'!F139))="","",OFFSET('Sanitation Data'!$F$32,0,10*ROW('Sanitation Data'!F139)))</f>
        <v/>
      </c>
      <c r="CZ145" s="289" t="str">
        <f ca="true">+IF(OFFSET('Sanitation Data'!$G$28,0,10*ROW('Sanitation Data'!G139))="","",OFFSET('Sanitation Data'!$G$28,0,10*ROW('Sanitation Data'!G139)))</f>
        <v/>
      </c>
      <c r="DA145" s="289" t="str">
        <f ca="true">+IF(OFFSET('Sanitation Data'!$G$29,0,10*ROW('Sanitation Data'!G139))="","",OFFSET('Sanitation Data'!$G$29,0,10*ROW('Sanitation Data'!G139)))</f>
        <v/>
      </c>
      <c r="DB145" s="289" t="str">
        <f ca="true">+IF(OFFSET('Sanitation Data'!$G$30,0,10*ROW('Sanitation Data'!G139))="","",OFFSET('Sanitation Data'!$G$30,0,10*ROW('Sanitation Data'!G139)))</f>
        <v/>
      </c>
      <c r="DC145" s="289" t="str">
        <f ca="true">+IF(OFFSET('Sanitation Data'!$G$31,0,10*ROW('Sanitation Data'!G139))="","",OFFSET('Sanitation Data'!$G$31,0,10*ROW('Sanitation Data'!G139)))</f>
        <v/>
      </c>
      <c r="DD145" s="289" t="str">
        <f ca="true">+IF(OFFSET('Sanitation Data'!$G$32,0,10*ROW('Sanitation Data'!G139))="","",OFFSET('Sanitation Data'!$G$32,0,10*ROW('Sanitation Data'!G139)))</f>
        <v/>
      </c>
      <c r="DE145" s="289" t="str">
        <f ca="true">+IF(OFFSET('Sanitation Data'!$H$28,0,10*ROW('Sanitation Data'!H139))="","",OFFSET('Sanitation Data'!$H$28,0,10*ROW('Sanitation Data'!H139)))</f>
        <v/>
      </c>
      <c r="DF145" s="289" t="str">
        <f ca="true">+IF(OFFSET('Sanitation Data'!$H$29,0,10*ROW('Sanitation Data'!H139))="","",OFFSET('Sanitation Data'!$H$29,0,10*ROW('Sanitation Data'!H139)))</f>
        <v/>
      </c>
      <c r="DG145" s="289" t="str">
        <f ca="true">+IF(OFFSET('Sanitation Data'!$H$30,0,10*ROW('Sanitation Data'!H139))="","",OFFSET('Sanitation Data'!$H$30,0,10*ROW('Sanitation Data'!H139)))</f>
        <v/>
      </c>
      <c r="DH145" s="289" t="str">
        <f ca="true">+IF(OFFSET('Sanitation Data'!$H$31,0,10*ROW('Sanitation Data'!H139))="","",OFFSET('Sanitation Data'!$H$31,0,10*ROW('Sanitation Data'!H139)))</f>
        <v/>
      </c>
      <c r="DI145" s="289" t="str">
        <f ca="true">+IF(OFFSET('Sanitation Data'!$H$32,0,10*ROW('Sanitation Data'!H139))="","",OFFSET('Sanitation Data'!$H$32,0,10*ROW('Sanitation Data'!H139)))</f>
        <v/>
      </c>
      <c r="DJ145" s="289" t="str">
        <f ca="true">+IF(OFFSET('Sanitation Data'!$I$28,0,10*ROW('Sanitation Data'!I139))="","",OFFSET('Sanitation Data'!$I$28,0,10*ROW('Sanitation Data'!I139)))</f>
        <v/>
      </c>
      <c r="DK145" s="289" t="str">
        <f ca="true">+IF(OFFSET('Sanitation Data'!$I$29,0,10*ROW('Sanitation Data'!I139))="","",OFFSET('Sanitation Data'!$I$29,0,10*ROW('Sanitation Data'!I139)))</f>
        <v/>
      </c>
      <c r="DL145" s="289" t="str">
        <f ca="true">+IF(OFFSET('Sanitation Data'!$I$30,0,10*ROW('Sanitation Data'!I139))="","",OFFSET('Sanitation Data'!$I$30,0,10*ROW('Sanitation Data'!I139)))</f>
        <v/>
      </c>
      <c r="DM145" s="289" t="str">
        <f ca="true">+IF(OFFSET('Sanitation Data'!$I$31,0,10*ROW('Sanitation Data'!I139))="","",OFFSET('Sanitation Data'!$I$31,0,10*ROW('Sanitation Data'!I139)))</f>
        <v/>
      </c>
      <c r="DN145" s="289" t="str">
        <f ca="true">+IF(OFFSET('Sanitation Data'!$I$32,0,10*ROW('Sanitation Data'!I139))="","",OFFSET('Sanitation Data'!$I$32,0,10*ROW('Sanitation Data'!I139)))</f>
        <v/>
      </c>
      <c r="DO145" s="289" t="str">
        <f ca="true">+IF(OFFSET('Hygiene Data'!$D$11,0,10*ROW('Hygiene Data'!D139))="","",OFFSET('Hygiene Data'!$D$11,0,10*ROW('Hygiene Data'!D139)))</f>
        <v/>
      </c>
      <c r="DP145" s="289" t="str">
        <f ca="true">+IF(OFFSET('Hygiene Data'!$D$12,0,10*ROW('Hygiene Data'!D139))="","",OFFSET('Hygiene Data'!$D$12,0,10*ROW('Hygiene Data'!D139)))</f>
        <v/>
      </c>
      <c r="DQ145" s="289" t="str">
        <f ca="true">+IF(OFFSET('Hygiene Data'!$D$13,0,10*ROW('Hygiene Data'!D139))="","",OFFSET('Hygiene Data'!$D$13,0,10*ROW('Hygiene Data'!D139)))</f>
        <v/>
      </c>
      <c r="DR145" s="289" t="str">
        <f ca="true">+IF(OFFSET('Hygiene Data'!$E$11,0,10*ROW('Hygiene Data'!E139))="","",OFFSET('Hygiene Data'!$E$11,0,10*ROW('Hygiene Data'!E139)))</f>
        <v/>
      </c>
      <c r="DS145" s="289" t="str">
        <f ca="true">+IF(OFFSET('Hygiene Data'!$E$12,0,10*ROW('Hygiene Data'!E139))="","",OFFSET('Hygiene Data'!$E$12,0,10*ROW('Hygiene Data'!E139)))</f>
        <v/>
      </c>
      <c r="DT145" s="289" t="str">
        <f ca="true">+IF(OFFSET('Hygiene Data'!$E$13,0,10*ROW('Hygiene Data'!E139))="","",OFFSET('Hygiene Data'!$E$13,0,10*ROW('Hygiene Data'!E139)))</f>
        <v/>
      </c>
      <c r="DU145" s="289" t="str">
        <f ca="true">+IF(OFFSET('Hygiene Data'!$F$11,0,10*ROW('Hygiene Data'!F139))="","",OFFSET('Hygiene Data'!$F$11,0,10*ROW('Hygiene Data'!F139)))</f>
        <v/>
      </c>
      <c r="DV145" s="289" t="str">
        <f ca="true">+IF(OFFSET('Hygiene Data'!$F$12,0,10*ROW('Hygiene Data'!F139))="","",OFFSET('Hygiene Data'!$F$12,0,10*ROW('Hygiene Data'!F139)))</f>
        <v/>
      </c>
      <c r="DW145" s="289" t="str">
        <f ca="true">+IF(OFFSET('Hygiene Data'!$F$13,0,10*ROW('Hygiene Data'!F139))="","",OFFSET('Hygiene Data'!$F$13,0,10*ROW('Hygiene Data'!F139)))</f>
        <v/>
      </c>
      <c r="DX145" s="289" t="str">
        <f ca="true">+IF(OFFSET('Hygiene Data'!$G$11,0,10*ROW('Hygiene Data'!G139))="","",OFFSET('Hygiene Data'!$G$11,0,10*ROW('Hygiene Data'!G139)))</f>
        <v/>
      </c>
      <c r="DY145" s="289" t="str">
        <f ca="true">+IF(OFFSET('Hygiene Data'!$G$12,0,10*ROW('Hygiene Data'!G139))="","",OFFSET('Hygiene Data'!$G$12,0,10*ROW('Hygiene Data'!G139)))</f>
        <v/>
      </c>
      <c r="DZ145" s="289" t="str">
        <f ca="true">+IF(OFFSET('Hygiene Data'!$G$13,0,10*ROW('Hygiene Data'!G139))="","",OFFSET('Hygiene Data'!$G$13,0,10*ROW('Hygiene Data'!G139)))</f>
        <v/>
      </c>
      <c r="EA145" s="289" t="str">
        <f ca="true">+IF(OFFSET('Hygiene Data'!$H$11,0,10*ROW('Hygiene Data'!H139))="","",OFFSET('Hygiene Data'!$H$11,0,10*ROW('Hygiene Data'!H139)))</f>
        <v/>
      </c>
      <c r="EB145" s="289" t="str">
        <f ca="true">+IF(OFFSET('Hygiene Data'!$H$12,0,10*ROW('Hygiene Data'!H139))="","",OFFSET('Hygiene Data'!$H$12,0,10*ROW('Hygiene Data'!H139)))</f>
        <v/>
      </c>
      <c r="EC145" s="289" t="str">
        <f ca="true">+IF(OFFSET('Hygiene Data'!$H$13,0,10*ROW('Hygiene Data'!H139))="","",OFFSET('Hygiene Data'!$H$13,0,10*ROW('Hygiene Data'!H139)))</f>
        <v/>
      </c>
      <c r="ED145" s="289" t="str">
        <f ca="true">+IF(OFFSET('Hygiene Data'!$I$11,0,10*ROW('Hygiene Data'!I139))="","",OFFSET('Hygiene Data'!$I$11,0,10*ROW('Hygiene Data'!I139)))</f>
        <v/>
      </c>
      <c r="EE145" s="289" t="str">
        <f ca="true">+IF(OFFSET('Hygiene Data'!$I$12,0,10*ROW('Hygiene Data'!I139))="","",OFFSET('Hygiene Data'!$I$12,0,10*ROW('Hygiene Data'!I139)))</f>
        <v/>
      </c>
      <c r="EF145" s="28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9"/>
      <c r="BS146" s="289" t="str">
        <f ca="true">+IF(OFFSET('Water Data'!$D$27,0,10*ROW('Water Data'!D140))="","",OFFSET('Water Data'!$D$27,0,10*ROW('Water Data'!D140)))</f>
        <v/>
      </c>
      <c r="BT146" s="289" t="str">
        <f ca="true">+IF(OFFSET('Water Data'!$D$28,0,10*ROW('Water Data'!D140))="","",OFFSET('Water Data'!$D$28,0,10*ROW('Water Data'!D140)))</f>
        <v/>
      </c>
      <c r="BU146" s="289" t="str">
        <f ca="true">+IF(OFFSET('Water Data'!$D$29,0,10*ROW('Water Data'!D140))="","",OFFSET('Water Data'!$D$29,0,10*ROW('Water Data'!D140)))</f>
        <v/>
      </c>
      <c r="BV146" s="289" t="str">
        <f ca="true">+IF(OFFSET('Water Data'!$E$27,0,10*ROW('Water Data'!E140))="","",OFFSET('Water Data'!$E$27,0,10*ROW('Water Data'!E140)))</f>
        <v/>
      </c>
      <c r="BW146" s="289" t="str">
        <f ca="true">+IF(OFFSET('Water Data'!$E$28,0,10*ROW('Water Data'!E140))="","",OFFSET('Water Data'!$E$28,0,10*ROW('Water Data'!E140)))</f>
        <v/>
      </c>
      <c r="BX146" s="289" t="str">
        <f ca="true">+IF(OFFSET('Water Data'!$E$29,0,10*ROW('Water Data'!E140))="","",OFFSET('Water Data'!$E$29,0,10*ROW('Water Data'!E140)))</f>
        <v/>
      </c>
      <c r="BY146" s="289" t="str">
        <f ca="true">+IF(OFFSET('Water Data'!$F$27,0,10*ROW('Water Data'!F140))="","",OFFSET('Water Data'!$F$27,0,10*ROW('Water Data'!F140)))</f>
        <v/>
      </c>
      <c r="BZ146" s="289" t="str">
        <f ca="true">+IF(OFFSET('Water Data'!$F$28,0,10*ROW('Water Data'!F140))="","",OFFSET('Water Data'!$F$28,0,10*ROW('Water Data'!F140)))</f>
        <v/>
      </c>
      <c r="CA146" s="289" t="str">
        <f ca="true">+IF(OFFSET('Water Data'!$F$29,0,10*ROW('Water Data'!F140))="","",OFFSET('Water Data'!$F$29,0,10*ROW('Water Data'!F140)))</f>
        <v/>
      </c>
      <c r="CB146" s="289" t="str">
        <f ca="true">+IF(OFFSET('Water Data'!$G$27,0,10*ROW('Water Data'!G140))="","",OFFSET('Water Data'!$G$27,0,10*ROW('Water Data'!G140)))</f>
        <v/>
      </c>
      <c r="CC146" s="289" t="str">
        <f ca="true">+IF(OFFSET('Water Data'!$G$28,0,10*ROW('Water Data'!G140))="","",OFFSET('Water Data'!$G$28,0,10*ROW('Water Data'!G140)))</f>
        <v/>
      </c>
      <c r="CD146" s="289" t="str">
        <f ca="true">+IF(OFFSET('Water Data'!$G$29,0,10*ROW('Water Data'!G140))="","",OFFSET('Water Data'!$G$29,0,10*ROW('Water Data'!G140)))</f>
        <v/>
      </c>
      <c r="CE146" s="289" t="str">
        <f ca="true">+IF(OFFSET('Water Data'!$H$27,0,10*ROW('Water Data'!H140))="","",OFFSET('Water Data'!$H$27,0,10*ROW('Water Data'!H140)))</f>
        <v/>
      </c>
      <c r="CF146" s="289" t="str">
        <f ca="true">+IF(OFFSET('Water Data'!$H$28,0,10*ROW('Water Data'!H140))="","",OFFSET('Water Data'!$H$28,0,10*ROW('Water Data'!H140)))</f>
        <v/>
      </c>
      <c r="CG146" s="289" t="str">
        <f ca="true">+IF(OFFSET('Water Data'!$H$29,0,10*ROW('Water Data'!H140))="","",OFFSET('Water Data'!$H$29,0,10*ROW('Water Data'!H140)))</f>
        <v/>
      </c>
      <c r="CH146" s="289" t="str">
        <f ca="true">+IF(OFFSET('Water Data'!$I$27,0,10*ROW('Water Data'!I140))="","",OFFSET('Water Data'!$I$27,0,10*ROW('Water Data'!I140)))</f>
        <v/>
      </c>
      <c r="CI146" s="289" t="str">
        <f ca="true">+IF(OFFSET('Water Data'!$I$28,0,10*ROW('Water Data'!I140))="","",OFFSET('Water Data'!$I$28,0,10*ROW('Water Data'!I140)))</f>
        <v/>
      </c>
      <c r="CJ146" s="289" t="str">
        <f ca="true">+IF(OFFSET('Water Data'!$I$29,0,10*ROW('Water Data'!I140))="","",OFFSET('Water Data'!$I$29,0,10*ROW('Water Data'!I140)))</f>
        <v/>
      </c>
      <c r="CK146" s="289" t="str">
        <f ca="true">+IF(OFFSET('Sanitation Data'!$D$28,0,10*ROW('Sanitation Data'!D140))="","",OFFSET('Sanitation Data'!$D$28,0,10*ROW('Sanitation Data'!D140)))</f>
        <v/>
      </c>
      <c r="CL146" s="289" t="str">
        <f ca="true">+IF(OFFSET('Sanitation Data'!$D$29,0,10*ROW('Sanitation Data'!D140))="","",OFFSET('Sanitation Data'!$D$29,0,10*ROW('Sanitation Data'!D140)))</f>
        <v/>
      </c>
      <c r="CM146" s="289" t="str">
        <f ca="true">+IF(OFFSET('Sanitation Data'!$D$30,0,10*ROW('Sanitation Data'!D140))="","",OFFSET('Sanitation Data'!$D$30,0,10*ROW('Sanitation Data'!D140)))</f>
        <v/>
      </c>
      <c r="CN146" s="289" t="str">
        <f ca="true">+IF(OFFSET('Sanitation Data'!$D$31,0,10*ROW('Sanitation Data'!D140))="","",OFFSET('Sanitation Data'!$D$31,0,10*ROW('Sanitation Data'!D140)))</f>
        <v/>
      </c>
      <c r="CO146" s="289" t="str">
        <f ca="true">+IF(OFFSET('Sanitation Data'!$D$32,0,10*ROW('Sanitation Data'!D140))="","",OFFSET('Sanitation Data'!$D$32,0,10*ROW('Sanitation Data'!D140)))</f>
        <v/>
      </c>
      <c r="CP146" s="289" t="str">
        <f ca="true">+IF(OFFSET('Sanitation Data'!$E$28,0,10*ROW('Sanitation Data'!E140))="","",OFFSET('Sanitation Data'!$E$28,0,10*ROW('Sanitation Data'!E140)))</f>
        <v/>
      </c>
      <c r="CQ146" s="289" t="str">
        <f ca="true">+IF(OFFSET('Sanitation Data'!$E$29,0,10*ROW('Sanitation Data'!E140))="","",OFFSET('Sanitation Data'!$E$29,0,10*ROW('Sanitation Data'!E140)))</f>
        <v/>
      </c>
      <c r="CR146" s="289" t="str">
        <f ca="true">+IF(OFFSET('Sanitation Data'!$E$30,0,10*ROW('Sanitation Data'!E140))="","",OFFSET('Sanitation Data'!$E$30,0,10*ROW('Sanitation Data'!E140)))</f>
        <v/>
      </c>
      <c r="CS146" s="289" t="str">
        <f ca="true">+IF(OFFSET('Sanitation Data'!$E$31,0,10*ROW('Sanitation Data'!E140))="","",OFFSET('Sanitation Data'!$E$31,0,10*ROW('Sanitation Data'!E140)))</f>
        <v/>
      </c>
      <c r="CT146" s="289" t="str">
        <f ca="true">+IF(OFFSET('Sanitation Data'!$E$32,0,10*ROW('Sanitation Data'!E140))="","",OFFSET('Sanitation Data'!$E$32,0,10*ROW('Sanitation Data'!E140)))</f>
        <v/>
      </c>
      <c r="CU146" s="289" t="str">
        <f ca="true">+IF(OFFSET('Sanitation Data'!$F$28,0,10*ROW('Sanitation Data'!F140))="","",OFFSET('Sanitation Data'!$F$28,0,10*ROW('Sanitation Data'!F140)))</f>
        <v/>
      </c>
      <c r="CV146" s="289" t="str">
        <f ca="true">+IF(OFFSET('Sanitation Data'!$F$29,0,10*ROW('Sanitation Data'!F140))="","",OFFSET('Sanitation Data'!$F$29,0,10*ROW('Sanitation Data'!F140)))</f>
        <v/>
      </c>
      <c r="CW146" s="289" t="str">
        <f ca="true">+IF(OFFSET('Sanitation Data'!$F$30,0,10*ROW('Sanitation Data'!F140))="","",OFFSET('Sanitation Data'!$F$30,0,10*ROW('Sanitation Data'!F140)))</f>
        <v/>
      </c>
      <c r="CX146" s="289" t="str">
        <f ca="true">+IF(OFFSET('Sanitation Data'!$F$31,0,10*ROW('Sanitation Data'!F140))="","",OFFSET('Sanitation Data'!$F$31,0,10*ROW('Sanitation Data'!F140)))</f>
        <v/>
      </c>
      <c r="CY146" s="289" t="str">
        <f ca="true">+IF(OFFSET('Sanitation Data'!$F$32,0,10*ROW('Sanitation Data'!F140))="","",OFFSET('Sanitation Data'!$F$32,0,10*ROW('Sanitation Data'!F140)))</f>
        <v/>
      </c>
      <c r="CZ146" s="289" t="str">
        <f ca="true">+IF(OFFSET('Sanitation Data'!$G$28,0,10*ROW('Sanitation Data'!G140))="","",OFFSET('Sanitation Data'!$G$28,0,10*ROW('Sanitation Data'!G140)))</f>
        <v/>
      </c>
      <c r="DA146" s="289" t="str">
        <f ca="true">+IF(OFFSET('Sanitation Data'!$G$29,0,10*ROW('Sanitation Data'!G140))="","",OFFSET('Sanitation Data'!$G$29,0,10*ROW('Sanitation Data'!G140)))</f>
        <v/>
      </c>
      <c r="DB146" s="289" t="str">
        <f ca="true">+IF(OFFSET('Sanitation Data'!$G$30,0,10*ROW('Sanitation Data'!G140))="","",OFFSET('Sanitation Data'!$G$30,0,10*ROW('Sanitation Data'!G140)))</f>
        <v/>
      </c>
      <c r="DC146" s="289" t="str">
        <f ca="true">+IF(OFFSET('Sanitation Data'!$G$31,0,10*ROW('Sanitation Data'!G140))="","",OFFSET('Sanitation Data'!$G$31,0,10*ROW('Sanitation Data'!G140)))</f>
        <v/>
      </c>
      <c r="DD146" s="289" t="str">
        <f ca="true">+IF(OFFSET('Sanitation Data'!$G$32,0,10*ROW('Sanitation Data'!G140))="","",OFFSET('Sanitation Data'!$G$32,0,10*ROW('Sanitation Data'!G140)))</f>
        <v/>
      </c>
      <c r="DE146" s="289" t="str">
        <f ca="true">+IF(OFFSET('Sanitation Data'!$H$28,0,10*ROW('Sanitation Data'!H140))="","",OFFSET('Sanitation Data'!$H$28,0,10*ROW('Sanitation Data'!H140)))</f>
        <v/>
      </c>
      <c r="DF146" s="289" t="str">
        <f ca="true">+IF(OFFSET('Sanitation Data'!$H$29,0,10*ROW('Sanitation Data'!H140))="","",OFFSET('Sanitation Data'!$H$29,0,10*ROW('Sanitation Data'!H140)))</f>
        <v/>
      </c>
      <c r="DG146" s="289" t="str">
        <f ca="true">+IF(OFFSET('Sanitation Data'!$H$30,0,10*ROW('Sanitation Data'!H140))="","",OFFSET('Sanitation Data'!$H$30,0,10*ROW('Sanitation Data'!H140)))</f>
        <v/>
      </c>
      <c r="DH146" s="289" t="str">
        <f ca="true">+IF(OFFSET('Sanitation Data'!$H$31,0,10*ROW('Sanitation Data'!H140))="","",OFFSET('Sanitation Data'!$H$31,0,10*ROW('Sanitation Data'!H140)))</f>
        <v/>
      </c>
      <c r="DI146" s="289" t="str">
        <f ca="true">+IF(OFFSET('Sanitation Data'!$H$32,0,10*ROW('Sanitation Data'!H140))="","",OFFSET('Sanitation Data'!$H$32,0,10*ROW('Sanitation Data'!H140)))</f>
        <v/>
      </c>
      <c r="DJ146" s="289" t="str">
        <f ca="true">+IF(OFFSET('Sanitation Data'!$I$28,0,10*ROW('Sanitation Data'!I140))="","",OFFSET('Sanitation Data'!$I$28,0,10*ROW('Sanitation Data'!I140)))</f>
        <v/>
      </c>
      <c r="DK146" s="289" t="str">
        <f ca="true">+IF(OFFSET('Sanitation Data'!$I$29,0,10*ROW('Sanitation Data'!I140))="","",OFFSET('Sanitation Data'!$I$29,0,10*ROW('Sanitation Data'!I140)))</f>
        <v/>
      </c>
      <c r="DL146" s="289" t="str">
        <f ca="true">+IF(OFFSET('Sanitation Data'!$I$30,0,10*ROW('Sanitation Data'!I140))="","",OFFSET('Sanitation Data'!$I$30,0,10*ROW('Sanitation Data'!I140)))</f>
        <v/>
      </c>
      <c r="DM146" s="289" t="str">
        <f ca="true">+IF(OFFSET('Sanitation Data'!$I$31,0,10*ROW('Sanitation Data'!I140))="","",OFFSET('Sanitation Data'!$I$31,0,10*ROW('Sanitation Data'!I140)))</f>
        <v/>
      </c>
      <c r="DN146" s="289" t="str">
        <f ca="true">+IF(OFFSET('Sanitation Data'!$I$32,0,10*ROW('Sanitation Data'!I140))="","",OFFSET('Sanitation Data'!$I$32,0,10*ROW('Sanitation Data'!I140)))</f>
        <v/>
      </c>
      <c r="DO146" s="289" t="str">
        <f ca="true">+IF(OFFSET('Hygiene Data'!$D$11,0,10*ROW('Hygiene Data'!D140))="","",OFFSET('Hygiene Data'!$D$11,0,10*ROW('Hygiene Data'!D140)))</f>
        <v/>
      </c>
      <c r="DP146" s="289" t="str">
        <f ca="true">+IF(OFFSET('Hygiene Data'!$D$12,0,10*ROW('Hygiene Data'!D140))="","",OFFSET('Hygiene Data'!$D$12,0,10*ROW('Hygiene Data'!D140)))</f>
        <v/>
      </c>
      <c r="DQ146" s="289" t="str">
        <f ca="true">+IF(OFFSET('Hygiene Data'!$D$13,0,10*ROW('Hygiene Data'!D140))="","",OFFSET('Hygiene Data'!$D$13,0,10*ROW('Hygiene Data'!D140)))</f>
        <v/>
      </c>
      <c r="DR146" s="289" t="str">
        <f ca="true">+IF(OFFSET('Hygiene Data'!$E$11,0,10*ROW('Hygiene Data'!E140))="","",OFFSET('Hygiene Data'!$E$11,0,10*ROW('Hygiene Data'!E140)))</f>
        <v/>
      </c>
      <c r="DS146" s="289" t="str">
        <f ca="true">+IF(OFFSET('Hygiene Data'!$E$12,0,10*ROW('Hygiene Data'!E140))="","",OFFSET('Hygiene Data'!$E$12,0,10*ROW('Hygiene Data'!E140)))</f>
        <v/>
      </c>
      <c r="DT146" s="289" t="str">
        <f ca="true">+IF(OFFSET('Hygiene Data'!$E$13,0,10*ROW('Hygiene Data'!E140))="","",OFFSET('Hygiene Data'!$E$13,0,10*ROW('Hygiene Data'!E140)))</f>
        <v/>
      </c>
      <c r="DU146" s="289" t="str">
        <f ca="true">+IF(OFFSET('Hygiene Data'!$F$11,0,10*ROW('Hygiene Data'!F140))="","",OFFSET('Hygiene Data'!$F$11,0,10*ROW('Hygiene Data'!F140)))</f>
        <v/>
      </c>
      <c r="DV146" s="289" t="str">
        <f ca="true">+IF(OFFSET('Hygiene Data'!$F$12,0,10*ROW('Hygiene Data'!F140))="","",OFFSET('Hygiene Data'!$F$12,0,10*ROW('Hygiene Data'!F140)))</f>
        <v/>
      </c>
      <c r="DW146" s="289" t="str">
        <f ca="true">+IF(OFFSET('Hygiene Data'!$F$13,0,10*ROW('Hygiene Data'!F140))="","",OFFSET('Hygiene Data'!$F$13,0,10*ROW('Hygiene Data'!F140)))</f>
        <v/>
      </c>
      <c r="DX146" s="289" t="str">
        <f ca="true">+IF(OFFSET('Hygiene Data'!$G$11,0,10*ROW('Hygiene Data'!G140))="","",OFFSET('Hygiene Data'!$G$11,0,10*ROW('Hygiene Data'!G140)))</f>
        <v/>
      </c>
      <c r="DY146" s="289" t="str">
        <f ca="true">+IF(OFFSET('Hygiene Data'!$G$12,0,10*ROW('Hygiene Data'!G140))="","",OFFSET('Hygiene Data'!$G$12,0,10*ROW('Hygiene Data'!G140)))</f>
        <v/>
      </c>
      <c r="DZ146" s="289" t="str">
        <f ca="true">+IF(OFFSET('Hygiene Data'!$G$13,0,10*ROW('Hygiene Data'!G140))="","",OFFSET('Hygiene Data'!$G$13,0,10*ROW('Hygiene Data'!G140)))</f>
        <v/>
      </c>
      <c r="EA146" s="289" t="str">
        <f ca="true">+IF(OFFSET('Hygiene Data'!$H$11,0,10*ROW('Hygiene Data'!H140))="","",OFFSET('Hygiene Data'!$H$11,0,10*ROW('Hygiene Data'!H140)))</f>
        <v/>
      </c>
      <c r="EB146" s="289" t="str">
        <f ca="true">+IF(OFFSET('Hygiene Data'!$H$12,0,10*ROW('Hygiene Data'!H140))="","",OFFSET('Hygiene Data'!$H$12,0,10*ROW('Hygiene Data'!H140)))</f>
        <v/>
      </c>
      <c r="EC146" s="289" t="str">
        <f ca="true">+IF(OFFSET('Hygiene Data'!$H$13,0,10*ROW('Hygiene Data'!H140))="","",OFFSET('Hygiene Data'!$H$13,0,10*ROW('Hygiene Data'!H140)))</f>
        <v/>
      </c>
      <c r="ED146" s="289" t="str">
        <f ca="true">+IF(OFFSET('Hygiene Data'!$I$11,0,10*ROW('Hygiene Data'!I140))="","",OFFSET('Hygiene Data'!$I$11,0,10*ROW('Hygiene Data'!I140)))</f>
        <v/>
      </c>
      <c r="EE146" s="289" t="str">
        <f ca="true">+IF(OFFSET('Hygiene Data'!$I$12,0,10*ROW('Hygiene Data'!I140))="","",OFFSET('Hygiene Data'!$I$12,0,10*ROW('Hygiene Data'!I140)))</f>
        <v/>
      </c>
      <c r="EF146" s="28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9"/>
      <c r="BS147" s="289" t="str">
        <f ca="true">+IF(OFFSET('Water Data'!$D$27,0,10*ROW('Water Data'!D141))="","",OFFSET('Water Data'!$D$27,0,10*ROW('Water Data'!D141)))</f>
        <v/>
      </c>
      <c r="BT147" s="289" t="str">
        <f ca="true">+IF(OFFSET('Water Data'!$D$28,0,10*ROW('Water Data'!D141))="","",OFFSET('Water Data'!$D$28,0,10*ROW('Water Data'!D141)))</f>
        <v/>
      </c>
      <c r="BU147" s="289" t="str">
        <f ca="true">+IF(OFFSET('Water Data'!$D$29,0,10*ROW('Water Data'!D141))="","",OFFSET('Water Data'!$D$29,0,10*ROW('Water Data'!D141)))</f>
        <v/>
      </c>
      <c r="BV147" s="289" t="str">
        <f ca="true">+IF(OFFSET('Water Data'!$E$27,0,10*ROW('Water Data'!E141))="","",OFFSET('Water Data'!$E$27,0,10*ROW('Water Data'!E141)))</f>
        <v/>
      </c>
      <c r="BW147" s="289" t="str">
        <f ca="true">+IF(OFFSET('Water Data'!$E$28,0,10*ROW('Water Data'!E141))="","",OFFSET('Water Data'!$E$28,0,10*ROW('Water Data'!E141)))</f>
        <v/>
      </c>
      <c r="BX147" s="289" t="str">
        <f ca="true">+IF(OFFSET('Water Data'!$E$29,0,10*ROW('Water Data'!E141))="","",OFFSET('Water Data'!$E$29,0,10*ROW('Water Data'!E141)))</f>
        <v/>
      </c>
      <c r="BY147" s="289" t="str">
        <f ca="true">+IF(OFFSET('Water Data'!$F$27,0,10*ROW('Water Data'!F141))="","",OFFSET('Water Data'!$F$27,0,10*ROW('Water Data'!F141)))</f>
        <v/>
      </c>
      <c r="BZ147" s="289" t="str">
        <f ca="true">+IF(OFFSET('Water Data'!$F$28,0,10*ROW('Water Data'!F141))="","",OFFSET('Water Data'!$F$28,0,10*ROW('Water Data'!F141)))</f>
        <v/>
      </c>
      <c r="CA147" s="289" t="str">
        <f ca="true">+IF(OFFSET('Water Data'!$F$29,0,10*ROW('Water Data'!F141))="","",OFFSET('Water Data'!$F$29,0,10*ROW('Water Data'!F141)))</f>
        <v/>
      </c>
      <c r="CB147" s="289" t="str">
        <f ca="true">+IF(OFFSET('Water Data'!$G$27,0,10*ROW('Water Data'!G141))="","",OFFSET('Water Data'!$G$27,0,10*ROW('Water Data'!G141)))</f>
        <v/>
      </c>
      <c r="CC147" s="289" t="str">
        <f ca="true">+IF(OFFSET('Water Data'!$G$28,0,10*ROW('Water Data'!G141))="","",OFFSET('Water Data'!$G$28,0,10*ROW('Water Data'!G141)))</f>
        <v/>
      </c>
      <c r="CD147" s="289" t="str">
        <f ca="true">+IF(OFFSET('Water Data'!$G$29,0,10*ROW('Water Data'!G141))="","",OFFSET('Water Data'!$G$29,0,10*ROW('Water Data'!G141)))</f>
        <v/>
      </c>
      <c r="CE147" s="289" t="str">
        <f ca="true">+IF(OFFSET('Water Data'!$H$27,0,10*ROW('Water Data'!H141))="","",OFFSET('Water Data'!$H$27,0,10*ROW('Water Data'!H141)))</f>
        <v/>
      </c>
      <c r="CF147" s="289" t="str">
        <f ca="true">+IF(OFFSET('Water Data'!$H$28,0,10*ROW('Water Data'!H141))="","",OFFSET('Water Data'!$H$28,0,10*ROW('Water Data'!H141)))</f>
        <v/>
      </c>
      <c r="CG147" s="289" t="str">
        <f ca="true">+IF(OFFSET('Water Data'!$H$29,0,10*ROW('Water Data'!H141))="","",OFFSET('Water Data'!$H$29,0,10*ROW('Water Data'!H141)))</f>
        <v/>
      </c>
      <c r="CH147" s="289" t="str">
        <f ca="true">+IF(OFFSET('Water Data'!$I$27,0,10*ROW('Water Data'!I141))="","",OFFSET('Water Data'!$I$27,0,10*ROW('Water Data'!I141)))</f>
        <v/>
      </c>
      <c r="CI147" s="289" t="str">
        <f ca="true">+IF(OFFSET('Water Data'!$I$28,0,10*ROW('Water Data'!I141))="","",OFFSET('Water Data'!$I$28,0,10*ROW('Water Data'!I141)))</f>
        <v/>
      </c>
      <c r="CJ147" s="289" t="str">
        <f ca="true">+IF(OFFSET('Water Data'!$I$29,0,10*ROW('Water Data'!I141))="","",OFFSET('Water Data'!$I$29,0,10*ROW('Water Data'!I141)))</f>
        <v/>
      </c>
      <c r="CK147" s="289" t="str">
        <f ca="true">+IF(OFFSET('Sanitation Data'!$D$28,0,10*ROW('Sanitation Data'!D141))="","",OFFSET('Sanitation Data'!$D$28,0,10*ROW('Sanitation Data'!D141)))</f>
        <v/>
      </c>
      <c r="CL147" s="289" t="str">
        <f ca="true">+IF(OFFSET('Sanitation Data'!$D$29,0,10*ROW('Sanitation Data'!D141))="","",OFFSET('Sanitation Data'!$D$29,0,10*ROW('Sanitation Data'!D141)))</f>
        <v/>
      </c>
      <c r="CM147" s="289" t="str">
        <f ca="true">+IF(OFFSET('Sanitation Data'!$D$30,0,10*ROW('Sanitation Data'!D141))="","",OFFSET('Sanitation Data'!$D$30,0,10*ROW('Sanitation Data'!D141)))</f>
        <v/>
      </c>
      <c r="CN147" s="289" t="str">
        <f ca="true">+IF(OFFSET('Sanitation Data'!$D$31,0,10*ROW('Sanitation Data'!D141))="","",OFFSET('Sanitation Data'!$D$31,0,10*ROW('Sanitation Data'!D141)))</f>
        <v/>
      </c>
      <c r="CO147" s="289" t="str">
        <f ca="true">+IF(OFFSET('Sanitation Data'!$D$32,0,10*ROW('Sanitation Data'!D141))="","",OFFSET('Sanitation Data'!$D$32,0,10*ROW('Sanitation Data'!D141)))</f>
        <v/>
      </c>
      <c r="CP147" s="289" t="str">
        <f ca="true">+IF(OFFSET('Sanitation Data'!$E$28,0,10*ROW('Sanitation Data'!E141))="","",OFFSET('Sanitation Data'!$E$28,0,10*ROW('Sanitation Data'!E141)))</f>
        <v/>
      </c>
      <c r="CQ147" s="289" t="str">
        <f ca="true">+IF(OFFSET('Sanitation Data'!$E$29,0,10*ROW('Sanitation Data'!E141))="","",OFFSET('Sanitation Data'!$E$29,0,10*ROW('Sanitation Data'!E141)))</f>
        <v/>
      </c>
      <c r="CR147" s="289" t="str">
        <f ca="true">+IF(OFFSET('Sanitation Data'!$E$30,0,10*ROW('Sanitation Data'!E141))="","",OFFSET('Sanitation Data'!$E$30,0,10*ROW('Sanitation Data'!E141)))</f>
        <v/>
      </c>
      <c r="CS147" s="289" t="str">
        <f ca="true">+IF(OFFSET('Sanitation Data'!$E$31,0,10*ROW('Sanitation Data'!E141))="","",OFFSET('Sanitation Data'!$E$31,0,10*ROW('Sanitation Data'!E141)))</f>
        <v/>
      </c>
      <c r="CT147" s="289" t="str">
        <f ca="true">+IF(OFFSET('Sanitation Data'!$E$32,0,10*ROW('Sanitation Data'!E141))="","",OFFSET('Sanitation Data'!$E$32,0,10*ROW('Sanitation Data'!E141)))</f>
        <v/>
      </c>
      <c r="CU147" s="289" t="str">
        <f ca="true">+IF(OFFSET('Sanitation Data'!$F$28,0,10*ROW('Sanitation Data'!F141))="","",OFFSET('Sanitation Data'!$F$28,0,10*ROW('Sanitation Data'!F141)))</f>
        <v/>
      </c>
      <c r="CV147" s="289" t="str">
        <f ca="true">+IF(OFFSET('Sanitation Data'!$F$29,0,10*ROW('Sanitation Data'!F141))="","",OFFSET('Sanitation Data'!$F$29,0,10*ROW('Sanitation Data'!F141)))</f>
        <v/>
      </c>
      <c r="CW147" s="289" t="str">
        <f ca="true">+IF(OFFSET('Sanitation Data'!$F$30,0,10*ROW('Sanitation Data'!F141))="","",OFFSET('Sanitation Data'!$F$30,0,10*ROW('Sanitation Data'!F141)))</f>
        <v/>
      </c>
      <c r="CX147" s="289" t="str">
        <f ca="true">+IF(OFFSET('Sanitation Data'!$F$31,0,10*ROW('Sanitation Data'!F141))="","",OFFSET('Sanitation Data'!$F$31,0,10*ROW('Sanitation Data'!F141)))</f>
        <v/>
      </c>
      <c r="CY147" s="289" t="str">
        <f ca="true">+IF(OFFSET('Sanitation Data'!$F$32,0,10*ROW('Sanitation Data'!F141))="","",OFFSET('Sanitation Data'!$F$32,0,10*ROW('Sanitation Data'!F141)))</f>
        <v/>
      </c>
      <c r="CZ147" s="289" t="str">
        <f ca="true">+IF(OFFSET('Sanitation Data'!$G$28,0,10*ROW('Sanitation Data'!G141))="","",OFFSET('Sanitation Data'!$G$28,0,10*ROW('Sanitation Data'!G141)))</f>
        <v/>
      </c>
      <c r="DA147" s="289" t="str">
        <f ca="true">+IF(OFFSET('Sanitation Data'!$G$29,0,10*ROW('Sanitation Data'!G141))="","",OFFSET('Sanitation Data'!$G$29,0,10*ROW('Sanitation Data'!G141)))</f>
        <v/>
      </c>
      <c r="DB147" s="289" t="str">
        <f ca="true">+IF(OFFSET('Sanitation Data'!$G$30,0,10*ROW('Sanitation Data'!G141))="","",OFFSET('Sanitation Data'!$G$30,0,10*ROW('Sanitation Data'!G141)))</f>
        <v/>
      </c>
      <c r="DC147" s="289" t="str">
        <f ca="true">+IF(OFFSET('Sanitation Data'!$G$31,0,10*ROW('Sanitation Data'!G141))="","",OFFSET('Sanitation Data'!$G$31,0,10*ROW('Sanitation Data'!G141)))</f>
        <v/>
      </c>
      <c r="DD147" s="289" t="str">
        <f ca="true">+IF(OFFSET('Sanitation Data'!$G$32,0,10*ROW('Sanitation Data'!G141))="","",OFFSET('Sanitation Data'!$G$32,0,10*ROW('Sanitation Data'!G141)))</f>
        <v/>
      </c>
      <c r="DE147" s="289" t="str">
        <f ca="true">+IF(OFFSET('Sanitation Data'!$H$28,0,10*ROW('Sanitation Data'!H141))="","",OFFSET('Sanitation Data'!$H$28,0,10*ROW('Sanitation Data'!H141)))</f>
        <v/>
      </c>
      <c r="DF147" s="289" t="str">
        <f ca="true">+IF(OFFSET('Sanitation Data'!$H$29,0,10*ROW('Sanitation Data'!H141))="","",OFFSET('Sanitation Data'!$H$29,0,10*ROW('Sanitation Data'!H141)))</f>
        <v/>
      </c>
      <c r="DG147" s="289" t="str">
        <f ca="true">+IF(OFFSET('Sanitation Data'!$H$30,0,10*ROW('Sanitation Data'!H141))="","",OFFSET('Sanitation Data'!$H$30,0,10*ROW('Sanitation Data'!H141)))</f>
        <v/>
      </c>
      <c r="DH147" s="289" t="str">
        <f ca="true">+IF(OFFSET('Sanitation Data'!$H$31,0,10*ROW('Sanitation Data'!H141))="","",OFFSET('Sanitation Data'!$H$31,0,10*ROW('Sanitation Data'!H141)))</f>
        <v/>
      </c>
      <c r="DI147" s="289" t="str">
        <f ca="true">+IF(OFFSET('Sanitation Data'!$H$32,0,10*ROW('Sanitation Data'!H141))="","",OFFSET('Sanitation Data'!$H$32,0,10*ROW('Sanitation Data'!H141)))</f>
        <v/>
      </c>
      <c r="DJ147" s="289" t="str">
        <f ca="true">+IF(OFFSET('Sanitation Data'!$I$28,0,10*ROW('Sanitation Data'!I141))="","",OFFSET('Sanitation Data'!$I$28,0,10*ROW('Sanitation Data'!I141)))</f>
        <v/>
      </c>
      <c r="DK147" s="289" t="str">
        <f ca="true">+IF(OFFSET('Sanitation Data'!$I$29,0,10*ROW('Sanitation Data'!I141))="","",OFFSET('Sanitation Data'!$I$29,0,10*ROW('Sanitation Data'!I141)))</f>
        <v/>
      </c>
      <c r="DL147" s="289" t="str">
        <f ca="true">+IF(OFFSET('Sanitation Data'!$I$30,0,10*ROW('Sanitation Data'!I141))="","",OFFSET('Sanitation Data'!$I$30,0,10*ROW('Sanitation Data'!I141)))</f>
        <v/>
      </c>
      <c r="DM147" s="289" t="str">
        <f ca="true">+IF(OFFSET('Sanitation Data'!$I$31,0,10*ROW('Sanitation Data'!I141))="","",OFFSET('Sanitation Data'!$I$31,0,10*ROW('Sanitation Data'!I141)))</f>
        <v/>
      </c>
      <c r="DN147" s="289" t="str">
        <f ca="true">+IF(OFFSET('Sanitation Data'!$I$32,0,10*ROW('Sanitation Data'!I141))="","",OFFSET('Sanitation Data'!$I$32,0,10*ROW('Sanitation Data'!I141)))</f>
        <v/>
      </c>
      <c r="DO147" s="289" t="str">
        <f ca="true">+IF(OFFSET('Hygiene Data'!$D$11,0,10*ROW('Hygiene Data'!D141))="","",OFFSET('Hygiene Data'!$D$11,0,10*ROW('Hygiene Data'!D141)))</f>
        <v/>
      </c>
      <c r="DP147" s="289" t="str">
        <f ca="true">+IF(OFFSET('Hygiene Data'!$D$12,0,10*ROW('Hygiene Data'!D141))="","",OFFSET('Hygiene Data'!$D$12,0,10*ROW('Hygiene Data'!D141)))</f>
        <v/>
      </c>
      <c r="DQ147" s="289" t="str">
        <f ca="true">+IF(OFFSET('Hygiene Data'!$D$13,0,10*ROW('Hygiene Data'!D141))="","",OFFSET('Hygiene Data'!$D$13,0,10*ROW('Hygiene Data'!D141)))</f>
        <v/>
      </c>
      <c r="DR147" s="289" t="str">
        <f ca="true">+IF(OFFSET('Hygiene Data'!$E$11,0,10*ROW('Hygiene Data'!E141))="","",OFFSET('Hygiene Data'!$E$11,0,10*ROW('Hygiene Data'!E141)))</f>
        <v/>
      </c>
      <c r="DS147" s="289" t="str">
        <f ca="true">+IF(OFFSET('Hygiene Data'!$E$12,0,10*ROW('Hygiene Data'!E141))="","",OFFSET('Hygiene Data'!$E$12,0,10*ROW('Hygiene Data'!E141)))</f>
        <v/>
      </c>
      <c r="DT147" s="289" t="str">
        <f ca="true">+IF(OFFSET('Hygiene Data'!$E$13,0,10*ROW('Hygiene Data'!E141))="","",OFFSET('Hygiene Data'!$E$13,0,10*ROW('Hygiene Data'!E141)))</f>
        <v/>
      </c>
      <c r="DU147" s="289" t="str">
        <f ca="true">+IF(OFFSET('Hygiene Data'!$F$11,0,10*ROW('Hygiene Data'!F141))="","",OFFSET('Hygiene Data'!$F$11,0,10*ROW('Hygiene Data'!F141)))</f>
        <v/>
      </c>
      <c r="DV147" s="289" t="str">
        <f ca="true">+IF(OFFSET('Hygiene Data'!$F$12,0,10*ROW('Hygiene Data'!F141))="","",OFFSET('Hygiene Data'!$F$12,0,10*ROW('Hygiene Data'!F141)))</f>
        <v/>
      </c>
      <c r="DW147" s="289" t="str">
        <f ca="true">+IF(OFFSET('Hygiene Data'!$F$13,0,10*ROW('Hygiene Data'!F141))="","",OFFSET('Hygiene Data'!$F$13,0,10*ROW('Hygiene Data'!F141)))</f>
        <v/>
      </c>
      <c r="DX147" s="289" t="str">
        <f ca="true">+IF(OFFSET('Hygiene Data'!$G$11,0,10*ROW('Hygiene Data'!G141))="","",OFFSET('Hygiene Data'!$G$11,0,10*ROW('Hygiene Data'!G141)))</f>
        <v/>
      </c>
      <c r="DY147" s="289" t="str">
        <f ca="true">+IF(OFFSET('Hygiene Data'!$G$12,0,10*ROW('Hygiene Data'!G141))="","",OFFSET('Hygiene Data'!$G$12,0,10*ROW('Hygiene Data'!G141)))</f>
        <v/>
      </c>
      <c r="DZ147" s="289" t="str">
        <f ca="true">+IF(OFFSET('Hygiene Data'!$G$13,0,10*ROW('Hygiene Data'!G141))="","",OFFSET('Hygiene Data'!$G$13,0,10*ROW('Hygiene Data'!G141)))</f>
        <v/>
      </c>
      <c r="EA147" s="289" t="str">
        <f ca="true">+IF(OFFSET('Hygiene Data'!$H$11,0,10*ROW('Hygiene Data'!H141))="","",OFFSET('Hygiene Data'!$H$11,0,10*ROW('Hygiene Data'!H141)))</f>
        <v/>
      </c>
      <c r="EB147" s="289" t="str">
        <f ca="true">+IF(OFFSET('Hygiene Data'!$H$12,0,10*ROW('Hygiene Data'!H141))="","",OFFSET('Hygiene Data'!$H$12,0,10*ROW('Hygiene Data'!H141)))</f>
        <v/>
      </c>
      <c r="EC147" s="289" t="str">
        <f ca="true">+IF(OFFSET('Hygiene Data'!$H$13,0,10*ROW('Hygiene Data'!H141))="","",OFFSET('Hygiene Data'!$H$13,0,10*ROW('Hygiene Data'!H141)))</f>
        <v/>
      </c>
      <c r="ED147" s="289" t="str">
        <f ca="true">+IF(OFFSET('Hygiene Data'!$I$11,0,10*ROW('Hygiene Data'!I141))="","",OFFSET('Hygiene Data'!$I$11,0,10*ROW('Hygiene Data'!I141)))</f>
        <v/>
      </c>
      <c r="EE147" s="289" t="str">
        <f ca="true">+IF(OFFSET('Hygiene Data'!$I$12,0,10*ROW('Hygiene Data'!I141))="","",OFFSET('Hygiene Data'!$I$12,0,10*ROW('Hygiene Data'!I141)))</f>
        <v/>
      </c>
      <c r="EF147" s="28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9"/>
      <c r="BS148" s="289" t="str">
        <f ca="true">+IF(OFFSET('Water Data'!$D$27,0,10*ROW('Water Data'!D142))="","",OFFSET('Water Data'!$D$27,0,10*ROW('Water Data'!D142)))</f>
        <v/>
      </c>
      <c r="BT148" s="289" t="str">
        <f ca="true">+IF(OFFSET('Water Data'!$D$28,0,10*ROW('Water Data'!D142))="","",OFFSET('Water Data'!$D$28,0,10*ROW('Water Data'!D142)))</f>
        <v/>
      </c>
      <c r="BU148" s="289" t="str">
        <f ca="true">+IF(OFFSET('Water Data'!$D$29,0,10*ROW('Water Data'!D142))="","",OFFSET('Water Data'!$D$29,0,10*ROW('Water Data'!D142)))</f>
        <v/>
      </c>
      <c r="BV148" s="289" t="str">
        <f ca="true">+IF(OFFSET('Water Data'!$E$27,0,10*ROW('Water Data'!E142))="","",OFFSET('Water Data'!$E$27,0,10*ROW('Water Data'!E142)))</f>
        <v/>
      </c>
      <c r="BW148" s="289" t="str">
        <f ca="true">+IF(OFFSET('Water Data'!$E$28,0,10*ROW('Water Data'!E142))="","",OFFSET('Water Data'!$E$28,0,10*ROW('Water Data'!E142)))</f>
        <v/>
      </c>
      <c r="BX148" s="289" t="str">
        <f ca="true">+IF(OFFSET('Water Data'!$E$29,0,10*ROW('Water Data'!E142))="","",OFFSET('Water Data'!$E$29,0,10*ROW('Water Data'!E142)))</f>
        <v/>
      </c>
      <c r="BY148" s="289" t="str">
        <f ca="true">+IF(OFFSET('Water Data'!$F$27,0,10*ROW('Water Data'!F142))="","",OFFSET('Water Data'!$F$27,0,10*ROW('Water Data'!F142)))</f>
        <v/>
      </c>
      <c r="BZ148" s="289" t="str">
        <f ca="true">+IF(OFFSET('Water Data'!$F$28,0,10*ROW('Water Data'!F142))="","",OFFSET('Water Data'!$F$28,0,10*ROW('Water Data'!F142)))</f>
        <v/>
      </c>
      <c r="CA148" s="289" t="str">
        <f ca="true">+IF(OFFSET('Water Data'!$F$29,0,10*ROW('Water Data'!F142))="","",OFFSET('Water Data'!$F$29,0,10*ROW('Water Data'!F142)))</f>
        <v/>
      </c>
      <c r="CB148" s="289" t="str">
        <f ca="true">+IF(OFFSET('Water Data'!$G$27,0,10*ROW('Water Data'!G142))="","",OFFSET('Water Data'!$G$27,0,10*ROW('Water Data'!G142)))</f>
        <v/>
      </c>
      <c r="CC148" s="289" t="str">
        <f ca="true">+IF(OFFSET('Water Data'!$G$28,0,10*ROW('Water Data'!G142))="","",OFFSET('Water Data'!$G$28,0,10*ROW('Water Data'!G142)))</f>
        <v/>
      </c>
      <c r="CD148" s="289" t="str">
        <f ca="true">+IF(OFFSET('Water Data'!$G$29,0,10*ROW('Water Data'!G142))="","",OFFSET('Water Data'!$G$29,0,10*ROW('Water Data'!G142)))</f>
        <v/>
      </c>
      <c r="CE148" s="289" t="str">
        <f ca="true">+IF(OFFSET('Water Data'!$H$27,0,10*ROW('Water Data'!H142))="","",OFFSET('Water Data'!$H$27,0,10*ROW('Water Data'!H142)))</f>
        <v/>
      </c>
      <c r="CF148" s="289" t="str">
        <f ca="true">+IF(OFFSET('Water Data'!$H$28,0,10*ROW('Water Data'!H142))="","",OFFSET('Water Data'!$H$28,0,10*ROW('Water Data'!H142)))</f>
        <v/>
      </c>
      <c r="CG148" s="289" t="str">
        <f ca="true">+IF(OFFSET('Water Data'!$H$29,0,10*ROW('Water Data'!H142))="","",OFFSET('Water Data'!$H$29,0,10*ROW('Water Data'!H142)))</f>
        <v/>
      </c>
      <c r="CH148" s="289" t="str">
        <f ca="true">+IF(OFFSET('Water Data'!$I$27,0,10*ROW('Water Data'!I142))="","",OFFSET('Water Data'!$I$27,0,10*ROW('Water Data'!I142)))</f>
        <v/>
      </c>
      <c r="CI148" s="289" t="str">
        <f ca="true">+IF(OFFSET('Water Data'!$I$28,0,10*ROW('Water Data'!I142))="","",OFFSET('Water Data'!$I$28,0,10*ROW('Water Data'!I142)))</f>
        <v/>
      </c>
      <c r="CJ148" s="289" t="str">
        <f ca="true">+IF(OFFSET('Water Data'!$I$29,0,10*ROW('Water Data'!I142))="","",OFFSET('Water Data'!$I$29,0,10*ROW('Water Data'!I142)))</f>
        <v/>
      </c>
      <c r="CK148" s="289" t="str">
        <f ca="true">+IF(OFFSET('Sanitation Data'!$D$28,0,10*ROW('Sanitation Data'!D142))="","",OFFSET('Sanitation Data'!$D$28,0,10*ROW('Sanitation Data'!D142)))</f>
        <v/>
      </c>
      <c r="CL148" s="289" t="str">
        <f ca="true">+IF(OFFSET('Sanitation Data'!$D$29,0,10*ROW('Sanitation Data'!D142))="","",OFFSET('Sanitation Data'!$D$29,0,10*ROW('Sanitation Data'!D142)))</f>
        <v/>
      </c>
      <c r="CM148" s="289" t="str">
        <f ca="true">+IF(OFFSET('Sanitation Data'!$D$30,0,10*ROW('Sanitation Data'!D142))="","",OFFSET('Sanitation Data'!$D$30,0,10*ROW('Sanitation Data'!D142)))</f>
        <v/>
      </c>
      <c r="CN148" s="289" t="str">
        <f ca="true">+IF(OFFSET('Sanitation Data'!$D$31,0,10*ROW('Sanitation Data'!D142))="","",OFFSET('Sanitation Data'!$D$31,0,10*ROW('Sanitation Data'!D142)))</f>
        <v/>
      </c>
      <c r="CO148" s="289" t="str">
        <f ca="true">+IF(OFFSET('Sanitation Data'!$D$32,0,10*ROW('Sanitation Data'!D142))="","",OFFSET('Sanitation Data'!$D$32,0,10*ROW('Sanitation Data'!D142)))</f>
        <v/>
      </c>
      <c r="CP148" s="289" t="str">
        <f ca="true">+IF(OFFSET('Sanitation Data'!$E$28,0,10*ROW('Sanitation Data'!E142))="","",OFFSET('Sanitation Data'!$E$28,0,10*ROW('Sanitation Data'!E142)))</f>
        <v/>
      </c>
      <c r="CQ148" s="289" t="str">
        <f ca="true">+IF(OFFSET('Sanitation Data'!$E$29,0,10*ROW('Sanitation Data'!E142))="","",OFFSET('Sanitation Data'!$E$29,0,10*ROW('Sanitation Data'!E142)))</f>
        <v/>
      </c>
      <c r="CR148" s="289" t="str">
        <f ca="true">+IF(OFFSET('Sanitation Data'!$E$30,0,10*ROW('Sanitation Data'!E142))="","",OFFSET('Sanitation Data'!$E$30,0,10*ROW('Sanitation Data'!E142)))</f>
        <v/>
      </c>
      <c r="CS148" s="289" t="str">
        <f ca="true">+IF(OFFSET('Sanitation Data'!$E$31,0,10*ROW('Sanitation Data'!E142))="","",OFFSET('Sanitation Data'!$E$31,0,10*ROW('Sanitation Data'!E142)))</f>
        <v/>
      </c>
      <c r="CT148" s="289" t="str">
        <f ca="true">+IF(OFFSET('Sanitation Data'!$E$32,0,10*ROW('Sanitation Data'!E142))="","",OFFSET('Sanitation Data'!$E$32,0,10*ROW('Sanitation Data'!E142)))</f>
        <v/>
      </c>
      <c r="CU148" s="289" t="str">
        <f ca="true">+IF(OFFSET('Sanitation Data'!$F$28,0,10*ROW('Sanitation Data'!F142))="","",OFFSET('Sanitation Data'!$F$28,0,10*ROW('Sanitation Data'!F142)))</f>
        <v/>
      </c>
      <c r="CV148" s="289" t="str">
        <f ca="true">+IF(OFFSET('Sanitation Data'!$F$29,0,10*ROW('Sanitation Data'!F142))="","",OFFSET('Sanitation Data'!$F$29,0,10*ROW('Sanitation Data'!F142)))</f>
        <v/>
      </c>
      <c r="CW148" s="289" t="str">
        <f ca="true">+IF(OFFSET('Sanitation Data'!$F$30,0,10*ROW('Sanitation Data'!F142))="","",OFFSET('Sanitation Data'!$F$30,0,10*ROW('Sanitation Data'!F142)))</f>
        <v/>
      </c>
      <c r="CX148" s="289" t="str">
        <f ca="true">+IF(OFFSET('Sanitation Data'!$F$31,0,10*ROW('Sanitation Data'!F142))="","",OFFSET('Sanitation Data'!$F$31,0,10*ROW('Sanitation Data'!F142)))</f>
        <v/>
      </c>
      <c r="CY148" s="289" t="str">
        <f ca="true">+IF(OFFSET('Sanitation Data'!$F$32,0,10*ROW('Sanitation Data'!F142))="","",OFFSET('Sanitation Data'!$F$32,0,10*ROW('Sanitation Data'!F142)))</f>
        <v/>
      </c>
      <c r="CZ148" s="289" t="str">
        <f ca="true">+IF(OFFSET('Sanitation Data'!$G$28,0,10*ROW('Sanitation Data'!G142))="","",OFFSET('Sanitation Data'!$G$28,0,10*ROW('Sanitation Data'!G142)))</f>
        <v/>
      </c>
      <c r="DA148" s="289" t="str">
        <f ca="true">+IF(OFFSET('Sanitation Data'!$G$29,0,10*ROW('Sanitation Data'!G142))="","",OFFSET('Sanitation Data'!$G$29,0,10*ROW('Sanitation Data'!G142)))</f>
        <v/>
      </c>
      <c r="DB148" s="289" t="str">
        <f ca="true">+IF(OFFSET('Sanitation Data'!$G$30,0,10*ROW('Sanitation Data'!G142))="","",OFFSET('Sanitation Data'!$G$30,0,10*ROW('Sanitation Data'!G142)))</f>
        <v/>
      </c>
      <c r="DC148" s="289" t="str">
        <f ca="true">+IF(OFFSET('Sanitation Data'!$G$31,0,10*ROW('Sanitation Data'!G142))="","",OFFSET('Sanitation Data'!$G$31,0,10*ROW('Sanitation Data'!G142)))</f>
        <v/>
      </c>
      <c r="DD148" s="289" t="str">
        <f ca="true">+IF(OFFSET('Sanitation Data'!$G$32,0,10*ROW('Sanitation Data'!G142))="","",OFFSET('Sanitation Data'!$G$32,0,10*ROW('Sanitation Data'!G142)))</f>
        <v/>
      </c>
      <c r="DE148" s="289" t="str">
        <f ca="true">+IF(OFFSET('Sanitation Data'!$H$28,0,10*ROW('Sanitation Data'!H142))="","",OFFSET('Sanitation Data'!$H$28,0,10*ROW('Sanitation Data'!H142)))</f>
        <v/>
      </c>
      <c r="DF148" s="289" t="str">
        <f ca="true">+IF(OFFSET('Sanitation Data'!$H$29,0,10*ROW('Sanitation Data'!H142))="","",OFFSET('Sanitation Data'!$H$29,0,10*ROW('Sanitation Data'!H142)))</f>
        <v/>
      </c>
      <c r="DG148" s="289" t="str">
        <f ca="true">+IF(OFFSET('Sanitation Data'!$H$30,0,10*ROW('Sanitation Data'!H142))="","",OFFSET('Sanitation Data'!$H$30,0,10*ROW('Sanitation Data'!H142)))</f>
        <v/>
      </c>
      <c r="DH148" s="289" t="str">
        <f ca="true">+IF(OFFSET('Sanitation Data'!$H$31,0,10*ROW('Sanitation Data'!H142))="","",OFFSET('Sanitation Data'!$H$31,0,10*ROW('Sanitation Data'!H142)))</f>
        <v/>
      </c>
      <c r="DI148" s="289" t="str">
        <f ca="true">+IF(OFFSET('Sanitation Data'!$H$32,0,10*ROW('Sanitation Data'!H142))="","",OFFSET('Sanitation Data'!$H$32,0,10*ROW('Sanitation Data'!H142)))</f>
        <v/>
      </c>
      <c r="DJ148" s="289" t="str">
        <f ca="true">+IF(OFFSET('Sanitation Data'!$I$28,0,10*ROW('Sanitation Data'!I142))="","",OFFSET('Sanitation Data'!$I$28,0,10*ROW('Sanitation Data'!I142)))</f>
        <v/>
      </c>
      <c r="DK148" s="289" t="str">
        <f ca="true">+IF(OFFSET('Sanitation Data'!$I$29,0,10*ROW('Sanitation Data'!I142))="","",OFFSET('Sanitation Data'!$I$29,0,10*ROW('Sanitation Data'!I142)))</f>
        <v/>
      </c>
      <c r="DL148" s="289" t="str">
        <f ca="true">+IF(OFFSET('Sanitation Data'!$I$30,0,10*ROW('Sanitation Data'!I142))="","",OFFSET('Sanitation Data'!$I$30,0,10*ROW('Sanitation Data'!I142)))</f>
        <v/>
      </c>
      <c r="DM148" s="289" t="str">
        <f ca="true">+IF(OFFSET('Sanitation Data'!$I$31,0,10*ROW('Sanitation Data'!I142))="","",OFFSET('Sanitation Data'!$I$31,0,10*ROW('Sanitation Data'!I142)))</f>
        <v/>
      </c>
      <c r="DN148" s="289" t="str">
        <f ca="true">+IF(OFFSET('Sanitation Data'!$I$32,0,10*ROW('Sanitation Data'!I142))="","",OFFSET('Sanitation Data'!$I$32,0,10*ROW('Sanitation Data'!I142)))</f>
        <v/>
      </c>
      <c r="DO148" s="289" t="str">
        <f ca="true">+IF(OFFSET('Hygiene Data'!$D$11,0,10*ROW('Hygiene Data'!D142))="","",OFFSET('Hygiene Data'!$D$11,0,10*ROW('Hygiene Data'!D142)))</f>
        <v/>
      </c>
      <c r="DP148" s="289" t="str">
        <f ca="true">+IF(OFFSET('Hygiene Data'!$D$12,0,10*ROW('Hygiene Data'!D142))="","",OFFSET('Hygiene Data'!$D$12,0,10*ROW('Hygiene Data'!D142)))</f>
        <v/>
      </c>
      <c r="DQ148" s="289" t="str">
        <f ca="true">+IF(OFFSET('Hygiene Data'!$D$13,0,10*ROW('Hygiene Data'!D142))="","",OFFSET('Hygiene Data'!$D$13,0,10*ROW('Hygiene Data'!D142)))</f>
        <v/>
      </c>
      <c r="DR148" s="289" t="str">
        <f ca="true">+IF(OFFSET('Hygiene Data'!$E$11,0,10*ROW('Hygiene Data'!E142))="","",OFFSET('Hygiene Data'!$E$11,0,10*ROW('Hygiene Data'!E142)))</f>
        <v/>
      </c>
      <c r="DS148" s="289" t="str">
        <f ca="true">+IF(OFFSET('Hygiene Data'!$E$12,0,10*ROW('Hygiene Data'!E142))="","",OFFSET('Hygiene Data'!$E$12,0,10*ROW('Hygiene Data'!E142)))</f>
        <v/>
      </c>
      <c r="DT148" s="289" t="str">
        <f ca="true">+IF(OFFSET('Hygiene Data'!$E$13,0,10*ROW('Hygiene Data'!E142))="","",OFFSET('Hygiene Data'!$E$13,0,10*ROW('Hygiene Data'!E142)))</f>
        <v/>
      </c>
      <c r="DU148" s="289" t="str">
        <f ca="true">+IF(OFFSET('Hygiene Data'!$F$11,0,10*ROW('Hygiene Data'!F142))="","",OFFSET('Hygiene Data'!$F$11,0,10*ROW('Hygiene Data'!F142)))</f>
        <v/>
      </c>
      <c r="DV148" s="289" t="str">
        <f ca="true">+IF(OFFSET('Hygiene Data'!$F$12,0,10*ROW('Hygiene Data'!F142))="","",OFFSET('Hygiene Data'!$F$12,0,10*ROW('Hygiene Data'!F142)))</f>
        <v/>
      </c>
      <c r="DW148" s="289" t="str">
        <f ca="true">+IF(OFFSET('Hygiene Data'!$F$13,0,10*ROW('Hygiene Data'!F142))="","",OFFSET('Hygiene Data'!$F$13,0,10*ROW('Hygiene Data'!F142)))</f>
        <v/>
      </c>
      <c r="DX148" s="289" t="str">
        <f ca="true">+IF(OFFSET('Hygiene Data'!$G$11,0,10*ROW('Hygiene Data'!G142))="","",OFFSET('Hygiene Data'!$G$11,0,10*ROW('Hygiene Data'!G142)))</f>
        <v/>
      </c>
      <c r="DY148" s="289" t="str">
        <f ca="true">+IF(OFFSET('Hygiene Data'!$G$12,0,10*ROW('Hygiene Data'!G142))="","",OFFSET('Hygiene Data'!$G$12,0,10*ROW('Hygiene Data'!G142)))</f>
        <v/>
      </c>
      <c r="DZ148" s="289" t="str">
        <f ca="true">+IF(OFFSET('Hygiene Data'!$G$13,0,10*ROW('Hygiene Data'!G142))="","",OFFSET('Hygiene Data'!$G$13,0,10*ROW('Hygiene Data'!G142)))</f>
        <v/>
      </c>
      <c r="EA148" s="289" t="str">
        <f ca="true">+IF(OFFSET('Hygiene Data'!$H$11,0,10*ROW('Hygiene Data'!H142))="","",OFFSET('Hygiene Data'!$H$11,0,10*ROW('Hygiene Data'!H142)))</f>
        <v/>
      </c>
      <c r="EB148" s="289" t="str">
        <f ca="true">+IF(OFFSET('Hygiene Data'!$H$12,0,10*ROW('Hygiene Data'!H142))="","",OFFSET('Hygiene Data'!$H$12,0,10*ROW('Hygiene Data'!H142)))</f>
        <v/>
      </c>
      <c r="EC148" s="289" t="str">
        <f ca="true">+IF(OFFSET('Hygiene Data'!$H$13,0,10*ROW('Hygiene Data'!H142))="","",OFFSET('Hygiene Data'!$H$13,0,10*ROW('Hygiene Data'!H142)))</f>
        <v/>
      </c>
      <c r="ED148" s="289" t="str">
        <f ca="true">+IF(OFFSET('Hygiene Data'!$I$11,0,10*ROW('Hygiene Data'!I142))="","",OFFSET('Hygiene Data'!$I$11,0,10*ROW('Hygiene Data'!I142)))</f>
        <v/>
      </c>
      <c r="EE148" s="289" t="str">
        <f ca="true">+IF(OFFSET('Hygiene Data'!$I$12,0,10*ROW('Hygiene Data'!I142))="","",OFFSET('Hygiene Data'!$I$12,0,10*ROW('Hygiene Data'!I142)))</f>
        <v/>
      </c>
      <c r="EF148" s="28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9"/>
      <c r="BS149" s="289" t="str">
        <f ca="true">+IF(OFFSET('Water Data'!$D$27,0,10*ROW('Water Data'!D143))="","",OFFSET('Water Data'!$D$27,0,10*ROW('Water Data'!D143)))</f>
        <v/>
      </c>
      <c r="BT149" s="289" t="str">
        <f ca="true">+IF(OFFSET('Water Data'!$D$28,0,10*ROW('Water Data'!D143))="","",OFFSET('Water Data'!$D$28,0,10*ROW('Water Data'!D143)))</f>
        <v/>
      </c>
      <c r="BU149" s="289" t="str">
        <f ca="true">+IF(OFFSET('Water Data'!$D$29,0,10*ROW('Water Data'!D143))="","",OFFSET('Water Data'!$D$29,0,10*ROW('Water Data'!D143)))</f>
        <v/>
      </c>
      <c r="BV149" s="289" t="str">
        <f ca="true">+IF(OFFSET('Water Data'!$E$27,0,10*ROW('Water Data'!E143))="","",OFFSET('Water Data'!$E$27,0,10*ROW('Water Data'!E143)))</f>
        <v/>
      </c>
      <c r="BW149" s="289" t="str">
        <f ca="true">+IF(OFFSET('Water Data'!$E$28,0,10*ROW('Water Data'!E143))="","",OFFSET('Water Data'!$E$28,0,10*ROW('Water Data'!E143)))</f>
        <v/>
      </c>
      <c r="BX149" s="289" t="str">
        <f ca="true">+IF(OFFSET('Water Data'!$E$29,0,10*ROW('Water Data'!E143))="","",OFFSET('Water Data'!$E$29,0,10*ROW('Water Data'!E143)))</f>
        <v/>
      </c>
      <c r="BY149" s="289" t="str">
        <f ca="true">+IF(OFFSET('Water Data'!$F$27,0,10*ROW('Water Data'!F143))="","",OFFSET('Water Data'!$F$27,0,10*ROW('Water Data'!F143)))</f>
        <v/>
      </c>
      <c r="BZ149" s="289" t="str">
        <f ca="true">+IF(OFFSET('Water Data'!$F$28,0,10*ROW('Water Data'!F143))="","",OFFSET('Water Data'!$F$28,0,10*ROW('Water Data'!F143)))</f>
        <v/>
      </c>
      <c r="CA149" s="289" t="str">
        <f ca="true">+IF(OFFSET('Water Data'!$F$29,0,10*ROW('Water Data'!F143))="","",OFFSET('Water Data'!$F$29,0,10*ROW('Water Data'!F143)))</f>
        <v/>
      </c>
      <c r="CB149" s="289" t="str">
        <f ca="true">+IF(OFFSET('Water Data'!$G$27,0,10*ROW('Water Data'!G143))="","",OFFSET('Water Data'!$G$27,0,10*ROW('Water Data'!G143)))</f>
        <v/>
      </c>
      <c r="CC149" s="289" t="str">
        <f ca="true">+IF(OFFSET('Water Data'!$G$28,0,10*ROW('Water Data'!G143))="","",OFFSET('Water Data'!$G$28,0,10*ROW('Water Data'!G143)))</f>
        <v/>
      </c>
      <c r="CD149" s="289" t="str">
        <f ca="true">+IF(OFFSET('Water Data'!$G$29,0,10*ROW('Water Data'!G143))="","",OFFSET('Water Data'!$G$29,0,10*ROW('Water Data'!G143)))</f>
        <v/>
      </c>
      <c r="CE149" s="289" t="str">
        <f ca="true">+IF(OFFSET('Water Data'!$H$27,0,10*ROW('Water Data'!H143))="","",OFFSET('Water Data'!$H$27,0,10*ROW('Water Data'!H143)))</f>
        <v/>
      </c>
      <c r="CF149" s="289" t="str">
        <f ca="true">+IF(OFFSET('Water Data'!$H$28,0,10*ROW('Water Data'!H143))="","",OFFSET('Water Data'!$H$28,0,10*ROW('Water Data'!H143)))</f>
        <v/>
      </c>
      <c r="CG149" s="289" t="str">
        <f ca="true">+IF(OFFSET('Water Data'!$H$29,0,10*ROW('Water Data'!H143))="","",OFFSET('Water Data'!$H$29,0,10*ROW('Water Data'!H143)))</f>
        <v/>
      </c>
      <c r="CH149" s="289" t="str">
        <f ca="true">+IF(OFFSET('Water Data'!$I$27,0,10*ROW('Water Data'!I143))="","",OFFSET('Water Data'!$I$27,0,10*ROW('Water Data'!I143)))</f>
        <v/>
      </c>
      <c r="CI149" s="289" t="str">
        <f ca="true">+IF(OFFSET('Water Data'!$I$28,0,10*ROW('Water Data'!I143))="","",OFFSET('Water Data'!$I$28,0,10*ROW('Water Data'!I143)))</f>
        <v/>
      </c>
      <c r="CJ149" s="289" t="str">
        <f ca="true">+IF(OFFSET('Water Data'!$I$29,0,10*ROW('Water Data'!I143))="","",OFFSET('Water Data'!$I$29,0,10*ROW('Water Data'!I143)))</f>
        <v/>
      </c>
      <c r="CK149" s="289" t="str">
        <f ca="true">+IF(OFFSET('Sanitation Data'!$D$28,0,10*ROW('Sanitation Data'!D143))="","",OFFSET('Sanitation Data'!$D$28,0,10*ROW('Sanitation Data'!D143)))</f>
        <v/>
      </c>
      <c r="CL149" s="289" t="str">
        <f ca="true">+IF(OFFSET('Sanitation Data'!$D$29,0,10*ROW('Sanitation Data'!D143))="","",OFFSET('Sanitation Data'!$D$29,0,10*ROW('Sanitation Data'!D143)))</f>
        <v/>
      </c>
      <c r="CM149" s="289" t="str">
        <f ca="true">+IF(OFFSET('Sanitation Data'!$D$30,0,10*ROW('Sanitation Data'!D143))="","",OFFSET('Sanitation Data'!$D$30,0,10*ROW('Sanitation Data'!D143)))</f>
        <v/>
      </c>
      <c r="CN149" s="289" t="str">
        <f ca="true">+IF(OFFSET('Sanitation Data'!$D$31,0,10*ROW('Sanitation Data'!D143))="","",OFFSET('Sanitation Data'!$D$31,0,10*ROW('Sanitation Data'!D143)))</f>
        <v/>
      </c>
      <c r="CO149" s="289" t="str">
        <f ca="true">+IF(OFFSET('Sanitation Data'!$D$32,0,10*ROW('Sanitation Data'!D143))="","",OFFSET('Sanitation Data'!$D$32,0,10*ROW('Sanitation Data'!D143)))</f>
        <v/>
      </c>
      <c r="CP149" s="289" t="str">
        <f ca="true">+IF(OFFSET('Sanitation Data'!$E$28,0,10*ROW('Sanitation Data'!E143))="","",OFFSET('Sanitation Data'!$E$28,0,10*ROW('Sanitation Data'!E143)))</f>
        <v/>
      </c>
      <c r="CQ149" s="289" t="str">
        <f ca="true">+IF(OFFSET('Sanitation Data'!$E$29,0,10*ROW('Sanitation Data'!E143))="","",OFFSET('Sanitation Data'!$E$29,0,10*ROW('Sanitation Data'!E143)))</f>
        <v/>
      </c>
      <c r="CR149" s="289" t="str">
        <f ca="true">+IF(OFFSET('Sanitation Data'!$E$30,0,10*ROW('Sanitation Data'!E143))="","",OFFSET('Sanitation Data'!$E$30,0,10*ROW('Sanitation Data'!E143)))</f>
        <v/>
      </c>
      <c r="CS149" s="289" t="str">
        <f ca="true">+IF(OFFSET('Sanitation Data'!$E$31,0,10*ROW('Sanitation Data'!E143))="","",OFFSET('Sanitation Data'!$E$31,0,10*ROW('Sanitation Data'!E143)))</f>
        <v/>
      </c>
      <c r="CT149" s="289" t="str">
        <f ca="true">+IF(OFFSET('Sanitation Data'!$E$32,0,10*ROW('Sanitation Data'!E143))="","",OFFSET('Sanitation Data'!$E$32,0,10*ROW('Sanitation Data'!E143)))</f>
        <v/>
      </c>
      <c r="CU149" s="289" t="str">
        <f ca="true">+IF(OFFSET('Sanitation Data'!$F$28,0,10*ROW('Sanitation Data'!F143))="","",OFFSET('Sanitation Data'!$F$28,0,10*ROW('Sanitation Data'!F143)))</f>
        <v/>
      </c>
      <c r="CV149" s="289" t="str">
        <f ca="true">+IF(OFFSET('Sanitation Data'!$F$29,0,10*ROW('Sanitation Data'!F143))="","",OFFSET('Sanitation Data'!$F$29,0,10*ROW('Sanitation Data'!F143)))</f>
        <v/>
      </c>
      <c r="CW149" s="289" t="str">
        <f ca="true">+IF(OFFSET('Sanitation Data'!$F$30,0,10*ROW('Sanitation Data'!F143))="","",OFFSET('Sanitation Data'!$F$30,0,10*ROW('Sanitation Data'!F143)))</f>
        <v/>
      </c>
      <c r="CX149" s="289" t="str">
        <f ca="true">+IF(OFFSET('Sanitation Data'!$F$31,0,10*ROW('Sanitation Data'!F143))="","",OFFSET('Sanitation Data'!$F$31,0,10*ROW('Sanitation Data'!F143)))</f>
        <v/>
      </c>
      <c r="CY149" s="289" t="str">
        <f ca="true">+IF(OFFSET('Sanitation Data'!$F$32,0,10*ROW('Sanitation Data'!F143))="","",OFFSET('Sanitation Data'!$F$32,0,10*ROW('Sanitation Data'!F143)))</f>
        <v/>
      </c>
      <c r="CZ149" s="289" t="str">
        <f ca="true">+IF(OFFSET('Sanitation Data'!$G$28,0,10*ROW('Sanitation Data'!G143))="","",OFFSET('Sanitation Data'!$G$28,0,10*ROW('Sanitation Data'!G143)))</f>
        <v/>
      </c>
      <c r="DA149" s="289" t="str">
        <f ca="true">+IF(OFFSET('Sanitation Data'!$G$29,0,10*ROW('Sanitation Data'!G143))="","",OFFSET('Sanitation Data'!$G$29,0,10*ROW('Sanitation Data'!G143)))</f>
        <v/>
      </c>
      <c r="DB149" s="289" t="str">
        <f ca="true">+IF(OFFSET('Sanitation Data'!$G$30,0,10*ROW('Sanitation Data'!G143))="","",OFFSET('Sanitation Data'!$G$30,0,10*ROW('Sanitation Data'!G143)))</f>
        <v/>
      </c>
      <c r="DC149" s="289" t="str">
        <f ca="true">+IF(OFFSET('Sanitation Data'!$G$31,0,10*ROW('Sanitation Data'!G143))="","",OFFSET('Sanitation Data'!$G$31,0,10*ROW('Sanitation Data'!G143)))</f>
        <v/>
      </c>
      <c r="DD149" s="289" t="str">
        <f ca="true">+IF(OFFSET('Sanitation Data'!$G$32,0,10*ROW('Sanitation Data'!G143))="","",OFFSET('Sanitation Data'!$G$32,0,10*ROW('Sanitation Data'!G143)))</f>
        <v/>
      </c>
      <c r="DE149" s="289" t="str">
        <f ca="true">+IF(OFFSET('Sanitation Data'!$H$28,0,10*ROW('Sanitation Data'!H143))="","",OFFSET('Sanitation Data'!$H$28,0,10*ROW('Sanitation Data'!H143)))</f>
        <v/>
      </c>
      <c r="DF149" s="289" t="str">
        <f ca="true">+IF(OFFSET('Sanitation Data'!$H$29,0,10*ROW('Sanitation Data'!H143))="","",OFFSET('Sanitation Data'!$H$29,0,10*ROW('Sanitation Data'!H143)))</f>
        <v/>
      </c>
      <c r="DG149" s="289" t="str">
        <f ca="true">+IF(OFFSET('Sanitation Data'!$H$30,0,10*ROW('Sanitation Data'!H143))="","",OFFSET('Sanitation Data'!$H$30,0,10*ROW('Sanitation Data'!H143)))</f>
        <v/>
      </c>
      <c r="DH149" s="289" t="str">
        <f ca="true">+IF(OFFSET('Sanitation Data'!$H$31,0,10*ROW('Sanitation Data'!H143))="","",OFFSET('Sanitation Data'!$H$31,0,10*ROW('Sanitation Data'!H143)))</f>
        <v/>
      </c>
      <c r="DI149" s="289" t="str">
        <f ca="true">+IF(OFFSET('Sanitation Data'!$H$32,0,10*ROW('Sanitation Data'!H143))="","",OFFSET('Sanitation Data'!$H$32,0,10*ROW('Sanitation Data'!H143)))</f>
        <v/>
      </c>
      <c r="DJ149" s="289" t="str">
        <f ca="true">+IF(OFFSET('Sanitation Data'!$I$28,0,10*ROW('Sanitation Data'!I143))="","",OFFSET('Sanitation Data'!$I$28,0,10*ROW('Sanitation Data'!I143)))</f>
        <v/>
      </c>
      <c r="DK149" s="289" t="str">
        <f ca="true">+IF(OFFSET('Sanitation Data'!$I$29,0,10*ROW('Sanitation Data'!I143))="","",OFFSET('Sanitation Data'!$I$29,0,10*ROW('Sanitation Data'!I143)))</f>
        <v/>
      </c>
      <c r="DL149" s="289" t="str">
        <f ca="true">+IF(OFFSET('Sanitation Data'!$I$30,0,10*ROW('Sanitation Data'!I143))="","",OFFSET('Sanitation Data'!$I$30,0,10*ROW('Sanitation Data'!I143)))</f>
        <v/>
      </c>
      <c r="DM149" s="289" t="str">
        <f ca="true">+IF(OFFSET('Sanitation Data'!$I$31,0,10*ROW('Sanitation Data'!I143))="","",OFFSET('Sanitation Data'!$I$31,0,10*ROW('Sanitation Data'!I143)))</f>
        <v/>
      </c>
      <c r="DN149" s="289" t="str">
        <f ca="true">+IF(OFFSET('Sanitation Data'!$I$32,0,10*ROW('Sanitation Data'!I143))="","",OFFSET('Sanitation Data'!$I$32,0,10*ROW('Sanitation Data'!I143)))</f>
        <v/>
      </c>
      <c r="DO149" s="289" t="str">
        <f ca="true">+IF(OFFSET('Hygiene Data'!$D$11,0,10*ROW('Hygiene Data'!D143))="","",OFFSET('Hygiene Data'!$D$11,0,10*ROW('Hygiene Data'!D143)))</f>
        <v/>
      </c>
      <c r="DP149" s="289" t="str">
        <f ca="true">+IF(OFFSET('Hygiene Data'!$D$12,0,10*ROW('Hygiene Data'!D143))="","",OFFSET('Hygiene Data'!$D$12,0,10*ROW('Hygiene Data'!D143)))</f>
        <v/>
      </c>
      <c r="DQ149" s="289" t="str">
        <f ca="true">+IF(OFFSET('Hygiene Data'!$D$13,0,10*ROW('Hygiene Data'!D143))="","",OFFSET('Hygiene Data'!$D$13,0,10*ROW('Hygiene Data'!D143)))</f>
        <v/>
      </c>
      <c r="DR149" s="289" t="str">
        <f ca="true">+IF(OFFSET('Hygiene Data'!$E$11,0,10*ROW('Hygiene Data'!E143))="","",OFFSET('Hygiene Data'!$E$11,0,10*ROW('Hygiene Data'!E143)))</f>
        <v/>
      </c>
      <c r="DS149" s="289" t="str">
        <f ca="true">+IF(OFFSET('Hygiene Data'!$E$12,0,10*ROW('Hygiene Data'!E143))="","",OFFSET('Hygiene Data'!$E$12,0,10*ROW('Hygiene Data'!E143)))</f>
        <v/>
      </c>
      <c r="DT149" s="289" t="str">
        <f ca="true">+IF(OFFSET('Hygiene Data'!$E$13,0,10*ROW('Hygiene Data'!E143))="","",OFFSET('Hygiene Data'!$E$13,0,10*ROW('Hygiene Data'!E143)))</f>
        <v/>
      </c>
      <c r="DU149" s="289" t="str">
        <f ca="true">+IF(OFFSET('Hygiene Data'!$F$11,0,10*ROW('Hygiene Data'!F143))="","",OFFSET('Hygiene Data'!$F$11,0,10*ROW('Hygiene Data'!F143)))</f>
        <v/>
      </c>
      <c r="DV149" s="289" t="str">
        <f ca="true">+IF(OFFSET('Hygiene Data'!$F$12,0,10*ROW('Hygiene Data'!F143))="","",OFFSET('Hygiene Data'!$F$12,0,10*ROW('Hygiene Data'!F143)))</f>
        <v/>
      </c>
      <c r="DW149" s="289" t="str">
        <f ca="true">+IF(OFFSET('Hygiene Data'!$F$13,0,10*ROW('Hygiene Data'!F143))="","",OFFSET('Hygiene Data'!$F$13,0,10*ROW('Hygiene Data'!F143)))</f>
        <v/>
      </c>
      <c r="DX149" s="289" t="str">
        <f ca="true">+IF(OFFSET('Hygiene Data'!$G$11,0,10*ROW('Hygiene Data'!G143))="","",OFFSET('Hygiene Data'!$G$11,0,10*ROW('Hygiene Data'!G143)))</f>
        <v/>
      </c>
      <c r="DY149" s="289" t="str">
        <f ca="true">+IF(OFFSET('Hygiene Data'!$G$12,0,10*ROW('Hygiene Data'!G143))="","",OFFSET('Hygiene Data'!$G$12,0,10*ROW('Hygiene Data'!G143)))</f>
        <v/>
      </c>
      <c r="DZ149" s="289" t="str">
        <f ca="true">+IF(OFFSET('Hygiene Data'!$G$13,0,10*ROW('Hygiene Data'!G143))="","",OFFSET('Hygiene Data'!$G$13,0,10*ROW('Hygiene Data'!G143)))</f>
        <v/>
      </c>
      <c r="EA149" s="289" t="str">
        <f ca="true">+IF(OFFSET('Hygiene Data'!$H$11,0,10*ROW('Hygiene Data'!H143))="","",OFFSET('Hygiene Data'!$H$11,0,10*ROW('Hygiene Data'!H143)))</f>
        <v/>
      </c>
      <c r="EB149" s="289" t="str">
        <f ca="true">+IF(OFFSET('Hygiene Data'!$H$12,0,10*ROW('Hygiene Data'!H143))="","",OFFSET('Hygiene Data'!$H$12,0,10*ROW('Hygiene Data'!H143)))</f>
        <v/>
      </c>
      <c r="EC149" s="289" t="str">
        <f ca="true">+IF(OFFSET('Hygiene Data'!$H$13,0,10*ROW('Hygiene Data'!H143))="","",OFFSET('Hygiene Data'!$H$13,0,10*ROW('Hygiene Data'!H143)))</f>
        <v/>
      </c>
      <c r="ED149" s="289" t="str">
        <f ca="true">+IF(OFFSET('Hygiene Data'!$I$11,0,10*ROW('Hygiene Data'!I143))="","",OFFSET('Hygiene Data'!$I$11,0,10*ROW('Hygiene Data'!I143)))</f>
        <v/>
      </c>
      <c r="EE149" s="289" t="str">
        <f ca="true">+IF(OFFSET('Hygiene Data'!$I$12,0,10*ROW('Hygiene Data'!I143))="","",OFFSET('Hygiene Data'!$I$12,0,10*ROW('Hygiene Data'!I143)))</f>
        <v/>
      </c>
      <c r="EF149" s="28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9"/>
      <c r="BS150" s="289" t="str">
        <f ca="true">+IF(OFFSET('Water Data'!$D$27,0,10*ROW('Water Data'!D144))="","",OFFSET('Water Data'!$D$27,0,10*ROW('Water Data'!D144)))</f>
        <v/>
      </c>
      <c r="BT150" s="289" t="str">
        <f ca="true">+IF(OFFSET('Water Data'!$D$28,0,10*ROW('Water Data'!D144))="","",OFFSET('Water Data'!$D$28,0,10*ROW('Water Data'!D144)))</f>
        <v/>
      </c>
      <c r="BU150" s="289" t="str">
        <f ca="true">+IF(OFFSET('Water Data'!$D$29,0,10*ROW('Water Data'!D144))="","",OFFSET('Water Data'!$D$29,0,10*ROW('Water Data'!D144)))</f>
        <v/>
      </c>
      <c r="BV150" s="289" t="str">
        <f ca="true">+IF(OFFSET('Water Data'!$E$27,0,10*ROW('Water Data'!E144))="","",OFFSET('Water Data'!$E$27,0,10*ROW('Water Data'!E144)))</f>
        <v/>
      </c>
      <c r="BW150" s="289" t="str">
        <f ca="true">+IF(OFFSET('Water Data'!$E$28,0,10*ROW('Water Data'!E144))="","",OFFSET('Water Data'!$E$28,0,10*ROW('Water Data'!E144)))</f>
        <v/>
      </c>
      <c r="BX150" s="289" t="str">
        <f ca="true">+IF(OFFSET('Water Data'!$E$29,0,10*ROW('Water Data'!E144))="","",OFFSET('Water Data'!$E$29,0,10*ROW('Water Data'!E144)))</f>
        <v/>
      </c>
      <c r="BY150" s="289" t="str">
        <f ca="true">+IF(OFFSET('Water Data'!$F$27,0,10*ROW('Water Data'!F144))="","",OFFSET('Water Data'!$F$27,0,10*ROW('Water Data'!F144)))</f>
        <v/>
      </c>
      <c r="BZ150" s="289" t="str">
        <f ca="true">+IF(OFFSET('Water Data'!$F$28,0,10*ROW('Water Data'!F144))="","",OFFSET('Water Data'!$F$28,0,10*ROW('Water Data'!F144)))</f>
        <v/>
      </c>
      <c r="CA150" s="289" t="str">
        <f ca="true">+IF(OFFSET('Water Data'!$F$29,0,10*ROW('Water Data'!F144))="","",OFFSET('Water Data'!$F$29,0,10*ROW('Water Data'!F144)))</f>
        <v/>
      </c>
      <c r="CB150" s="289" t="str">
        <f ca="true">+IF(OFFSET('Water Data'!$G$27,0,10*ROW('Water Data'!G144))="","",OFFSET('Water Data'!$G$27,0,10*ROW('Water Data'!G144)))</f>
        <v/>
      </c>
      <c r="CC150" s="289" t="str">
        <f ca="true">+IF(OFFSET('Water Data'!$G$28,0,10*ROW('Water Data'!G144))="","",OFFSET('Water Data'!$G$28,0,10*ROW('Water Data'!G144)))</f>
        <v/>
      </c>
      <c r="CD150" s="289" t="str">
        <f ca="true">+IF(OFFSET('Water Data'!$G$29,0,10*ROW('Water Data'!G144))="","",OFFSET('Water Data'!$G$29,0,10*ROW('Water Data'!G144)))</f>
        <v/>
      </c>
      <c r="CE150" s="289" t="str">
        <f ca="true">+IF(OFFSET('Water Data'!$H$27,0,10*ROW('Water Data'!H144))="","",OFFSET('Water Data'!$H$27,0,10*ROW('Water Data'!H144)))</f>
        <v/>
      </c>
      <c r="CF150" s="289" t="str">
        <f ca="true">+IF(OFFSET('Water Data'!$H$28,0,10*ROW('Water Data'!H144))="","",OFFSET('Water Data'!$H$28,0,10*ROW('Water Data'!H144)))</f>
        <v/>
      </c>
      <c r="CG150" s="289" t="str">
        <f ca="true">+IF(OFFSET('Water Data'!$H$29,0,10*ROW('Water Data'!H144))="","",OFFSET('Water Data'!$H$29,0,10*ROW('Water Data'!H144)))</f>
        <v/>
      </c>
      <c r="CH150" s="289" t="str">
        <f ca="true">+IF(OFFSET('Water Data'!$I$27,0,10*ROW('Water Data'!I144))="","",OFFSET('Water Data'!$I$27,0,10*ROW('Water Data'!I144)))</f>
        <v/>
      </c>
      <c r="CI150" s="289" t="str">
        <f ca="true">+IF(OFFSET('Water Data'!$I$28,0,10*ROW('Water Data'!I144))="","",OFFSET('Water Data'!$I$28,0,10*ROW('Water Data'!I144)))</f>
        <v/>
      </c>
      <c r="CJ150" s="289" t="str">
        <f ca="true">+IF(OFFSET('Water Data'!$I$29,0,10*ROW('Water Data'!I144))="","",OFFSET('Water Data'!$I$29,0,10*ROW('Water Data'!I144)))</f>
        <v/>
      </c>
      <c r="CK150" s="289" t="str">
        <f ca="true">+IF(OFFSET('Sanitation Data'!$D$28,0,10*ROW('Sanitation Data'!D144))="","",OFFSET('Sanitation Data'!$D$28,0,10*ROW('Sanitation Data'!D144)))</f>
        <v/>
      </c>
      <c r="CL150" s="289" t="str">
        <f ca="true">+IF(OFFSET('Sanitation Data'!$D$29,0,10*ROW('Sanitation Data'!D144))="","",OFFSET('Sanitation Data'!$D$29,0,10*ROW('Sanitation Data'!D144)))</f>
        <v/>
      </c>
      <c r="CM150" s="289" t="str">
        <f ca="true">+IF(OFFSET('Sanitation Data'!$D$30,0,10*ROW('Sanitation Data'!D144))="","",OFFSET('Sanitation Data'!$D$30,0,10*ROW('Sanitation Data'!D144)))</f>
        <v/>
      </c>
      <c r="CN150" s="289" t="str">
        <f ca="true">+IF(OFFSET('Sanitation Data'!$D$31,0,10*ROW('Sanitation Data'!D144))="","",OFFSET('Sanitation Data'!$D$31,0,10*ROW('Sanitation Data'!D144)))</f>
        <v/>
      </c>
      <c r="CO150" s="289" t="str">
        <f ca="true">+IF(OFFSET('Sanitation Data'!$D$32,0,10*ROW('Sanitation Data'!D144))="","",OFFSET('Sanitation Data'!$D$32,0,10*ROW('Sanitation Data'!D144)))</f>
        <v/>
      </c>
      <c r="CP150" s="289" t="str">
        <f ca="true">+IF(OFFSET('Sanitation Data'!$E$28,0,10*ROW('Sanitation Data'!E144))="","",OFFSET('Sanitation Data'!$E$28,0,10*ROW('Sanitation Data'!E144)))</f>
        <v/>
      </c>
      <c r="CQ150" s="289" t="str">
        <f ca="true">+IF(OFFSET('Sanitation Data'!$E$29,0,10*ROW('Sanitation Data'!E144))="","",OFFSET('Sanitation Data'!$E$29,0,10*ROW('Sanitation Data'!E144)))</f>
        <v/>
      </c>
      <c r="CR150" s="289" t="str">
        <f ca="true">+IF(OFFSET('Sanitation Data'!$E$30,0,10*ROW('Sanitation Data'!E144))="","",OFFSET('Sanitation Data'!$E$30,0,10*ROW('Sanitation Data'!E144)))</f>
        <v/>
      </c>
      <c r="CS150" s="289" t="str">
        <f ca="true">+IF(OFFSET('Sanitation Data'!$E$31,0,10*ROW('Sanitation Data'!E144))="","",OFFSET('Sanitation Data'!$E$31,0,10*ROW('Sanitation Data'!E144)))</f>
        <v/>
      </c>
      <c r="CT150" s="289" t="str">
        <f ca="true">+IF(OFFSET('Sanitation Data'!$E$32,0,10*ROW('Sanitation Data'!E144))="","",OFFSET('Sanitation Data'!$E$32,0,10*ROW('Sanitation Data'!E144)))</f>
        <v/>
      </c>
      <c r="CU150" s="289" t="str">
        <f ca="true">+IF(OFFSET('Sanitation Data'!$F$28,0,10*ROW('Sanitation Data'!F144))="","",OFFSET('Sanitation Data'!$F$28,0,10*ROW('Sanitation Data'!F144)))</f>
        <v/>
      </c>
      <c r="CV150" s="289" t="str">
        <f ca="true">+IF(OFFSET('Sanitation Data'!$F$29,0,10*ROW('Sanitation Data'!F144))="","",OFFSET('Sanitation Data'!$F$29,0,10*ROW('Sanitation Data'!F144)))</f>
        <v/>
      </c>
      <c r="CW150" s="289" t="str">
        <f ca="true">+IF(OFFSET('Sanitation Data'!$F$30,0,10*ROW('Sanitation Data'!F144))="","",OFFSET('Sanitation Data'!$F$30,0,10*ROW('Sanitation Data'!F144)))</f>
        <v/>
      </c>
      <c r="CX150" s="289" t="str">
        <f ca="true">+IF(OFFSET('Sanitation Data'!$F$31,0,10*ROW('Sanitation Data'!F144))="","",OFFSET('Sanitation Data'!$F$31,0,10*ROW('Sanitation Data'!F144)))</f>
        <v/>
      </c>
      <c r="CY150" s="289" t="str">
        <f ca="true">+IF(OFFSET('Sanitation Data'!$F$32,0,10*ROW('Sanitation Data'!F144))="","",OFFSET('Sanitation Data'!$F$32,0,10*ROW('Sanitation Data'!F144)))</f>
        <v/>
      </c>
      <c r="CZ150" s="289" t="str">
        <f ca="true">+IF(OFFSET('Sanitation Data'!$G$28,0,10*ROW('Sanitation Data'!G144))="","",OFFSET('Sanitation Data'!$G$28,0,10*ROW('Sanitation Data'!G144)))</f>
        <v/>
      </c>
      <c r="DA150" s="289" t="str">
        <f ca="true">+IF(OFFSET('Sanitation Data'!$G$29,0,10*ROW('Sanitation Data'!G144))="","",OFFSET('Sanitation Data'!$G$29,0,10*ROW('Sanitation Data'!G144)))</f>
        <v/>
      </c>
      <c r="DB150" s="289" t="str">
        <f ca="true">+IF(OFFSET('Sanitation Data'!$G$30,0,10*ROW('Sanitation Data'!G144))="","",OFFSET('Sanitation Data'!$G$30,0,10*ROW('Sanitation Data'!G144)))</f>
        <v/>
      </c>
      <c r="DC150" s="289" t="str">
        <f ca="true">+IF(OFFSET('Sanitation Data'!$G$31,0,10*ROW('Sanitation Data'!G144))="","",OFFSET('Sanitation Data'!$G$31,0,10*ROW('Sanitation Data'!G144)))</f>
        <v/>
      </c>
      <c r="DD150" s="289" t="str">
        <f ca="true">+IF(OFFSET('Sanitation Data'!$G$32,0,10*ROW('Sanitation Data'!G144))="","",OFFSET('Sanitation Data'!$G$32,0,10*ROW('Sanitation Data'!G144)))</f>
        <v/>
      </c>
      <c r="DE150" s="289" t="str">
        <f ca="true">+IF(OFFSET('Sanitation Data'!$H$28,0,10*ROW('Sanitation Data'!H144))="","",OFFSET('Sanitation Data'!$H$28,0,10*ROW('Sanitation Data'!H144)))</f>
        <v/>
      </c>
      <c r="DF150" s="289" t="str">
        <f ca="true">+IF(OFFSET('Sanitation Data'!$H$29,0,10*ROW('Sanitation Data'!H144))="","",OFFSET('Sanitation Data'!$H$29,0,10*ROW('Sanitation Data'!H144)))</f>
        <v/>
      </c>
      <c r="DG150" s="289" t="str">
        <f ca="true">+IF(OFFSET('Sanitation Data'!$H$30,0,10*ROW('Sanitation Data'!H144))="","",OFFSET('Sanitation Data'!$H$30,0,10*ROW('Sanitation Data'!H144)))</f>
        <v/>
      </c>
      <c r="DH150" s="289" t="str">
        <f ca="true">+IF(OFFSET('Sanitation Data'!$H$31,0,10*ROW('Sanitation Data'!H144))="","",OFFSET('Sanitation Data'!$H$31,0,10*ROW('Sanitation Data'!H144)))</f>
        <v/>
      </c>
      <c r="DI150" s="289" t="str">
        <f ca="true">+IF(OFFSET('Sanitation Data'!$H$32,0,10*ROW('Sanitation Data'!H144))="","",OFFSET('Sanitation Data'!$H$32,0,10*ROW('Sanitation Data'!H144)))</f>
        <v/>
      </c>
      <c r="DJ150" s="289" t="str">
        <f ca="true">+IF(OFFSET('Sanitation Data'!$I$28,0,10*ROW('Sanitation Data'!I144))="","",OFFSET('Sanitation Data'!$I$28,0,10*ROW('Sanitation Data'!I144)))</f>
        <v/>
      </c>
      <c r="DK150" s="289" t="str">
        <f ca="true">+IF(OFFSET('Sanitation Data'!$I$29,0,10*ROW('Sanitation Data'!I144))="","",OFFSET('Sanitation Data'!$I$29,0,10*ROW('Sanitation Data'!I144)))</f>
        <v/>
      </c>
      <c r="DL150" s="289" t="str">
        <f ca="true">+IF(OFFSET('Sanitation Data'!$I$30,0,10*ROW('Sanitation Data'!I144))="","",OFFSET('Sanitation Data'!$I$30,0,10*ROW('Sanitation Data'!I144)))</f>
        <v/>
      </c>
      <c r="DM150" s="289" t="str">
        <f ca="true">+IF(OFFSET('Sanitation Data'!$I$31,0,10*ROW('Sanitation Data'!I144))="","",OFFSET('Sanitation Data'!$I$31,0,10*ROW('Sanitation Data'!I144)))</f>
        <v/>
      </c>
      <c r="DN150" s="289" t="str">
        <f ca="true">+IF(OFFSET('Sanitation Data'!$I$32,0,10*ROW('Sanitation Data'!I144))="","",OFFSET('Sanitation Data'!$I$32,0,10*ROW('Sanitation Data'!I144)))</f>
        <v/>
      </c>
      <c r="DO150" s="289" t="str">
        <f ca="true">+IF(OFFSET('Hygiene Data'!$D$11,0,10*ROW('Hygiene Data'!D144))="","",OFFSET('Hygiene Data'!$D$11,0,10*ROW('Hygiene Data'!D144)))</f>
        <v/>
      </c>
      <c r="DP150" s="289" t="str">
        <f ca="true">+IF(OFFSET('Hygiene Data'!$D$12,0,10*ROW('Hygiene Data'!D144))="","",OFFSET('Hygiene Data'!$D$12,0,10*ROW('Hygiene Data'!D144)))</f>
        <v/>
      </c>
      <c r="DQ150" s="289" t="str">
        <f ca="true">+IF(OFFSET('Hygiene Data'!$D$13,0,10*ROW('Hygiene Data'!D144))="","",OFFSET('Hygiene Data'!$D$13,0,10*ROW('Hygiene Data'!D144)))</f>
        <v/>
      </c>
      <c r="DR150" s="289" t="str">
        <f ca="true">+IF(OFFSET('Hygiene Data'!$E$11,0,10*ROW('Hygiene Data'!E144))="","",OFFSET('Hygiene Data'!$E$11,0,10*ROW('Hygiene Data'!E144)))</f>
        <v/>
      </c>
      <c r="DS150" s="289" t="str">
        <f ca="true">+IF(OFFSET('Hygiene Data'!$E$12,0,10*ROW('Hygiene Data'!E144))="","",OFFSET('Hygiene Data'!$E$12,0,10*ROW('Hygiene Data'!E144)))</f>
        <v/>
      </c>
      <c r="DT150" s="289" t="str">
        <f ca="true">+IF(OFFSET('Hygiene Data'!$E$13,0,10*ROW('Hygiene Data'!E144))="","",OFFSET('Hygiene Data'!$E$13,0,10*ROW('Hygiene Data'!E144)))</f>
        <v/>
      </c>
      <c r="DU150" s="289" t="str">
        <f ca="true">+IF(OFFSET('Hygiene Data'!$F$11,0,10*ROW('Hygiene Data'!F144))="","",OFFSET('Hygiene Data'!$F$11,0,10*ROW('Hygiene Data'!F144)))</f>
        <v/>
      </c>
      <c r="DV150" s="289" t="str">
        <f ca="true">+IF(OFFSET('Hygiene Data'!$F$12,0,10*ROW('Hygiene Data'!F144))="","",OFFSET('Hygiene Data'!$F$12,0,10*ROW('Hygiene Data'!F144)))</f>
        <v/>
      </c>
      <c r="DW150" s="289" t="str">
        <f ca="true">+IF(OFFSET('Hygiene Data'!$F$13,0,10*ROW('Hygiene Data'!F144))="","",OFFSET('Hygiene Data'!$F$13,0,10*ROW('Hygiene Data'!F144)))</f>
        <v/>
      </c>
      <c r="DX150" s="289" t="str">
        <f ca="true">+IF(OFFSET('Hygiene Data'!$G$11,0,10*ROW('Hygiene Data'!G144))="","",OFFSET('Hygiene Data'!$G$11,0,10*ROW('Hygiene Data'!G144)))</f>
        <v/>
      </c>
      <c r="DY150" s="289" t="str">
        <f ca="true">+IF(OFFSET('Hygiene Data'!$G$12,0,10*ROW('Hygiene Data'!G144))="","",OFFSET('Hygiene Data'!$G$12,0,10*ROW('Hygiene Data'!G144)))</f>
        <v/>
      </c>
      <c r="DZ150" s="289" t="str">
        <f ca="true">+IF(OFFSET('Hygiene Data'!$G$13,0,10*ROW('Hygiene Data'!G144))="","",OFFSET('Hygiene Data'!$G$13,0,10*ROW('Hygiene Data'!G144)))</f>
        <v/>
      </c>
      <c r="EA150" s="289" t="str">
        <f ca="true">+IF(OFFSET('Hygiene Data'!$H$11,0,10*ROW('Hygiene Data'!H144))="","",OFFSET('Hygiene Data'!$H$11,0,10*ROW('Hygiene Data'!H144)))</f>
        <v/>
      </c>
      <c r="EB150" s="289" t="str">
        <f ca="true">+IF(OFFSET('Hygiene Data'!$H$12,0,10*ROW('Hygiene Data'!H144))="","",OFFSET('Hygiene Data'!$H$12,0,10*ROW('Hygiene Data'!H144)))</f>
        <v/>
      </c>
      <c r="EC150" s="289" t="str">
        <f ca="true">+IF(OFFSET('Hygiene Data'!$H$13,0,10*ROW('Hygiene Data'!H144))="","",OFFSET('Hygiene Data'!$H$13,0,10*ROW('Hygiene Data'!H144)))</f>
        <v/>
      </c>
      <c r="ED150" s="289" t="str">
        <f ca="true">+IF(OFFSET('Hygiene Data'!$I$11,0,10*ROW('Hygiene Data'!I144))="","",OFFSET('Hygiene Data'!$I$11,0,10*ROW('Hygiene Data'!I144)))</f>
        <v/>
      </c>
      <c r="EE150" s="289" t="str">
        <f ca="true">+IF(OFFSET('Hygiene Data'!$I$12,0,10*ROW('Hygiene Data'!I144))="","",OFFSET('Hygiene Data'!$I$12,0,10*ROW('Hygiene Data'!I144)))</f>
        <v/>
      </c>
      <c r="EF150" s="28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9"/>
      <c r="BS151" s="289" t="str">
        <f ca="true">+IF(OFFSET('Water Data'!$D$27,0,10*ROW('Water Data'!D145))="","",OFFSET('Water Data'!$D$27,0,10*ROW('Water Data'!D145)))</f>
        <v/>
      </c>
      <c r="BT151" s="289" t="str">
        <f ca="true">+IF(OFFSET('Water Data'!$D$28,0,10*ROW('Water Data'!D145))="","",OFFSET('Water Data'!$D$28,0,10*ROW('Water Data'!D145)))</f>
        <v/>
      </c>
      <c r="BU151" s="289" t="str">
        <f ca="true">+IF(OFFSET('Water Data'!$D$29,0,10*ROW('Water Data'!D145))="","",OFFSET('Water Data'!$D$29,0,10*ROW('Water Data'!D145)))</f>
        <v/>
      </c>
      <c r="BV151" s="289" t="str">
        <f ca="true">+IF(OFFSET('Water Data'!$E$27,0,10*ROW('Water Data'!E145))="","",OFFSET('Water Data'!$E$27,0,10*ROW('Water Data'!E145)))</f>
        <v/>
      </c>
      <c r="BW151" s="289" t="str">
        <f ca="true">+IF(OFFSET('Water Data'!$E$28,0,10*ROW('Water Data'!E145))="","",OFFSET('Water Data'!$E$28,0,10*ROW('Water Data'!E145)))</f>
        <v/>
      </c>
      <c r="BX151" s="289" t="str">
        <f ca="true">+IF(OFFSET('Water Data'!$E$29,0,10*ROW('Water Data'!E145))="","",OFFSET('Water Data'!$E$29,0,10*ROW('Water Data'!E145)))</f>
        <v/>
      </c>
      <c r="BY151" s="289" t="str">
        <f ca="true">+IF(OFFSET('Water Data'!$F$27,0,10*ROW('Water Data'!F145))="","",OFFSET('Water Data'!$F$27,0,10*ROW('Water Data'!F145)))</f>
        <v/>
      </c>
      <c r="BZ151" s="289" t="str">
        <f ca="true">+IF(OFFSET('Water Data'!$F$28,0,10*ROW('Water Data'!F145))="","",OFFSET('Water Data'!$F$28,0,10*ROW('Water Data'!F145)))</f>
        <v/>
      </c>
      <c r="CA151" s="289" t="str">
        <f ca="true">+IF(OFFSET('Water Data'!$F$29,0,10*ROW('Water Data'!F145))="","",OFFSET('Water Data'!$F$29,0,10*ROW('Water Data'!F145)))</f>
        <v/>
      </c>
      <c r="CB151" s="289" t="str">
        <f ca="true">+IF(OFFSET('Water Data'!$G$27,0,10*ROW('Water Data'!G145))="","",OFFSET('Water Data'!$G$27,0,10*ROW('Water Data'!G145)))</f>
        <v/>
      </c>
      <c r="CC151" s="289" t="str">
        <f ca="true">+IF(OFFSET('Water Data'!$G$28,0,10*ROW('Water Data'!G145))="","",OFFSET('Water Data'!$G$28,0,10*ROW('Water Data'!G145)))</f>
        <v/>
      </c>
      <c r="CD151" s="289" t="str">
        <f ca="true">+IF(OFFSET('Water Data'!$G$29,0,10*ROW('Water Data'!G145))="","",OFFSET('Water Data'!$G$29,0,10*ROW('Water Data'!G145)))</f>
        <v/>
      </c>
      <c r="CE151" s="289" t="str">
        <f ca="true">+IF(OFFSET('Water Data'!$H$27,0,10*ROW('Water Data'!H145))="","",OFFSET('Water Data'!$H$27,0,10*ROW('Water Data'!H145)))</f>
        <v/>
      </c>
      <c r="CF151" s="289" t="str">
        <f ca="true">+IF(OFFSET('Water Data'!$H$28,0,10*ROW('Water Data'!H145))="","",OFFSET('Water Data'!$H$28,0,10*ROW('Water Data'!H145)))</f>
        <v/>
      </c>
      <c r="CG151" s="289" t="str">
        <f ca="true">+IF(OFFSET('Water Data'!$H$29,0,10*ROW('Water Data'!H145))="","",OFFSET('Water Data'!$H$29,0,10*ROW('Water Data'!H145)))</f>
        <v/>
      </c>
      <c r="CH151" s="289" t="str">
        <f ca="true">+IF(OFFSET('Water Data'!$I$27,0,10*ROW('Water Data'!I145))="","",OFFSET('Water Data'!$I$27,0,10*ROW('Water Data'!I145)))</f>
        <v/>
      </c>
      <c r="CI151" s="289" t="str">
        <f ca="true">+IF(OFFSET('Water Data'!$I$28,0,10*ROW('Water Data'!I145))="","",OFFSET('Water Data'!$I$28,0,10*ROW('Water Data'!I145)))</f>
        <v/>
      </c>
      <c r="CJ151" s="289" t="str">
        <f ca="true">+IF(OFFSET('Water Data'!$I$29,0,10*ROW('Water Data'!I145))="","",OFFSET('Water Data'!$I$29,0,10*ROW('Water Data'!I145)))</f>
        <v/>
      </c>
      <c r="CK151" s="289" t="str">
        <f ca="true">+IF(OFFSET('Sanitation Data'!$D$28,0,10*ROW('Sanitation Data'!D145))="","",OFFSET('Sanitation Data'!$D$28,0,10*ROW('Sanitation Data'!D145)))</f>
        <v/>
      </c>
      <c r="CL151" s="289" t="str">
        <f ca="true">+IF(OFFSET('Sanitation Data'!$D$29,0,10*ROW('Sanitation Data'!D145))="","",OFFSET('Sanitation Data'!$D$29,0,10*ROW('Sanitation Data'!D145)))</f>
        <v/>
      </c>
      <c r="CM151" s="289" t="str">
        <f ca="true">+IF(OFFSET('Sanitation Data'!$D$30,0,10*ROW('Sanitation Data'!D145))="","",OFFSET('Sanitation Data'!$D$30,0,10*ROW('Sanitation Data'!D145)))</f>
        <v/>
      </c>
      <c r="CN151" s="289" t="str">
        <f ca="true">+IF(OFFSET('Sanitation Data'!$D$31,0,10*ROW('Sanitation Data'!D145))="","",OFFSET('Sanitation Data'!$D$31,0,10*ROW('Sanitation Data'!D145)))</f>
        <v/>
      </c>
      <c r="CO151" s="289" t="str">
        <f ca="true">+IF(OFFSET('Sanitation Data'!$D$32,0,10*ROW('Sanitation Data'!D145))="","",OFFSET('Sanitation Data'!$D$32,0,10*ROW('Sanitation Data'!D145)))</f>
        <v/>
      </c>
      <c r="CP151" s="289" t="str">
        <f ca="true">+IF(OFFSET('Sanitation Data'!$E$28,0,10*ROW('Sanitation Data'!E145))="","",OFFSET('Sanitation Data'!$E$28,0,10*ROW('Sanitation Data'!E145)))</f>
        <v/>
      </c>
      <c r="CQ151" s="289" t="str">
        <f ca="true">+IF(OFFSET('Sanitation Data'!$E$29,0,10*ROW('Sanitation Data'!E145))="","",OFFSET('Sanitation Data'!$E$29,0,10*ROW('Sanitation Data'!E145)))</f>
        <v/>
      </c>
      <c r="CR151" s="289" t="str">
        <f ca="true">+IF(OFFSET('Sanitation Data'!$E$30,0,10*ROW('Sanitation Data'!E145))="","",OFFSET('Sanitation Data'!$E$30,0,10*ROW('Sanitation Data'!E145)))</f>
        <v/>
      </c>
      <c r="CS151" s="289" t="str">
        <f ca="true">+IF(OFFSET('Sanitation Data'!$E$31,0,10*ROW('Sanitation Data'!E145))="","",OFFSET('Sanitation Data'!$E$31,0,10*ROW('Sanitation Data'!E145)))</f>
        <v/>
      </c>
      <c r="CT151" s="289" t="str">
        <f ca="true">+IF(OFFSET('Sanitation Data'!$E$32,0,10*ROW('Sanitation Data'!E145))="","",OFFSET('Sanitation Data'!$E$32,0,10*ROW('Sanitation Data'!E145)))</f>
        <v/>
      </c>
      <c r="CU151" s="289" t="str">
        <f ca="true">+IF(OFFSET('Sanitation Data'!$F$28,0,10*ROW('Sanitation Data'!F145))="","",OFFSET('Sanitation Data'!$F$28,0,10*ROW('Sanitation Data'!F145)))</f>
        <v/>
      </c>
      <c r="CV151" s="289" t="str">
        <f ca="true">+IF(OFFSET('Sanitation Data'!$F$29,0,10*ROW('Sanitation Data'!F145))="","",OFFSET('Sanitation Data'!$F$29,0,10*ROW('Sanitation Data'!F145)))</f>
        <v/>
      </c>
      <c r="CW151" s="289" t="str">
        <f ca="true">+IF(OFFSET('Sanitation Data'!$F$30,0,10*ROW('Sanitation Data'!F145))="","",OFFSET('Sanitation Data'!$F$30,0,10*ROW('Sanitation Data'!F145)))</f>
        <v/>
      </c>
      <c r="CX151" s="289" t="str">
        <f ca="true">+IF(OFFSET('Sanitation Data'!$F$31,0,10*ROW('Sanitation Data'!F145))="","",OFFSET('Sanitation Data'!$F$31,0,10*ROW('Sanitation Data'!F145)))</f>
        <v/>
      </c>
      <c r="CY151" s="289" t="str">
        <f ca="true">+IF(OFFSET('Sanitation Data'!$F$32,0,10*ROW('Sanitation Data'!F145))="","",OFFSET('Sanitation Data'!$F$32,0,10*ROW('Sanitation Data'!F145)))</f>
        <v/>
      </c>
      <c r="CZ151" s="289" t="str">
        <f ca="true">+IF(OFFSET('Sanitation Data'!$G$28,0,10*ROW('Sanitation Data'!G145))="","",OFFSET('Sanitation Data'!$G$28,0,10*ROW('Sanitation Data'!G145)))</f>
        <v/>
      </c>
      <c r="DA151" s="289" t="str">
        <f ca="true">+IF(OFFSET('Sanitation Data'!$G$29,0,10*ROW('Sanitation Data'!G145))="","",OFFSET('Sanitation Data'!$G$29,0,10*ROW('Sanitation Data'!G145)))</f>
        <v/>
      </c>
      <c r="DB151" s="289" t="str">
        <f ca="true">+IF(OFFSET('Sanitation Data'!$G$30,0,10*ROW('Sanitation Data'!G145))="","",OFFSET('Sanitation Data'!$G$30,0,10*ROW('Sanitation Data'!G145)))</f>
        <v/>
      </c>
      <c r="DC151" s="289" t="str">
        <f ca="true">+IF(OFFSET('Sanitation Data'!$G$31,0,10*ROW('Sanitation Data'!G145))="","",OFFSET('Sanitation Data'!$G$31,0,10*ROW('Sanitation Data'!G145)))</f>
        <v/>
      </c>
      <c r="DD151" s="289" t="str">
        <f ca="true">+IF(OFFSET('Sanitation Data'!$G$32,0,10*ROW('Sanitation Data'!G145))="","",OFFSET('Sanitation Data'!$G$32,0,10*ROW('Sanitation Data'!G145)))</f>
        <v/>
      </c>
      <c r="DE151" s="289" t="str">
        <f ca="true">+IF(OFFSET('Sanitation Data'!$H$28,0,10*ROW('Sanitation Data'!H145))="","",OFFSET('Sanitation Data'!$H$28,0,10*ROW('Sanitation Data'!H145)))</f>
        <v/>
      </c>
      <c r="DF151" s="289" t="str">
        <f ca="true">+IF(OFFSET('Sanitation Data'!$H$29,0,10*ROW('Sanitation Data'!H145))="","",OFFSET('Sanitation Data'!$H$29,0,10*ROW('Sanitation Data'!H145)))</f>
        <v/>
      </c>
      <c r="DG151" s="289" t="str">
        <f ca="true">+IF(OFFSET('Sanitation Data'!$H$30,0,10*ROW('Sanitation Data'!H145))="","",OFFSET('Sanitation Data'!$H$30,0,10*ROW('Sanitation Data'!H145)))</f>
        <v/>
      </c>
      <c r="DH151" s="289" t="str">
        <f ca="true">+IF(OFFSET('Sanitation Data'!$H$31,0,10*ROW('Sanitation Data'!H145))="","",OFFSET('Sanitation Data'!$H$31,0,10*ROW('Sanitation Data'!H145)))</f>
        <v/>
      </c>
      <c r="DI151" s="289" t="str">
        <f ca="true">+IF(OFFSET('Sanitation Data'!$H$32,0,10*ROW('Sanitation Data'!H145))="","",OFFSET('Sanitation Data'!$H$32,0,10*ROW('Sanitation Data'!H145)))</f>
        <v/>
      </c>
      <c r="DJ151" s="289" t="str">
        <f ca="true">+IF(OFFSET('Sanitation Data'!$I$28,0,10*ROW('Sanitation Data'!I145))="","",OFFSET('Sanitation Data'!$I$28,0,10*ROW('Sanitation Data'!I145)))</f>
        <v/>
      </c>
      <c r="DK151" s="289" t="str">
        <f ca="true">+IF(OFFSET('Sanitation Data'!$I$29,0,10*ROW('Sanitation Data'!I145))="","",OFFSET('Sanitation Data'!$I$29,0,10*ROW('Sanitation Data'!I145)))</f>
        <v/>
      </c>
      <c r="DL151" s="289" t="str">
        <f ca="true">+IF(OFFSET('Sanitation Data'!$I$30,0,10*ROW('Sanitation Data'!I145))="","",OFFSET('Sanitation Data'!$I$30,0,10*ROW('Sanitation Data'!I145)))</f>
        <v/>
      </c>
      <c r="DM151" s="289" t="str">
        <f ca="true">+IF(OFFSET('Sanitation Data'!$I$31,0,10*ROW('Sanitation Data'!I145))="","",OFFSET('Sanitation Data'!$I$31,0,10*ROW('Sanitation Data'!I145)))</f>
        <v/>
      </c>
      <c r="DN151" s="289" t="str">
        <f ca="true">+IF(OFFSET('Sanitation Data'!$I$32,0,10*ROW('Sanitation Data'!I145))="","",OFFSET('Sanitation Data'!$I$32,0,10*ROW('Sanitation Data'!I145)))</f>
        <v/>
      </c>
      <c r="DO151" s="289" t="str">
        <f ca="true">+IF(OFFSET('Hygiene Data'!$D$11,0,10*ROW('Hygiene Data'!D145))="","",OFFSET('Hygiene Data'!$D$11,0,10*ROW('Hygiene Data'!D145)))</f>
        <v/>
      </c>
      <c r="DP151" s="289" t="str">
        <f ca="true">+IF(OFFSET('Hygiene Data'!$D$12,0,10*ROW('Hygiene Data'!D145))="","",OFFSET('Hygiene Data'!$D$12,0,10*ROW('Hygiene Data'!D145)))</f>
        <v/>
      </c>
      <c r="DQ151" s="289" t="str">
        <f ca="true">+IF(OFFSET('Hygiene Data'!$D$13,0,10*ROW('Hygiene Data'!D145))="","",OFFSET('Hygiene Data'!$D$13,0,10*ROW('Hygiene Data'!D145)))</f>
        <v/>
      </c>
      <c r="DR151" s="289" t="str">
        <f ca="true">+IF(OFFSET('Hygiene Data'!$E$11,0,10*ROW('Hygiene Data'!E145))="","",OFFSET('Hygiene Data'!$E$11,0,10*ROW('Hygiene Data'!E145)))</f>
        <v/>
      </c>
      <c r="DS151" s="289" t="str">
        <f ca="true">+IF(OFFSET('Hygiene Data'!$E$12,0,10*ROW('Hygiene Data'!E145))="","",OFFSET('Hygiene Data'!$E$12,0,10*ROW('Hygiene Data'!E145)))</f>
        <v/>
      </c>
      <c r="DT151" s="289" t="str">
        <f ca="true">+IF(OFFSET('Hygiene Data'!$E$13,0,10*ROW('Hygiene Data'!E145))="","",OFFSET('Hygiene Data'!$E$13,0,10*ROW('Hygiene Data'!E145)))</f>
        <v/>
      </c>
      <c r="DU151" s="289" t="str">
        <f ca="true">+IF(OFFSET('Hygiene Data'!$F$11,0,10*ROW('Hygiene Data'!F145))="","",OFFSET('Hygiene Data'!$F$11,0,10*ROW('Hygiene Data'!F145)))</f>
        <v/>
      </c>
      <c r="DV151" s="289" t="str">
        <f ca="true">+IF(OFFSET('Hygiene Data'!$F$12,0,10*ROW('Hygiene Data'!F145))="","",OFFSET('Hygiene Data'!$F$12,0,10*ROW('Hygiene Data'!F145)))</f>
        <v/>
      </c>
      <c r="DW151" s="289" t="str">
        <f ca="true">+IF(OFFSET('Hygiene Data'!$F$13,0,10*ROW('Hygiene Data'!F145))="","",OFFSET('Hygiene Data'!$F$13,0,10*ROW('Hygiene Data'!F145)))</f>
        <v/>
      </c>
      <c r="DX151" s="289" t="str">
        <f ca="true">+IF(OFFSET('Hygiene Data'!$G$11,0,10*ROW('Hygiene Data'!G145))="","",OFFSET('Hygiene Data'!$G$11,0,10*ROW('Hygiene Data'!G145)))</f>
        <v/>
      </c>
      <c r="DY151" s="289" t="str">
        <f ca="true">+IF(OFFSET('Hygiene Data'!$G$12,0,10*ROW('Hygiene Data'!G145))="","",OFFSET('Hygiene Data'!$G$12,0,10*ROW('Hygiene Data'!G145)))</f>
        <v/>
      </c>
      <c r="DZ151" s="289" t="str">
        <f ca="true">+IF(OFFSET('Hygiene Data'!$G$13,0,10*ROW('Hygiene Data'!G145))="","",OFFSET('Hygiene Data'!$G$13,0,10*ROW('Hygiene Data'!G145)))</f>
        <v/>
      </c>
      <c r="EA151" s="289" t="str">
        <f ca="true">+IF(OFFSET('Hygiene Data'!$H$11,0,10*ROW('Hygiene Data'!H145))="","",OFFSET('Hygiene Data'!$H$11,0,10*ROW('Hygiene Data'!H145)))</f>
        <v/>
      </c>
      <c r="EB151" s="289" t="str">
        <f ca="true">+IF(OFFSET('Hygiene Data'!$H$12,0,10*ROW('Hygiene Data'!H145))="","",OFFSET('Hygiene Data'!$H$12,0,10*ROW('Hygiene Data'!H145)))</f>
        <v/>
      </c>
      <c r="EC151" s="289" t="str">
        <f ca="true">+IF(OFFSET('Hygiene Data'!$H$13,0,10*ROW('Hygiene Data'!H145))="","",OFFSET('Hygiene Data'!$H$13,0,10*ROW('Hygiene Data'!H145)))</f>
        <v/>
      </c>
      <c r="ED151" s="289" t="str">
        <f ca="true">+IF(OFFSET('Hygiene Data'!$I$11,0,10*ROW('Hygiene Data'!I145))="","",OFFSET('Hygiene Data'!$I$11,0,10*ROW('Hygiene Data'!I145)))</f>
        <v/>
      </c>
      <c r="EE151" s="289" t="str">
        <f ca="true">+IF(OFFSET('Hygiene Data'!$I$12,0,10*ROW('Hygiene Data'!I145))="","",OFFSET('Hygiene Data'!$I$12,0,10*ROW('Hygiene Data'!I145)))</f>
        <v/>
      </c>
      <c r="EF151" s="28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9"/>
      <c r="BS152" s="289" t="str">
        <f ca="true">+IF(OFFSET('Water Data'!$D$27,0,10*ROW('Water Data'!D146))="","",OFFSET('Water Data'!$D$27,0,10*ROW('Water Data'!D146)))</f>
        <v/>
      </c>
      <c r="BT152" s="289" t="str">
        <f ca="true">+IF(OFFSET('Water Data'!$D$28,0,10*ROW('Water Data'!D146))="","",OFFSET('Water Data'!$D$28,0,10*ROW('Water Data'!D146)))</f>
        <v/>
      </c>
      <c r="BU152" s="289" t="str">
        <f ca="true">+IF(OFFSET('Water Data'!$D$29,0,10*ROW('Water Data'!D146))="","",OFFSET('Water Data'!$D$29,0,10*ROW('Water Data'!D146)))</f>
        <v/>
      </c>
      <c r="BV152" s="289" t="str">
        <f ca="true">+IF(OFFSET('Water Data'!$E$27,0,10*ROW('Water Data'!E146))="","",OFFSET('Water Data'!$E$27,0,10*ROW('Water Data'!E146)))</f>
        <v/>
      </c>
      <c r="BW152" s="289" t="str">
        <f ca="true">+IF(OFFSET('Water Data'!$E$28,0,10*ROW('Water Data'!E146))="","",OFFSET('Water Data'!$E$28,0,10*ROW('Water Data'!E146)))</f>
        <v/>
      </c>
      <c r="BX152" s="289" t="str">
        <f ca="true">+IF(OFFSET('Water Data'!$E$29,0,10*ROW('Water Data'!E146))="","",OFFSET('Water Data'!$E$29,0,10*ROW('Water Data'!E146)))</f>
        <v/>
      </c>
      <c r="BY152" s="289" t="str">
        <f ca="true">+IF(OFFSET('Water Data'!$F$27,0,10*ROW('Water Data'!F146))="","",OFFSET('Water Data'!$F$27,0,10*ROW('Water Data'!F146)))</f>
        <v/>
      </c>
      <c r="BZ152" s="289" t="str">
        <f ca="true">+IF(OFFSET('Water Data'!$F$28,0,10*ROW('Water Data'!F146))="","",OFFSET('Water Data'!$F$28,0,10*ROW('Water Data'!F146)))</f>
        <v/>
      </c>
      <c r="CA152" s="289" t="str">
        <f ca="true">+IF(OFFSET('Water Data'!$F$29,0,10*ROW('Water Data'!F146))="","",OFFSET('Water Data'!$F$29,0,10*ROW('Water Data'!F146)))</f>
        <v/>
      </c>
      <c r="CB152" s="289" t="str">
        <f ca="true">+IF(OFFSET('Water Data'!$G$27,0,10*ROW('Water Data'!G146))="","",OFFSET('Water Data'!$G$27,0,10*ROW('Water Data'!G146)))</f>
        <v/>
      </c>
      <c r="CC152" s="289" t="str">
        <f ca="true">+IF(OFFSET('Water Data'!$G$28,0,10*ROW('Water Data'!G146))="","",OFFSET('Water Data'!$G$28,0,10*ROW('Water Data'!G146)))</f>
        <v/>
      </c>
      <c r="CD152" s="289" t="str">
        <f ca="true">+IF(OFFSET('Water Data'!$G$29,0,10*ROW('Water Data'!G146))="","",OFFSET('Water Data'!$G$29,0,10*ROW('Water Data'!G146)))</f>
        <v/>
      </c>
      <c r="CE152" s="289" t="str">
        <f ca="true">+IF(OFFSET('Water Data'!$H$27,0,10*ROW('Water Data'!H146))="","",OFFSET('Water Data'!$H$27,0,10*ROW('Water Data'!H146)))</f>
        <v/>
      </c>
      <c r="CF152" s="289" t="str">
        <f ca="true">+IF(OFFSET('Water Data'!$H$28,0,10*ROW('Water Data'!H146))="","",OFFSET('Water Data'!$H$28,0,10*ROW('Water Data'!H146)))</f>
        <v/>
      </c>
      <c r="CG152" s="289" t="str">
        <f ca="true">+IF(OFFSET('Water Data'!$H$29,0,10*ROW('Water Data'!H146))="","",OFFSET('Water Data'!$H$29,0,10*ROW('Water Data'!H146)))</f>
        <v/>
      </c>
      <c r="CH152" s="289" t="str">
        <f ca="true">+IF(OFFSET('Water Data'!$I$27,0,10*ROW('Water Data'!I146))="","",OFFSET('Water Data'!$I$27,0,10*ROW('Water Data'!I146)))</f>
        <v/>
      </c>
      <c r="CI152" s="289" t="str">
        <f ca="true">+IF(OFFSET('Water Data'!$I$28,0,10*ROW('Water Data'!I146))="","",OFFSET('Water Data'!$I$28,0,10*ROW('Water Data'!I146)))</f>
        <v/>
      </c>
      <c r="CJ152" s="289" t="str">
        <f ca="true">+IF(OFFSET('Water Data'!$I$29,0,10*ROW('Water Data'!I146))="","",OFFSET('Water Data'!$I$29,0,10*ROW('Water Data'!I146)))</f>
        <v/>
      </c>
      <c r="CK152" s="289" t="str">
        <f ca="true">+IF(OFFSET('Sanitation Data'!$D$28,0,10*ROW('Sanitation Data'!D146))="","",OFFSET('Sanitation Data'!$D$28,0,10*ROW('Sanitation Data'!D146)))</f>
        <v/>
      </c>
      <c r="CL152" s="289" t="str">
        <f ca="true">+IF(OFFSET('Sanitation Data'!$D$29,0,10*ROW('Sanitation Data'!D146))="","",OFFSET('Sanitation Data'!$D$29,0,10*ROW('Sanitation Data'!D146)))</f>
        <v/>
      </c>
      <c r="CM152" s="289" t="str">
        <f ca="true">+IF(OFFSET('Sanitation Data'!$D$30,0,10*ROW('Sanitation Data'!D146))="","",OFFSET('Sanitation Data'!$D$30,0,10*ROW('Sanitation Data'!D146)))</f>
        <v/>
      </c>
      <c r="CN152" s="289" t="str">
        <f ca="true">+IF(OFFSET('Sanitation Data'!$D$31,0,10*ROW('Sanitation Data'!D146))="","",OFFSET('Sanitation Data'!$D$31,0,10*ROW('Sanitation Data'!D146)))</f>
        <v/>
      </c>
      <c r="CO152" s="289" t="str">
        <f ca="true">+IF(OFFSET('Sanitation Data'!$D$32,0,10*ROW('Sanitation Data'!D146))="","",OFFSET('Sanitation Data'!$D$32,0,10*ROW('Sanitation Data'!D146)))</f>
        <v/>
      </c>
      <c r="CP152" s="289" t="str">
        <f ca="true">+IF(OFFSET('Sanitation Data'!$E$28,0,10*ROW('Sanitation Data'!E146))="","",OFFSET('Sanitation Data'!$E$28,0,10*ROW('Sanitation Data'!E146)))</f>
        <v/>
      </c>
      <c r="CQ152" s="289" t="str">
        <f ca="true">+IF(OFFSET('Sanitation Data'!$E$29,0,10*ROW('Sanitation Data'!E146))="","",OFFSET('Sanitation Data'!$E$29,0,10*ROW('Sanitation Data'!E146)))</f>
        <v/>
      </c>
      <c r="CR152" s="289" t="str">
        <f ca="true">+IF(OFFSET('Sanitation Data'!$E$30,0,10*ROW('Sanitation Data'!E146))="","",OFFSET('Sanitation Data'!$E$30,0,10*ROW('Sanitation Data'!E146)))</f>
        <v/>
      </c>
      <c r="CS152" s="289" t="str">
        <f ca="true">+IF(OFFSET('Sanitation Data'!$E$31,0,10*ROW('Sanitation Data'!E146))="","",OFFSET('Sanitation Data'!$E$31,0,10*ROW('Sanitation Data'!E146)))</f>
        <v/>
      </c>
      <c r="CT152" s="289" t="str">
        <f ca="true">+IF(OFFSET('Sanitation Data'!$E$32,0,10*ROW('Sanitation Data'!E146))="","",OFFSET('Sanitation Data'!$E$32,0,10*ROW('Sanitation Data'!E146)))</f>
        <v/>
      </c>
      <c r="CU152" s="289" t="str">
        <f ca="true">+IF(OFFSET('Sanitation Data'!$F$28,0,10*ROW('Sanitation Data'!F146))="","",OFFSET('Sanitation Data'!$F$28,0,10*ROW('Sanitation Data'!F146)))</f>
        <v/>
      </c>
      <c r="CV152" s="289" t="str">
        <f ca="true">+IF(OFFSET('Sanitation Data'!$F$29,0,10*ROW('Sanitation Data'!F146))="","",OFFSET('Sanitation Data'!$F$29,0,10*ROW('Sanitation Data'!F146)))</f>
        <v/>
      </c>
      <c r="CW152" s="289" t="str">
        <f ca="true">+IF(OFFSET('Sanitation Data'!$F$30,0,10*ROW('Sanitation Data'!F146))="","",OFFSET('Sanitation Data'!$F$30,0,10*ROW('Sanitation Data'!F146)))</f>
        <v/>
      </c>
      <c r="CX152" s="289" t="str">
        <f ca="true">+IF(OFFSET('Sanitation Data'!$F$31,0,10*ROW('Sanitation Data'!F146))="","",OFFSET('Sanitation Data'!$F$31,0,10*ROW('Sanitation Data'!F146)))</f>
        <v/>
      </c>
      <c r="CY152" s="289" t="str">
        <f ca="true">+IF(OFFSET('Sanitation Data'!$F$32,0,10*ROW('Sanitation Data'!F146))="","",OFFSET('Sanitation Data'!$F$32,0,10*ROW('Sanitation Data'!F146)))</f>
        <v/>
      </c>
      <c r="CZ152" s="289" t="str">
        <f ca="true">+IF(OFFSET('Sanitation Data'!$G$28,0,10*ROW('Sanitation Data'!G146))="","",OFFSET('Sanitation Data'!$G$28,0,10*ROW('Sanitation Data'!G146)))</f>
        <v/>
      </c>
      <c r="DA152" s="289" t="str">
        <f ca="true">+IF(OFFSET('Sanitation Data'!$G$29,0,10*ROW('Sanitation Data'!G146))="","",OFFSET('Sanitation Data'!$G$29,0,10*ROW('Sanitation Data'!G146)))</f>
        <v/>
      </c>
      <c r="DB152" s="289" t="str">
        <f ca="true">+IF(OFFSET('Sanitation Data'!$G$30,0,10*ROW('Sanitation Data'!G146))="","",OFFSET('Sanitation Data'!$G$30,0,10*ROW('Sanitation Data'!G146)))</f>
        <v/>
      </c>
      <c r="DC152" s="289" t="str">
        <f ca="true">+IF(OFFSET('Sanitation Data'!$G$31,0,10*ROW('Sanitation Data'!G146))="","",OFFSET('Sanitation Data'!$G$31,0,10*ROW('Sanitation Data'!G146)))</f>
        <v/>
      </c>
      <c r="DD152" s="289" t="str">
        <f ca="true">+IF(OFFSET('Sanitation Data'!$G$32,0,10*ROW('Sanitation Data'!G146))="","",OFFSET('Sanitation Data'!$G$32,0,10*ROW('Sanitation Data'!G146)))</f>
        <v/>
      </c>
      <c r="DE152" s="289" t="str">
        <f ca="true">+IF(OFFSET('Sanitation Data'!$H$28,0,10*ROW('Sanitation Data'!H146))="","",OFFSET('Sanitation Data'!$H$28,0,10*ROW('Sanitation Data'!H146)))</f>
        <v/>
      </c>
      <c r="DF152" s="289" t="str">
        <f ca="true">+IF(OFFSET('Sanitation Data'!$H$29,0,10*ROW('Sanitation Data'!H146))="","",OFFSET('Sanitation Data'!$H$29,0,10*ROW('Sanitation Data'!H146)))</f>
        <v/>
      </c>
      <c r="DG152" s="289" t="str">
        <f ca="true">+IF(OFFSET('Sanitation Data'!$H$30,0,10*ROW('Sanitation Data'!H146))="","",OFFSET('Sanitation Data'!$H$30,0,10*ROW('Sanitation Data'!H146)))</f>
        <v/>
      </c>
      <c r="DH152" s="289" t="str">
        <f ca="true">+IF(OFFSET('Sanitation Data'!$H$31,0,10*ROW('Sanitation Data'!H146))="","",OFFSET('Sanitation Data'!$H$31,0,10*ROW('Sanitation Data'!H146)))</f>
        <v/>
      </c>
      <c r="DI152" s="289" t="str">
        <f ca="true">+IF(OFFSET('Sanitation Data'!$H$32,0,10*ROW('Sanitation Data'!H146))="","",OFFSET('Sanitation Data'!$H$32,0,10*ROW('Sanitation Data'!H146)))</f>
        <v/>
      </c>
      <c r="DJ152" s="289" t="str">
        <f ca="true">+IF(OFFSET('Sanitation Data'!$I$28,0,10*ROW('Sanitation Data'!I146))="","",OFFSET('Sanitation Data'!$I$28,0,10*ROW('Sanitation Data'!I146)))</f>
        <v/>
      </c>
      <c r="DK152" s="289" t="str">
        <f ca="true">+IF(OFFSET('Sanitation Data'!$I$29,0,10*ROW('Sanitation Data'!I146))="","",OFFSET('Sanitation Data'!$I$29,0,10*ROW('Sanitation Data'!I146)))</f>
        <v/>
      </c>
      <c r="DL152" s="289" t="str">
        <f ca="true">+IF(OFFSET('Sanitation Data'!$I$30,0,10*ROW('Sanitation Data'!I146))="","",OFFSET('Sanitation Data'!$I$30,0,10*ROW('Sanitation Data'!I146)))</f>
        <v/>
      </c>
      <c r="DM152" s="289" t="str">
        <f ca="true">+IF(OFFSET('Sanitation Data'!$I$31,0,10*ROW('Sanitation Data'!I146))="","",OFFSET('Sanitation Data'!$I$31,0,10*ROW('Sanitation Data'!I146)))</f>
        <v/>
      </c>
      <c r="DN152" s="289" t="str">
        <f ca="true">+IF(OFFSET('Sanitation Data'!$I$32,0,10*ROW('Sanitation Data'!I146))="","",OFFSET('Sanitation Data'!$I$32,0,10*ROW('Sanitation Data'!I146)))</f>
        <v/>
      </c>
      <c r="DO152" s="289" t="str">
        <f ca="true">+IF(OFFSET('Hygiene Data'!$D$11,0,10*ROW('Hygiene Data'!D146))="","",OFFSET('Hygiene Data'!$D$11,0,10*ROW('Hygiene Data'!D146)))</f>
        <v/>
      </c>
      <c r="DP152" s="289" t="str">
        <f ca="true">+IF(OFFSET('Hygiene Data'!$D$12,0,10*ROW('Hygiene Data'!D146))="","",OFFSET('Hygiene Data'!$D$12,0,10*ROW('Hygiene Data'!D146)))</f>
        <v/>
      </c>
      <c r="DQ152" s="289" t="str">
        <f ca="true">+IF(OFFSET('Hygiene Data'!$D$13,0,10*ROW('Hygiene Data'!D146))="","",OFFSET('Hygiene Data'!$D$13,0,10*ROW('Hygiene Data'!D146)))</f>
        <v/>
      </c>
      <c r="DR152" s="289" t="str">
        <f ca="true">+IF(OFFSET('Hygiene Data'!$E$11,0,10*ROW('Hygiene Data'!E146))="","",OFFSET('Hygiene Data'!$E$11,0,10*ROW('Hygiene Data'!E146)))</f>
        <v/>
      </c>
      <c r="DS152" s="289" t="str">
        <f ca="true">+IF(OFFSET('Hygiene Data'!$E$12,0,10*ROW('Hygiene Data'!E146))="","",OFFSET('Hygiene Data'!$E$12,0,10*ROW('Hygiene Data'!E146)))</f>
        <v/>
      </c>
      <c r="DT152" s="289" t="str">
        <f ca="true">+IF(OFFSET('Hygiene Data'!$E$13,0,10*ROW('Hygiene Data'!E146))="","",OFFSET('Hygiene Data'!$E$13,0,10*ROW('Hygiene Data'!E146)))</f>
        <v/>
      </c>
      <c r="DU152" s="289" t="str">
        <f ca="true">+IF(OFFSET('Hygiene Data'!$F$11,0,10*ROW('Hygiene Data'!F146))="","",OFFSET('Hygiene Data'!$F$11,0,10*ROW('Hygiene Data'!F146)))</f>
        <v/>
      </c>
      <c r="DV152" s="289" t="str">
        <f ca="true">+IF(OFFSET('Hygiene Data'!$F$12,0,10*ROW('Hygiene Data'!F146))="","",OFFSET('Hygiene Data'!$F$12,0,10*ROW('Hygiene Data'!F146)))</f>
        <v/>
      </c>
      <c r="DW152" s="289" t="str">
        <f ca="true">+IF(OFFSET('Hygiene Data'!$F$13,0,10*ROW('Hygiene Data'!F146))="","",OFFSET('Hygiene Data'!$F$13,0,10*ROW('Hygiene Data'!F146)))</f>
        <v/>
      </c>
      <c r="DX152" s="289" t="str">
        <f ca="true">+IF(OFFSET('Hygiene Data'!$G$11,0,10*ROW('Hygiene Data'!G146))="","",OFFSET('Hygiene Data'!$G$11,0,10*ROW('Hygiene Data'!G146)))</f>
        <v/>
      </c>
      <c r="DY152" s="289" t="str">
        <f ca="true">+IF(OFFSET('Hygiene Data'!$G$12,0,10*ROW('Hygiene Data'!G146))="","",OFFSET('Hygiene Data'!$G$12,0,10*ROW('Hygiene Data'!G146)))</f>
        <v/>
      </c>
      <c r="DZ152" s="289" t="str">
        <f ca="true">+IF(OFFSET('Hygiene Data'!$G$13,0,10*ROW('Hygiene Data'!G146))="","",OFFSET('Hygiene Data'!$G$13,0,10*ROW('Hygiene Data'!G146)))</f>
        <v/>
      </c>
      <c r="EA152" s="289" t="str">
        <f ca="true">+IF(OFFSET('Hygiene Data'!$H$11,0,10*ROW('Hygiene Data'!H146))="","",OFFSET('Hygiene Data'!$H$11,0,10*ROW('Hygiene Data'!H146)))</f>
        <v/>
      </c>
      <c r="EB152" s="289" t="str">
        <f ca="true">+IF(OFFSET('Hygiene Data'!$H$12,0,10*ROW('Hygiene Data'!H146))="","",OFFSET('Hygiene Data'!$H$12,0,10*ROW('Hygiene Data'!H146)))</f>
        <v/>
      </c>
      <c r="EC152" s="289" t="str">
        <f ca="true">+IF(OFFSET('Hygiene Data'!$H$13,0,10*ROW('Hygiene Data'!H146))="","",OFFSET('Hygiene Data'!$H$13,0,10*ROW('Hygiene Data'!H146)))</f>
        <v/>
      </c>
      <c r="ED152" s="289" t="str">
        <f ca="true">+IF(OFFSET('Hygiene Data'!$I$11,0,10*ROW('Hygiene Data'!I146))="","",OFFSET('Hygiene Data'!$I$11,0,10*ROW('Hygiene Data'!I146)))</f>
        <v/>
      </c>
      <c r="EE152" s="289" t="str">
        <f ca="true">+IF(OFFSET('Hygiene Data'!$I$12,0,10*ROW('Hygiene Data'!I146))="","",OFFSET('Hygiene Data'!$I$12,0,10*ROW('Hygiene Data'!I146)))</f>
        <v/>
      </c>
      <c r="EF152" s="28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9"/>
      <c r="BS153" s="289" t="str">
        <f ca="true">+IF(OFFSET('Water Data'!$D$27,0,10*ROW('Water Data'!D147))="","",OFFSET('Water Data'!$D$27,0,10*ROW('Water Data'!D147)))</f>
        <v/>
      </c>
      <c r="BT153" s="289" t="str">
        <f ca="true">+IF(OFFSET('Water Data'!$D$28,0,10*ROW('Water Data'!D147))="","",OFFSET('Water Data'!$D$28,0,10*ROW('Water Data'!D147)))</f>
        <v/>
      </c>
      <c r="BU153" s="289" t="str">
        <f ca="true">+IF(OFFSET('Water Data'!$D$29,0,10*ROW('Water Data'!D147))="","",OFFSET('Water Data'!$D$29,0,10*ROW('Water Data'!D147)))</f>
        <v/>
      </c>
      <c r="BV153" s="289" t="str">
        <f ca="true">+IF(OFFSET('Water Data'!$E$27,0,10*ROW('Water Data'!E147))="","",OFFSET('Water Data'!$E$27,0,10*ROW('Water Data'!E147)))</f>
        <v/>
      </c>
      <c r="BW153" s="289" t="str">
        <f ca="true">+IF(OFFSET('Water Data'!$E$28,0,10*ROW('Water Data'!E147))="","",OFFSET('Water Data'!$E$28,0,10*ROW('Water Data'!E147)))</f>
        <v/>
      </c>
      <c r="BX153" s="289" t="str">
        <f ca="true">+IF(OFFSET('Water Data'!$E$29,0,10*ROW('Water Data'!E147))="","",OFFSET('Water Data'!$E$29,0,10*ROW('Water Data'!E147)))</f>
        <v/>
      </c>
      <c r="BY153" s="289" t="str">
        <f ca="true">+IF(OFFSET('Water Data'!$F$27,0,10*ROW('Water Data'!F147))="","",OFFSET('Water Data'!$F$27,0,10*ROW('Water Data'!F147)))</f>
        <v/>
      </c>
      <c r="BZ153" s="289" t="str">
        <f ca="true">+IF(OFFSET('Water Data'!$F$28,0,10*ROW('Water Data'!F147))="","",OFFSET('Water Data'!$F$28,0,10*ROW('Water Data'!F147)))</f>
        <v/>
      </c>
      <c r="CA153" s="289" t="str">
        <f ca="true">+IF(OFFSET('Water Data'!$F$29,0,10*ROW('Water Data'!F147))="","",OFFSET('Water Data'!$F$29,0,10*ROW('Water Data'!F147)))</f>
        <v/>
      </c>
      <c r="CB153" s="289" t="str">
        <f ca="true">+IF(OFFSET('Water Data'!$G$27,0,10*ROW('Water Data'!G147))="","",OFFSET('Water Data'!$G$27,0,10*ROW('Water Data'!G147)))</f>
        <v/>
      </c>
      <c r="CC153" s="289" t="str">
        <f ca="true">+IF(OFFSET('Water Data'!$G$28,0,10*ROW('Water Data'!G147))="","",OFFSET('Water Data'!$G$28,0,10*ROW('Water Data'!G147)))</f>
        <v/>
      </c>
      <c r="CD153" s="289" t="str">
        <f ca="true">+IF(OFFSET('Water Data'!$G$29,0,10*ROW('Water Data'!G147))="","",OFFSET('Water Data'!$G$29,0,10*ROW('Water Data'!G147)))</f>
        <v/>
      </c>
      <c r="CE153" s="289" t="str">
        <f ca="true">+IF(OFFSET('Water Data'!$H$27,0,10*ROW('Water Data'!H147))="","",OFFSET('Water Data'!$H$27,0,10*ROW('Water Data'!H147)))</f>
        <v/>
      </c>
      <c r="CF153" s="289" t="str">
        <f ca="true">+IF(OFFSET('Water Data'!$H$28,0,10*ROW('Water Data'!H147))="","",OFFSET('Water Data'!$H$28,0,10*ROW('Water Data'!H147)))</f>
        <v/>
      </c>
      <c r="CG153" s="289" t="str">
        <f ca="true">+IF(OFFSET('Water Data'!$H$29,0,10*ROW('Water Data'!H147))="","",OFFSET('Water Data'!$H$29,0,10*ROW('Water Data'!H147)))</f>
        <v/>
      </c>
      <c r="CH153" s="289" t="str">
        <f ca="true">+IF(OFFSET('Water Data'!$I$27,0,10*ROW('Water Data'!I147))="","",OFFSET('Water Data'!$I$27,0,10*ROW('Water Data'!I147)))</f>
        <v/>
      </c>
      <c r="CI153" s="289" t="str">
        <f ca="true">+IF(OFFSET('Water Data'!$I$28,0,10*ROW('Water Data'!I147))="","",OFFSET('Water Data'!$I$28,0,10*ROW('Water Data'!I147)))</f>
        <v/>
      </c>
      <c r="CJ153" s="289" t="str">
        <f ca="true">+IF(OFFSET('Water Data'!$I$29,0,10*ROW('Water Data'!I147))="","",OFFSET('Water Data'!$I$29,0,10*ROW('Water Data'!I147)))</f>
        <v/>
      </c>
      <c r="CK153" s="289" t="str">
        <f ca="true">+IF(OFFSET('Sanitation Data'!$D$28,0,10*ROW('Sanitation Data'!D147))="","",OFFSET('Sanitation Data'!$D$28,0,10*ROW('Sanitation Data'!D147)))</f>
        <v/>
      </c>
      <c r="CL153" s="289" t="str">
        <f ca="true">+IF(OFFSET('Sanitation Data'!$D$29,0,10*ROW('Sanitation Data'!D147))="","",OFFSET('Sanitation Data'!$D$29,0,10*ROW('Sanitation Data'!D147)))</f>
        <v/>
      </c>
      <c r="CM153" s="289" t="str">
        <f ca="true">+IF(OFFSET('Sanitation Data'!$D$30,0,10*ROW('Sanitation Data'!D147))="","",OFFSET('Sanitation Data'!$D$30,0,10*ROW('Sanitation Data'!D147)))</f>
        <v/>
      </c>
      <c r="CN153" s="289" t="str">
        <f ca="true">+IF(OFFSET('Sanitation Data'!$D$31,0,10*ROW('Sanitation Data'!D147))="","",OFFSET('Sanitation Data'!$D$31,0,10*ROW('Sanitation Data'!D147)))</f>
        <v/>
      </c>
      <c r="CO153" s="289" t="str">
        <f ca="true">+IF(OFFSET('Sanitation Data'!$D$32,0,10*ROW('Sanitation Data'!D147))="","",OFFSET('Sanitation Data'!$D$32,0,10*ROW('Sanitation Data'!D147)))</f>
        <v/>
      </c>
      <c r="CP153" s="289" t="str">
        <f ca="true">+IF(OFFSET('Sanitation Data'!$E$28,0,10*ROW('Sanitation Data'!E147))="","",OFFSET('Sanitation Data'!$E$28,0,10*ROW('Sanitation Data'!E147)))</f>
        <v/>
      </c>
      <c r="CQ153" s="289" t="str">
        <f ca="true">+IF(OFFSET('Sanitation Data'!$E$29,0,10*ROW('Sanitation Data'!E147))="","",OFFSET('Sanitation Data'!$E$29,0,10*ROW('Sanitation Data'!E147)))</f>
        <v/>
      </c>
      <c r="CR153" s="289" t="str">
        <f ca="true">+IF(OFFSET('Sanitation Data'!$E$30,0,10*ROW('Sanitation Data'!E147))="","",OFFSET('Sanitation Data'!$E$30,0,10*ROW('Sanitation Data'!E147)))</f>
        <v/>
      </c>
      <c r="CS153" s="289" t="str">
        <f ca="true">+IF(OFFSET('Sanitation Data'!$E$31,0,10*ROW('Sanitation Data'!E147))="","",OFFSET('Sanitation Data'!$E$31,0,10*ROW('Sanitation Data'!E147)))</f>
        <v/>
      </c>
      <c r="CT153" s="289" t="str">
        <f ca="true">+IF(OFFSET('Sanitation Data'!$E$32,0,10*ROW('Sanitation Data'!E147))="","",OFFSET('Sanitation Data'!$E$32,0,10*ROW('Sanitation Data'!E147)))</f>
        <v/>
      </c>
      <c r="CU153" s="289" t="str">
        <f ca="true">+IF(OFFSET('Sanitation Data'!$F$28,0,10*ROW('Sanitation Data'!F147))="","",OFFSET('Sanitation Data'!$F$28,0,10*ROW('Sanitation Data'!F147)))</f>
        <v/>
      </c>
      <c r="CV153" s="289" t="str">
        <f ca="true">+IF(OFFSET('Sanitation Data'!$F$29,0,10*ROW('Sanitation Data'!F147))="","",OFFSET('Sanitation Data'!$F$29,0,10*ROW('Sanitation Data'!F147)))</f>
        <v/>
      </c>
      <c r="CW153" s="289" t="str">
        <f ca="true">+IF(OFFSET('Sanitation Data'!$F$30,0,10*ROW('Sanitation Data'!F147))="","",OFFSET('Sanitation Data'!$F$30,0,10*ROW('Sanitation Data'!F147)))</f>
        <v/>
      </c>
      <c r="CX153" s="289" t="str">
        <f ca="true">+IF(OFFSET('Sanitation Data'!$F$31,0,10*ROW('Sanitation Data'!F147))="","",OFFSET('Sanitation Data'!$F$31,0,10*ROW('Sanitation Data'!F147)))</f>
        <v/>
      </c>
      <c r="CY153" s="289" t="str">
        <f ca="true">+IF(OFFSET('Sanitation Data'!$F$32,0,10*ROW('Sanitation Data'!F147))="","",OFFSET('Sanitation Data'!$F$32,0,10*ROW('Sanitation Data'!F147)))</f>
        <v/>
      </c>
      <c r="CZ153" s="289" t="str">
        <f ca="true">+IF(OFFSET('Sanitation Data'!$G$28,0,10*ROW('Sanitation Data'!G147))="","",OFFSET('Sanitation Data'!$G$28,0,10*ROW('Sanitation Data'!G147)))</f>
        <v/>
      </c>
      <c r="DA153" s="289" t="str">
        <f ca="true">+IF(OFFSET('Sanitation Data'!$G$29,0,10*ROW('Sanitation Data'!G147))="","",OFFSET('Sanitation Data'!$G$29,0,10*ROW('Sanitation Data'!G147)))</f>
        <v/>
      </c>
      <c r="DB153" s="289" t="str">
        <f ca="true">+IF(OFFSET('Sanitation Data'!$G$30,0,10*ROW('Sanitation Data'!G147))="","",OFFSET('Sanitation Data'!$G$30,0,10*ROW('Sanitation Data'!G147)))</f>
        <v/>
      </c>
      <c r="DC153" s="289" t="str">
        <f ca="true">+IF(OFFSET('Sanitation Data'!$G$31,0,10*ROW('Sanitation Data'!G147))="","",OFFSET('Sanitation Data'!$G$31,0,10*ROW('Sanitation Data'!G147)))</f>
        <v/>
      </c>
      <c r="DD153" s="289" t="str">
        <f ca="true">+IF(OFFSET('Sanitation Data'!$G$32,0,10*ROW('Sanitation Data'!G147))="","",OFFSET('Sanitation Data'!$G$32,0,10*ROW('Sanitation Data'!G147)))</f>
        <v/>
      </c>
      <c r="DE153" s="289" t="str">
        <f ca="true">+IF(OFFSET('Sanitation Data'!$H$28,0,10*ROW('Sanitation Data'!H147))="","",OFFSET('Sanitation Data'!$H$28,0,10*ROW('Sanitation Data'!H147)))</f>
        <v/>
      </c>
      <c r="DF153" s="289" t="str">
        <f ca="true">+IF(OFFSET('Sanitation Data'!$H$29,0,10*ROW('Sanitation Data'!H147))="","",OFFSET('Sanitation Data'!$H$29,0,10*ROW('Sanitation Data'!H147)))</f>
        <v/>
      </c>
      <c r="DG153" s="289" t="str">
        <f ca="true">+IF(OFFSET('Sanitation Data'!$H$30,0,10*ROW('Sanitation Data'!H147))="","",OFFSET('Sanitation Data'!$H$30,0,10*ROW('Sanitation Data'!H147)))</f>
        <v/>
      </c>
      <c r="DH153" s="289" t="str">
        <f ca="true">+IF(OFFSET('Sanitation Data'!$H$31,0,10*ROW('Sanitation Data'!H147))="","",OFFSET('Sanitation Data'!$H$31,0,10*ROW('Sanitation Data'!H147)))</f>
        <v/>
      </c>
      <c r="DI153" s="289" t="str">
        <f ca="true">+IF(OFFSET('Sanitation Data'!$H$32,0,10*ROW('Sanitation Data'!H147))="","",OFFSET('Sanitation Data'!$H$32,0,10*ROW('Sanitation Data'!H147)))</f>
        <v/>
      </c>
      <c r="DJ153" s="289" t="str">
        <f ca="true">+IF(OFFSET('Sanitation Data'!$I$28,0,10*ROW('Sanitation Data'!I147))="","",OFFSET('Sanitation Data'!$I$28,0,10*ROW('Sanitation Data'!I147)))</f>
        <v/>
      </c>
      <c r="DK153" s="289" t="str">
        <f ca="true">+IF(OFFSET('Sanitation Data'!$I$29,0,10*ROW('Sanitation Data'!I147))="","",OFFSET('Sanitation Data'!$I$29,0,10*ROW('Sanitation Data'!I147)))</f>
        <v/>
      </c>
      <c r="DL153" s="289" t="str">
        <f ca="true">+IF(OFFSET('Sanitation Data'!$I$30,0,10*ROW('Sanitation Data'!I147))="","",OFFSET('Sanitation Data'!$I$30,0,10*ROW('Sanitation Data'!I147)))</f>
        <v/>
      </c>
      <c r="DM153" s="289" t="str">
        <f ca="true">+IF(OFFSET('Sanitation Data'!$I$31,0,10*ROW('Sanitation Data'!I147))="","",OFFSET('Sanitation Data'!$I$31,0,10*ROW('Sanitation Data'!I147)))</f>
        <v/>
      </c>
      <c r="DN153" s="289" t="str">
        <f ca="true">+IF(OFFSET('Sanitation Data'!$I$32,0,10*ROW('Sanitation Data'!I147))="","",OFFSET('Sanitation Data'!$I$32,0,10*ROW('Sanitation Data'!I147)))</f>
        <v/>
      </c>
      <c r="DO153" s="289" t="str">
        <f ca="true">+IF(OFFSET('Hygiene Data'!$D$11,0,10*ROW('Hygiene Data'!D147))="","",OFFSET('Hygiene Data'!$D$11,0,10*ROW('Hygiene Data'!D147)))</f>
        <v/>
      </c>
      <c r="DP153" s="289" t="str">
        <f ca="true">+IF(OFFSET('Hygiene Data'!$D$12,0,10*ROW('Hygiene Data'!D147))="","",OFFSET('Hygiene Data'!$D$12,0,10*ROW('Hygiene Data'!D147)))</f>
        <v/>
      </c>
      <c r="DQ153" s="289" t="str">
        <f ca="true">+IF(OFFSET('Hygiene Data'!$D$13,0,10*ROW('Hygiene Data'!D147))="","",OFFSET('Hygiene Data'!$D$13,0,10*ROW('Hygiene Data'!D147)))</f>
        <v/>
      </c>
      <c r="DR153" s="289" t="str">
        <f ca="true">+IF(OFFSET('Hygiene Data'!$E$11,0,10*ROW('Hygiene Data'!E147))="","",OFFSET('Hygiene Data'!$E$11,0,10*ROW('Hygiene Data'!E147)))</f>
        <v/>
      </c>
      <c r="DS153" s="289" t="str">
        <f ca="true">+IF(OFFSET('Hygiene Data'!$E$12,0,10*ROW('Hygiene Data'!E147))="","",OFFSET('Hygiene Data'!$E$12,0,10*ROW('Hygiene Data'!E147)))</f>
        <v/>
      </c>
      <c r="DT153" s="289" t="str">
        <f ca="true">+IF(OFFSET('Hygiene Data'!$E$13,0,10*ROW('Hygiene Data'!E147))="","",OFFSET('Hygiene Data'!$E$13,0,10*ROW('Hygiene Data'!E147)))</f>
        <v/>
      </c>
      <c r="DU153" s="289" t="str">
        <f ca="true">+IF(OFFSET('Hygiene Data'!$F$11,0,10*ROW('Hygiene Data'!F147))="","",OFFSET('Hygiene Data'!$F$11,0,10*ROW('Hygiene Data'!F147)))</f>
        <v/>
      </c>
      <c r="DV153" s="289" t="str">
        <f ca="true">+IF(OFFSET('Hygiene Data'!$F$12,0,10*ROW('Hygiene Data'!F147))="","",OFFSET('Hygiene Data'!$F$12,0,10*ROW('Hygiene Data'!F147)))</f>
        <v/>
      </c>
      <c r="DW153" s="289" t="str">
        <f ca="true">+IF(OFFSET('Hygiene Data'!$F$13,0,10*ROW('Hygiene Data'!F147))="","",OFFSET('Hygiene Data'!$F$13,0,10*ROW('Hygiene Data'!F147)))</f>
        <v/>
      </c>
      <c r="DX153" s="289" t="str">
        <f ca="true">+IF(OFFSET('Hygiene Data'!$G$11,0,10*ROW('Hygiene Data'!G147))="","",OFFSET('Hygiene Data'!$G$11,0,10*ROW('Hygiene Data'!G147)))</f>
        <v/>
      </c>
      <c r="DY153" s="289" t="str">
        <f ca="true">+IF(OFFSET('Hygiene Data'!$G$12,0,10*ROW('Hygiene Data'!G147))="","",OFFSET('Hygiene Data'!$G$12,0,10*ROW('Hygiene Data'!G147)))</f>
        <v/>
      </c>
      <c r="DZ153" s="289" t="str">
        <f ca="true">+IF(OFFSET('Hygiene Data'!$G$13,0,10*ROW('Hygiene Data'!G147))="","",OFFSET('Hygiene Data'!$G$13,0,10*ROW('Hygiene Data'!G147)))</f>
        <v/>
      </c>
      <c r="EA153" s="289" t="str">
        <f ca="true">+IF(OFFSET('Hygiene Data'!$H$11,0,10*ROW('Hygiene Data'!H147))="","",OFFSET('Hygiene Data'!$H$11,0,10*ROW('Hygiene Data'!H147)))</f>
        <v/>
      </c>
      <c r="EB153" s="289" t="str">
        <f ca="true">+IF(OFFSET('Hygiene Data'!$H$12,0,10*ROW('Hygiene Data'!H147))="","",OFFSET('Hygiene Data'!$H$12,0,10*ROW('Hygiene Data'!H147)))</f>
        <v/>
      </c>
      <c r="EC153" s="289" t="str">
        <f ca="true">+IF(OFFSET('Hygiene Data'!$H$13,0,10*ROW('Hygiene Data'!H147))="","",OFFSET('Hygiene Data'!$H$13,0,10*ROW('Hygiene Data'!H147)))</f>
        <v/>
      </c>
      <c r="ED153" s="289" t="str">
        <f ca="true">+IF(OFFSET('Hygiene Data'!$I$11,0,10*ROW('Hygiene Data'!I147))="","",OFFSET('Hygiene Data'!$I$11,0,10*ROW('Hygiene Data'!I147)))</f>
        <v/>
      </c>
      <c r="EE153" s="289" t="str">
        <f ca="true">+IF(OFFSET('Hygiene Data'!$I$12,0,10*ROW('Hygiene Data'!I147))="","",OFFSET('Hygiene Data'!$I$12,0,10*ROW('Hygiene Data'!I147)))</f>
        <v/>
      </c>
      <c r="EF153" s="28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9"/>
      <c r="BS154" s="289" t="str">
        <f ca="true">+IF(OFFSET('Water Data'!$D$27,0,10*ROW('Water Data'!D148))="","",OFFSET('Water Data'!$D$27,0,10*ROW('Water Data'!D148)))</f>
        <v/>
      </c>
      <c r="BT154" s="289" t="str">
        <f ca="true">+IF(OFFSET('Water Data'!$D$28,0,10*ROW('Water Data'!D148))="","",OFFSET('Water Data'!$D$28,0,10*ROW('Water Data'!D148)))</f>
        <v/>
      </c>
      <c r="BU154" s="289" t="str">
        <f ca="true">+IF(OFFSET('Water Data'!$D$29,0,10*ROW('Water Data'!D148))="","",OFFSET('Water Data'!$D$29,0,10*ROW('Water Data'!D148)))</f>
        <v/>
      </c>
      <c r="BV154" s="289" t="str">
        <f ca="true">+IF(OFFSET('Water Data'!$E$27,0,10*ROW('Water Data'!E148))="","",OFFSET('Water Data'!$E$27,0,10*ROW('Water Data'!E148)))</f>
        <v/>
      </c>
      <c r="BW154" s="289" t="str">
        <f ca="true">+IF(OFFSET('Water Data'!$E$28,0,10*ROW('Water Data'!E148))="","",OFFSET('Water Data'!$E$28,0,10*ROW('Water Data'!E148)))</f>
        <v/>
      </c>
      <c r="BX154" s="289" t="str">
        <f ca="true">+IF(OFFSET('Water Data'!$E$29,0,10*ROW('Water Data'!E148))="","",OFFSET('Water Data'!$E$29,0,10*ROW('Water Data'!E148)))</f>
        <v/>
      </c>
      <c r="BY154" s="289" t="str">
        <f ca="true">+IF(OFFSET('Water Data'!$F$27,0,10*ROW('Water Data'!F148))="","",OFFSET('Water Data'!$F$27,0,10*ROW('Water Data'!F148)))</f>
        <v/>
      </c>
      <c r="BZ154" s="289" t="str">
        <f ca="true">+IF(OFFSET('Water Data'!$F$28,0,10*ROW('Water Data'!F148))="","",OFFSET('Water Data'!$F$28,0,10*ROW('Water Data'!F148)))</f>
        <v/>
      </c>
      <c r="CA154" s="289" t="str">
        <f ca="true">+IF(OFFSET('Water Data'!$F$29,0,10*ROW('Water Data'!F148))="","",OFFSET('Water Data'!$F$29,0,10*ROW('Water Data'!F148)))</f>
        <v/>
      </c>
      <c r="CB154" s="289" t="str">
        <f ca="true">+IF(OFFSET('Water Data'!$G$27,0,10*ROW('Water Data'!G148))="","",OFFSET('Water Data'!$G$27,0,10*ROW('Water Data'!G148)))</f>
        <v/>
      </c>
      <c r="CC154" s="289" t="str">
        <f ca="true">+IF(OFFSET('Water Data'!$G$28,0,10*ROW('Water Data'!G148))="","",OFFSET('Water Data'!$G$28,0,10*ROW('Water Data'!G148)))</f>
        <v/>
      </c>
      <c r="CD154" s="289" t="str">
        <f ca="true">+IF(OFFSET('Water Data'!$G$29,0,10*ROW('Water Data'!G148))="","",OFFSET('Water Data'!$G$29,0,10*ROW('Water Data'!G148)))</f>
        <v/>
      </c>
      <c r="CE154" s="289" t="str">
        <f ca="true">+IF(OFFSET('Water Data'!$H$27,0,10*ROW('Water Data'!H148))="","",OFFSET('Water Data'!$H$27,0,10*ROW('Water Data'!H148)))</f>
        <v/>
      </c>
      <c r="CF154" s="289" t="str">
        <f ca="true">+IF(OFFSET('Water Data'!$H$28,0,10*ROW('Water Data'!H148))="","",OFFSET('Water Data'!$H$28,0,10*ROW('Water Data'!H148)))</f>
        <v/>
      </c>
      <c r="CG154" s="289" t="str">
        <f ca="true">+IF(OFFSET('Water Data'!$H$29,0,10*ROW('Water Data'!H148))="","",OFFSET('Water Data'!$H$29,0,10*ROW('Water Data'!H148)))</f>
        <v/>
      </c>
      <c r="CH154" s="289" t="str">
        <f ca="true">+IF(OFFSET('Water Data'!$I$27,0,10*ROW('Water Data'!I148))="","",OFFSET('Water Data'!$I$27,0,10*ROW('Water Data'!I148)))</f>
        <v/>
      </c>
      <c r="CI154" s="289" t="str">
        <f ca="true">+IF(OFFSET('Water Data'!$I$28,0,10*ROW('Water Data'!I148))="","",OFFSET('Water Data'!$I$28,0,10*ROW('Water Data'!I148)))</f>
        <v/>
      </c>
      <c r="CJ154" s="289" t="str">
        <f ca="true">+IF(OFFSET('Water Data'!$I$29,0,10*ROW('Water Data'!I148))="","",OFFSET('Water Data'!$I$29,0,10*ROW('Water Data'!I148)))</f>
        <v/>
      </c>
      <c r="CK154" s="289" t="str">
        <f ca="true">+IF(OFFSET('Sanitation Data'!$D$28,0,10*ROW('Sanitation Data'!D148))="","",OFFSET('Sanitation Data'!$D$28,0,10*ROW('Sanitation Data'!D148)))</f>
        <v/>
      </c>
      <c r="CL154" s="289" t="str">
        <f ca="true">+IF(OFFSET('Sanitation Data'!$D$29,0,10*ROW('Sanitation Data'!D148))="","",OFFSET('Sanitation Data'!$D$29,0,10*ROW('Sanitation Data'!D148)))</f>
        <v/>
      </c>
      <c r="CM154" s="289" t="str">
        <f ca="true">+IF(OFFSET('Sanitation Data'!$D$30,0,10*ROW('Sanitation Data'!D148))="","",OFFSET('Sanitation Data'!$D$30,0,10*ROW('Sanitation Data'!D148)))</f>
        <v/>
      </c>
      <c r="CN154" s="289" t="str">
        <f ca="true">+IF(OFFSET('Sanitation Data'!$D$31,0,10*ROW('Sanitation Data'!D148))="","",OFFSET('Sanitation Data'!$D$31,0,10*ROW('Sanitation Data'!D148)))</f>
        <v/>
      </c>
      <c r="CO154" s="289" t="str">
        <f ca="true">+IF(OFFSET('Sanitation Data'!$D$32,0,10*ROW('Sanitation Data'!D148))="","",OFFSET('Sanitation Data'!$D$32,0,10*ROW('Sanitation Data'!D148)))</f>
        <v/>
      </c>
      <c r="CP154" s="289" t="str">
        <f ca="true">+IF(OFFSET('Sanitation Data'!$E$28,0,10*ROW('Sanitation Data'!E148))="","",OFFSET('Sanitation Data'!$E$28,0,10*ROW('Sanitation Data'!E148)))</f>
        <v/>
      </c>
      <c r="CQ154" s="289" t="str">
        <f ca="true">+IF(OFFSET('Sanitation Data'!$E$29,0,10*ROW('Sanitation Data'!E148))="","",OFFSET('Sanitation Data'!$E$29,0,10*ROW('Sanitation Data'!E148)))</f>
        <v/>
      </c>
      <c r="CR154" s="289" t="str">
        <f ca="true">+IF(OFFSET('Sanitation Data'!$E$30,0,10*ROW('Sanitation Data'!E148))="","",OFFSET('Sanitation Data'!$E$30,0,10*ROW('Sanitation Data'!E148)))</f>
        <v/>
      </c>
      <c r="CS154" s="289" t="str">
        <f ca="true">+IF(OFFSET('Sanitation Data'!$E$31,0,10*ROW('Sanitation Data'!E148))="","",OFFSET('Sanitation Data'!$E$31,0,10*ROW('Sanitation Data'!E148)))</f>
        <v/>
      </c>
      <c r="CT154" s="289" t="str">
        <f ca="true">+IF(OFFSET('Sanitation Data'!$E$32,0,10*ROW('Sanitation Data'!E148))="","",OFFSET('Sanitation Data'!$E$32,0,10*ROW('Sanitation Data'!E148)))</f>
        <v/>
      </c>
      <c r="CU154" s="289" t="str">
        <f ca="true">+IF(OFFSET('Sanitation Data'!$F$28,0,10*ROW('Sanitation Data'!F148))="","",OFFSET('Sanitation Data'!$F$28,0,10*ROW('Sanitation Data'!F148)))</f>
        <v/>
      </c>
      <c r="CV154" s="289" t="str">
        <f ca="true">+IF(OFFSET('Sanitation Data'!$F$29,0,10*ROW('Sanitation Data'!F148))="","",OFFSET('Sanitation Data'!$F$29,0,10*ROW('Sanitation Data'!F148)))</f>
        <v/>
      </c>
      <c r="CW154" s="289" t="str">
        <f ca="true">+IF(OFFSET('Sanitation Data'!$F$30,0,10*ROW('Sanitation Data'!F148))="","",OFFSET('Sanitation Data'!$F$30,0,10*ROW('Sanitation Data'!F148)))</f>
        <v/>
      </c>
      <c r="CX154" s="289" t="str">
        <f ca="true">+IF(OFFSET('Sanitation Data'!$F$31,0,10*ROW('Sanitation Data'!F148))="","",OFFSET('Sanitation Data'!$F$31,0,10*ROW('Sanitation Data'!F148)))</f>
        <v/>
      </c>
      <c r="CY154" s="289" t="str">
        <f ca="true">+IF(OFFSET('Sanitation Data'!$F$32,0,10*ROW('Sanitation Data'!F148))="","",OFFSET('Sanitation Data'!$F$32,0,10*ROW('Sanitation Data'!F148)))</f>
        <v/>
      </c>
      <c r="CZ154" s="289" t="str">
        <f ca="true">+IF(OFFSET('Sanitation Data'!$G$28,0,10*ROW('Sanitation Data'!G148))="","",OFFSET('Sanitation Data'!$G$28,0,10*ROW('Sanitation Data'!G148)))</f>
        <v/>
      </c>
      <c r="DA154" s="289" t="str">
        <f ca="true">+IF(OFFSET('Sanitation Data'!$G$29,0,10*ROW('Sanitation Data'!G148))="","",OFFSET('Sanitation Data'!$G$29,0,10*ROW('Sanitation Data'!G148)))</f>
        <v/>
      </c>
      <c r="DB154" s="289" t="str">
        <f ca="true">+IF(OFFSET('Sanitation Data'!$G$30,0,10*ROW('Sanitation Data'!G148))="","",OFFSET('Sanitation Data'!$G$30,0,10*ROW('Sanitation Data'!G148)))</f>
        <v/>
      </c>
      <c r="DC154" s="289" t="str">
        <f ca="true">+IF(OFFSET('Sanitation Data'!$G$31,0,10*ROW('Sanitation Data'!G148))="","",OFFSET('Sanitation Data'!$G$31,0,10*ROW('Sanitation Data'!G148)))</f>
        <v/>
      </c>
      <c r="DD154" s="289" t="str">
        <f ca="true">+IF(OFFSET('Sanitation Data'!$G$32,0,10*ROW('Sanitation Data'!G148))="","",OFFSET('Sanitation Data'!$G$32,0,10*ROW('Sanitation Data'!G148)))</f>
        <v/>
      </c>
      <c r="DE154" s="289" t="str">
        <f ca="true">+IF(OFFSET('Sanitation Data'!$H$28,0,10*ROW('Sanitation Data'!H148))="","",OFFSET('Sanitation Data'!$H$28,0,10*ROW('Sanitation Data'!H148)))</f>
        <v/>
      </c>
      <c r="DF154" s="289" t="str">
        <f ca="true">+IF(OFFSET('Sanitation Data'!$H$29,0,10*ROW('Sanitation Data'!H148))="","",OFFSET('Sanitation Data'!$H$29,0,10*ROW('Sanitation Data'!H148)))</f>
        <v/>
      </c>
      <c r="DG154" s="289" t="str">
        <f ca="true">+IF(OFFSET('Sanitation Data'!$H$30,0,10*ROW('Sanitation Data'!H148))="","",OFFSET('Sanitation Data'!$H$30,0,10*ROW('Sanitation Data'!H148)))</f>
        <v/>
      </c>
      <c r="DH154" s="289" t="str">
        <f ca="true">+IF(OFFSET('Sanitation Data'!$H$31,0,10*ROW('Sanitation Data'!H148))="","",OFFSET('Sanitation Data'!$H$31,0,10*ROW('Sanitation Data'!H148)))</f>
        <v/>
      </c>
      <c r="DI154" s="289" t="str">
        <f ca="true">+IF(OFFSET('Sanitation Data'!$H$32,0,10*ROW('Sanitation Data'!H148))="","",OFFSET('Sanitation Data'!$H$32,0,10*ROW('Sanitation Data'!H148)))</f>
        <v/>
      </c>
      <c r="DJ154" s="289" t="str">
        <f ca="true">+IF(OFFSET('Sanitation Data'!$I$28,0,10*ROW('Sanitation Data'!I148))="","",OFFSET('Sanitation Data'!$I$28,0,10*ROW('Sanitation Data'!I148)))</f>
        <v/>
      </c>
      <c r="DK154" s="289" t="str">
        <f ca="true">+IF(OFFSET('Sanitation Data'!$I$29,0,10*ROW('Sanitation Data'!I148))="","",OFFSET('Sanitation Data'!$I$29,0,10*ROW('Sanitation Data'!I148)))</f>
        <v/>
      </c>
      <c r="DL154" s="289" t="str">
        <f ca="true">+IF(OFFSET('Sanitation Data'!$I$30,0,10*ROW('Sanitation Data'!I148))="","",OFFSET('Sanitation Data'!$I$30,0,10*ROW('Sanitation Data'!I148)))</f>
        <v/>
      </c>
      <c r="DM154" s="289" t="str">
        <f ca="true">+IF(OFFSET('Sanitation Data'!$I$31,0,10*ROW('Sanitation Data'!I148))="","",OFFSET('Sanitation Data'!$I$31,0,10*ROW('Sanitation Data'!I148)))</f>
        <v/>
      </c>
      <c r="DN154" s="289" t="str">
        <f ca="true">+IF(OFFSET('Sanitation Data'!$I$32,0,10*ROW('Sanitation Data'!I148))="","",OFFSET('Sanitation Data'!$I$32,0,10*ROW('Sanitation Data'!I148)))</f>
        <v/>
      </c>
      <c r="DO154" s="289" t="str">
        <f ca="true">+IF(OFFSET('Hygiene Data'!$D$11,0,10*ROW('Hygiene Data'!D148))="","",OFFSET('Hygiene Data'!$D$11,0,10*ROW('Hygiene Data'!D148)))</f>
        <v/>
      </c>
      <c r="DP154" s="289" t="str">
        <f ca="true">+IF(OFFSET('Hygiene Data'!$D$12,0,10*ROW('Hygiene Data'!D148))="","",OFFSET('Hygiene Data'!$D$12,0,10*ROW('Hygiene Data'!D148)))</f>
        <v/>
      </c>
      <c r="DQ154" s="289" t="str">
        <f ca="true">+IF(OFFSET('Hygiene Data'!$D$13,0,10*ROW('Hygiene Data'!D148))="","",OFFSET('Hygiene Data'!$D$13,0,10*ROW('Hygiene Data'!D148)))</f>
        <v/>
      </c>
      <c r="DR154" s="289" t="str">
        <f ca="true">+IF(OFFSET('Hygiene Data'!$E$11,0,10*ROW('Hygiene Data'!E148))="","",OFFSET('Hygiene Data'!$E$11,0,10*ROW('Hygiene Data'!E148)))</f>
        <v/>
      </c>
      <c r="DS154" s="289" t="str">
        <f ca="true">+IF(OFFSET('Hygiene Data'!$E$12,0,10*ROW('Hygiene Data'!E148))="","",OFFSET('Hygiene Data'!$E$12,0,10*ROW('Hygiene Data'!E148)))</f>
        <v/>
      </c>
      <c r="DT154" s="289" t="str">
        <f ca="true">+IF(OFFSET('Hygiene Data'!$E$13,0,10*ROW('Hygiene Data'!E148))="","",OFFSET('Hygiene Data'!$E$13,0,10*ROW('Hygiene Data'!E148)))</f>
        <v/>
      </c>
      <c r="DU154" s="289" t="str">
        <f ca="true">+IF(OFFSET('Hygiene Data'!$F$11,0,10*ROW('Hygiene Data'!F148))="","",OFFSET('Hygiene Data'!$F$11,0,10*ROW('Hygiene Data'!F148)))</f>
        <v/>
      </c>
      <c r="DV154" s="289" t="str">
        <f ca="true">+IF(OFFSET('Hygiene Data'!$F$12,0,10*ROW('Hygiene Data'!F148))="","",OFFSET('Hygiene Data'!$F$12,0,10*ROW('Hygiene Data'!F148)))</f>
        <v/>
      </c>
      <c r="DW154" s="289" t="str">
        <f ca="true">+IF(OFFSET('Hygiene Data'!$F$13,0,10*ROW('Hygiene Data'!F148))="","",OFFSET('Hygiene Data'!$F$13,0,10*ROW('Hygiene Data'!F148)))</f>
        <v/>
      </c>
      <c r="DX154" s="289" t="str">
        <f ca="true">+IF(OFFSET('Hygiene Data'!$G$11,0,10*ROW('Hygiene Data'!G148))="","",OFFSET('Hygiene Data'!$G$11,0,10*ROW('Hygiene Data'!G148)))</f>
        <v/>
      </c>
      <c r="DY154" s="289" t="str">
        <f ca="true">+IF(OFFSET('Hygiene Data'!$G$12,0,10*ROW('Hygiene Data'!G148))="","",OFFSET('Hygiene Data'!$G$12,0,10*ROW('Hygiene Data'!G148)))</f>
        <v/>
      </c>
      <c r="DZ154" s="289" t="str">
        <f ca="true">+IF(OFFSET('Hygiene Data'!$G$13,0,10*ROW('Hygiene Data'!G148))="","",OFFSET('Hygiene Data'!$G$13,0,10*ROW('Hygiene Data'!G148)))</f>
        <v/>
      </c>
      <c r="EA154" s="289" t="str">
        <f ca="true">+IF(OFFSET('Hygiene Data'!$H$11,0,10*ROW('Hygiene Data'!H148))="","",OFFSET('Hygiene Data'!$H$11,0,10*ROW('Hygiene Data'!H148)))</f>
        <v/>
      </c>
      <c r="EB154" s="289" t="str">
        <f ca="true">+IF(OFFSET('Hygiene Data'!$H$12,0,10*ROW('Hygiene Data'!H148))="","",OFFSET('Hygiene Data'!$H$12,0,10*ROW('Hygiene Data'!H148)))</f>
        <v/>
      </c>
      <c r="EC154" s="289" t="str">
        <f ca="true">+IF(OFFSET('Hygiene Data'!$H$13,0,10*ROW('Hygiene Data'!H148))="","",OFFSET('Hygiene Data'!$H$13,0,10*ROW('Hygiene Data'!H148)))</f>
        <v/>
      </c>
      <c r="ED154" s="289" t="str">
        <f ca="true">+IF(OFFSET('Hygiene Data'!$I$11,0,10*ROW('Hygiene Data'!I148))="","",OFFSET('Hygiene Data'!$I$11,0,10*ROW('Hygiene Data'!I148)))</f>
        <v/>
      </c>
      <c r="EE154" s="289" t="str">
        <f ca="true">+IF(OFFSET('Hygiene Data'!$I$12,0,10*ROW('Hygiene Data'!I148))="","",OFFSET('Hygiene Data'!$I$12,0,10*ROW('Hygiene Data'!I148)))</f>
        <v/>
      </c>
      <c r="EF154" s="28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9"/>
      <c r="BS155" s="289" t="str">
        <f ca="true">+IF(OFFSET('Water Data'!$D$27,0,10*ROW('Water Data'!D149))="","",OFFSET('Water Data'!$D$27,0,10*ROW('Water Data'!D149)))</f>
        <v/>
      </c>
      <c r="BT155" s="289" t="str">
        <f ca="true">+IF(OFFSET('Water Data'!$D$28,0,10*ROW('Water Data'!D149))="","",OFFSET('Water Data'!$D$28,0,10*ROW('Water Data'!D149)))</f>
        <v/>
      </c>
      <c r="BU155" s="289" t="str">
        <f ca="true">+IF(OFFSET('Water Data'!$D$29,0,10*ROW('Water Data'!D149))="","",OFFSET('Water Data'!$D$29,0,10*ROW('Water Data'!D149)))</f>
        <v/>
      </c>
      <c r="BV155" s="289" t="str">
        <f ca="true">+IF(OFFSET('Water Data'!$E$27,0,10*ROW('Water Data'!E149))="","",OFFSET('Water Data'!$E$27,0,10*ROW('Water Data'!E149)))</f>
        <v/>
      </c>
      <c r="BW155" s="289" t="str">
        <f ca="true">+IF(OFFSET('Water Data'!$E$28,0,10*ROW('Water Data'!E149))="","",OFFSET('Water Data'!$E$28,0,10*ROW('Water Data'!E149)))</f>
        <v/>
      </c>
      <c r="BX155" s="289" t="str">
        <f ca="true">+IF(OFFSET('Water Data'!$E$29,0,10*ROW('Water Data'!E149))="","",OFFSET('Water Data'!$E$29,0,10*ROW('Water Data'!E149)))</f>
        <v/>
      </c>
      <c r="BY155" s="289" t="str">
        <f ca="true">+IF(OFFSET('Water Data'!$F$27,0,10*ROW('Water Data'!F149))="","",OFFSET('Water Data'!$F$27,0,10*ROW('Water Data'!F149)))</f>
        <v/>
      </c>
      <c r="BZ155" s="289" t="str">
        <f ca="true">+IF(OFFSET('Water Data'!$F$28,0,10*ROW('Water Data'!F149))="","",OFFSET('Water Data'!$F$28,0,10*ROW('Water Data'!F149)))</f>
        <v/>
      </c>
      <c r="CA155" s="289" t="str">
        <f ca="true">+IF(OFFSET('Water Data'!$F$29,0,10*ROW('Water Data'!F149))="","",OFFSET('Water Data'!$F$29,0,10*ROW('Water Data'!F149)))</f>
        <v/>
      </c>
      <c r="CB155" s="289" t="str">
        <f ca="true">+IF(OFFSET('Water Data'!$G$27,0,10*ROW('Water Data'!G149))="","",OFFSET('Water Data'!$G$27,0,10*ROW('Water Data'!G149)))</f>
        <v/>
      </c>
      <c r="CC155" s="289" t="str">
        <f ca="true">+IF(OFFSET('Water Data'!$G$28,0,10*ROW('Water Data'!G149))="","",OFFSET('Water Data'!$G$28,0,10*ROW('Water Data'!G149)))</f>
        <v/>
      </c>
      <c r="CD155" s="289" t="str">
        <f ca="true">+IF(OFFSET('Water Data'!$G$29,0,10*ROW('Water Data'!G149))="","",OFFSET('Water Data'!$G$29,0,10*ROW('Water Data'!G149)))</f>
        <v/>
      </c>
      <c r="CE155" s="289" t="str">
        <f ca="true">+IF(OFFSET('Water Data'!$H$27,0,10*ROW('Water Data'!H149))="","",OFFSET('Water Data'!$H$27,0,10*ROW('Water Data'!H149)))</f>
        <v/>
      </c>
      <c r="CF155" s="289" t="str">
        <f ca="true">+IF(OFFSET('Water Data'!$H$28,0,10*ROW('Water Data'!H149))="","",OFFSET('Water Data'!$H$28,0,10*ROW('Water Data'!H149)))</f>
        <v/>
      </c>
      <c r="CG155" s="289" t="str">
        <f ca="true">+IF(OFFSET('Water Data'!$H$29,0,10*ROW('Water Data'!H149))="","",OFFSET('Water Data'!$H$29,0,10*ROW('Water Data'!H149)))</f>
        <v/>
      </c>
      <c r="CH155" s="289" t="str">
        <f ca="true">+IF(OFFSET('Water Data'!$I$27,0,10*ROW('Water Data'!I149))="","",OFFSET('Water Data'!$I$27,0,10*ROW('Water Data'!I149)))</f>
        <v/>
      </c>
      <c r="CI155" s="289" t="str">
        <f ca="true">+IF(OFFSET('Water Data'!$I$28,0,10*ROW('Water Data'!I149))="","",OFFSET('Water Data'!$I$28,0,10*ROW('Water Data'!I149)))</f>
        <v/>
      </c>
      <c r="CJ155" s="289" t="str">
        <f ca="true">+IF(OFFSET('Water Data'!$I$29,0,10*ROW('Water Data'!I149))="","",OFFSET('Water Data'!$I$29,0,10*ROW('Water Data'!I149)))</f>
        <v/>
      </c>
      <c r="CK155" s="289" t="str">
        <f ca="true">+IF(OFFSET('Sanitation Data'!$D$28,0,10*ROW('Sanitation Data'!D149))="","",OFFSET('Sanitation Data'!$D$28,0,10*ROW('Sanitation Data'!D149)))</f>
        <v/>
      </c>
      <c r="CL155" s="289" t="str">
        <f ca="true">+IF(OFFSET('Sanitation Data'!$D$29,0,10*ROW('Sanitation Data'!D149))="","",OFFSET('Sanitation Data'!$D$29,0,10*ROW('Sanitation Data'!D149)))</f>
        <v/>
      </c>
      <c r="CM155" s="289" t="str">
        <f ca="true">+IF(OFFSET('Sanitation Data'!$D$30,0,10*ROW('Sanitation Data'!D149))="","",OFFSET('Sanitation Data'!$D$30,0,10*ROW('Sanitation Data'!D149)))</f>
        <v/>
      </c>
      <c r="CN155" s="289" t="str">
        <f ca="true">+IF(OFFSET('Sanitation Data'!$D$31,0,10*ROW('Sanitation Data'!D149))="","",OFFSET('Sanitation Data'!$D$31,0,10*ROW('Sanitation Data'!D149)))</f>
        <v/>
      </c>
      <c r="CO155" s="289" t="str">
        <f ca="true">+IF(OFFSET('Sanitation Data'!$D$32,0,10*ROW('Sanitation Data'!D149))="","",OFFSET('Sanitation Data'!$D$32,0,10*ROW('Sanitation Data'!D149)))</f>
        <v/>
      </c>
      <c r="CP155" s="289" t="str">
        <f ca="true">+IF(OFFSET('Sanitation Data'!$E$28,0,10*ROW('Sanitation Data'!E149))="","",OFFSET('Sanitation Data'!$E$28,0,10*ROW('Sanitation Data'!E149)))</f>
        <v/>
      </c>
      <c r="CQ155" s="289" t="str">
        <f ca="true">+IF(OFFSET('Sanitation Data'!$E$29,0,10*ROW('Sanitation Data'!E149))="","",OFFSET('Sanitation Data'!$E$29,0,10*ROW('Sanitation Data'!E149)))</f>
        <v/>
      </c>
      <c r="CR155" s="289" t="str">
        <f ca="true">+IF(OFFSET('Sanitation Data'!$E$30,0,10*ROW('Sanitation Data'!E149))="","",OFFSET('Sanitation Data'!$E$30,0,10*ROW('Sanitation Data'!E149)))</f>
        <v/>
      </c>
      <c r="CS155" s="289" t="str">
        <f ca="true">+IF(OFFSET('Sanitation Data'!$E$31,0,10*ROW('Sanitation Data'!E149))="","",OFFSET('Sanitation Data'!$E$31,0,10*ROW('Sanitation Data'!E149)))</f>
        <v/>
      </c>
      <c r="CT155" s="289" t="str">
        <f ca="true">+IF(OFFSET('Sanitation Data'!$E$32,0,10*ROW('Sanitation Data'!E149))="","",OFFSET('Sanitation Data'!$E$32,0,10*ROW('Sanitation Data'!E149)))</f>
        <v/>
      </c>
      <c r="CU155" s="289" t="str">
        <f ca="true">+IF(OFFSET('Sanitation Data'!$F$28,0,10*ROW('Sanitation Data'!F149))="","",OFFSET('Sanitation Data'!$F$28,0,10*ROW('Sanitation Data'!F149)))</f>
        <v/>
      </c>
      <c r="CV155" s="289" t="str">
        <f ca="true">+IF(OFFSET('Sanitation Data'!$F$29,0,10*ROW('Sanitation Data'!F149))="","",OFFSET('Sanitation Data'!$F$29,0,10*ROW('Sanitation Data'!F149)))</f>
        <v/>
      </c>
      <c r="CW155" s="289" t="str">
        <f ca="true">+IF(OFFSET('Sanitation Data'!$F$30,0,10*ROW('Sanitation Data'!F149))="","",OFFSET('Sanitation Data'!$F$30,0,10*ROW('Sanitation Data'!F149)))</f>
        <v/>
      </c>
      <c r="CX155" s="289" t="str">
        <f ca="true">+IF(OFFSET('Sanitation Data'!$F$31,0,10*ROW('Sanitation Data'!F149))="","",OFFSET('Sanitation Data'!$F$31,0,10*ROW('Sanitation Data'!F149)))</f>
        <v/>
      </c>
      <c r="CY155" s="289" t="str">
        <f ca="true">+IF(OFFSET('Sanitation Data'!$F$32,0,10*ROW('Sanitation Data'!F149))="","",OFFSET('Sanitation Data'!$F$32,0,10*ROW('Sanitation Data'!F149)))</f>
        <v/>
      </c>
      <c r="CZ155" s="289" t="str">
        <f ca="true">+IF(OFFSET('Sanitation Data'!$G$28,0,10*ROW('Sanitation Data'!G149))="","",OFFSET('Sanitation Data'!$G$28,0,10*ROW('Sanitation Data'!G149)))</f>
        <v/>
      </c>
      <c r="DA155" s="289" t="str">
        <f ca="true">+IF(OFFSET('Sanitation Data'!$G$29,0,10*ROW('Sanitation Data'!G149))="","",OFFSET('Sanitation Data'!$G$29,0,10*ROW('Sanitation Data'!G149)))</f>
        <v/>
      </c>
      <c r="DB155" s="289" t="str">
        <f ca="true">+IF(OFFSET('Sanitation Data'!$G$30,0,10*ROW('Sanitation Data'!G149))="","",OFFSET('Sanitation Data'!$G$30,0,10*ROW('Sanitation Data'!G149)))</f>
        <v/>
      </c>
      <c r="DC155" s="289" t="str">
        <f ca="true">+IF(OFFSET('Sanitation Data'!$G$31,0,10*ROW('Sanitation Data'!G149))="","",OFFSET('Sanitation Data'!$G$31,0,10*ROW('Sanitation Data'!G149)))</f>
        <v/>
      </c>
      <c r="DD155" s="289" t="str">
        <f ca="true">+IF(OFFSET('Sanitation Data'!$G$32,0,10*ROW('Sanitation Data'!G149))="","",OFFSET('Sanitation Data'!$G$32,0,10*ROW('Sanitation Data'!G149)))</f>
        <v/>
      </c>
      <c r="DE155" s="289" t="str">
        <f ca="true">+IF(OFFSET('Sanitation Data'!$H$28,0,10*ROW('Sanitation Data'!H149))="","",OFFSET('Sanitation Data'!$H$28,0,10*ROW('Sanitation Data'!H149)))</f>
        <v/>
      </c>
      <c r="DF155" s="289" t="str">
        <f ca="true">+IF(OFFSET('Sanitation Data'!$H$29,0,10*ROW('Sanitation Data'!H149))="","",OFFSET('Sanitation Data'!$H$29,0,10*ROW('Sanitation Data'!H149)))</f>
        <v/>
      </c>
      <c r="DG155" s="289" t="str">
        <f ca="true">+IF(OFFSET('Sanitation Data'!$H$30,0,10*ROW('Sanitation Data'!H149))="","",OFFSET('Sanitation Data'!$H$30,0,10*ROW('Sanitation Data'!H149)))</f>
        <v/>
      </c>
      <c r="DH155" s="289" t="str">
        <f ca="true">+IF(OFFSET('Sanitation Data'!$H$31,0,10*ROW('Sanitation Data'!H149))="","",OFFSET('Sanitation Data'!$H$31,0,10*ROW('Sanitation Data'!H149)))</f>
        <v/>
      </c>
      <c r="DI155" s="289" t="str">
        <f ca="true">+IF(OFFSET('Sanitation Data'!$H$32,0,10*ROW('Sanitation Data'!H149))="","",OFFSET('Sanitation Data'!$H$32,0,10*ROW('Sanitation Data'!H149)))</f>
        <v/>
      </c>
      <c r="DJ155" s="289" t="str">
        <f ca="true">+IF(OFFSET('Sanitation Data'!$I$28,0,10*ROW('Sanitation Data'!I149))="","",OFFSET('Sanitation Data'!$I$28,0,10*ROW('Sanitation Data'!I149)))</f>
        <v/>
      </c>
      <c r="DK155" s="289" t="str">
        <f ca="true">+IF(OFFSET('Sanitation Data'!$I$29,0,10*ROW('Sanitation Data'!I149))="","",OFFSET('Sanitation Data'!$I$29,0,10*ROW('Sanitation Data'!I149)))</f>
        <v/>
      </c>
      <c r="DL155" s="289" t="str">
        <f ca="true">+IF(OFFSET('Sanitation Data'!$I$30,0,10*ROW('Sanitation Data'!I149))="","",OFFSET('Sanitation Data'!$I$30,0,10*ROW('Sanitation Data'!I149)))</f>
        <v/>
      </c>
      <c r="DM155" s="289" t="str">
        <f ca="true">+IF(OFFSET('Sanitation Data'!$I$31,0,10*ROW('Sanitation Data'!I149))="","",OFFSET('Sanitation Data'!$I$31,0,10*ROW('Sanitation Data'!I149)))</f>
        <v/>
      </c>
      <c r="DN155" s="289" t="str">
        <f ca="true">+IF(OFFSET('Sanitation Data'!$I$32,0,10*ROW('Sanitation Data'!I149))="","",OFFSET('Sanitation Data'!$I$32,0,10*ROW('Sanitation Data'!I149)))</f>
        <v/>
      </c>
      <c r="DO155" s="289" t="str">
        <f ca="true">+IF(OFFSET('Hygiene Data'!$D$11,0,10*ROW('Hygiene Data'!D149))="","",OFFSET('Hygiene Data'!$D$11,0,10*ROW('Hygiene Data'!D149)))</f>
        <v/>
      </c>
      <c r="DP155" s="289" t="str">
        <f ca="true">+IF(OFFSET('Hygiene Data'!$D$12,0,10*ROW('Hygiene Data'!D149))="","",OFFSET('Hygiene Data'!$D$12,0,10*ROW('Hygiene Data'!D149)))</f>
        <v/>
      </c>
      <c r="DQ155" s="289" t="str">
        <f ca="true">+IF(OFFSET('Hygiene Data'!$D$13,0,10*ROW('Hygiene Data'!D149))="","",OFFSET('Hygiene Data'!$D$13,0,10*ROW('Hygiene Data'!D149)))</f>
        <v/>
      </c>
      <c r="DR155" s="289" t="str">
        <f ca="true">+IF(OFFSET('Hygiene Data'!$E$11,0,10*ROW('Hygiene Data'!E149))="","",OFFSET('Hygiene Data'!$E$11,0,10*ROW('Hygiene Data'!E149)))</f>
        <v/>
      </c>
      <c r="DS155" s="289" t="str">
        <f ca="true">+IF(OFFSET('Hygiene Data'!$E$12,0,10*ROW('Hygiene Data'!E149))="","",OFFSET('Hygiene Data'!$E$12,0,10*ROW('Hygiene Data'!E149)))</f>
        <v/>
      </c>
      <c r="DT155" s="289" t="str">
        <f ca="true">+IF(OFFSET('Hygiene Data'!$E$13,0,10*ROW('Hygiene Data'!E149))="","",OFFSET('Hygiene Data'!$E$13,0,10*ROW('Hygiene Data'!E149)))</f>
        <v/>
      </c>
      <c r="DU155" s="289" t="str">
        <f ca="true">+IF(OFFSET('Hygiene Data'!$F$11,0,10*ROW('Hygiene Data'!F149))="","",OFFSET('Hygiene Data'!$F$11,0,10*ROW('Hygiene Data'!F149)))</f>
        <v/>
      </c>
      <c r="DV155" s="289" t="str">
        <f ca="true">+IF(OFFSET('Hygiene Data'!$F$12,0,10*ROW('Hygiene Data'!F149))="","",OFFSET('Hygiene Data'!$F$12,0,10*ROW('Hygiene Data'!F149)))</f>
        <v/>
      </c>
      <c r="DW155" s="289" t="str">
        <f ca="true">+IF(OFFSET('Hygiene Data'!$F$13,0,10*ROW('Hygiene Data'!F149))="","",OFFSET('Hygiene Data'!$F$13,0,10*ROW('Hygiene Data'!F149)))</f>
        <v/>
      </c>
      <c r="DX155" s="289" t="str">
        <f ca="true">+IF(OFFSET('Hygiene Data'!$G$11,0,10*ROW('Hygiene Data'!G149))="","",OFFSET('Hygiene Data'!$G$11,0,10*ROW('Hygiene Data'!G149)))</f>
        <v/>
      </c>
      <c r="DY155" s="289" t="str">
        <f ca="true">+IF(OFFSET('Hygiene Data'!$G$12,0,10*ROW('Hygiene Data'!G149))="","",OFFSET('Hygiene Data'!$G$12,0,10*ROW('Hygiene Data'!G149)))</f>
        <v/>
      </c>
      <c r="DZ155" s="289" t="str">
        <f ca="true">+IF(OFFSET('Hygiene Data'!$G$13,0,10*ROW('Hygiene Data'!G149))="","",OFFSET('Hygiene Data'!$G$13,0,10*ROW('Hygiene Data'!G149)))</f>
        <v/>
      </c>
      <c r="EA155" s="289" t="str">
        <f ca="true">+IF(OFFSET('Hygiene Data'!$H$11,0,10*ROW('Hygiene Data'!H149))="","",OFFSET('Hygiene Data'!$H$11,0,10*ROW('Hygiene Data'!H149)))</f>
        <v/>
      </c>
      <c r="EB155" s="289" t="str">
        <f ca="true">+IF(OFFSET('Hygiene Data'!$H$12,0,10*ROW('Hygiene Data'!H149))="","",OFFSET('Hygiene Data'!$H$12,0,10*ROW('Hygiene Data'!H149)))</f>
        <v/>
      </c>
      <c r="EC155" s="289" t="str">
        <f ca="true">+IF(OFFSET('Hygiene Data'!$H$13,0,10*ROW('Hygiene Data'!H149))="","",OFFSET('Hygiene Data'!$H$13,0,10*ROW('Hygiene Data'!H149)))</f>
        <v/>
      </c>
      <c r="ED155" s="289" t="str">
        <f ca="true">+IF(OFFSET('Hygiene Data'!$I$11,0,10*ROW('Hygiene Data'!I149))="","",OFFSET('Hygiene Data'!$I$11,0,10*ROW('Hygiene Data'!I149)))</f>
        <v/>
      </c>
      <c r="EE155" s="289" t="str">
        <f ca="true">+IF(OFFSET('Hygiene Data'!$I$12,0,10*ROW('Hygiene Data'!I149))="","",OFFSET('Hygiene Data'!$I$12,0,10*ROW('Hygiene Data'!I149)))</f>
        <v/>
      </c>
      <c r="EF155" s="28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9"/>
      <c r="BS156" s="289" t="str">
        <f ca="true">+IF(OFFSET('Water Data'!$D$27,0,10*ROW('Water Data'!D150))="","",OFFSET('Water Data'!$D$27,0,10*ROW('Water Data'!D150)))</f>
        <v/>
      </c>
      <c r="BT156" s="289" t="str">
        <f ca="true">+IF(OFFSET('Water Data'!$D$28,0,10*ROW('Water Data'!D150))="","",OFFSET('Water Data'!$D$28,0,10*ROW('Water Data'!D150)))</f>
        <v/>
      </c>
      <c r="BU156" s="289" t="str">
        <f ca="true">+IF(OFFSET('Water Data'!$D$29,0,10*ROW('Water Data'!D150))="","",OFFSET('Water Data'!$D$29,0,10*ROW('Water Data'!D150)))</f>
        <v/>
      </c>
      <c r="BV156" s="289" t="str">
        <f ca="true">+IF(OFFSET('Water Data'!$E$27,0,10*ROW('Water Data'!E150))="","",OFFSET('Water Data'!$E$27,0,10*ROW('Water Data'!E150)))</f>
        <v/>
      </c>
      <c r="BW156" s="289" t="str">
        <f ca="true">+IF(OFFSET('Water Data'!$E$28,0,10*ROW('Water Data'!E150))="","",OFFSET('Water Data'!$E$28,0,10*ROW('Water Data'!E150)))</f>
        <v/>
      </c>
      <c r="BX156" s="289" t="str">
        <f ca="true">+IF(OFFSET('Water Data'!$E$29,0,10*ROW('Water Data'!E150))="","",OFFSET('Water Data'!$E$29,0,10*ROW('Water Data'!E150)))</f>
        <v/>
      </c>
      <c r="BY156" s="289" t="str">
        <f ca="true">+IF(OFFSET('Water Data'!$F$27,0,10*ROW('Water Data'!F150))="","",OFFSET('Water Data'!$F$27,0,10*ROW('Water Data'!F150)))</f>
        <v/>
      </c>
      <c r="BZ156" s="289" t="str">
        <f ca="true">+IF(OFFSET('Water Data'!$F$28,0,10*ROW('Water Data'!F150))="","",OFFSET('Water Data'!$F$28,0,10*ROW('Water Data'!F150)))</f>
        <v/>
      </c>
      <c r="CA156" s="289" t="str">
        <f ca="true">+IF(OFFSET('Water Data'!$F$29,0,10*ROW('Water Data'!F150))="","",OFFSET('Water Data'!$F$29,0,10*ROW('Water Data'!F150)))</f>
        <v/>
      </c>
      <c r="CB156" s="289" t="str">
        <f ca="true">+IF(OFFSET('Water Data'!$G$27,0,10*ROW('Water Data'!G150))="","",OFFSET('Water Data'!$G$27,0,10*ROW('Water Data'!G150)))</f>
        <v/>
      </c>
      <c r="CC156" s="289" t="str">
        <f ca="true">+IF(OFFSET('Water Data'!$G$28,0,10*ROW('Water Data'!G150))="","",OFFSET('Water Data'!$G$28,0,10*ROW('Water Data'!G150)))</f>
        <v/>
      </c>
      <c r="CD156" s="289" t="str">
        <f ca="true">+IF(OFFSET('Water Data'!$G$29,0,10*ROW('Water Data'!G150))="","",OFFSET('Water Data'!$G$29,0,10*ROW('Water Data'!G150)))</f>
        <v/>
      </c>
      <c r="CE156" s="289" t="str">
        <f ca="true">+IF(OFFSET('Water Data'!$H$27,0,10*ROW('Water Data'!H150))="","",OFFSET('Water Data'!$H$27,0,10*ROW('Water Data'!H150)))</f>
        <v/>
      </c>
      <c r="CF156" s="289" t="str">
        <f ca="true">+IF(OFFSET('Water Data'!$H$28,0,10*ROW('Water Data'!H150))="","",OFFSET('Water Data'!$H$28,0,10*ROW('Water Data'!H150)))</f>
        <v/>
      </c>
      <c r="CG156" s="289" t="str">
        <f ca="true">+IF(OFFSET('Water Data'!$H$29,0,10*ROW('Water Data'!H150))="","",OFFSET('Water Data'!$H$29,0,10*ROW('Water Data'!H150)))</f>
        <v/>
      </c>
      <c r="CH156" s="289" t="str">
        <f ca="true">+IF(OFFSET('Water Data'!$I$27,0,10*ROW('Water Data'!I150))="","",OFFSET('Water Data'!$I$27,0,10*ROW('Water Data'!I150)))</f>
        <v/>
      </c>
      <c r="CI156" s="289" t="str">
        <f ca="true">+IF(OFFSET('Water Data'!$I$28,0,10*ROW('Water Data'!I150))="","",OFFSET('Water Data'!$I$28,0,10*ROW('Water Data'!I150)))</f>
        <v/>
      </c>
      <c r="CJ156" s="289" t="str">
        <f ca="true">+IF(OFFSET('Water Data'!$I$29,0,10*ROW('Water Data'!I150))="","",OFFSET('Water Data'!$I$29,0,10*ROW('Water Data'!I150)))</f>
        <v/>
      </c>
      <c r="CK156" s="289" t="str">
        <f ca="true">+IF(OFFSET('Sanitation Data'!$D$28,0,10*ROW('Sanitation Data'!D150))="","",OFFSET('Sanitation Data'!$D$28,0,10*ROW('Sanitation Data'!D150)))</f>
        <v/>
      </c>
      <c r="CL156" s="289" t="str">
        <f ca="true">+IF(OFFSET('Sanitation Data'!$D$29,0,10*ROW('Sanitation Data'!D150))="","",OFFSET('Sanitation Data'!$D$29,0,10*ROW('Sanitation Data'!D150)))</f>
        <v/>
      </c>
      <c r="CM156" s="289" t="str">
        <f ca="true">+IF(OFFSET('Sanitation Data'!$D$30,0,10*ROW('Sanitation Data'!D150))="","",OFFSET('Sanitation Data'!$D$30,0,10*ROW('Sanitation Data'!D150)))</f>
        <v/>
      </c>
      <c r="CN156" s="289" t="str">
        <f ca="true">+IF(OFFSET('Sanitation Data'!$D$31,0,10*ROW('Sanitation Data'!D150))="","",OFFSET('Sanitation Data'!$D$31,0,10*ROW('Sanitation Data'!D150)))</f>
        <v/>
      </c>
      <c r="CO156" s="289" t="str">
        <f ca="true">+IF(OFFSET('Sanitation Data'!$D$32,0,10*ROW('Sanitation Data'!D150))="","",OFFSET('Sanitation Data'!$D$32,0,10*ROW('Sanitation Data'!D150)))</f>
        <v/>
      </c>
      <c r="CP156" s="289" t="str">
        <f ca="true">+IF(OFFSET('Sanitation Data'!$E$28,0,10*ROW('Sanitation Data'!E150))="","",OFFSET('Sanitation Data'!$E$28,0,10*ROW('Sanitation Data'!E150)))</f>
        <v/>
      </c>
      <c r="CQ156" s="289" t="str">
        <f ca="true">+IF(OFFSET('Sanitation Data'!$E$29,0,10*ROW('Sanitation Data'!E150))="","",OFFSET('Sanitation Data'!$E$29,0,10*ROW('Sanitation Data'!E150)))</f>
        <v/>
      </c>
      <c r="CR156" s="289" t="str">
        <f ca="true">+IF(OFFSET('Sanitation Data'!$E$30,0,10*ROW('Sanitation Data'!E150))="","",OFFSET('Sanitation Data'!$E$30,0,10*ROW('Sanitation Data'!E150)))</f>
        <v/>
      </c>
      <c r="CS156" s="289" t="str">
        <f ca="true">+IF(OFFSET('Sanitation Data'!$E$31,0,10*ROW('Sanitation Data'!E150))="","",OFFSET('Sanitation Data'!$E$31,0,10*ROW('Sanitation Data'!E150)))</f>
        <v/>
      </c>
      <c r="CT156" s="289" t="str">
        <f ca="true">+IF(OFFSET('Sanitation Data'!$E$32,0,10*ROW('Sanitation Data'!E150))="","",OFFSET('Sanitation Data'!$E$32,0,10*ROW('Sanitation Data'!E150)))</f>
        <v/>
      </c>
      <c r="CU156" s="289" t="str">
        <f ca="true">+IF(OFFSET('Sanitation Data'!$F$28,0,10*ROW('Sanitation Data'!F150))="","",OFFSET('Sanitation Data'!$F$28,0,10*ROW('Sanitation Data'!F150)))</f>
        <v/>
      </c>
      <c r="CV156" s="289" t="str">
        <f ca="true">+IF(OFFSET('Sanitation Data'!$F$29,0,10*ROW('Sanitation Data'!F150))="","",OFFSET('Sanitation Data'!$F$29,0,10*ROW('Sanitation Data'!F150)))</f>
        <v/>
      </c>
      <c r="CW156" s="289" t="str">
        <f ca="true">+IF(OFFSET('Sanitation Data'!$F$30,0,10*ROW('Sanitation Data'!F150))="","",OFFSET('Sanitation Data'!$F$30,0,10*ROW('Sanitation Data'!F150)))</f>
        <v/>
      </c>
      <c r="CX156" s="289" t="str">
        <f ca="true">+IF(OFFSET('Sanitation Data'!$F$31,0,10*ROW('Sanitation Data'!F150))="","",OFFSET('Sanitation Data'!$F$31,0,10*ROW('Sanitation Data'!F150)))</f>
        <v/>
      </c>
      <c r="CY156" s="289" t="str">
        <f ca="true">+IF(OFFSET('Sanitation Data'!$F$32,0,10*ROW('Sanitation Data'!F150))="","",OFFSET('Sanitation Data'!$F$32,0,10*ROW('Sanitation Data'!F150)))</f>
        <v/>
      </c>
      <c r="CZ156" s="289" t="str">
        <f ca="true">+IF(OFFSET('Sanitation Data'!$G$28,0,10*ROW('Sanitation Data'!G150))="","",OFFSET('Sanitation Data'!$G$28,0,10*ROW('Sanitation Data'!G150)))</f>
        <v/>
      </c>
      <c r="DA156" s="289" t="str">
        <f ca="true">+IF(OFFSET('Sanitation Data'!$G$29,0,10*ROW('Sanitation Data'!G150))="","",OFFSET('Sanitation Data'!$G$29,0,10*ROW('Sanitation Data'!G150)))</f>
        <v/>
      </c>
      <c r="DB156" s="289" t="str">
        <f ca="true">+IF(OFFSET('Sanitation Data'!$G$30,0,10*ROW('Sanitation Data'!G150))="","",OFFSET('Sanitation Data'!$G$30,0,10*ROW('Sanitation Data'!G150)))</f>
        <v/>
      </c>
      <c r="DC156" s="289" t="str">
        <f ca="true">+IF(OFFSET('Sanitation Data'!$G$31,0,10*ROW('Sanitation Data'!G150))="","",OFFSET('Sanitation Data'!$G$31,0,10*ROW('Sanitation Data'!G150)))</f>
        <v/>
      </c>
      <c r="DD156" s="289" t="str">
        <f ca="true">+IF(OFFSET('Sanitation Data'!$G$32,0,10*ROW('Sanitation Data'!G150))="","",OFFSET('Sanitation Data'!$G$32,0,10*ROW('Sanitation Data'!G150)))</f>
        <v/>
      </c>
      <c r="DE156" s="289" t="str">
        <f ca="true">+IF(OFFSET('Sanitation Data'!$H$28,0,10*ROW('Sanitation Data'!H150))="","",OFFSET('Sanitation Data'!$H$28,0,10*ROW('Sanitation Data'!H150)))</f>
        <v/>
      </c>
      <c r="DF156" s="289" t="str">
        <f ca="true">+IF(OFFSET('Sanitation Data'!$H$29,0,10*ROW('Sanitation Data'!H150))="","",OFFSET('Sanitation Data'!$H$29,0,10*ROW('Sanitation Data'!H150)))</f>
        <v/>
      </c>
      <c r="DG156" s="289" t="str">
        <f ca="true">+IF(OFFSET('Sanitation Data'!$H$30,0,10*ROW('Sanitation Data'!H150))="","",OFFSET('Sanitation Data'!$H$30,0,10*ROW('Sanitation Data'!H150)))</f>
        <v/>
      </c>
      <c r="DH156" s="289" t="str">
        <f ca="true">+IF(OFFSET('Sanitation Data'!$H$31,0,10*ROW('Sanitation Data'!H150))="","",OFFSET('Sanitation Data'!$H$31,0,10*ROW('Sanitation Data'!H150)))</f>
        <v/>
      </c>
      <c r="DI156" s="289" t="str">
        <f ca="true">+IF(OFFSET('Sanitation Data'!$H$32,0,10*ROW('Sanitation Data'!H150))="","",OFFSET('Sanitation Data'!$H$32,0,10*ROW('Sanitation Data'!H150)))</f>
        <v/>
      </c>
      <c r="DJ156" s="289" t="str">
        <f ca="true">+IF(OFFSET('Sanitation Data'!$I$28,0,10*ROW('Sanitation Data'!I150))="","",OFFSET('Sanitation Data'!$I$28,0,10*ROW('Sanitation Data'!I150)))</f>
        <v/>
      </c>
      <c r="DK156" s="289" t="str">
        <f ca="true">+IF(OFFSET('Sanitation Data'!$I$29,0,10*ROW('Sanitation Data'!I150))="","",OFFSET('Sanitation Data'!$I$29,0,10*ROW('Sanitation Data'!I150)))</f>
        <v/>
      </c>
      <c r="DL156" s="289" t="str">
        <f ca="true">+IF(OFFSET('Sanitation Data'!$I$30,0,10*ROW('Sanitation Data'!I150))="","",OFFSET('Sanitation Data'!$I$30,0,10*ROW('Sanitation Data'!I150)))</f>
        <v/>
      </c>
      <c r="DM156" s="289" t="str">
        <f ca="true">+IF(OFFSET('Sanitation Data'!$I$31,0,10*ROW('Sanitation Data'!I150))="","",OFFSET('Sanitation Data'!$I$31,0,10*ROW('Sanitation Data'!I150)))</f>
        <v/>
      </c>
      <c r="DN156" s="289" t="str">
        <f ca="true">+IF(OFFSET('Sanitation Data'!$I$32,0,10*ROW('Sanitation Data'!I150))="","",OFFSET('Sanitation Data'!$I$32,0,10*ROW('Sanitation Data'!I150)))</f>
        <v/>
      </c>
      <c r="DO156" s="289" t="str">
        <f ca="true">+IF(OFFSET('Hygiene Data'!$D$11,0,10*ROW('Hygiene Data'!D150))="","",OFFSET('Hygiene Data'!$D$11,0,10*ROW('Hygiene Data'!D150)))</f>
        <v/>
      </c>
      <c r="DP156" s="289" t="str">
        <f ca="true">+IF(OFFSET('Hygiene Data'!$D$12,0,10*ROW('Hygiene Data'!D150))="","",OFFSET('Hygiene Data'!$D$12,0,10*ROW('Hygiene Data'!D150)))</f>
        <v/>
      </c>
      <c r="DQ156" s="289" t="str">
        <f ca="true">+IF(OFFSET('Hygiene Data'!$D$13,0,10*ROW('Hygiene Data'!D150))="","",OFFSET('Hygiene Data'!$D$13,0,10*ROW('Hygiene Data'!D150)))</f>
        <v/>
      </c>
      <c r="DR156" s="289" t="str">
        <f ca="true">+IF(OFFSET('Hygiene Data'!$E$11,0,10*ROW('Hygiene Data'!E150))="","",OFFSET('Hygiene Data'!$E$11,0,10*ROW('Hygiene Data'!E150)))</f>
        <v/>
      </c>
      <c r="DS156" s="289" t="str">
        <f ca="true">+IF(OFFSET('Hygiene Data'!$E$12,0,10*ROW('Hygiene Data'!E150))="","",OFFSET('Hygiene Data'!$E$12,0,10*ROW('Hygiene Data'!E150)))</f>
        <v/>
      </c>
      <c r="DT156" s="289" t="str">
        <f ca="true">+IF(OFFSET('Hygiene Data'!$E$13,0,10*ROW('Hygiene Data'!E150))="","",OFFSET('Hygiene Data'!$E$13,0,10*ROW('Hygiene Data'!E150)))</f>
        <v/>
      </c>
      <c r="DU156" s="289" t="str">
        <f ca="true">+IF(OFFSET('Hygiene Data'!$F$11,0,10*ROW('Hygiene Data'!F150))="","",OFFSET('Hygiene Data'!$F$11,0,10*ROW('Hygiene Data'!F150)))</f>
        <v/>
      </c>
      <c r="DV156" s="289" t="str">
        <f ca="true">+IF(OFFSET('Hygiene Data'!$F$12,0,10*ROW('Hygiene Data'!F150))="","",OFFSET('Hygiene Data'!$F$12,0,10*ROW('Hygiene Data'!F150)))</f>
        <v/>
      </c>
      <c r="DW156" s="289" t="str">
        <f ca="true">+IF(OFFSET('Hygiene Data'!$F$13,0,10*ROW('Hygiene Data'!F150))="","",OFFSET('Hygiene Data'!$F$13,0,10*ROW('Hygiene Data'!F150)))</f>
        <v/>
      </c>
      <c r="DX156" s="289" t="str">
        <f ca="true">+IF(OFFSET('Hygiene Data'!$G$11,0,10*ROW('Hygiene Data'!G150))="","",OFFSET('Hygiene Data'!$G$11,0,10*ROW('Hygiene Data'!G150)))</f>
        <v/>
      </c>
      <c r="DY156" s="289" t="str">
        <f ca="true">+IF(OFFSET('Hygiene Data'!$G$12,0,10*ROW('Hygiene Data'!G150))="","",OFFSET('Hygiene Data'!$G$12,0,10*ROW('Hygiene Data'!G150)))</f>
        <v/>
      </c>
      <c r="DZ156" s="289" t="str">
        <f ca="true">+IF(OFFSET('Hygiene Data'!$G$13,0,10*ROW('Hygiene Data'!G150))="","",OFFSET('Hygiene Data'!$G$13,0,10*ROW('Hygiene Data'!G150)))</f>
        <v/>
      </c>
      <c r="EA156" s="289" t="str">
        <f ca="true">+IF(OFFSET('Hygiene Data'!$H$11,0,10*ROW('Hygiene Data'!H150))="","",OFFSET('Hygiene Data'!$H$11,0,10*ROW('Hygiene Data'!H150)))</f>
        <v/>
      </c>
      <c r="EB156" s="289" t="str">
        <f ca="true">+IF(OFFSET('Hygiene Data'!$H$12,0,10*ROW('Hygiene Data'!H150))="","",OFFSET('Hygiene Data'!$H$12,0,10*ROW('Hygiene Data'!H150)))</f>
        <v/>
      </c>
      <c r="EC156" s="289" t="str">
        <f ca="true">+IF(OFFSET('Hygiene Data'!$H$13,0,10*ROW('Hygiene Data'!H150))="","",OFFSET('Hygiene Data'!$H$13,0,10*ROW('Hygiene Data'!H150)))</f>
        <v/>
      </c>
      <c r="ED156" s="289" t="str">
        <f ca="true">+IF(OFFSET('Hygiene Data'!$I$11,0,10*ROW('Hygiene Data'!I150))="","",OFFSET('Hygiene Data'!$I$11,0,10*ROW('Hygiene Data'!I150)))</f>
        <v/>
      </c>
      <c r="EE156" s="289" t="str">
        <f ca="true">+IF(OFFSET('Hygiene Data'!$I$12,0,10*ROW('Hygiene Data'!I150))="","",OFFSET('Hygiene Data'!$I$12,0,10*ROW('Hygiene Data'!I150)))</f>
        <v/>
      </c>
      <c r="EF156" s="28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9"/>
      <c r="BS157" s="289" t="str">
        <f ca="true">+IF(OFFSET('Water Data'!$D$27,0,10*ROW('Water Data'!D151))="","",OFFSET('Water Data'!$D$27,0,10*ROW('Water Data'!D151)))</f>
        <v/>
      </c>
      <c r="BT157" s="289" t="str">
        <f ca="true">+IF(OFFSET('Water Data'!$D$28,0,10*ROW('Water Data'!D151))="","",OFFSET('Water Data'!$D$28,0,10*ROW('Water Data'!D151)))</f>
        <v/>
      </c>
      <c r="BU157" s="289" t="str">
        <f ca="true">+IF(OFFSET('Water Data'!$D$29,0,10*ROW('Water Data'!D151))="","",OFFSET('Water Data'!$D$29,0,10*ROW('Water Data'!D151)))</f>
        <v/>
      </c>
      <c r="BV157" s="289" t="str">
        <f ca="true">+IF(OFFSET('Water Data'!$E$27,0,10*ROW('Water Data'!E151))="","",OFFSET('Water Data'!$E$27,0,10*ROW('Water Data'!E151)))</f>
        <v/>
      </c>
      <c r="BW157" s="289" t="str">
        <f ca="true">+IF(OFFSET('Water Data'!$E$28,0,10*ROW('Water Data'!E151))="","",OFFSET('Water Data'!$E$28,0,10*ROW('Water Data'!E151)))</f>
        <v/>
      </c>
      <c r="BX157" s="289" t="str">
        <f ca="true">+IF(OFFSET('Water Data'!$E$29,0,10*ROW('Water Data'!E151))="","",OFFSET('Water Data'!$E$29,0,10*ROW('Water Data'!E151)))</f>
        <v/>
      </c>
      <c r="BY157" s="289" t="str">
        <f ca="true">+IF(OFFSET('Water Data'!$F$27,0,10*ROW('Water Data'!F151))="","",OFFSET('Water Data'!$F$27,0,10*ROW('Water Data'!F151)))</f>
        <v/>
      </c>
      <c r="BZ157" s="289" t="str">
        <f ca="true">+IF(OFFSET('Water Data'!$F$28,0,10*ROW('Water Data'!F151))="","",OFFSET('Water Data'!$F$28,0,10*ROW('Water Data'!F151)))</f>
        <v/>
      </c>
      <c r="CA157" s="289" t="str">
        <f ca="true">+IF(OFFSET('Water Data'!$F$29,0,10*ROW('Water Data'!F151))="","",OFFSET('Water Data'!$F$29,0,10*ROW('Water Data'!F151)))</f>
        <v/>
      </c>
      <c r="CB157" s="289" t="str">
        <f ca="true">+IF(OFFSET('Water Data'!$G$27,0,10*ROW('Water Data'!G151))="","",OFFSET('Water Data'!$G$27,0,10*ROW('Water Data'!G151)))</f>
        <v/>
      </c>
      <c r="CC157" s="289" t="str">
        <f ca="true">+IF(OFFSET('Water Data'!$G$28,0,10*ROW('Water Data'!G151))="","",OFFSET('Water Data'!$G$28,0,10*ROW('Water Data'!G151)))</f>
        <v/>
      </c>
      <c r="CD157" s="289" t="str">
        <f ca="true">+IF(OFFSET('Water Data'!$G$29,0,10*ROW('Water Data'!G151))="","",OFFSET('Water Data'!$G$29,0,10*ROW('Water Data'!G151)))</f>
        <v/>
      </c>
      <c r="CE157" s="289" t="str">
        <f ca="true">+IF(OFFSET('Water Data'!$H$27,0,10*ROW('Water Data'!H151))="","",OFFSET('Water Data'!$H$27,0,10*ROW('Water Data'!H151)))</f>
        <v/>
      </c>
      <c r="CF157" s="289" t="str">
        <f ca="true">+IF(OFFSET('Water Data'!$H$28,0,10*ROW('Water Data'!H151))="","",OFFSET('Water Data'!$H$28,0,10*ROW('Water Data'!H151)))</f>
        <v/>
      </c>
      <c r="CG157" s="289" t="str">
        <f ca="true">+IF(OFFSET('Water Data'!$H$29,0,10*ROW('Water Data'!H151))="","",OFFSET('Water Data'!$H$29,0,10*ROW('Water Data'!H151)))</f>
        <v/>
      </c>
      <c r="CH157" s="289" t="str">
        <f ca="true">+IF(OFFSET('Water Data'!$I$27,0,10*ROW('Water Data'!I151))="","",OFFSET('Water Data'!$I$27,0,10*ROW('Water Data'!I151)))</f>
        <v/>
      </c>
      <c r="CI157" s="289" t="str">
        <f ca="true">+IF(OFFSET('Water Data'!$I$28,0,10*ROW('Water Data'!I151))="","",OFFSET('Water Data'!$I$28,0,10*ROW('Water Data'!I151)))</f>
        <v/>
      </c>
      <c r="CJ157" s="289" t="str">
        <f ca="true">+IF(OFFSET('Water Data'!$I$29,0,10*ROW('Water Data'!I151))="","",OFFSET('Water Data'!$I$29,0,10*ROW('Water Data'!I151)))</f>
        <v/>
      </c>
      <c r="CK157" s="289" t="str">
        <f ca="true">+IF(OFFSET('Sanitation Data'!$D$28,0,10*ROW('Sanitation Data'!D151))="","",OFFSET('Sanitation Data'!$D$28,0,10*ROW('Sanitation Data'!D151)))</f>
        <v/>
      </c>
      <c r="CL157" s="289" t="str">
        <f ca="true">+IF(OFFSET('Sanitation Data'!$D$29,0,10*ROW('Sanitation Data'!D151))="","",OFFSET('Sanitation Data'!$D$29,0,10*ROW('Sanitation Data'!D151)))</f>
        <v/>
      </c>
      <c r="CM157" s="289" t="str">
        <f ca="true">+IF(OFFSET('Sanitation Data'!$D$30,0,10*ROW('Sanitation Data'!D151))="","",OFFSET('Sanitation Data'!$D$30,0,10*ROW('Sanitation Data'!D151)))</f>
        <v/>
      </c>
      <c r="CN157" s="289" t="str">
        <f ca="true">+IF(OFFSET('Sanitation Data'!$D$31,0,10*ROW('Sanitation Data'!D151))="","",OFFSET('Sanitation Data'!$D$31,0,10*ROW('Sanitation Data'!D151)))</f>
        <v/>
      </c>
      <c r="CO157" s="289" t="str">
        <f ca="true">+IF(OFFSET('Sanitation Data'!$D$32,0,10*ROW('Sanitation Data'!D151))="","",OFFSET('Sanitation Data'!$D$32,0,10*ROW('Sanitation Data'!D151)))</f>
        <v/>
      </c>
      <c r="CP157" s="289" t="str">
        <f ca="true">+IF(OFFSET('Sanitation Data'!$E$28,0,10*ROW('Sanitation Data'!E151))="","",OFFSET('Sanitation Data'!$E$28,0,10*ROW('Sanitation Data'!E151)))</f>
        <v/>
      </c>
      <c r="CQ157" s="289" t="str">
        <f ca="true">+IF(OFFSET('Sanitation Data'!$E$29,0,10*ROW('Sanitation Data'!E151))="","",OFFSET('Sanitation Data'!$E$29,0,10*ROW('Sanitation Data'!E151)))</f>
        <v/>
      </c>
      <c r="CR157" s="289" t="str">
        <f ca="true">+IF(OFFSET('Sanitation Data'!$E$30,0,10*ROW('Sanitation Data'!E151))="","",OFFSET('Sanitation Data'!$E$30,0,10*ROW('Sanitation Data'!E151)))</f>
        <v/>
      </c>
      <c r="CS157" s="289" t="str">
        <f ca="true">+IF(OFFSET('Sanitation Data'!$E$31,0,10*ROW('Sanitation Data'!E151))="","",OFFSET('Sanitation Data'!$E$31,0,10*ROW('Sanitation Data'!E151)))</f>
        <v/>
      </c>
      <c r="CT157" s="289" t="str">
        <f ca="true">+IF(OFFSET('Sanitation Data'!$E$32,0,10*ROW('Sanitation Data'!E151))="","",OFFSET('Sanitation Data'!$E$32,0,10*ROW('Sanitation Data'!E151)))</f>
        <v/>
      </c>
      <c r="CU157" s="289" t="str">
        <f ca="true">+IF(OFFSET('Sanitation Data'!$F$28,0,10*ROW('Sanitation Data'!F151))="","",OFFSET('Sanitation Data'!$F$28,0,10*ROW('Sanitation Data'!F151)))</f>
        <v/>
      </c>
      <c r="CV157" s="289" t="str">
        <f ca="true">+IF(OFFSET('Sanitation Data'!$F$29,0,10*ROW('Sanitation Data'!F151))="","",OFFSET('Sanitation Data'!$F$29,0,10*ROW('Sanitation Data'!F151)))</f>
        <v/>
      </c>
      <c r="CW157" s="289" t="str">
        <f ca="true">+IF(OFFSET('Sanitation Data'!$F$30,0,10*ROW('Sanitation Data'!F151))="","",OFFSET('Sanitation Data'!$F$30,0,10*ROW('Sanitation Data'!F151)))</f>
        <v/>
      </c>
      <c r="CX157" s="289" t="str">
        <f ca="true">+IF(OFFSET('Sanitation Data'!$F$31,0,10*ROW('Sanitation Data'!F151))="","",OFFSET('Sanitation Data'!$F$31,0,10*ROW('Sanitation Data'!F151)))</f>
        <v/>
      </c>
      <c r="CY157" s="289" t="str">
        <f ca="true">+IF(OFFSET('Sanitation Data'!$F$32,0,10*ROW('Sanitation Data'!F151))="","",OFFSET('Sanitation Data'!$F$32,0,10*ROW('Sanitation Data'!F151)))</f>
        <v/>
      </c>
      <c r="CZ157" s="289" t="str">
        <f ca="true">+IF(OFFSET('Sanitation Data'!$G$28,0,10*ROW('Sanitation Data'!G151))="","",OFFSET('Sanitation Data'!$G$28,0,10*ROW('Sanitation Data'!G151)))</f>
        <v/>
      </c>
      <c r="DA157" s="289" t="str">
        <f ca="true">+IF(OFFSET('Sanitation Data'!$G$29,0,10*ROW('Sanitation Data'!G151))="","",OFFSET('Sanitation Data'!$G$29,0,10*ROW('Sanitation Data'!G151)))</f>
        <v/>
      </c>
      <c r="DB157" s="289" t="str">
        <f ca="true">+IF(OFFSET('Sanitation Data'!$G$30,0,10*ROW('Sanitation Data'!G151))="","",OFFSET('Sanitation Data'!$G$30,0,10*ROW('Sanitation Data'!G151)))</f>
        <v/>
      </c>
      <c r="DC157" s="289" t="str">
        <f ca="true">+IF(OFFSET('Sanitation Data'!$G$31,0,10*ROW('Sanitation Data'!G151))="","",OFFSET('Sanitation Data'!$G$31,0,10*ROW('Sanitation Data'!G151)))</f>
        <v/>
      </c>
      <c r="DD157" s="289" t="str">
        <f ca="true">+IF(OFFSET('Sanitation Data'!$G$32,0,10*ROW('Sanitation Data'!G151))="","",OFFSET('Sanitation Data'!$G$32,0,10*ROW('Sanitation Data'!G151)))</f>
        <v/>
      </c>
      <c r="DE157" s="289" t="str">
        <f ca="true">+IF(OFFSET('Sanitation Data'!$H$28,0,10*ROW('Sanitation Data'!H151))="","",OFFSET('Sanitation Data'!$H$28,0,10*ROW('Sanitation Data'!H151)))</f>
        <v/>
      </c>
      <c r="DF157" s="289" t="str">
        <f ca="true">+IF(OFFSET('Sanitation Data'!$H$29,0,10*ROW('Sanitation Data'!H151))="","",OFFSET('Sanitation Data'!$H$29,0,10*ROW('Sanitation Data'!H151)))</f>
        <v/>
      </c>
      <c r="DG157" s="289" t="str">
        <f ca="true">+IF(OFFSET('Sanitation Data'!$H$30,0,10*ROW('Sanitation Data'!H151))="","",OFFSET('Sanitation Data'!$H$30,0,10*ROW('Sanitation Data'!H151)))</f>
        <v/>
      </c>
      <c r="DH157" s="289" t="str">
        <f ca="true">+IF(OFFSET('Sanitation Data'!$H$31,0,10*ROW('Sanitation Data'!H151))="","",OFFSET('Sanitation Data'!$H$31,0,10*ROW('Sanitation Data'!H151)))</f>
        <v/>
      </c>
      <c r="DI157" s="289" t="str">
        <f ca="true">+IF(OFFSET('Sanitation Data'!$H$32,0,10*ROW('Sanitation Data'!H151))="","",OFFSET('Sanitation Data'!$H$32,0,10*ROW('Sanitation Data'!H151)))</f>
        <v/>
      </c>
      <c r="DJ157" s="289" t="str">
        <f ca="true">+IF(OFFSET('Sanitation Data'!$I$28,0,10*ROW('Sanitation Data'!I151))="","",OFFSET('Sanitation Data'!$I$28,0,10*ROW('Sanitation Data'!I151)))</f>
        <v/>
      </c>
      <c r="DK157" s="289" t="str">
        <f ca="true">+IF(OFFSET('Sanitation Data'!$I$29,0,10*ROW('Sanitation Data'!I151))="","",OFFSET('Sanitation Data'!$I$29,0,10*ROW('Sanitation Data'!I151)))</f>
        <v/>
      </c>
      <c r="DL157" s="289" t="str">
        <f ca="true">+IF(OFFSET('Sanitation Data'!$I$30,0,10*ROW('Sanitation Data'!I151))="","",OFFSET('Sanitation Data'!$I$30,0,10*ROW('Sanitation Data'!I151)))</f>
        <v/>
      </c>
      <c r="DM157" s="289" t="str">
        <f ca="true">+IF(OFFSET('Sanitation Data'!$I$31,0,10*ROW('Sanitation Data'!I151))="","",OFFSET('Sanitation Data'!$I$31,0,10*ROW('Sanitation Data'!I151)))</f>
        <v/>
      </c>
      <c r="DN157" s="289" t="str">
        <f ca="true">+IF(OFFSET('Sanitation Data'!$I$32,0,10*ROW('Sanitation Data'!I151))="","",OFFSET('Sanitation Data'!$I$32,0,10*ROW('Sanitation Data'!I151)))</f>
        <v/>
      </c>
      <c r="DO157" s="289" t="str">
        <f ca="true">+IF(OFFSET('Hygiene Data'!$D$11,0,10*ROW('Hygiene Data'!D151))="","",OFFSET('Hygiene Data'!$D$11,0,10*ROW('Hygiene Data'!D151)))</f>
        <v/>
      </c>
      <c r="DP157" s="289" t="str">
        <f ca="true">+IF(OFFSET('Hygiene Data'!$D$12,0,10*ROW('Hygiene Data'!D151))="","",OFFSET('Hygiene Data'!$D$12,0,10*ROW('Hygiene Data'!D151)))</f>
        <v/>
      </c>
      <c r="DQ157" s="289" t="str">
        <f ca="true">+IF(OFFSET('Hygiene Data'!$D$13,0,10*ROW('Hygiene Data'!D151))="","",OFFSET('Hygiene Data'!$D$13,0,10*ROW('Hygiene Data'!D151)))</f>
        <v/>
      </c>
      <c r="DR157" s="289" t="str">
        <f ca="true">+IF(OFFSET('Hygiene Data'!$E$11,0,10*ROW('Hygiene Data'!E151))="","",OFFSET('Hygiene Data'!$E$11,0,10*ROW('Hygiene Data'!E151)))</f>
        <v/>
      </c>
      <c r="DS157" s="289" t="str">
        <f ca="true">+IF(OFFSET('Hygiene Data'!$E$12,0,10*ROW('Hygiene Data'!E151))="","",OFFSET('Hygiene Data'!$E$12,0,10*ROW('Hygiene Data'!E151)))</f>
        <v/>
      </c>
      <c r="DT157" s="289" t="str">
        <f ca="true">+IF(OFFSET('Hygiene Data'!$E$13,0,10*ROW('Hygiene Data'!E151))="","",OFFSET('Hygiene Data'!$E$13,0,10*ROW('Hygiene Data'!E151)))</f>
        <v/>
      </c>
      <c r="DU157" s="289" t="str">
        <f ca="true">+IF(OFFSET('Hygiene Data'!$F$11,0,10*ROW('Hygiene Data'!F151))="","",OFFSET('Hygiene Data'!$F$11,0,10*ROW('Hygiene Data'!F151)))</f>
        <v/>
      </c>
      <c r="DV157" s="289" t="str">
        <f ca="true">+IF(OFFSET('Hygiene Data'!$F$12,0,10*ROW('Hygiene Data'!F151))="","",OFFSET('Hygiene Data'!$F$12,0,10*ROW('Hygiene Data'!F151)))</f>
        <v/>
      </c>
      <c r="DW157" s="289" t="str">
        <f ca="true">+IF(OFFSET('Hygiene Data'!$F$13,0,10*ROW('Hygiene Data'!F151))="","",OFFSET('Hygiene Data'!$F$13,0,10*ROW('Hygiene Data'!F151)))</f>
        <v/>
      </c>
      <c r="DX157" s="289" t="str">
        <f ca="true">+IF(OFFSET('Hygiene Data'!$G$11,0,10*ROW('Hygiene Data'!G151))="","",OFFSET('Hygiene Data'!$G$11,0,10*ROW('Hygiene Data'!G151)))</f>
        <v/>
      </c>
      <c r="DY157" s="289" t="str">
        <f ca="true">+IF(OFFSET('Hygiene Data'!$G$12,0,10*ROW('Hygiene Data'!G151))="","",OFFSET('Hygiene Data'!$G$12,0,10*ROW('Hygiene Data'!G151)))</f>
        <v/>
      </c>
      <c r="DZ157" s="289" t="str">
        <f ca="true">+IF(OFFSET('Hygiene Data'!$G$13,0,10*ROW('Hygiene Data'!G151))="","",OFFSET('Hygiene Data'!$G$13,0,10*ROW('Hygiene Data'!G151)))</f>
        <v/>
      </c>
      <c r="EA157" s="289" t="str">
        <f ca="true">+IF(OFFSET('Hygiene Data'!$H$11,0,10*ROW('Hygiene Data'!H151))="","",OFFSET('Hygiene Data'!$H$11,0,10*ROW('Hygiene Data'!H151)))</f>
        <v/>
      </c>
      <c r="EB157" s="289" t="str">
        <f ca="true">+IF(OFFSET('Hygiene Data'!$H$12,0,10*ROW('Hygiene Data'!H151))="","",OFFSET('Hygiene Data'!$H$12,0,10*ROW('Hygiene Data'!H151)))</f>
        <v/>
      </c>
      <c r="EC157" s="289" t="str">
        <f ca="true">+IF(OFFSET('Hygiene Data'!$H$13,0,10*ROW('Hygiene Data'!H151))="","",OFFSET('Hygiene Data'!$H$13,0,10*ROW('Hygiene Data'!H151)))</f>
        <v/>
      </c>
      <c r="ED157" s="289" t="str">
        <f ca="true">+IF(OFFSET('Hygiene Data'!$I$11,0,10*ROW('Hygiene Data'!I151))="","",OFFSET('Hygiene Data'!$I$11,0,10*ROW('Hygiene Data'!I151)))</f>
        <v/>
      </c>
      <c r="EE157" s="289" t="str">
        <f ca="true">+IF(OFFSET('Hygiene Data'!$I$12,0,10*ROW('Hygiene Data'!I151))="","",OFFSET('Hygiene Data'!$I$12,0,10*ROW('Hygiene Data'!I151)))</f>
        <v/>
      </c>
      <c r="EF157" s="28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9"/>
      <c r="BS158" s="289" t="str">
        <f ca="true">+IF(OFFSET('Water Data'!$D$27,0,10*ROW('Water Data'!D152))="","",OFFSET('Water Data'!$D$27,0,10*ROW('Water Data'!D152)))</f>
        <v/>
      </c>
      <c r="BT158" s="289" t="str">
        <f ca="true">+IF(OFFSET('Water Data'!$D$28,0,10*ROW('Water Data'!D152))="","",OFFSET('Water Data'!$D$28,0,10*ROW('Water Data'!D152)))</f>
        <v/>
      </c>
      <c r="BU158" s="289" t="str">
        <f ca="true">+IF(OFFSET('Water Data'!$D$29,0,10*ROW('Water Data'!D152))="","",OFFSET('Water Data'!$D$29,0,10*ROW('Water Data'!D152)))</f>
        <v/>
      </c>
      <c r="BV158" s="289" t="str">
        <f ca="true">+IF(OFFSET('Water Data'!$E$27,0,10*ROW('Water Data'!E152))="","",OFFSET('Water Data'!$E$27,0,10*ROW('Water Data'!E152)))</f>
        <v/>
      </c>
      <c r="BW158" s="289" t="str">
        <f ca="true">+IF(OFFSET('Water Data'!$E$28,0,10*ROW('Water Data'!E152))="","",OFFSET('Water Data'!$E$28,0,10*ROW('Water Data'!E152)))</f>
        <v/>
      </c>
      <c r="BX158" s="289" t="str">
        <f ca="true">+IF(OFFSET('Water Data'!$E$29,0,10*ROW('Water Data'!E152))="","",OFFSET('Water Data'!$E$29,0,10*ROW('Water Data'!E152)))</f>
        <v/>
      </c>
      <c r="BY158" s="289" t="str">
        <f ca="true">+IF(OFFSET('Water Data'!$F$27,0,10*ROW('Water Data'!F152))="","",OFFSET('Water Data'!$F$27,0,10*ROW('Water Data'!F152)))</f>
        <v/>
      </c>
      <c r="BZ158" s="289" t="str">
        <f ca="true">+IF(OFFSET('Water Data'!$F$28,0,10*ROW('Water Data'!F152))="","",OFFSET('Water Data'!$F$28,0,10*ROW('Water Data'!F152)))</f>
        <v/>
      </c>
      <c r="CA158" s="289" t="str">
        <f ca="true">+IF(OFFSET('Water Data'!$F$29,0,10*ROW('Water Data'!F152))="","",OFFSET('Water Data'!$F$29,0,10*ROW('Water Data'!F152)))</f>
        <v/>
      </c>
      <c r="CB158" s="289" t="str">
        <f ca="true">+IF(OFFSET('Water Data'!$G$27,0,10*ROW('Water Data'!G152))="","",OFFSET('Water Data'!$G$27,0,10*ROW('Water Data'!G152)))</f>
        <v/>
      </c>
      <c r="CC158" s="289" t="str">
        <f ca="true">+IF(OFFSET('Water Data'!$G$28,0,10*ROW('Water Data'!G152))="","",OFFSET('Water Data'!$G$28,0,10*ROW('Water Data'!G152)))</f>
        <v/>
      </c>
      <c r="CD158" s="289" t="str">
        <f ca="true">+IF(OFFSET('Water Data'!$G$29,0,10*ROW('Water Data'!G152))="","",OFFSET('Water Data'!$G$29,0,10*ROW('Water Data'!G152)))</f>
        <v/>
      </c>
      <c r="CE158" s="289" t="str">
        <f ca="true">+IF(OFFSET('Water Data'!$H$27,0,10*ROW('Water Data'!H152))="","",OFFSET('Water Data'!$H$27,0,10*ROW('Water Data'!H152)))</f>
        <v/>
      </c>
      <c r="CF158" s="289" t="str">
        <f ca="true">+IF(OFFSET('Water Data'!$H$28,0,10*ROW('Water Data'!H152))="","",OFFSET('Water Data'!$H$28,0,10*ROW('Water Data'!H152)))</f>
        <v/>
      </c>
      <c r="CG158" s="289" t="str">
        <f ca="true">+IF(OFFSET('Water Data'!$H$29,0,10*ROW('Water Data'!H152))="","",OFFSET('Water Data'!$H$29,0,10*ROW('Water Data'!H152)))</f>
        <v/>
      </c>
      <c r="CH158" s="289" t="str">
        <f ca="true">+IF(OFFSET('Water Data'!$I$27,0,10*ROW('Water Data'!I152))="","",OFFSET('Water Data'!$I$27,0,10*ROW('Water Data'!I152)))</f>
        <v/>
      </c>
      <c r="CI158" s="289" t="str">
        <f ca="true">+IF(OFFSET('Water Data'!$I$28,0,10*ROW('Water Data'!I152))="","",OFFSET('Water Data'!$I$28,0,10*ROW('Water Data'!I152)))</f>
        <v/>
      </c>
      <c r="CJ158" s="289" t="str">
        <f ca="true">+IF(OFFSET('Water Data'!$I$29,0,10*ROW('Water Data'!I152))="","",OFFSET('Water Data'!$I$29,0,10*ROW('Water Data'!I152)))</f>
        <v/>
      </c>
      <c r="CK158" s="289" t="str">
        <f ca="true">+IF(OFFSET('Sanitation Data'!$D$28,0,10*ROW('Sanitation Data'!D152))="","",OFFSET('Sanitation Data'!$D$28,0,10*ROW('Sanitation Data'!D152)))</f>
        <v/>
      </c>
      <c r="CL158" s="289" t="str">
        <f ca="true">+IF(OFFSET('Sanitation Data'!$D$29,0,10*ROW('Sanitation Data'!D152))="","",OFFSET('Sanitation Data'!$D$29,0,10*ROW('Sanitation Data'!D152)))</f>
        <v/>
      </c>
      <c r="CM158" s="289" t="str">
        <f ca="true">+IF(OFFSET('Sanitation Data'!$D$30,0,10*ROW('Sanitation Data'!D152))="","",OFFSET('Sanitation Data'!$D$30,0,10*ROW('Sanitation Data'!D152)))</f>
        <v/>
      </c>
      <c r="CN158" s="289" t="str">
        <f ca="true">+IF(OFFSET('Sanitation Data'!$D$31,0,10*ROW('Sanitation Data'!D152))="","",OFFSET('Sanitation Data'!$D$31,0,10*ROW('Sanitation Data'!D152)))</f>
        <v/>
      </c>
      <c r="CO158" s="289" t="str">
        <f ca="true">+IF(OFFSET('Sanitation Data'!$D$32,0,10*ROW('Sanitation Data'!D152))="","",OFFSET('Sanitation Data'!$D$32,0,10*ROW('Sanitation Data'!D152)))</f>
        <v/>
      </c>
      <c r="CP158" s="289" t="str">
        <f ca="true">+IF(OFFSET('Sanitation Data'!$E$28,0,10*ROW('Sanitation Data'!E152))="","",OFFSET('Sanitation Data'!$E$28,0,10*ROW('Sanitation Data'!E152)))</f>
        <v/>
      </c>
      <c r="CQ158" s="289" t="str">
        <f ca="true">+IF(OFFSET('Sanitation Data'!$E$29,0,10*ROW('Sanitation Data'!E152))="","",OFFSET('Sanitation Data'!$E$29,0,10*ROW('Sanitation Data'!E152)))</f>
        <v/>
      </c>
      <c r="CR158" s="289" t="str">
        <f ca="true">+IF(OFFSET('Sanitation Data'!$E$30,0,10*ROW('Sanitation Data'!E152))="","",OFFSET('Sanitation Data'!$E$30,0,10*ROW('Sanitation Data'!E152)))</f>
        <v/>
      </c>
      <c r="CS158" s="289" t="str">
        <f ca="true">+IF(OFFSET('Sanitation Data'!$E$31,0,10*ROW('Sanitation Data'!E152))="","",OFFSET('Sanitation Data'!$E$31,0,10*ROW('Sanitation Data'!E152)))</f>
        <v/>
      </c>
      <c r="CT158" s="289" t="str">
        <f ca="true">+IF(OFFSET('Sanitation Data'!$E$32,0,10*ROW('Sanitation Data'!E152))="","",OFFSET('Sanitation Data'!$E$32,0,10*ROW('Sanitation Data'!E152)))</f>
        <v/>
      </c>
      <c r="CU158" s="289" t="str">
        <f ca="true">+IF(OFFSET('Sanitation Data'!$F$28,0,10*ROW('Sanitation Data'!F152))="","",OFFSET('Sanitation Data'!$F$28,0,10*ROW('Sanitation Data'!F152)))</f>
        <v/>
      </c>
      <c r="CV158" s="289" t="str">
        <f ca="true">+IF(OFFSET('Sanitation Data'!$F$29,0,10*ROW('Sanitation Data'!F152))="","",OFFSET('Sanitation Data'!$F$29,0,10*ROW('Sanitation Data'!F152)))</f>
        <v/>
      </c>
      <c r="CW158" s="289" t="str">
        <f ca="true">+IF(OFFSET('Sanitation Data'!$F$30,0,10*ROW('Sanitation Data'!F152))="","",OFFSET('Sanitation Data'!$F$30,0,10*ROW('Sanitation Data'!F152)))</f>
        <v/>
      </c>
      <c r="CX158" s="289" t="str">
        <f ca="true">+IF(OFFSET('Sanitation Data'!$F$31,0,10*ROW('Sanitation Data'!F152))="","",OFFSET('Sanitation Data'!$F$31,0,10*ROW('Sanitation Data'!F152)))</f>
        <v/>
      </c>
      <c r="CY158" s="289" t="str">
        <f ca="true">+IF(OFFSET('Sanitation Data'!$F$32,0,10*ROW('Sanitation Data'!F152))="","",OFFSET('Sanitation Data'!$F$32,0,10*ROW('Sanitation Data'!F152)))</f>
        <v/>
      </c>
      <c r="CZ158" s="289" t="str">
        <f ca="true">+IF(OFFSET('Sanitation Data'!$G$28,0,10*ROW('Sanitation Data'!G152))="","",OFFSET('Sanitation Data'!$G$28,0,10*ROW('Sanitation Data'!G152)))</f>
        <v/>
      </c>
      <c r="DA158" s="289" t="str">
        <f ca="true">+IF(OFFSET('Sanitation Data'!$G$29,0,10*ROW('Sanitation Data'!G152))="","",OFFSET('Sanitation Data'!$G$29,0,10*ROW('Sanitation Data'!G152)))</f>
        <v/>
      </c>
      <c r="DB158" s="289" t="str">
        <f ca="true">+IF(OFFSET('Sanitation Data'!$G$30,0,10*ROW('Sanitation Data'!G152))="","",OFFSET('Sanitation Data'!$G$30,0,10*ROW('Sanitation Data'!G152)))</f>
        <v/>
      </c>
      <c r="DC158" s="289" t="str">
        <f ca="true">+IF(OFFSET('Sanitation Data'!$G$31,0,10*ROW('Sanitation Data'!G152))="","",OFFSET('Sanitation Data'!$G$31,0,10*ROW('Sanitation Data'!G152)))</f>
        <v/>
      </c>
      <c r="DD158" s="289" t="str">
        <f ca="true">+IF(OFFSET('Sanitation Data'!$G$32,0,10*ROW('Sanitation Data'!G152))="","",OFFSET('Sanitation Data'!$G$32,0,10*ROW('Sanitation Data'!G152)))</f>
        <v/>
      </c>
      <c r="DE158" s="289" t="str">
        <f ca="true">+IF(OFFSET('Sanitation Data'!$H$28,0,10*ROW('Sanitation Data'!H152))="","",OFFSET('Sanitation Data'!$H$28,0,10*ROW('Sanitation Data'!H152)))</f>
        <v/>
      </c>
      <c r="DF158" s="289" t="str">
        <f ca="true">+IF(OFFSET('Sanitation Data'!$H$29,0,10*ROW('Sanitation Data'!H152))="","",OFFSET('Sanitation Data'!$H$29,0,10*ROW('Sanitation Data'!H152)))</f>
        <v/>
      </c>
      <c r="DG158" s="289" t="str">
        <f ca="true">+IF(OFFSET('Sanitation Data'!$H$30,0,10*ROW('Sanitation Data'!H152))="","",OFFSET('Sanitation Data'!$H$30,0,10*ROW('Sanitation Data'!H152)))</f>
        <v/>
      </c>
      <c r="DH158" s="289" t="str">
        <f ca="true">+IF(OFFSET('Sanitation Data'!$H$31,0,10*ROW('Sanitation Data'!H152))="","",OFFSET('Sanitation Data'!$H$31,0,10*ROW('Sanitation Data'!H152)))</f>
        <v/>
      </c>
      <c r="DI158" s="289" t="str">
        <f ca="true">+IF(OFFSET('Sanitation Data'!$H$32,0,10*ROW('Sanitation Data'!H152))="","",OFFSET('Sanitation Data'!$H$32,0,10*ROW('Sanitation Data'!H152)))</f>
        <v/>
      </c>
      <c r="DJ158" s="289" t="str">
        <f ca="true">+IF(OFFSET('Sanitation Data'!$I$28,0,10*ROW('Sanitation Data'!I152))="","",OFFSET('Sanitation Data'!$I$28,0,10*ROW('Sanitation Data'!I152)))</f>
        <v/>
      </c>
      <c r="DK158" s="289" t="str">
        <f ca="true">+IF(OFFSET('Sanitation Data'!$I$29,0,10*ROW('Sanitation Data'!I152))="","",OFFSET('Sanitation Data'!$I$29,0,10*ROW('Sanitation Data'!I152)))</f>
        <v/>
      </c>
      <c r="DL158" s="289" t="str">
        <f ca="true">+IF(OFFSET('Sanitation Data'!$I$30,0,10*ROW('Sanitation Data'!I152))="","",OFFSET('Sanitation Data'!$I$30,0,10*ROW('Sanitation Data'!I152)))</f>
        <v/>
      </c>
      <c r="DM158" s="289" t="str">
        <f ca="true">+IF(OFFSET('Sanitation Data'!$I$31,0,10*ROW('Sanitation Data'!I152))="","",OFFSET('Sanitation Data'!$I$31,0,10*ROW('Sanitation Data'!I152)))</f>
        <v/>
      </c>
      <c r="DN158" s="289" t="str">
        <f ca="true">+IF(OFFSET('Sanitation Data'!$I$32,0,10*ROW('Sanitation Data'!I152))="","",OFFSET('Sanitation Data'!$I$32,0,10*ROW('Sanitation Data'!I152)))</f>
        <v/>
      </c>
      <c r="DO158" s="289" t="str">
        <f ca="true">+IF(OFFSET('Hygiene Data'!$D$11,0,10*ROW('Hygiene Data'!D152))="","",OFFSET('Hygiene Data'!$D$11,0,10*ROW('Hygiene Data'!D152)))</f>
        <v/>
      </c>
      <c r="DP158" s="289" t="str">
        <f ca="true">+IF(OFFSET('Hygiene Data'!$D$12,0,10*ROW('Hygiene Data'!D152))="","",OFFSET('Hygiene Data'!$D$12,0,10*ROW('Hygiene Data'!D152)))</f>
        <v/>
      </c>
      <c r="DQ158" s="289" t="str">
        <f ca="true">+IF(OFFSET('Hygiene Data'!$D$13,0,10*ROW('Hygiene Data'!D152))="","",OFFSET('Hygiene Data'!$D$13,0,10*ROW('Hygiene Data'!D152)))</f>
        <v/>
      </c>
      <c r="DR158" s="289" t="str">
        <f ca="true">+IF(OFFSET('Hygiene Data'!$E$11,0,10*ROW('Hygiene Data'!E152))="","",OFFSET('Hygiene Data'!$E$11,0,10*ROW('Hygiene Data'!E152)))</f>
        <v/>
      </c>
      <c r="DS158" s="289" t="str">
        <f ca="true">+IF(OFFSET('Hygiene Data'!$E$12,0,10*ROW('Hygiene Data'!E152))="","",OFFSET('Hygiene Data'!$E$12,0,10*ROW('Hygiene Data'!E152)))</f>
        <v/>
      </c>
      <c r="DT158" s="289" t="str">
        <f ca="true">+IF(OFFSET('Hygiene Data'!$E$13,0,10*ROW('Hygiene Data'!E152))="","",OFFSET('Hygiene Data'!$E$13,0,10*ROW('Hygiene Data'!E152)))</f>
        <v/>
      </c>
      <c r="DU158" s="289" t="str">
        <f ca="true">+IF(OFFSET('Hygiene Data'!$F$11,0,10*ROW('Hygiene Data'!F152))="","",OFFSET('Hygiene Data'!$F$11,0,10*ROW('Hygiene Data'!F152)))</f>
        <v/>
      </c>
      <c r="DV158" s="289" t="str">
        <f ca="true">+IF(OFFSET('Hygiene Data'!$F$12,0,10*ROW('Hygiene Data'!F152))="","",OFFSET('Hygiene Data'!$F$12,0,10*ROW('Hygiene Data'!F152)))</f>
        <v/>
      </c>
      <c r="DW158" s="289" t="str">
        <f ca="true">+IF(OFFSET('Hygiene Data'!$F$13,0,10*ROW('Hygiene Data'!F152))="","",OFFSET('Hygiene Data'!$F$13,0,10*ROW('Hygiene Data'!F152)))</f>
        <v/>
      </c>
      <c r="DX158" s="289" t="str">
        <f ca="true">+IF(OFFSET('Hygiene Data'!$G$11,0,10*ROW('Hygiene Data'!G152))="","",OFFSET('Hygiene Data'!$G$11,0,10*ROW('Hygiene Data'!G152)))</f>
        <v/>
      </c>
      <c r="DY158" s="289" t="str">
        <f ca="true">+IF(OFFSET('Hygiene Data'!$G$12,0,10*ROW('Hygiene Data'!G152))="","",OFFSET('Hygiene Data'!$G$12,0,10*ROW('Hygiene Data'!G152)))</f>
        <v/>
      </c>
      <c r="DZ158" s="289" t="str">
        <f ca="true">+IF(OFFSET('Hygiene Data'!$G$13,0,10*ROW('Hygiene Data'!G152))="","",OFFSET('Hygiene Data'!$G$13,0,10*ROW('Hygiene Data'!G152)))</f>
        <v/>
      </c>
      <c r="EA158" s="289" t="str">
        <f ca="true">+IF(OFFSET('Hygiene Data'!$H$11,0,10*ROW('Hygiene Data'!H152))="","",OFFSET('Hygiene Data'!$H$11,0,10*ROW('Hygiene Data'!H152)))</f>
        <v/>
      </c>
      <c r="EB158" s="289" t="str">
        <f ca="true">+IF(OFFSET('Hygiene Data'!$H$12,0,10*ROW('Hygiene Data'!H152))="","",OFFSET('Hygiene Data'!$H$12,0,10*ROW('Hygiene Data'!H152)))</f>
        <v/>
      </c>
      <c r="EC158" s="289" t="str">
        <f ca="true">+IF(OFFSET('Hygiene Data'!$H$13,0,10*ROW('Hygiene Data'!H152))="","",OFFSET('Hygiene Data'!$H$13,0,10*ROW('Hygiene Data'!H152)))</f>
        <v/>
      </c>
      <c r="ED158" s="289" t="str">
        <f ca="true">+IF(OFFSET('Hygiene Data'!$I$11,0,10*ROW('Hygiene Data'!I152))="","",OFFSET('Hygiene Data'!$I$11,0,10*ROW('Hygiene Data'!I152)))</f>
        <v/>
      </c>
      <c r="EE158" s="289" t="str">
        <f ca="true">+IF(OFFSET('Hygiene Data'!$I$12,0,10*ROW('Hygiene Data'!I152))="","",OFFSET('Hygiene Data'!$I$12,0,10*ROW('Hygiene Data'!I152)))</f>
        <v/>
      </c>
      <c r="EF158" s="28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9"/>
      <c r="BS159" s="289" t="str">
        <f ca="true">+IF(OFFSET('Water Data'!$D$27,0,10*ROW('Water Data'!D153))="","",OFFSET('Water Data'!$D$27,0,10*ROW('Water Data'!D153)))</f>
        <v/>
      </c>
      <c r="BT159" s="289" t="str">
        <f ca="true">+IF(OFFSET('Water Data'!$D$28,0,10*ROW('Water Data'!D153))="","",OFFSET('Water Data'!$D$28,0,10*ROW('Water Data'!D153)))</f>
        <v/>
      </c>
      <c r="BU159" s="289" t="str">
        <f ca="true">+IF(OFFSET('Water Data'!$D$29,0,10*ROW('Water Data'!D153))="","",OFFSET('Water Data'!$D$29,0,10*ROW('Water Data'!D153)))</f>
        <v/>
      </c>
      <c r="BV159" s="289" t="str">
        <f ca="true">+IF(OFFSET('Water Data'!$E$27,0,10*ROW('Water Data'!E153))="","",OFFSET('Water Data'!$E$27,0,10*ROW('Water Data'!E153)))</f>
        <v/>
      </c>
      <c r="BW159" s="289" t="str">
        <f ca="true">+IF(OFFSET('Water Data'!$E$28,0,10*ROW('Water Data'!E153))="","",OFFSET('Water Data'!$E$28,0,10*ROW('Water Data'!E153)))</f>
        <v/>
      </c>
      <c r="BX159" s="289" t="str">
        <f ca="true">+IF(OFFSET('Water Data'!$E$29,0,10*ROW('Water Data'!E153))="","",OFFSET('Water Data'!$E$29,0,10*ROW('Water Data'!E153)))</f>
        <v/>
      </c>
      <c r="BY159" s="289" t="str">
        <f ca="true">+IF(OFFSET('Water Data'!$F$27,0,10*ROW('Water Data'!F153))="","",OFFSET('Water Data'!$F$27,0,10*ROW('Water Data'!F153)))</f>
        <v/>
      </c>
      <c r="BZ159" s="289" t="str">
        <f ca="true">+IF(OFFSET('Water Data'!$F$28,0,10*ROW('Water Data'!F153))="","",OFFSET('Water Data'!$F$28,0,10*ROW('Water Data'!F153)))</f>
        <v/>
      </c>
      <c r="CA159" s="289" t="str">
        <f ca="true">+IF(OFFSET('Water Data'!$F$29,0,10*ROW('Water Data'!F153))="","",OFFSET('Water Data'!$F$29,0,10*ROW('Water Data'!F153)))</f>
        <v/>
      </c>
      <c r="CB159" s="289" t="str">
        <f ca="true">+IF(OFFSET('Water Data'!$G$27,0,10*ROW('Water Data'!G153))="","",OFFSET('Water Data'!$G$27,0,10*ROW('Water Data'!G153)))</f>
        <v/>
      </c>
      <c r="CC159" s="289" t="str">
        <f ca="true">+IF(OFFSET('Water Data'!$G$28,0,10*ROW('Water Data'!G153))="","",OFFSET('Water Data'!$G$28,0,10*ROW('Water Data'!G153)))</f>
        <v/>
      </c>
      <c r="CD159" s="289" t="str">
        <f ca="true">+IF(OFFSET('Water Data'!$G$29,0,10*ROW('Water Data'!G153))="","",OFFSET('Water Data'!$G$29,0,10*ROW('Water Data'!G153)))</f>
        <v/>
      </c>
      <c r="CE159" s="289" t="str">
        <f ca="true">+IF(OFFSET('Water Data'!$H$27,0,10*ROW('Water Data'!H153))="","",OFFSET('Water Data'!$H$27,0,10*ROW('Water Data'!H153)))</f>
        <v/>
      </c>
      <c r="CF159" s="289" t="str">
        <f ca="true">+IF(OFFSET('Water Data'!$H$28,0,10*ROW('Water Data'!H153))="","",OFFSET('Water Data'!$H$28,0,10*ROW('Water Data'!H153)))</f>
        <v/>
      </c>
      <c r="CG159" s="289" t="str">
        <f ca="true">+IF(OFFSET('Water Data'!$H$29,0,10*ROW('Water Data'!H153))="","",OFFSET('Water Data'!$H$29,0,10*ROW('Water Data'!H153)))</f>
        <v/>
      </c>
      <c r="CH159" s="289" t="str">
        <f ca="true">+IF(OFFSET('Water Data'!$I$27,0,10*ROW('Water Data'!I153))="","",OFFSET('Water Data'!$I$27,0,10*ROW('Water Data'!I153)))</f>
        <v/>
      </c>
      <c r="CI159" s="289" t="str">
        <f ca="true">+IF(OFFSET('Water Data'!$I$28,0,10*ROW('Water Data'!I153))="","",OFFSET('Water Data'!$I$28,0,10*ROW('Water Data'!I153)))</f>
        <v/>
      </c>
      <c r="CJ159" s="289" t="str">
        <f ca="true">+IF(OFFSET('Water Data'!$I$29,0,10*ROW('Water Data'!I153))="","",OFFSET('Water Data'!$I$29,0,10*ROW('Water Data'!I153)))</f>
        <v/>
      </c>
      <c r="CK159" s="289" t="str">
        <f ca="true">+IF(OFFSET('Sanitation Data'!$D$28,0,10*ROW('Sanitation Data'!D153))="","",OFFSET('Sanitation Data'!$D$28,0,10*ROW('Sanitation Data'!D153)))</f>
        <v/>
      </c>
      <c r="CL159" s="289" t="str">
        <f ca="true">+IF(OFFSET('Sanitation Data'!$D$29,0,10*ROW('Sanitation Data'!D153))="","",OFFSET('Sanitation Data'!$D$29,0,10*ROW('Sanitation Data'!D153)))</f>
        <v/>
      </c>
      <c r="CM159" s="289" t="str">
        <f ca="true">+IF(OFFSET('Sanitation Data'!$D$30,0,10*ROW('Sanitation Data'!D153))="","",OFFSET('Sanitation Data'!$D$30,0,10*ROW('Sanitation Data'!D153)))</f>
        <v/>
      </c>
      <c r="CN159" s="289" t="str">
        <f ca="true">+IF(OFFSET('Sanitation Data'!$D$31,0,10*ROW('Sanitation Data'!D153))="","",OFFSET('Sanitation Data'!$D$31,0,10*ROW('Sanitation Data'!D153)))</f>
        <v/>
      </c>
      <c r="CO159" s="289" t="str">
        <f ca="true">+IF(OFFSET('Sanitation Data'!$D$32,0,10*ROW('Sanitation Data'!D153))="","",OFFSET('Sanitation Data'!$D$32,0,10*ROW('Sanitation Data'!D153)))</f>
        <v/>
      </c>
      <c r="CP159" s="289" t="str">
        <f ca="true">+IF(OFFSET('Sanitation Data'!$E$28,0,10*ROW('Sanitation Data'!E153))="","",OFFSET('Sanitation Data'!$E$28,0,10*ROW('Sanitation Data'!E153)))</f>
        <v/>
      </c>
      <c r="CQ159" s="289" t="str">
        <f ca="true">+IF(OFFSET('Sanitation Data'!$E$29,0,10*ROW('Sanitation Data'!E153))="","",OFFSET('Sanitation Data'!$E$29,0,10*ROW('Sanitation Data'!E153)))</f>
        <v/>
      </c>
      <c r="CR159" s="289" t="str">
        <f ca="true">+IF(OFFSET('Sanitation Data'!$E$30,0,10*ROW('Sanitation Data'!E153))="","",OFFSET('Sanitation Data'!$E$30,0,10*ROW('Sanitation Data'!E153)))</f>
        <v/>
      </c>
      <c r="CS159" s="289" t="str">
        <f ca="true">+IF(OFFSET('Sanitation Data'!$E$31,0,10*ROW('Sanitation Data'!E153))="","",OFFSET('Sanitation Data'!$E$31,0,10*ROW('Sanitation Data'!E153)))</f>
        <v/>
      </c>
      <c r="CT159" s="289" t="str">
        <f ca="true">+IF(OFFSET('Sanitation Data'!$E$32,0,10*ROW('Sanitation Data'!E153))="","",OFFSET('Sanitation Data'!$E$32,0,10*ROW('Sanitation Data'!E153)))</f>
        <v/>
      </c>
      <c r="CU159" s="289" t="str">
        <f ca="true">+IF(OFFSET('Sanitation Data'!$F$28,0,10*ROW('Sanitation Data'!F153))="","",OFFSET('Sanitation Data'!$F$28,0,10*ROW('Sanitation Data'!F153)))</f>
        <v/>
      </c>
      <c r="CV159" s="289" t="str">
        <f ca="true">+IF(OFFSET('Sanitation Data'!$F$29,0,10*ROW('Sanitation Data'!F153))="","",OFFSET('Sanitation Data'!$F$29,0,10*ROW('Sanitation Data'!F153)))</f>
        <v/>
      </c>
      <c r="CW159" s="289" t="str">
        <f ca="true">+IF(OFFSET('Sanitation Data'!$F$30,0,10*ROW('Sanitation Data'!F153))="","",OFFSET('Sanitation Data'!$F$30,0,10*ROW('Sanitation Data'!F153)))</f>
        <v/>
      </c>
      <c r="CX159" s="289" t="str">
        <f ca="true">+IF(OFFSET('Sanitation Data'!$F$31,0,10*ROW('Sanitation Data'!F153))="","",OFFSET('Sanitation Data'!$F$31,0,10*ROW('Sanitation Data'!F153)))</f>
        <v/>
      </c>
      <c r="CY159" s="289" t="str">
        <f ca="true">+IF(OFFSET('Sanitation Data'!$F$32,0,10*ROW('Sanitation Data'!F153))="","",OFFSET('Sanitation Data'!$F$32,0,10*ROW('Sanitation Data'!F153)))</f>
        <v/>
      </c>
      <c r="CZ159" s="289" t="str">
        <f ca="true">+IF(OFFSET('Sanitation Data'!$G$28,0,10*ROW('Sanitation Data'!G153))="","",OFFSET('Sanitation Data'!$G$28,0,10*ROW('Sanitation Data'!G153)))</f>
        <v/>
      </c>
      <c r="DA159" s="289" t="str">
        <f ca="true">+IF(OFFSET('Sanitation Data'!$G$29,0,10*ROW('Sanitation Data'!G153))="","",OFFSET('Sanitation Data'!$G$29,0,10*ROW('Sanitation Data'!G153)))</f>
        <v/>
      </c>
      <c r="DB159" s="289" t="str">
        <f ca="true">+IF(OFFSET('Sanitation Data'!$G$30,0,10*ROW('Sanitation Data'!G153))="","",OFFSET('Sanitation Data'!$G$30,0,10*ROW('Sanitation Data'!G153)))</f>
        <v/>
      </c>
      <c r="DC159" s="289" t="str">
        <f ca="true">+IF(OFFSET('Sanitation Data'!$G$31,0,10*ROW('Sanitation Data'!G153))="","",OFFSET('Sanitation Data'!$G$31,0,10*ROW('Sanitation Data'!G153)))</f>
        <v/>
      </c>
      <c r="DD159" s="289" t="str">
        <f ca="true">+IF(OFFSET('Sanitation Data'!$G$32,0,10*ROW('Sanitation Data'!G153))="","",OFFSET('Sanitation Data'!$G$32,0,10*ROW('Sanitation Data'!G153)))</f>
        <v/>
      </c>
      <c r="DE159" s="289" t="str">
        <f ca="true">+IF(OFFSET('Sanitation Data'!$H$28,0,10*ROW('Sanitation Data'!H153))="","",OFFSET('Sanitation Data'!$H$28,0,10*ROW('Sanitation Data'!H153)))</f>
        <v/>
      </c>
      <c r="DF159" s="289" t="str">
        <f ca="true">+IF(OFFSET('Sanitation Data'!$H$29,0,10*ROW('Sanitation Data'!H153))="","",OFFSET('Sanitation Data'!$H$29,0,10*ROW('Sanitation Data'!H153)))</f>
        <v/>
      </c>
      <c r="DG159" s="289" t="str">
        <f ca="true">+IF(OFFSET('Sanitation Data'!$H$30,0,10*ROW('Sanitation Data'!H153))="","",OFFSET('Sanitation Data'!$H$30,0,10*ROW('Sanitation Data'!H153)))</f>
        <v/>
      </c>
      <c r="DH159" s="289" t="str">
        <f ca="true">+IF(OFFSET('Sanitation Data'!$H$31,0,10*ROW('Sanitation Data'!H153))="","",OFFSET('Sanitation Data'!$H$31,0,10*ROW('Sanitation Data'!H153)))</f>
        <v/>
      </c>
      <c r="DI159" s="289" t="str">
        <f ca="true">+IF(OFFSET('Sanitation Data'!$H$32,0,10*ROW('Sanitation Data'!H153))="","",OFFSET('Sanitation Data'!$H$32,0,10*ROW('Sanitation Data'!H153)))</f>
        <v/>
      </c>
      <c r="DJ159" s="289" t="str">
        <f ca="true">+IF(OFFSET('Sanitation Data'!$I$28,0,10*ROW('Sanitation Data'!I153))="","",OFFSET('Sanitation Data'!$I$28,0,10*ROW('Sanitation Data'!I153)))</f>
        <v/>
      </c>
      <c r="DK159" s="289" t="str">
        <f ca="true">+IF(OFFSET('Sanitation Data'!$I$29,0,10*ROW('Sanitation Data'!I153))="","",OFFSET('Sanitation Data'!$I$29,0,10*ROW('Sanitation Data'!I153)))</f>
        <v/>
      </c>
      <c r="DL159" s="289" t="str">
        <f ca="true">+IF(OFFSET('Sanitation Data'!$I$30,0,10*ROW('Sanitation Data'!I153))="","",OFFSET('Sanitation Data'!$I$30,0,10*ROW('Sanitation Data'!I153)))</f>
        <v/>
      </c>
      <c r="DM159" s="289" t="str">
        <f ca="true">+IF(OFFSET('Sanitation Data'!$I$31,0,10*ROW('Sanitation Data'!I153))="","",OFFSET('Sanitation Data'!$I$31,0,10*ROW('Sanitation Data'!I153)))</f>
        <v/>
      </c>
      <c r="DN159" s="289" t="str">
        <f ca="true">+IF(OFFSET('Sanitation Data'!$I$32,0,10*ROW('Sanitation Data'!I153))="","",OFFSET('Sanitation Data'!$I$32,0,10*ROW('Sanitation Data'!I153)))</f>
        <v/>
      </c>
      <c r="DO159" s="289" t="str">
        <f ca="true">+IF(OFFSET('Hygiene Data'!$D$11,0,10*ROW('Hygiene Data'!D153))="","",OFFSET('Hygiene Data'!$D$11,0,10*ROW('Hygiene Data'!D153)))</f>
        <v/>
      </c>
      <c r="DP159" s="289" t="str">
        <f ca="true">+IF(OFFSET('Hygiene Data'!$D$12,0,10*ROW('Hygiene Data'!D153))="","",OFFSET('Hygiene Data'!$D$12,0,10*ROW('Hygiene Data'!D153)))</f>
        <v/>
      </c>
      <c r="DQ159" s="289" t="str">
        <f ca="true">+IF(OFFSET('Hygiene Data'!$D$13,0,10*ROW('Hygiene Data'!D153))="","",OFFSET('Hygiene Data'!$D$13,0,10*ROW('Hygiene Data'!D153)))</f>
        <v/>
      </c>
      <c r="DR159" s="289" t="str">
        <f ca="true">+IF(OFFSET('Hygiene Data'!$E$11,0,10*ROW('Hygiene Data'!E153))="","",OFFSET('Hygiene Data'!$E$11,0,10*ROW('Hygiene Data'!E153)))</f>
        <v/>
      </c>
      <c r="DS159" s="289" t="str">
        <f ca="true">+IF(OFFSET('Hygiene Data'!$E$12,0,10*ROW('Hygiene Data'!E153))="","",OFFSET('Hygiene Data'!$E$12,0,10*ROW('Hygiene Data'!E153)))</f>
        <v/>
      </c>
      <c r="DT159" s="289" t="str">
        <f ca="true">+IF(OFFSET('Hygiene Data'!$E$13,0,10*ROW('Hygiene Data'!E153))="","",OFFSET('Hygiene Data'!$E$13,0,10*ROW('Hygiene Data'!E153)))</f>
        <v/>
      </c>
      <c r="DU159" s="289" t="str">
        <f ca="true">+IF(OFFSET('Hygiene Data'!$F$11,0,10*ROW('Hygiene Data'!F153))="","",OFFSET('Hygiene Data'!$F$11,0,10*ROW('Hygiene Data'!F153)))</f>
        <v/>
      </c>
      <c r="DV159" s="289" t="str">
        <f ca="true">+IF(OFFSET('Hygiene Data'!$F$12,0,10*ROW('Hygiene Data'!F153))="","",OFFSET('Hygiene Data'!$F$12,0,10*ROW('Hygiene Data'!F153)))</f>
        <v/>
      </c>
      <c r="DW159" s="289" t="str">
        <f ca="true">+IF(OFFSET('Hygiene Data'!$F$13,0,10*ROW('Hygiene Data'!F153))="","",OFFSET('Hygiene Data'!$F$13,0,10*ROW('Hygiene Data'!F153)))</f>
        <v/>
      </c>
      <c r="DX159" s="289" t="str">
        <f ca="true">+IF(OFFSET('Hygiene Data'!$G$11,0,10*ROW('Hygiene Data'!G153))="","",OFFSET('Hygiene Data'!$G$11,0,10*ROW('Hygiene Data'!G153)))</f>
        <v/>
      </c>
      <c r="DY159" s="289" t="str">
        <f ca="true">+IF(OFFSET('Hygiene Data'!$G$12,0,10*ROW('Hygiene Data'!G153))="","",OFFSET('Hygiene Data'!$G$12,0,10*ROW('Hygiene Data'!G153)))</f>
        <v/>
      </c>
      <c r="DZ159" s="289" t="str">
        <f ca="true">+IF(OFFSET('Hygiene Data'!$G$13,0,10*ROW('Hygiene Data'!G153))="","",OFFSET('Hygiene Data'!$G$13,0,10*ROW('Hygiene Data'!G153)))</f>
        <v/>
      </c>
      <c r="EA159" s="289" t="str">
        <f ca="true">+IF(OFFSET('Hygiene Data'!$H$11,0,10*ROW('Hygiene Data'!H153))="","",OFFSET('Hygiene Data'!$H$11,0,10*ROW('Hygiene Data'!H153)))</f>
        <v/>
      </c>
      <c r="EB159" s="289" t="str">
        <f ca="true">+IF(OFFSET('Hygiene Data'!$H$12,0,10*ROW('Hygiene Data'!H153))="","",OFFSET('Hygiene Data'!$H$12,0,10*ROW('Hygiene Data'!H153)))</f>
        <v/>
      </c>
      <c r="EC159" s="289" t="str">
        <f ca="true">+IF(OFFSET('Hygiene Data'!$H$13,0,10*ROW('Hygiene Data'!H153))="","",OFFSET('Hygiene Data'!$H$13,0,10*ROW('Hygiene Data'!H153)))</f>
        <v/>
      </c>
      <c r="ED159" s="289" t="str">
        <f ca="true">+IF(OFFSET('Hygiene Data'!$I$11,0,10*ROW('Hygiene Data'!I153))="","",OFFSET('Hygiene Data'!$I$11,0,10*ROW('Hygiene Data'!I153)))</f>
        <v/>
      </c>
      <c r="EE159" s="289" t="str">
        <f ca="true">+IF(OFFSET('Hygiene Data'!$I$12,0,10*ROW('Hygiene Data'!I153))="","",OFFSET('Hygiene Data'!$I$12,0,10*ROW('Hygiene Data'!I153)))</f>
        <v/>
      </c>
      <c r="EF159" s="28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9"/>
      <c r="BS160" s="289" t="str">
        <f ca="true">+IF(OFFSET('Water Data'!$D$27,0,10*ROW('Water Data'!D154))="","",OFFSET('Water Data'!$D$27,0,10*ROW('Water Data'!D154)))</f>
        <v/>
      </c>
      <c r="BT160" s="289" t="str">
        <f ca="true">+IF(OFFSET('Water Data'!$D$28,0,10*ROW('Water Data'!D154))="","",OFFSET('Water Data'!$D$28,0,10*ROW('Water Data'!D154)))</f>
        <v/>
      </c>
      <c r="BU160" s="289" t="str">
        <f ca="true">+IF(OFFSET('Water Data'!$D$29,0,10*ROW('Water Data'!D154))="","",OFFSET('Water Data'!$D$29,0,10*ROW('Water Data'!D154)))</f>
        <v/>
      </c>
      <c r="BV160" s="289" t="str">
        <f ca="true">+IF(OFFSET('Water Data'!$E$27,0,10*ROW('Water Data'!E154))="","",OFFSET('Water Data'!$E$27,0,10*ROW('Water Data'!E154)))</f>
        <v/>
      </c>
      <c r="BW160" s="289" t="str">
        <f ca="true">+IF(OFFSET('Water Data'!$E$28,0,10*ROW('Water Data'!E154))="","",OFFSET('Water Data'!$E$28,0,10*ROW('Water Data'!E154)))</f>
        <v/>
      </c>
      <c r="BX160" s="289" t="str">
        <f ca="true">+IF(OFFSET('Water Data'!$E$29,0,10*ROW('Water Data'!E154))="","",OFFSET('Water Data'!$E$29,0,10*ROW('Water Data'!E154)))</f>
        <v/>
      </c>
      <c r="BY160" s="289" t="str">
        <f ca="true">+IF(OFFSET('Water Data'!$F$27,0,10*ROW('Water Data'!F154))="","",OFFSET('Water Data'!$F$27,0,10*ROW('Water Data'!F154)))</f>
        <v/>
      </c>
      <c r="BZ160" s="289" t="str">
        <f ca="true">+IF(OFFSET('Water Data'!$F$28,0,10*ROW('Water Data'!F154))="","",OFFSET('Water Data'!$F$28,0,10*ROW('Water Data'!F154)))</f>
        <v/>
      </c>
      <c r="CA160" s="289" t="str">
        <f ca="true">+IF(OFFSET('Water Data'!$F$29,0,10*ROW('Water Data'!F154))="","",OFFSET('Water Data'!$F$29,0,10*ROW('Water Data'!F154)))</f>
        <v/>
      </c>
      <c r="CB160" s="289" t="str">
        <f ca="true">+IF(OFFSET('Water Data'!$G$27,0,10*ROW('Water Data'!G154))="","",OFFSET('Water Data'!$G$27,0,10*ROW('Water Data'!G154)))</f>
        <v/>
      </c>
      <c r="CC160" s="289" t="str">
        <f ca="true">+IF(OFFSET('Water Data'!$G$28,0,10*ROW('Water Data'!G154))="","",OFFSET('Water Data'!$G$28,0,10*ROW('Water Data'!G154)))</f>
        <v/>
      </c>
      <c r="CD160" s="289" t="str">
        <f ca="true">+IF(OFFSET('Water Data'!$G$29,0,10*ROW('Water Data'!G154))="","",OFFSET('Water Data'!$G$29,0,10*ROW('Water Data'!G154)))</f>
        <v/>
      </c>
      <c r="CE160" s="289" t="str">
        <f ca="true">+IF(OFFSET('Water Data'!$H$27,0,10*ROW('Water Data'!H154))="","",OFFSET('Water Data'!$H$27,0,10*ROW('Water Data'!H154)))</f>
        <v/>
      </c>
      <c r="CF160" s="289" t="str">
        <f ca="true">+IF(OFFSET('Water Data'!$H$28,0,10*ROW('Water Data'!H154))="","",OFFSET('Water Data'!$H$28,0,10*ROW('Water Data'!H154)))</f>
        <v/>
      </c>
      <c r="CG160" s="289" t="str">
        <f ca="true">+IF(OFFSET('Water Data'!$H$29,0,10*ROW('Water Data'!H154))="","",OFFSET('Water Data'!$H$29,0,10*ROW('Water Data'!H154)))</f>
        <v/>
      </c>
      <c r="CH160" s="289" t="str">
        <f ca="true">+IF(OFFSET('Water Data'!$I$27,0,10*ROW('Water Data'!I154))="","",OFFSET('Water Data'!$I$27,0,10*ROW('Water Data'!I154)))</f>
        <v/>
      </c>
      <c r="CI160" s="289" t="str">
        <f ca="true">+IF(OFFSET('Water Data'!$I$28,0,10*ROW('Water Data'!I154))="","",OFFSET('Water Data'!$I$28,0,10*ROW('Water Data'!I154)))</f>
        <v/>
      </c>
      <c r="CJ160" s="289" t="str">
        <f ca="true">+IF(OFFSET('Water Data'!$I$29,0,10*ROW('Water Data'!I154))="","",OFFSET('Water Data'!$I$29,0,10*ROW('Water Data'!I154)))</f>
        <v/>
      </c>
      <c r="CK160" s="289" t="str">
        <f ca="true">+IF(OFFSET('Sanitation Data'!$D$28,0,10*ROW('Sanitation Data'!D154))="","",OFFSET('Sanitation Data'!$D$28,0,10*ROW('Sanitation Data'!D154)))</f>
        <v/>
      </c>
      <c r="CL160" s="289" t="str">
        <f ca="true">+IF(OFFSET('Sanitation Data'!$D$29,0,10*ROW('Sanitation Data'!D154))="","",OFFSET('Sanitation Data'!$D$29,0,10*ROW('Sanitation Data'!D154)))</f>
        <v/>
      </c>
      <c r="CM160" s="289" t="str">
        <f ca="true">+IF(OFFSET('Sanitation Data'!$D$30,0,10*ROW('Sanitation Data'!D154))="","",OFFSET('Sanitation Data'!$D$30,0,10*ROW('Sanitation Data'!D154)))</f>
        <v/>
      </c>
      <c r="CN160" s="289" t="str">
        <f ca="true">+IF(OFFSET('Sanitation Data'!$D$31,0,10*ROW('Sanitation Data'!D154))="","",OFFSET('Sanitation Data'!$D$31,0,10*ROW('Sanitation Data'!D154)))</f>
        <v/>
      </c>
      <c r="CO160" s="289" t="str">
        <f ca="true">+IF(OFFSET('Sanitation Data'!$D$32,0,10*ROW('Sanitation Data'!D154))="","",OFFSET('Sanitation Data'!$D$32,0,10*ROW('Sanitation Data'!D154)))</f>
        <v/>
      </c>
      <c r="CP160" s="289" t="str">
        <f ca="true">+IF(OFFSET('Sanitation Data'!$E$28,0,10*ROW('Sanitation Data'!E154))="","",OFFSET('Sanitation Data'!$E$28,0,10*ROW('Sanitation Data'!E154)))</f>
        <v/>
      </c>
      <c r="CQ160" s="289" t="str">
        <f ca="true">+IF(OFFSET('Sanitation Data'!$E$29,0,10*ROW('Sanitation Data'!E154))="","",OFFSET('Sanitation Data'!$E$29,0,10*ROW('Sanitation Data'!E154)))</f>
        <v/>
      </c>
      <c r="CR160" s="289" t="str">
        <f ca="true">+IF(OFFSET('Sanitation Data'!$E$30,0,10*ROW('Sanitation Data'!E154))="","",OFFSET('Sanitation Data'!$E$30,0,10*ROW('Sanitation Data'!E154)))</f>
        <v/>
      </c>
      <c r="CS160" s="289" t="str">
        <f ca="true">+IF(OFFSET('Sanitation Data'!$E$31,0,10*ROW('Sanitation Data'!E154))="","",OFFSET('Sanitation Data'!$E$31,0,10*ROW('Sanitation Data'!E154)))</f>
        <v/>
      </c>
      <c r="CT160" s="289" t="str">
        <f ca="true">+IF(OFFSET('Sanitation Data'!$E$32,0,10*ROW('Sanitation Data'!E154))="","",OFFSET('Sanitation Data'!$E$32,0,10*ROW('Sanitation Data'!E154)))</f>
        <v/>
      </c>
      <c r="CU160" s="289" t="str">
        <f ca="true">+IF(OFFSET('Sanitation Data'!$F$28,0,10*ROW('Sanitation Data'!F154))="","",OFFSET('Sanitation Data'!$F$28,0,10*ROW('Sanitation Data'!F154)))</f>
        <v/>
      </c>
      <c r="CV160" s="289" t="str">
        <f ca="true">+IF(OFFSET('Sanitation Data'!$F$29,0,10*ROW('Sanitation Data'!F154))="","",OFFSET('Sanitation Data'!$F$29,0,10*ROW('Sanitation Data'!F154)))</f>
        <v/>
      </c>
      <c r="CW160" s="289" t="str">
        <f ca="true">+IF(OFFSET('Sanitation Data'!$F$30,0,10*ROW('Sanitation Data'!F154))="","",OFFSET('Sanitation Data'!$F$30,0,10*ROW('Sanitation Data'!F154)))</f>
        <v/>
      </c>
      <c r="CX160" s="289" t="str">
        <f ca="true">+IF(OFFSET('Sanitation Data'!$F$31,0,10*ROW('Sanitation Data'!F154))="","",OFFSET('Sanitation Data'!$F$31,0,10*ROW('Sanitation Data'!F154)))</f>
        <v/>
      </c>
      <c r="CY160" s="289" t="str">
        <f ca="true">+IF(OFFSET('Sanitation Data'!$F$32,0,10*ROW('Sanitation Data'!F154))="","",OFFSET('Sanitation Data'!$F$32,0,10*ROW('Sanitation Data'!F154)))</f>
        <v/>
      </c>
      <c r="CZ160" s="289" t="str">
        <f ca="true">+IF(OFFSET('Sanitation Data'!$G$28,0,10*ROW('Sanitation Data'!G154))="","",OFFSET('Sanitation Data'!$G$28,0,10*ROW('Sanitation Data'!G154)))</f>
        <v/>
      </c>
      <c r="DA160" s="289" t="str">
        <f ca="true">+IF(OFFSET('Sanitation Data'!$G$29,0,10*ROW('Sanitation Data'!G154))="","",OFFSET('Sanitation Data'!$G$29,0,10*ROW('Sanitation Data'!G154)))</f>
        <v/>
      </c>
      <c r="DB160" s="289" t="str">
        <f ca="true">+IF(OFFSET('Sanitation Data'!$G$30,0,10*ROW('Sanitation Data'!G154))="","",OFFSET('Sanitation Data'!$G$30,0,10*ROW('Sanitation Data'!G154)))</f>
        <v/>
      </c>
      <c r="DC160" s="289" t="str">
        <f ca="true">+IF(OFFSET('Sanitation Data'!$G$31,0,10*ROW('Sanitation Data'!G154))="","",OFFSET('Sanitation Data'!$G$31,0,10*ROW('Sanitation Data'!G154)))</f>
        <v/>
      </c>
      <c r="DD160" s="289" t="str">
        <f ca="true">+IF(OFFSET('Sanitation Data'!$G$32,0,10*ROW('Sanitation Data'!G154))="","",OFFSET('Sanitation Data'!$G$32,0,10*ROW('Sanitation Data'!G154)))</f>
        <v/>
      </c>
      <c r="DE160" s="289" t="str">
        <f ca="true">+IF(OFFSET('Sanitation Data'!$H$28,0,10*ROW('Sanitation Data'!H154))="","",OFFSET('Sanitation Data'!$H$28,0,10*ROW('Sanitation Data'!H154)))</f>
        <v/>
      </c>
      <c r="DF160" s="289" t="str">
        <f ca="true">+IF(OFFSET('Sanitation Data'!$H$29,0,10*ROW('Sanitation Data'!H154))="","",OFFSET('Sanitation Data'!$H$29,0,10*ROW('Sanitation Data'!H154)))</f>
        <v/>
      </c>
      <c r="DG160" s="289" t="str">
        <f ca="true">+IF(OFFSET('Sanitation Data'!$H$30,0,10*ROW('Sanitation Data'!H154))="","",OFFSET('Sanitation Data'!$H$30,0,10*ROW('Sanitation Data'!H154)))</f>
        <v/>
      </c>
      <c r="DH160" s="289" t="str">
        <f ca="true">+IF(OFFSET('Sanitation Data'!$H$31,0,10*ROW('Sanitation Data'!H154))="","",OFFSET('Sanitation Data'!$H$31,0,10*ROW('Sanitation Data'!H154)))</f>
        <v/>
      </c>
      <c r="DI160" s="289" t="str">
        <f ca="true">+IF(OFFSET('Sanitation Data'!$H$32,0,10*ROW('Sanitation Data'!H154))="","",OFFSET('Sanitation Data'!$H$32,0,10*ROW('Sanitation Data'!H154)))</f>
        <v/>
      </c>
      <c r="DJ160" s="289" t="str">
        <f ca="true">+IF(OFFSET('Sanitation Data'!$I$28,0,10*ROW('Sanitation Data'!I154))="","",OFFSET('Sanitation Data'!$I$28,0,10*ROW('Sanitation Data'!I154)))</f>
        <v/>
      </c>
      <c r="DK160" s="289" t="str">
        <f ca="true">+IF(OFFSET('Sanitation Data'!$I$29,0,10*ROW('Sanitation Data'!I154))="","",OFFSET('Sanitation Data'!$I$29,0,10*ROW('Sanitation Data'!I154)))</f>
        <v/>
      </c>
      <c r="DL160" s="289" t="str">
        <f ca="true">+IF(OFFSET('Sanitation Data'!$I$30,0,10*ROW('Sanitation Data'!I154))="","",OFFSET('Sanitation Data'!$I$30,0,10*ROW('Sanitation Data'!I154)))</f>
        <v/>
      </c>
      <c r="DM160" s="289" t="str">
        <f ca="true">+IF(OFFSET('Sanitation Data'!$I$31,0,10*ROW('Sanitation Data'!I154))="","",OFFSET('Sanitation Data'!$I$31,0,10*ROW('Sanitation Data'!I154)))</f>
        <v/>
      </c>
      <c r="DN160" s="289" t="str">
        <f ca="true">+IF(OFFSET('Sanitation Data'!$I$32,0,10*ROW('Sanitation Data'!I154))="","",OFFSET('Sanitation Data'!$I$32,0,10*ROW('Sanitation Data'!I154)))</f>
        <v/>
      </c>
      <c r="DO160" s="289" t="str">
        <f ca="true">+IF(OFFSET('Hygiene Data'!$D$11,0,10*ROW('Hygiene Data'!D154))="","",OFFSET('Hygiene Data'!$D$11,0,10*ROW('Hygiene Data'!D154)))</f>
        <v/>
      </c>
      <c r="DP160" s="289" t="str">
        <f ca="true">+IF(OFFSET('Hygiene Data'!$D$12,0,10*ROW('Hygiene Data'!D154))="","",OFFSET('Hygiene Data'!$D$12,0,10*ROW('Hygiene Data'!D154)))</f>
        <v/>
      </c>
      <c r="DQ160" s="289" t="str">
        <f ca="true">+IF(OFFSET('Hygiene Data'!$D$13,0,10*ROW('Hygiene Data'!D154))="","",OFFSET('Hygiene Data'!$D$13,0,10*ROW('Hygiene Data'!D154)))</f>
        <v/>
      </c>
      <c r="DR160" s="289" t="str">
        <f ca="true">+IF(OFFSET('Hygiene Data'!$E$11,0,10*ROW('Hygiene Data'!E154))="","",OFFSET('Hygiene Data'!$E$11,0,10*ROW('Hygiene Data'!E154)))</f>
        <v/>
      </c>
      <c r="DS160" s="289" t="str">
        <f ca="true">+IF(OFFSET('Hygiene Data'!$E$12,0,10*ROW('Hygiene Data'!E154))="","",OFFSET('Hygiene Data'!$E$12,0,10*ROW('Hygiene Data'!E154)))</f>
        <v/>
      </c>
      <c r="DT160" s="289" t="str">
        <f ca="true">+IF(OFFSET('Hygiene Data'!$E$13,0,10*ROW('Hygiene Data'!E154))="","",OFFSET('Hygiene Data'!$E$13,0,10*ROW('Hygiene Data'!E154)))</f>
        <v/>
      </c>
      <c r="DU160" s="289" t="str">
        <f ca="true">+IF(OFFSET('Hygiene Data'!$F$11,0,10*ROW('Hygiene Data'!F154))="","",OFFSET('Hygiene Data'!$F$11,0,10*ROW('Hygiene Data'!F154)))</f>
        <v/>
      </c>
      <c r="DV160" s="289" t="str">
        <f ca="true">+IF(OFFSET('Hygiene Data'!$F$12,0,10*ROW('Hygiene Data'!F154))="","",OFFSET('Hygiene Data'!$F$12,0,10*ROW('Hygiene Data'!F154)))</f>
        <v/>
      </c>
      <c r="DW160" s="289" t="str">
        <f ca="true">+IF(OFFSET('Hygiene Data'!$F$13,0,10*ROW('Hygiene Data'!F154))="","",OFFSET('Hygiene Data'!$F$13,0,10*ROW('Hygiene Data'!F154)))</f>
        <v/>
      </c>
      <c r="DX160" s="289" t="str">
        <f ca="true">+IF(OFFSET('Hygiene Data'!$G$11,0,10*ROW('Hygiene Data'!G154))="","",OFFSET('Hygiene Data'!$G$11,0,10*ROW('Hygiene Data'!G154)))</f>
        <v/>
      </c>
      <c r="DY160" s="289" t="str">
        <f ca="true">+IF(OFFSET('Hygiene Data'!$G$12,0,10*ROW('Hygiene Data'!G154))="","",OFFSET('Hygiene Data'!$G$12,0,10*ROW('Hygiene Data'!G154)))</f>
        <v/>
      </c>
      <c r="DZ160" s="289" t="str">
        <f ca="true">+IF(OFFSET('Hygiene Data'!$G$13,0,10*ROW('Hygiene Data'!G154))="","",OFFSET('Hygiene Data'!$G$13,0,10*ROW('Hygiene Data'!G154)))</f>
        <v/>
      </c>
      <c r="EA160" s="289" t="str">
        <f ca="true">+IF(OFFSET('Hygiene Data'!$H$11,0,10*ROW('Hygiene Data'!H154))="","",OFFSET('Hygiene Data'!$H$11,0,10*ROW('Hygiene Data'!H154)))</f>
        <v/>
      </c>
      <c r="EB160" s="289" t="str">
        <f ca="true">+IF(OFFSET('Hygiene Data'!$H$12,0,10*ROW('Hygiene Data'!H154))="","",OFFSET('Hygiene Data'!$H$12,0,10*ROW('Hygiene Data'!H154)))</f>
        <v/>
      </c>
      <c r="EC160" s="289" t="str">
        <f ca="true">+IF(OFFSET('Hygiene Data'!$H$13,0,10*ROW('Hygiene Data'!H154))="","",OFFSET('Hygiene Data'!$H$13,0,10*ROW('Hygiene Data'!H154)))</f>
        <v/>
      </c>
      <c r="ED160" s="289" t="str">
        <f ca="true">+IF(OFFSET('Hygiene Data'!$I$11,0,10*ROW('Hygiene Data'!I154))="","",OFFSET('Hygiene Data'!$I$11,0,10*ROW('Hygiene Data'!I154)))</f>
        <v/>
      </c>
      <c r="EE160" s="289" t="str">
        <f ca="true">+IF(OFFSET('Hygiene Data'!$I$12,0,10*ROW('Hygiene Data'!I154))="","",OFFSET('Hygiene Data'!$I$12,0,10*ROW('Hygiene Data'!I154)))</f>
        <v/>
      </c>
      <c r="EF160" s="28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9"/>
      <c r="BS161" s="289" t="str">
        <f ca="true">+IF(OFFSET('Water Data'!$D$27,0,10*ROW('Water Data'!D155))="","",OFFSET('Water Data'!$D$27,0,10*ROW('Water Data'!D155)))</f>
        <v/>
      </c>
      <c r="BT161" s="289" t="str">
        <f ca="true">+IF(OFFSET('Water Data'!$D$28,0,10*ROW('Water Data'!D155))="","",OFFSET('Water Data'!$D$28,0,10*ROW('Water Data'!D155)))</f>
        <v/>
      </c>
      <c r="BU161" s="289" t="str">
        <f ca="true">+IF(OFFSET('Water Data'!$D$29,0,10*ROW('Water Data'!D155))="","",OFFSET('Water Data'!$D$29,0,10*ROW('Water Data'!D155)))</f>
        <v/>
      </c>
      <c r="BV161" s="289" t="str">
        <f ca="true">+IF(OFFSET('Water Data'!$E$27,0,10*ROW('Water Data'!E155))="","",OFFSET('Water Data'!$E$27,0,10*ROW('Water Data'!E155)))</f>
        <v/>
      </c>
      <c r="BW161" s="289" t="str">
        <f ca="true">+IF(OFFSET('Water Data'!$E$28,0,10*ROW('Water Data'!E155))="","",OFFSET('Water Data'!$E$28,0,10*ROW('Water Data'!E155)))</f>
        <v/>
      </c>
      <c r="BX161" s="289" t="str">
        <f ca="true">+IF(OFFSET('Water Data'!$E$29,0,10*ROW('Water Data'!E155))="","",OFFSET('Water Data'!$E$29,0,10*ROW('Water Data'!E155)))</f>
        <v/>
      </c>
      <c r="BY161" s="289" t="str">
        <f ca="true">+IF(OFFSET('Water Data'!$F$27,0,10*ROW('Water Data'!F155))="","",OFFSET('Water Data'!$F$27,0,10*ROW('Water Data'!F155)))</f>
        <v/>
      </c>
      <c r="BZ161" s="289" t="str">
        <f ca="true">+IF(OFFSET('Water Data'!$F$28,0,10*ROW('Water Data'!F155))="","",OFFSET('Water Data'!$F$28,0,10*ROW('Water Data'!F155)))</f>
        <v/>
      </c>
      <c r="CA161" s="289" t="str">
        <f ca="true">+IF(OFFSET('Water Data'!$F$29,0,10*ROW('Water Data'!F155))="","",OFFSET('Water Data'!$F$29,0,10*ROW('Water Data'!F155)))</f>
        <v/>
      </c>
      <c r="CB161" s="289" t="str">
        <f ca="true">+IF(OFFSET('Water Data'!$G$27,0,10*ROW('Water Data'!G155))="","",OFFSET('Water Data'!$G$27,0,10*ROW('Water Data'!G155)))</f>
        <v/>
      </c>
      <c r="CC161" s="289" t="str">
        <f ca="true">+IF(OFFSET('Water Data'!$G$28,0,10*ROW('Water Data'!G155))="","",OFFSET('Water Data'!$G$28,0,10*ROW('Water Data'!G155)))</f>
        <v/>
      </c>
      <c r="CD161" s="289" t="str">
        <f ca="true">+IF(OFFSET('Water Data'!$G$29,0,10*ROW('Water Data'!G155))="","",OFFSET('Water Data'!$G$29,0,10*ROW('Water Data'!G155)))</f>
        <v/>
      </c>
      <c r="CE161" s="289" t="str">
        <f ca="true">+IF(OFFSET('Water Data'!$H$27,0,10*ROW('Water Data'!H155))="","",OFFSET('Water Data'!$H$27,0,10*ROW('Water Data'!H155)))</f>
        <v/>
      </c>
      <c r="CF161" s="289" t="str">
        <f ca="true">+IF(OFFSET('Water Data'!$H$28,0,10*ROW('Water Data'!H155))="","",OFFSET('Water Data'!$H$28,0,10*ROW('Water Data'!H155)))</f>
        <v/>
      </c>
      <c r="CG161" s="289" t="str">
        <f ca="true">+IF(OFFSET('Water Data'!$H$29,0,10*ROW('Water Data'!H155))="","",OFFSET('Water Data'!$H$29,0,10*ROW('Water Data'!H155)))</f>
        <v/>
      </c>
      <c r="CH161" s="289" t="str">
        <f ca="true">+IF(OFFSET('Water Data'!$I$27,0,10*ROW('Water Data'!I155))="","",OFFSET('Water Data'!$I$27,0,10*ROW('Water Data'!I155)))</f>
        <v/>
      </c>
      <c r="CI161" s="289" t="str">
        <f ca="true">+IF(OFFSET('Water Data'!$I$28,0,10*ROW('Water Data'!I155))="","",OFFSET('Water Data'!$I$28,0,10*ROW('Water Data'!I155)))</f>
        <v/>
      </c>
      <c r="CJ161" s="289" t="str">
        <f ca="true">+IF(OFFSET('Water Data'!$I$29,0,10*ROW('Water Data'!I155))="","",OFFSET('Water Data'!$I$29,0,10*ROW('Water Data'!I155)))</f>
        <v/>
      </c>
      <c r="CK161" s="289" t="str">
        <f ca="true">+IF(OFFSET('Sanitation Data'!$D$28,0,10*ROW('Sanitation Data'!D155))="","",OFFSET('Sanitation Data'!$D$28,0,10*ROW('Sanitation Data'!D155)))</f>
        <v/>
      </c>
      <c r="CL161" s="289" t="str">
        <f ca="true">+IF(OFFSET('Sanitation Data'!$D$29,0,10*ROW('Sanitation Data'!D155))="","",OFFSET('Sanitation Data'!$D$29,0,10*ROW('Sanitation Data'!D155)))</f>
        <v/>
      </c>
      <c r="CM161" s="289" t="str">
        <f ca="true">+IF(OFFSET('Sanitation Data'!$D$30,0,10*ROW('Sanitation Data'!D155))="","",OFFSET('Sanitation Data'!$D$30,0,10*ROW('Sanitation Data'!D155)))</f>
        <v/>
      </c>
      <c r="CN161" s="289" t="str">
        <f ca="true">+IF(OFFSET('Sanitation Data'!$D$31,0,10*ROW('Sanitation Data'!D155))="","",OFFSET('Sanitation Data'!$D$31,0,10*ROW('Sanitation Data'!D155)))</f>
        <v/>
      </c>
      <c r="CO161" s="289" t="str">
        <f ca="true">+IF(OFFSET('Sanitation Data'!$D$32,0,10*ROW('Sanitation Data'!D155))="","",OFFSET('Sanitation Data'!$D$32,0,10*ROW('Sanitation Data'!D155)))</f>
        <v/>
      </c>
      <c r="CP161" s="289" t="str">
        <f ca="true">+IF(OFFSET('Sanitation Data'!$E$28,0,10*ROW('Sanitation Data'!E155))="","",OFFSET('Sanitation Data'!$E$28,0,10*ROW('Sanitation Data'!E155)))</f>
        <v/>
      </c>
      <c r="CQ161" s="289" t="str">
        <f ca="true">+IF(OFFSET('Sanitation Data'!$E$29,0,10*ROW('Sanitation Data'!E155))="","",OFFSET('Sanitation Data'!$E$29,0,10*ROW('Sanitation Data'!E155)))</f>
        <v/>
      </c>
      <c r="CR161" s="289" t="str">
        <f ca="true">+IF(OFFSET('Sanitation Data'!$E$30,0,10*ROW('Sanitation Data'!E155))="","",OFFSET('Sanitation Data'!$E$30,0,10*ROW('Sanitation Data'!E155)))</f>
        <v/>
      </c>
      <c r="CS161" s="289" t="str">
        <f ca="true">+IF(OFFSET('Sanitation Data'!$E$31,0,10*ROW('Sanitation Data'!E155))="","",OFFSET('Sanitation Data'!$E$31,0,10*ROW('Sanitation Data'!E155)))</f>
        <v/>
      </c>
      <c r="CT161" s="289" t="str">
        <f ca="true">+IF(OFFSET('Sanitation Data'!$E$32,0,10*ROW('Sanitation Data'!E155))="","",OFFSET('Sanitation Data'!$E$32,0,10*ROW('Sanitation Data'!E155)))</f>
        <v/>
      </c>
      <c r="CU161" s="289" t="str">
        <f ca="true">+IF(OFFSET('Sanitation Data'!$F$28,0,10*ROW('Sanitation Data'!F155))="","",OFFSET('Sanitation Data'!$F$28,0,10*ROW('Sanitation Data'!F155)))</f>
        <v/>
      </c>
      <c r="CV161" s="289" t="str">
        <f ca="true">+IF(OFFSET('Sanitation Data'!$F$29,0,10*ROW('Sanitation Data'!F155))="","",OFFSET('Sanitation Data'!$F$29,0,10*ROW('Sanitation Data'!F155)))</f>
        <v/>
      </c>
      <c r="CW161" s="289" t="str">
        <f ca="true">+IF(OFFSET('Sanitation Data'!$F$30,0,10*ROW('Sanitation Data'!F155))="","",OFFSET('Sanitation Data'!$F$30,0,10*ROW('Sanitation Data'!F155)))</f>
        <v/>
      </c>
      <c r="CX161" s="289" t="str">
        <f ca="true">+IF(OFFSET('Sanitation Data'!$F$31,0,10*ROW('Sanitation Data'!F155))="","",OFFSET('Sanitation Data'!$F$31,0,10*ROW('Sanitation Data'!F155)))</f>
        <v/>
      </c>
      <c r="CY161" s="289" t="str">
        <f ca="true">+IF(OFFSET('Sanitation Data'!$F$32,0,10*ROW('Sanitation Data'!F155))="","",OFFSET('Sanitation Data'!$F$32,0,10*ROW('Sanitation Data'!F155)))</f>
        <v/>
      </c>
      <c r="CZ161" s="289" t="str">
        <f ca="true">+IF(OFFSET('Sanitation Data'!$G$28,0,10*ROW('Sanitation Data'!G155))="","",OFFSET('Sanitation Data'!$G$28,0,10*ROW('Sanitation Data'!G155)))</f>
        <v/>
      </c>
      <c r="DA161" s="289" t="str">
        <f ca="true">+IF(OFFSET('Sanitation Data'!$G$29,0,10*ROW('Sanitation Data'!G155))="","",OFFSET('Sanitation Data'!$G$29,0,10*ROW('Sanitation Data'!G155)))</f>
        <v/>
      </c>
      <c r="DB161" s="289" t="str">
        <f ca="true">+IF(OFFSET('Sanitation Data'!$G$30,0,10*ROW('Sanitation Data'!G155))="","",OFFSET('Sanitation Data'!$G$30,0,10*ROW('Sanitation Data'!G155)))</f>
        <v/>
      </c>
      <c r="DC161" s="289" t="str">
        <f ca="true">+IF(OFFSET('Sanitation Data'!$G$31,0,10*ROW('Sanitation Data'!G155))="","",OFFSET('Sanitation Data'!$G$31,0,10*ROW('Sanitation Data'!G155)))</f>
        <v/>
      </c>
      <c r="DD161" s="289" t="str">
        <f ca="true">+IF(OFFSET('Sanitation Data'!$G$32,0,10*ROW('Sanitation Data'!G155))="","",OFFSET('Sanitation Data'!$G$32,0,10*ROW('Sanitation Data'!G155)))</f>
        <v/>
      </c>
      <c r="DE161" s="289" t="str">
        <f ca="true">+IF(OFFSET('Sanitation Data'!$H$28,0,10*ROW('Sanitation Data'!H155))="","",OFFSET('Sanitation Data'!$H$28,0,10*ROW('Sanitation Data'!H155)))</f>
        <v/>
      </c>
      <c r="DF161" s="289" t="str">
        <f ca="true">+IF(OFFSET('Sanitation Data'!$H$29,0,10*ROW('Sanitation Data'!H155))="","",OFFSET('Sanitation Data'!$H$29,0,10*ROW('Sanitation Data'!H155)))</f>
        <v/>
      </c>
      <c r="DG161" s="289" t="str">
        <f ca="true">+IF(OFFSET('Sanitation Data'!$H$30,0,10*ROW('Sanitation Data'!H155))="","",OFFSET('Sanitation Data'!$H$30,0,10*ROW('Sanitation Data'!H155)))</f>
        <v/>
      </c>
      <c r="DH161" s="289" t="str">
        <f ca="true">+IF(OFFSET('Sanitation Data'!$H$31,0,10*ROW('Sanitation Data'!H155))="","",OFFSET('Sanitation Data'!$H$31,0,10*ROW('Sanitation Data'!H155)))</f>
        <v/>
      </c>
      <c r="DI161" s="289" t="str">
        <f ca="true">+IF(OFFSET('Sanitation Data'!$H$32,0,10*ROW('Sanitation Data'!H155))="","",OFFSET('Sanitation Data'!$H$32,0,10*ROW('Sanitation Data'!H155)))</f>
        <v/>
      </c>
      <c r="DJ161" s="289" t="str">
        <f ca="true">+IF(OFFSET('Sanitation Data'!$I$28,0,10*ROW('Sanitation Data'!I155))="","",OFFSET('Sanitation Data'!$I$28,0,10*ROW('Sanitation Data'!I155)))</f>
        <v/>
      </c>
      <c r="DK161" s="289" t="str">
        <f ca="true">+IF(OFFSET('Sanitation Data'!$I$29,0,10*ROW('Sanitation Data'!I155))="","",OFFSET('Sanitation Data'!$I$29,0,10*ROW('Sanitation Data'!I155)))</f>
        <v/>
      </c>
      <c r="DL161" s="289" t="str">
        <f ca="true">+IF(OFFSET('Sanitation Data'!$I$30,0,10*ROW('Sanitation Data'!I155))="","",OFFSET('Sanitation Data'!$I$30,0,10*ROW('Sanitation Data'!I155)))</f>
        <v/>
      </c>
      <c r="DM161" s="289" t="str">
        <f ca="true">+IF(OFFSET('Sanitation Data'!$I$31,0,10*ROW('Sanitation Data'!I155))="","",OFFSET('Sanitation Data'!$I$31,0,10*ROW('Sanitation Data'!I155)))</f>
        <v/>
      </c>
      <c r="DN161" s="289" t="str">
        <f ca="true">+IF(OFFSET('Sanitation Data'!$I$32,0,10*ROW('Sanitation Data'!I155))="","",OFFSET('Sanitation Data'!$I$32,0,10*ROW('Sanitation Data'!I155)))</f>
        <v/>
      </c>
      <c r="DO161" s="289" t="str">
        <f ca="true">+IF(OFFSET('Hygiene Data'!$D$11,0,10*ROW('Hygiene Data'!D155))="","",OFFSET('Hygiene Data'!$D$11,0,10*ROW('Hygiene Data'!D155)))</f>
        <v/>
      </c>
      <c r="DP161" s="289" t="str">
        <f ca="true">+IF(OFFSET('Hygiene Data'!$D$12,0,10*ROW('Hygiene Data'!D155))="","",OFFSET('Hygiene Data'!$D$12,0,10*ROW('Hygiene Data'!D155)))</f>
        <v/>
      </c>
      <c r="DQ161" s="289" t="str">
        <f ca="true">+IF(OFFSET('Hygiene Data'!$D$13,0,10*ROW('Hygiene Data'!D155))="","",OFFSET('Hygiene Data'!$D$13,0,10*ROW('Hygiene Data'!D155)))</f>
        <v/>
      </c>
      <c r="DR161" s="289" t="str">
        <f ca="true">+IF(OFFSET('Hygiene Data'!$E$11,0,10*ROW('Hygiene Data'!E155))="","",OFFSET('Hygiene Data'!$E$11,0,10*ROW('Hygiene Data'!E155)))</f>
        <v/>
      </c>
      <c r="DS161" s="289" t="str">
        <f ca="true">+IF(OFFSET('Hygiene Data'!$E$12,0,10*ROW('Hygiene Data'!E155))="","",OFFSET('Hygiene Data'!$E$12,0,10*ROW('Hygiene Data'!E155)))</f>
        <v/>
      </c>
      <c r="DT161" s="289" t="str">
        <f ca="true">+IF(OFFSET('Hygiene Data'!$E$13,0,10*ROW('Hygiene Data'!E155))="","",OFFSET('Hygiene Data'!$E$13,0,10*ROW('Hygiene Data'!E155)))</f>
        <v/>
      </c>
      <c r="DU161" s="289" t="str">
        <f ca="true">+IF(OFFSET('Hygiene Data'!$F$11,0,10*ROW('Hygiene Data'!F155))="","",OFFSET('Hygiene Data'!$F$11,0,10*ROW('Hygiene Data'!F155)))</f>
        <v/>
      </c>
      <c r="DV161" s="289" t="str">
        <f ca="true">+IF(OFFSET('Hygiene Data'!$F$12,0,10*ROW('Hygiene Data'!F155))="","",OFFSET('Hygiene Data'!$F$12,0,10*ROW('Hygiene Data'!F155)))</f>
        <v/>
      </c>
      <c r="DW161" s="289" t="str">
        <f ca="true">+IF(OFFSET('Hygiene Data'!$F$13,0,10*ROW('Hygiene Data'!F155))="","",OFFSET('Hygiene Data'!$F$13,0,10*ROW('Hygiene Data'!F155)))</f>
        <v/>
      </c>
      <c r="DX161" s="289" t="str">
        <f ca="true">+IF(OFFSET('Hygiene Data'!$G$11,0,10*ROW('Hygiene Data'!G155))="","",OFFSET('Hygiene Data'!$G$11,0,10*ROW('Hygiene Data'!G155)))</f>
        <v/>
      </c>
      <c r="DY161" s="289" t="str">
        <f ca="true">+IF(OFFSET('Hygiene Data'!$G$12,0,10*ROW('Hygiene Data'!G155))="","",OFFSET('Hygiene Data'!$G$12,0,10*ROW('Hygiene Data'!G155)))</f>
        <v/>
      </c>
      <c r="DZ161" s="289" t="str">
        <f ca="true">+IF(OFFSET('Hygiene Data'!$G$13,0,10*ROW('Hygiene Data'!G155))="","",OFFSET('Hygiene Data'!$G$13,0,10*ROW('Hygiene Data'!G155)))</f>
        <v/>
      </c>
      <c r="EA161" s="289" t="str">
        <f ca="true">+IF(OFFSET('Hygiene Data'!$H$11,0,10*ROW('Hygiene Data'!H155))="","",OFFSET('Hygiene Data'!$H$11,0,10*ROW('Hygiene Data'!H155)))</f>
        <v/>
      </c>
      <c r="EB161" s="289" t="str">
        <f ca="true">+IF(OFFSET('Hygiene Data'!$H$12,0,10*ROW('Hygiene Data'!H155))="","",OFFSET('Hygiene Data'!$H$12,0,10*ROW('Hygiene Data'!H155)))</f>
        <v/>
      </c>
      <c r="EC161" s="289" t="str">
        <f ca="true">+IF(OFFSET('Hygiene Data'!$H$13,0,10*ROW('Hygiene Data'!H155))="","",OFFSET('Hygiene Data'!$H$13,0,10*ROW('Hygiene Data'!H155)))</f>
        <v/>
      </c>
      <c r="ED161" s="289" t="str">
        <f ca="true">+IF(OFFSET('Hygiene Data'!$I$11,0,10*ROW('Hygiene Data'!I155))="","",OFFSET('Hygiene Data'!$I$11,0,10*ROW('Hygiene Data'!I155)))</f>
        <v/>
      </c>
      <c r="EE161" s="289" t="str">
        <f ca="true">+IF(OFFSET('Hygiene Data'!$I$12,0,10*ROW('Hygiene Data'!I155))="","",OFFSET('Hygiene Data'!$I$12,0,10*ROW('Hygiene Data'!I155)))</f>
        <v/>
      </c>
      <c r="EF161" s="28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9"/>
      <c r="BS162" s="289" t="str">
        <f ca="true">+IF(OFFSET('Water Data'!$D$27,0,10*ROW('Water Data'!D156))="","",OFFSET('Water Data'!$D$27,0,10*ROW('Water Data'!D156)))</f>
        <v/>
      </c>
      <c r="BT162" s="289" t="str">
        <f ca="true">+IF(OFFSET('Water Data'!$D$28,0,10*ROW('Water Data'!D156))="","",OFFSET('Water Data'!$D$28,0,10*ROW('Water Data'!D156)))</f>
        <v/>
      </c>
      <c r="BU162" s="289" t="str">
        <f ca="true">+IF(OFFSET('Water Data'!$D$29,0,10*ROW('Water Data'!D156))="","",OFFSET('Water Data'!$D$29,0,10*ROW('Water Data'!D156)))</f>
        <v/>
      </c>
      <c r="BV162" s="289" t="str">
        <f ca="true">+IF(OFFSET('Water Data'!$E$27,0,10*ROW('Water Data'!E156))="","",OFFSET('Water Data'!$E$27,0,10*ROW('Water Data'!E156)))</f>
        <v/>
      </c>
      <c r="BW162" s="289" t="str">
        <f ca="true">+IF(OFFSET('Water Data'!$E$28,0,10*ROW('Water Data'!E156))="","",OFFSET('Water Data'!$E$28,0,10*ROW('Water Data'!E156)))</f>
        <v/>
      </c>
      <c r="BX162" s="289" t="str">
        <f ca="true">+IF(OFFSET('Water Data'!$E$29,0,10*ROW('Water Data'!E156))="","",OFFSET('Water Data'!$E$29,0,10*ROW('Water Data'!E156)))</f>
        <v/>
      </c>
      <c r="BY162" s="289" t="str">
        <f ca="true">+IF(OFFSET('Water Data'!$F$27,0,10*ROW('Water Data'!F156))="","",OFFSET('Water Data'!$F$27,0,10*ROW('Water Data'!F156)))</f>
        <v/>
      </c>
      <c r="BZ162" s="289" t="str">
        <f ca="true">+IF(OFFSET('Water Data'!$F$28,0,10*ROW('Water Data'!F156))="","",OFFSET('Water Data'!$F$28,0,10*ROW('Water Data'!F156)))</f>
        <v/>
      </c>
      <c r="CA162" s="289" t="str">
        <f ca="true">+IF(OFFSET('Water Data'!$F$29,0,10*ROW('Water Data'!F156))="","",OFFSET('Water Data'!$F$29,0,10*ROW('Water Data'!F156)))</f>
        <v/>
      </c>
      <c r="CB162" s="289" t="str">
        <f ca="true">+IF(OFFSET('Water Data'!$G$27,0,10*ROW('Water Data'!G156))="","",OFFSET('Water Data'!$G$27,0,10*ROW('Water Data'!G156)))</f>
        <v/>
      </c>
      <c r="CC162" s="289" t="str">
        <f ca="true">+IF(OFFSET('Water Data'!$G$28,0,10*ROW('Water Data'!G156))="","",OFFSET('Water Data'!$G$28,0,10*ROW('Water Data'!G156)))</f>
        <v/>
      </c>
      <c r="CD162" s="289" t="str">
        <f ca="true">+IF(OFFSET('Water Data'!$G$29,0,10*ROW('Water Data'!G156))="","",OFFSET('Water Data'!$G$29,0,10*ROW('Water Data'!G156)))</f>
        <v/>
      </c>
      <c r="CE162" s="289" t="str">
        <f ca="true">+IF(OFFSET('Water Data'!$H$27,0,10*ROW('Water Data'!H156))="","",OFFSET('Water Data'!$H$27,0,10*ROW('Water Data'!H156)))</f>
        <v/>
      </c>
      <c r="CF162" s="289" t="str">
        <f ca="true">+IF(OFFSET('Water Data'!$H$28,0,10*ROW('Water Data'!H156))="","",OFFSET('Water Data'!$H$28,0,10*ROW('Water Data'!H156)))</f>
        <v/>
      </c>
      <c r="CG162" s="289" t="str">
        <f ca="true">+IF(OFFSET('Water Data'!$H$29,0,10*ROW('Water Data'!H156))="","",OFFSET('Water Data'!$H$29,0,10*ROW('Water Data'!H156)))</f>
        <v/>
      </c>
      <c r="CH162" s="289" t="str">
        <f ca="true">+IF(OFFSET('Water Data'!$I$27,0,10*ROW('Water Data'!I156))="","",OFFSET('Water Data'!$I$27,0,10*ROW('Water Data'!I156)))</f>
        <v/>
      </c>
      <c r="CI162" s="289" t="str">
        <f ca="true">+IF(OFFSET('Water Data'!$I$28,0,10*ROW('Water Data'!I156))="","",OFFSET('Water Data'!$I$28,0,10*ROW('Water Data'!I156)))</f>
        <v/>
      </c>
      <c r="CJ162" s="289" t="str">
        <f ca="true">+IF(OFFSET('Water Data'!$I$29,0,10*ROW('Water Data'!I156))="","",OFFSET('Water Data'!$I$29,0,10*ROW('Water Data'!I156)))</f>
        <v/>
      </c>
      <c r="CK162" s="289" t="str">
        <f ca="true">+IF(OFFSET('Sanitation Data'!$D$28,0,10*ROW('Sanitation Data'!D156))="","",OFFSET('Sanitation Data'!$D$28,0,10*ROW('Sanitation Data'!D156)))</f>
        <v/>
      </c>
      <c r="CL162" s="289" t="str">
        <f ca="true">+IF(OFFSET('Sanitation Data'!$D$29,0,10*ROW('Sanitation Data'!D156))="","",OFFSET('Sanitation Data'!$D$29,0,10*ROW('Sanitation Data'!D156)))</f>
        <v/>
      </c>
      <c r="CM162" s="289" t="str">
        <f ca="true">+IF(OFFSET('Sanitation Data'!$D$30,0,10*ROW('Sanitation Data'!D156))="","",OFFSET('Sanitation Data'!$D$30,0,10*ROW('Sanitation Data'!D156)))</f>
        <v/>
      </c>
      <c r="CN162" s="289" t="str">
        <f ca="true">+IF(OFFSET('Sanitation Data'!$D$31,0,10*ROW('Sanitation Data'!D156))="","",OFFSET('Sanitation Data'!$D$31,0,10*ROW('Sanitation Data'!D156)))</f>
        <v/>
      </c>
      <c r="CO162" s="289" t="str">
        <f ca="true">+IF(OFFSET('Sanitation Data'!$D$32,0,10*ROW('Sanitation Data'!D156))="","",OFFSET('Sanitation Data'!$D$32,0,10*ROW('Sanitation Data'!D156)))</f>
        <v/>
      </c>
      <c r="CP162" s="289" t="str">
        <f ca="true">+IF(OFFSET('Sanitation Data'!$E$28,0,10*ROW('Sanitation Data'!E156))="","",OFFSET('Sanitation Data'!$E$28,0,10*ROW('Sanitation Data'!E156)))</f>
        <v/>
      </c>
      <c r="CQ162" s="289" t="str">
        <f ca="true">+IF(OFFSET('Sanitation Data'!$E$29,0,10*ROW('Sanitation Data'!E156))="","",OFFSET('Sanitation Data'!$E$29,0,10*ROW('Sanitation Data'!E156)))</f>
        <v/>
      </c>
      <c r="CR162" s="289" t="str">
        <f ca="true">+IF(OFFSET('Sanitation Data'!$E$30,0,10*ROW('Sanitation Data'!E156))="","",OFFSET('Sanitation Data'!$E$30,0,10*ROW('Sanitation Data'!E156)))</f>
        <v/>
      </c>
      <c r="CS162" s="289" t="str">
        <f ca="true">+IF(OFFSET('Sanitation Data'!$E$31,0,10*ROW('Sanitation Data'!E156))="","",OFFSET('Sanitation Data'!$E$31,0,10*ROW('Sanitation Data'!E156)))</f>
        <v/>
      </c>
      <c r="CT162" s="289" t="str">
        <f ca="true">+IF(OFFSET('Sanitation Data'!$E$32,0,10*ROW('Sanitation Data'!E156))="","",OFFSET('Sanitation Data'!$E$32,0,10*ROW('Sanitation Data'!E156)))</f>
        <v/>
      </c>
      <c r="CU162" s="289" t="str">
        <f ca="true">+IF(OFFSET('Sanitation Data'!$F$28,0,10*ROW('Sanitation Data'!F156))="","",OFFSET('Sanitation Data'!$F$28,0,10*ROW('Sanitation Data'!F156)))</f>
        <v/>
      </c>
      <c r="CV162" s="289" t="str">
        <f ca="true">+IF(OFFSET('Sanitation Data'!$F$29,0,10*ROW('Sanitation Data'!F156))="","",OFFSET('Sanitation Data'!$F$29,0,10*ROW('Sanitation Data'!F156)))</f>
        <v/>
      </c>
      <c r="CW162" s="289" t="str">
        <f ca="true">+IF(OFFSET('Sanitation Data'!$F$30,0,10*ROW('Sanitation Data'!F156))="","",OFFSET('Sanitation Data'!$F$30,0,10*ROW('Sanitation Data'!F156)))</f>
        <v/>
      </c>
      <c r="CX162" s="289" t="str">
        <f ca="true">+IF(OFFSET('Sanitation Data'!$F$31,0,10*ROW('Sanitation Data'!F156))="","",OFFSET('Sanitation Data'!$F$31,0,10*ROW('Sanitation Data'!F156)))</f>
        <v/>
      </c>
      <c r="CY162" s="289" t="str">
        <f ca="true">+IF(OFFSET('Sanitation Data'!$F$32,0,10*ROW('Sanitation Data'!F156))="","",OFFSET('Sanitation Data'!$F$32,0,10*ROW('Sanitation Data'!F156)))</f>
        <v/>
      </c>
      <c r="CZ162" s="289" t="str">
        <f ca="true">+IF(OFFSET('Sanitation Data'!$G$28,0,10*ROW('Sanitation Data'!G156))="","",OFFSET('Sanitation Data'!$G$28,0,10*ROW('Sanitation Data'!G156)))</f>
        <v/>
      </c>
      <c r="DA162" s="289" t="str">
        <f ca="true">+IF(OFFSET('Sanitation Data'!$G$29,0,10*ROW('Sanitation Data'!G156))="","",OFFSET('Sanitation Data'!$G$29,0,10*ROW('Sanitation Data'!G156)))</f>
        <v/>
      </c>
      <c r="DB162" s="289" t="str">
        <f ca="true">+IF(OFFSET('Sanitation Data'!$G$30,0,10*ROW('Sanitation Data'!G156))="","",OFFSET('Sanitation Data'!$G$30,0,10*ROW('Sanitation Data'!G156)))</f>
        <v/>
      </c>
      <c r="DC162" s="289" t="str">
        <f ca="true">+IF(OFFSET('Sanitation Data'!$G$31,0,10*ROW('Sanitation Data'!G156))="","",OFFSET('Sanitation Data'!$G$31,0,10*ROW('Sanitation Data'!G156)))</f>
        <v/>
      </c>
      <c r="DD162" s="289" t="str">
        <f ca="true">+IF(OFFSET('Sanitation Data'!$G$32,0,10*ROW('Sanitation Data'!G156))="","",OFFSET('Sanitation Data'!$G$32,0,10*ROW('Sanitation Data'!G156)))</f>
        <v/>
      </c>
      <c r="DE162" s="289" t="str">
        <f ca="true">+IF(OFFSET('Sanitation Data'!$H$28,0,10*ROW('Sanitation Data'!H156))="","",OFFSET('Sanitation Data'!$H$28,0,10*ROW('Sanitation Data'!H156)))</f>
        <v/>
      </c>
      <c r="DF162" s="289" t="str">
        <f ca="true">+IF(OFFSET('Sanitation Data'!$H$29,0,10*ROW('Sanitation Data'!H156))="","",OFFSET('Sanitation Data'!$H$29,0,10*ROW('Sanitation Data'!H156)))</f>
        <v/>
      </c>
      <c r="DG162" s="289" t="str">
        <f ca="true">+IF(OFFSET('Sanitation Data'!$H$30,0,10*ROW('Sanitation Data'!H156))="","",OFFSET('Sanitation Data'!$H$30,0,10*ROW('Sanitation Data'!H156)))</f>
        <v/>
      </c>
      <c r="DH162" s="289" t="str">
        <f ca="true">+IF(OFFSET('Sanitation Data'!$H$31,0,10*ROW('Sanitation Data'!H156))="","",OFFSET('Sanitation Data'!$H$31,0,10*ROW('Sanitation Data'!H156)))</f>
        <v/>
      </c>
      <c r="DI162" s="289" t="str">
        <f ca="true">+IF(OFFSET('Sanitation Data'!$H$32,0,10*ROW('Sanitation Data'!H156))="","",OFFSET('Sanitation Data'!$H$32,0,10*ROW('Sanitation Data'!H156)))</f>
        <v/>
      </c>
      <c r="DJ162" s="289" t="str">
        <f ca="true">+IF(OFFSET('Sanitation Data'!$I$28,0,10*ROW('Sanitation Data'!I156))="","",OFFSET('Sanitation Data'!$I$28,0,10*ROW('Sanitation Data'!I156)))</f>
        <v/>
      </c>
      <c r="DK162" s="289" t="str">
        <f ca="true">+IF(OFFSET('Sanitation Data'!$I$29,0,10*ROW('Sanitation Data'!I156))="","",OFFSET('Sanitation Data'!$I$29,0,10*ROW('Sanitation Data'!I156)))</f>
        <v/>
      </c>
      <c r="DL162" s="289" t="str">
        <f ca="true">+IF(OFFSET('Sanitation Data'!$I$30,0,10*ROW('Sanitation Data'!I156))="","",OFFSET('Sanitation Data'!$I$30,0,10*ROW('Sanitation Data'!I156)))</f>
        <v/>
      </c>
      <c r="DM162" s="289" t="str">
        <f ca="true">+IF(OFFSET('Sanitation Data'!$I$31,0,10*ROW('Sanitation Data'!I156))="","",OFFSET('Sanitation Data'!$I$31,0,10*ROW('Sanitation Data'!I156)))</f>
        <v/>
      </c>
      <c r="DN162" s="289" t="str">
        <f ca="true">+IF(OFFSET('Sanitation Data'!$I$32,0,10*ROW('Sanitation Data'!I156))="","",OFFSET('Sanitation Data'!$I$32,0,10*ROW('Sanitation Data'!I156)))</f>
        <v/>
      </c>
      <c r="DO162" s="289" t="str">
        <f ca="true">+IF(OFFSET('Hygiene Data'!$D$11,0,10*ROW('Hygiene Data'!D156))="","",OFFSET('Hygiene Data'!$D$11,0,10*ROW('Hygiene Data'!D156)))</f>
        <v/>
      </c>
      <c r="DP162" s="289" t="str">
        <f ca="true">+IF(OFFSET('Hygiene Data'!$D$12,0,10*ROW('Hygiene Data'!D156))="","",OFFSET('Hygiene Data'!$D$12,0,10*ROW('Hygiene Data'!D156)))</f>
        <v/>
      </c>
      <c r="DQ162" s="289" t="str">
        <f ca="true">+IF(OFFSET('Hygiene Data'!$D$13,0,10*ROW('Hygiene Data'!D156))="","",OFFSET('Hygiene Data'!$D$13,0,10*ROW('Hygiene Data'!D156)))</f>
        <v/>
      </c>
      <c r="DR162" s="289" t="str">
        <f ca="true">+IF(OFFSET('Hygiene Data'!$E$11,0,10*ROW('Hygiene Data'!E156))="","",OFFSET('Hygiene Data'!$E$11,0,10*ROW('Hygiene Data'!E156)))</f>
        <v/>
      </c>
      <c r="DS162" s="289" t="str">
        <f ca="true">+IF(OFFSET('Hygiene Data'!$E$12,0,10*ROW('Hygiene Data'!E156))="","",OFFSET('Hygiene Data'!$E$12,0,10*ROW('Hygiene Data'!E156)))</f>
        <v/>
      </c>
      <c r="DT162" s="289" t="str">
        <f ca="true">+IF(OFFSET('Hygiene Data'!$E$13,0,10*ROW('Hygiene Data'!E156))="","",OFFSET('Hygiene Data'!$E$13,0,10*ROW('Hygiene Data'!E156)))</f>
        <v/>
      </c>
      <c r="DU162" s="289" t="str">
        <f ca="true">+IF(OFFSET('Hygiene Data'!$F$11,0,10*ROW('Hygiene Data'!F156))="","",OFFSET('Hygiene Data'!$F$11,0,10*ROW('Hygiene Data'!F156)))</f>
        <v/>
      </c>
      <c r="DV162" s="289" t="str">
        <f ca="true">+IF(OFFSET('Hygiene Data'!$F$12,0,10*ROW('Hygiene Data'!F156))="","",OFFSET('Hygiene Data'!$F$12,0,10*ROW('Hygiene Data'!F156)))</f>
        <v/>
      </c>
      <c r="DW162" s="289" t="str">
        <f ca="true">+IF(OFFSET('Hygiene Data'!$F$13,0,10*ROW('Hygiene Data'!F156))="","",OFFSET('Hygiene Data'!$F$13,0,10*ROW('Hygiene Data'!F156)))</f>
        <v/>
      </c>
      <c r="DX162" s="289" t="str">
        <f ca="true">+IF(OFFSET('Hygiene Data'!$G$11,0,10*ROW('Hygiene Data'!G156))="","",OFFSET('Hygiene Data'!$G$11,0,10*ROW('Hygiene Data'!G156)))</f>
        <v/>
      </c>
      <c r="DY162" s="289" t="str">
        <f ca="true">+IF(OFFSET('Hygiene Data'!$G$12,0,10*ROW('Hygiene Data'!G156))="","",OFFSET('Hygiene Data'!$G$12,0,10*ROW('Hygiene Data'!G156)))</f>
        <v/>
      </c>
      <c r="DZ162" s="289" t="str">
        <f ca="true">+IF(OFFSET('Hygiene Data'!$G$13,0,10*ROW('Hygiene Data'!G156))="","",OFFSET('Hygiene Data'!$G$13,0,10*ROW('Hygiene Data'!G156)))</f>
        <v/>
      </c>
      <c r="EA162" s="289" t="str">
        <f ca="true">+IF(OFFSET('Hygiene Data'!$H$11,0,10*ROW('Hygiene Data'!H156))="","",OFFSET('Hygiene Data'!$H$11,0,10*ROW('Hygiene Data'!H156)))</f>
        <v/>
      </c>
      <c r="EB162" s="289" t="str">
        <f ca="true">+IF(OFFSET('Hygiene Data'!$H$12,0,10*ROW('Hygiene Data'!H156))="","",OFFSET('Hygiene Data'!$H$12,0,10*ROW('Hygiene Data'!H156)))</f>
        <v/>
      </c>
      <c r="EC162" s="289" t="str">
        <f ca="true">+IF(OFFSET('Hygiene Data'!$H$13,0,10*ROW('Hygiene Data'!H156))="","",OFFSET('Hygiene Data'!$H$13,0,10*ROW('Hygiene Data'!H156)))</f>
        <v/>
      </c>
      <c r="ED162" s="289" t="str">
        <f ca="true">+IF(OFFSET('Hygiene Data'!$I$11,0,10*ROW('Hygiene Data'!I156))="","",OFFSET('Hygiene Data'!$I$11,0,10*ROW('Hygiene Data'!I156)))</f>
        <v/>
      </c>
      <c r="EE162" s="289" t="str">
        <f ca="true">+IF(OFFSET('Hygiene Data'!$I$12,0,10*ROW('Hygiene Data'!I156))="","",OFFSET('Hygiene Data'!$I$12,0,10*ROW('Hygiene Data'!I156)))</f>
        <v/>
      </c>
      <c r="EF162" s="28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9"/>
      <c r="BS163" s="289" t="str">
        <f ca="true">+IF(OFFSET('Water Data'!$D$27,0,10*ROW('Water Data'!D157))="","",OFFSET('Water Data'!$D$27,0,10*ROW('Water Data'!D157)))</f>
        <v/>
      </c>
      <c r="BT163" s="289" t="str">
        <f ca="true">+IF(OFFSET('Water Data'!$D$28,0,10*ROW('Water Data'!D157))="","",OFFSET('Water Data'!$D$28,0,10*ROW('Water Data'!D157)))</f>
        <v/>
      </c>
      <c r="BU163" s="289" t="str">
        <f ca="true">+IF(OFFSET('Water Data'!$D$29,0,10*ROW('Water Data'!D157))="","",OFFSET('Water Data'!$D$29,0,10*ROW('Water Data'!D157)))</f>
        <v/>
      </c>
      <c r="BV163" s="289" t="str">
        <f ca="true">+IF(OFFSET('Water Data'!$E$27,0,10*ROW('Water Data'!E157))="","",OFFSET('Water Data'!$E$27,0,10*ROW('Water Data'!E157)))</f>
        <v/>
      </c>
      <c r="BW163" s="289" t="str">
        <f ca="true">+IF(OFFSET('Water Data'!$E$28,0,10*ROW('Water Data'!E157))="","",OFFSET('Water Data'!$E$28,0,10*ROW('Water Data'!E157)))</f>
        <v/>
      </c>
      <c r="BX163" s="289" t="str">
        <f ca="true">+IF(OFFSET('Water Data'!$E$29,0,10*ROW('Water Data'!E157))="","",OFFSET('Water Data'!$E$29,0,10*ROW('Water Data'!E157)))</f>
        <v/>
      </c>
      <c r="BY163" s="289" t="str">
        <f ca="true">+IF(OFFSET('Water Data'!$F$27,0,10*ROW('Water Data'!F157))="","",OFFSET('Water Data'!$F$27,0,10*ROW('Water Data'!F157)))</f>
        <v/>
      </c>
      <c r="BZ163" s="289" t="str">
        <f ca="true">+IF(OFFSET('Water Data'!$F$28,0,10*ROW('Water Data'!F157))="","",OFFSET('Water Data'!$F$28,0,10*ROW('Water Data'!F157)))</f>
        <v/>
      </c>
      <c r="CA163" s="289" t="str">
        <f ca="true">+IF(OFFSET('Water Data'!$F$29,0,10*ROW('Water Data'!F157))="","",OFFSET('Water Data'!$F$29,0,10*ROW('Water Data'!F157)))</f>
        <v/>
      </c>
      <c r="CB163" s="289" t="str">
        <f ca="true">+IF(OFFSET('Water Data'!$G$27,0,10*ROW('Water Data'!G157))="","",OFFSET('Water Data'!$G$27,0,10*ROW('Water Data'!G157)))</f>
        <v/>
      </c>
      <c r="CC163" s="289" t="str">
        <f ca="true">+IF(OFFSET('Water Data'!$G$28,0,10*ROW('Water Data'!G157))="","",OFFSET('Water Data'!$G$28,0,10*ROW('Water Data'!G157)))</f>
        <v/>
      </c>
      <c r="CD163" s="289" t="str">
        <f ca="true">+IF(OFFSET('Water Data'!$G$29,0,10*ROW('Water Data'!G157))="","",OFFSET('Water Data'!$G$29,0,10*ROW('Water Data'!G157)))</f>
        <v/>
      </c>
      <c r="CE163" s="289" t="str">
        <f ca="true">+IF(OFFSET('Water Data'!$H$27,0,10*ROW('Water Data'!H157))="","",OFFSET('Water Data'!$H$27,0,10*ROW('Water Data'!H157)))</f>
        <v/>
      </c>
      <c r="CF163" s="289" t="str">
        <f ca="true">+IF(OFFSET('Water Data'!$H$28,0,10*ROW('Water Data'!H157))="","",OFFSET('Water Data'!$H$28,0,10*ROW('Water Data'!H157)))</f>
        <v/>
      </c>
      <c r="CG163" s="289" t="str">
        <f ca="true">+IF(OFFSET('Water Data'!$H$29,0,10*ROW('Water Data'!H157))="","",OFFSET('Water Data'!$H$29,0,10*ROW('Water Data'!H157)))</f>
        <v/>
      </c>
      <c r="CH163" s="289" t="str">
        <f ca="true">+IF(OFFSET('Water Data'!$I$27,0,10*ROW('Water Data'!I157))="","",OFFSET('Water Data'!$I$27,0,10*ROW('Water Data'!I157)))</f>
        <v/>
      </c>
      <c r="CI163" s="289" t="str">
        <f ca="true">+IF(OFFSET('Water Data'!$I$28,0,10*ROW('Water Data'!I157))="","",OFFSET('Water Data'!$I$28,0,10*ROW('Water Data'!I157)))</f>
        <v/>
      </c>
      <c r="CJ163" s="289" t="str">
        <f ca="true">+IF(OFFSET('Water Data'!$I$29,0,10*ROW('Water Data'!I157))="","",OFFSET('Water Data'!$I$29,0,10*ROW('Water Data'!I157)))</f>
        <v/>
      </c>
      <c r="CK163" s="289" t="str">
        <f ca="true">+IF(OFFSET('Sanitation Data'!$D$28,0,10*ROW('Sanitation Data'!D157))="","",OFFSET('Sanitation Data'!$D$28,0,10*ROW('Sanitation Data'!D157)))</f>
        <v/>
      </c>
      <c r="CL163" s="289" t="str">
        <f ca="true">+IF(OFFSET('Sanitation Data'!$D$29,0,10*ROW('Sanitation Data'!D157))="","",OFFSET('Sanitation Data'!$D$29,0,10*ROW('Sanitation Data'!D157)))</f>
        <v/>
      </c>
      <c r="CM163" s="289" t="str">
        <f ca="true">+IF(OFFSET('Sanitation Data'!$D$30,0,10*ROW('Sanitation Data'!D157))="","",OFFSET('Sanitation Data'!$D$30,0,10*ROW('Sanitation Data'!D157)))</f>
        <v/>
      </c>
      <c r="CN163" s="289" t="str">
        <f ca="true">+IF(OFFSET('Sanitation Data'!$D$31,0,10*ROW('Sanitation Data'!D157))="","",OFFSET('Sanitation Data'!$D$31,0,10*ROW('Sanitation Data'!D157)))</f>
        <v/>
      </c>
      <c r="CO163" s="289" t="str">
        <f ca="true">+IF(OFFSET('Sanitation Data'!$D$32,0,10*ROW('Sanitation Data'!D157))="","",OFFSET('Sanitation Data'!$D$32,0,10*ROW('Sanitation Data'!D157)))</f>
        <v/>
      </c>
      <c r="CP163" s="289" t="str">
        <f ca="true">+IF(OFFSET('Sanitation Data'!$E$28,0,10*ROW('Sanitation Data'!E157))="","",OFFSET('Sanitation Data'!$E$28,0,10*ROW('Sanitation Data'!E157)))</f>
        <v/>
      </c>
      <c r="CQ163" s="289" t="str">
        <f ca="true">+IF(OFFSET('Sanitation Data'!$E$29,0,10*ROW('Sanitation Data'!E157))="","",OFFSET('Sanitation Data'!$E$29,0,10*ROW('Sanitation Data'!E157)))</f>
        <v/>
      </c>
      <c r="CR163" s="289" t="str">
        <f ca="true">+IF(OFFSET('Sanitation Data'!$E$30,0,10*ROW('Sanitation Data'!E157))="","",OFFSET('Sanitation Data'!$E$30,0,10*ROW('Sanitation Data'!E157)))</f>
        <v/>
      </c>
      <c r="CS163" s="289" t="str">
        <f ca="true">+IF(OFFSET('Sanitation Data'!$E$31,0,10*ROW('Sanitation Data'!E157))="","",OFFSET('Sanitation Data'!$E$31,0,10*ROW('Sanitation Data'!E157)))</f>
        <v/>
      </c>
      <c r="CT163" s="289" t="str">
        <f ca="true">+IF(OFFSET('Sanitation Data'!$E$32,0,10*ROW('Sanitation Data'!E157))="","",OFFSET('Sanitation Data'!$E$32,0,10*ROW('Sanitation Data'!E157)))</f>
        <v/>
      </c>
      <c r="CU163" s="289" t="str">
        <f ca="true">+IF(OFFSET('Sanitation Data'!$F$28,0,10*ROW('Sanitation Data'!F157))="","",OFFSET('Sanitation Data'!$F$28,0,10*ROW('Sanitation Data'!F157)))</f>
        <v/>
      </c>
      <c r="CV163" s="289" t="str">
        <f ca="true">+IF(OFFSET('Sanitation Data'!$F$29,0,10*ROW('Sanitation Data'!F157))="","",OFFSET('Sanitation Data'!$F$29,0,10*ROW('Sanitation Data'!F157)))</f>
        <v/>
      </c>
      <c r="CW163" s="289" t="str">
        <f ca="true">+IF(OFFSET('Sanitation Data'!$F$30,0,10*ROW('Sanitation Data'!F157))="","",OFFSET('Sanitation Data'!$F$30,0,10*ROW('Sanitation Data'!F157)))</f>
        <v/>
      </c>
      <c r="CX163" s="289" t="str">
        <f ca="true">+IF(OFFSET('Sanitation Data'!$F$31,0,10*ROW('Sanitation Data'!F157))="","",OFFSET('Sanitation Data'!$F$31,0,10*ROW('Sanitation Data'!F157)))</f>
        <v/>
      </c>
      <c r="CY163" s="289" t="str">
        <f ca="true">+IF(OFFSET('Sanitation Data'!$F$32,0,10*ROW('Sanitation Data'!F157))="","",OFFSET('Sanitation Data'!$F$32,0,10*ROW('Sanitation Data'!F157)))</f>
        <v/>
      </c>
      <c r="CZ163" s="289" t="str">
        <f ca="true">+IF(OFFSET('Sanitation Data'!$G$28,0,10*ROW('Sanitation Data'!G157))="","",OFFSET('Sanitation Data'!$G$28,0,10*ROW('Sanitation Data'!G157)))</f>
        <v/>
      </c>
      <c r="DA163" s="289" t="str">
        <f ca="true">+IF(OFFSET('Sanitation Data'!$G$29,0,10*ROW('Sanitation Data'!G157))="","",OFFSET('Sanitation Data'!$G$29,0,10*ROW('Sanitation Data'!G157)))</f>
        <v/>
      </c>
      <c r="DB163" s="289" t="str">
        <f ca="true">+IF(OFFSET('Sanitation Data'!$G$30,0,10*ROW('Sanitation Data'!G157))="","",OFFSET('Sanitation Data'!$G$30,0,10*ROW('Sanitation Data'!G157)))</f>
        <v/>
      </c>
      <c r="DC163" s="289" t="str">
        <f ca="true">+IF(OFFSET('Sanitation Data'!$G$31,0,10*ROW('Sanitation Data'!G157))="","",OFFSET('Sanitation Data'!$G$31,0,10*ROW('Sanitation Data'!G157)))</f>
        <v/>
      </c>
      <c r="DD163" s="289" t="str">
        <f ca="true">+IF(OFFSET('Sanitation Data'!$G$32,0,10*ROW('Sanitation Data'!G157))="","",OFFSET('Sanitation Data'!$G$32,0,10*ROW('Sanitation Data'!G157)))</f>
        <v/>
      </c>
      <c r="DE163" s="289" t="str">
        <f ca="true">+IF(OFFSET('Sanitation Data'!$H$28,0,10*ROW('Sanitation Data'!H157))="","",OFFSET('Sanitation Data'!$H$28,0,10*ROW('Sanitation Data'!H157)))</f>
        <v/>
      </c>
      <c r="DF163" s="289" t="str">
        <f ca="true">+IF(OFFSET('Sanitation Data'!$H$29,0,10*ROW('Sanitation Data'!H157))="","",OFFSET('Sanitation Data'!$H$29,0,10*ROW('Sanitation Data'!H157)))</f>
        <v/>
      </c>
      <c r="DG163" s="289" t="str">
        <f ca="true">+IF(OFFSET('Sanitation Data'!$H$30,0,10*ROW('Sanitation Data'!H157))="","",OFFSET('Sanitation Data'!$H$30,0,10*ROW('Sanitation Data'!H157)))</f>
        <v/>
      </c>
      <c r="DH163" s="289" t="str">
        <f ca="true">+IF(OFFSET('Sanitation Data'!$H$31,0,10*ROW('Sanitation Data'!H157))="","",OFFSET('Sanitation Data'!$H$31,0,10*ROW('Sanitation Data'!H157)))</f>
        <v/>
      </c>
      <c r="DI163" s="289" t="str">
        <f ca="true">+IF(OFFSET('Sanitation Data'!$H$32,0,10*ROW('Sanitation Data'!H157))="","",OFFSET('Sanitation Data'!$H$32,0,10*ROW('Sanitation Data'!H157)))</f>
        <v/>
      </c>
      <c r="DJ163" s="289" t="str">
        <f ca="true">+IF(OFFSET('Sanitation Data'!$I$28,0,10*ROW('Sanitation Data'!I157))="","",OFFSET('Sanitation Data'!$I$28,0,10*ROW('Sanitation Data'!I157)))</f>
        <v/>
      </c>
      <c r="DK163" s="289" t="str">
        <f ca="true">+IF(OFFSET('Sanitation Data'!$I$29,0,10*ROW('Sanitation Data'!I157))="","",OFFSET('Sanitation Data'!$I$29,0,10*ROW('Sanitation Data'!I157)))</f>
        <v/>
      </c>
      <c r="DL163" s="289" t="str">
        <f ca="true">+IF(OFFSET('Sanitation Data'!$I$30,0,10*ROW('Sanitation Data'!I157))="","",OFFSET('Sanitation Data'!$I$30,0,10*ROW('Sanitation Data'!I157)))</f>
        <v/>
      </c>
      <c r="DM163" s="289" t="str">
        <f ca="true">+IF(OFFSET('Sanitation Data'!$I$31,0,10*ROW('Sanitation Data'!I157))="","",OFFSET('Sanitation Data'!$I$31,0,10*ROW('Sanitation Data'!I157)))</f>
        <v/>
      </c>
      <c r="DN163" s="289" t="str">
        <f ca="true">+IF(OFFSET('Sanitation Data'!$I$32,0,10*ROW('Sanitation Data'!I157))="","",OFFSET('Sanitation Data'!$I$32,0,10*ROW('Sanitation Data'!I157)))</f>
        <v/>
      </c>
      <c r="DO163" s="289" t="str">
        <f ca="true">+IF(OFFSET('Hygiene Data'!$D$11,0,10*ROW('Hygiene Data'!D157))="","",OFFSET('Hygiene Data'!$D$11,0,10*ROW('Hygiene Data'!D157)))</f>
        <v/>
      </c>
      <c r="DP163" s="289" t="str">
        <f ca="true">+IF(OFFSET('Hygiene Data'!$D$12,0,10*ROW('Hygiene Data'!D157))="","",OFFSET('Hygiene Data'!$D$12,0,10*ROW('Hygiene Data'!D157)))</f>
        <v/>
      </c>
      <c r="DQ163" s="289" t="str">
        <f ca="true">+IF(OFFSET('Hygiene Data'!$D$13,0,10*ROW('Hygiene Data'!D157))="","",OFFSET('Hygiene Data'!$D$13,0,10*ROW('Hygiene Data'!D157)))</f>
        <v/>
      </c>
      <c r="DR163" s="289" t="str">
        <f ca="true">+IF(OFFSET('Hygiene Data'!$E$11,0,10*ROW('Hygiene Data'!E157))="","",OFFSET('Hygiene Data'!$E$11,0,10*ROW('Hygiene Data'!E157)))</f>
        <v/>
      </c>
      <c r="DS163" s="289" t="str">
        <f ca="true">+IF(OFFSET('Hygiene Data'!$E$12,0,10*ROW('Hygiene Data'!E157))="","",OFFSET('Hygiene Data'!$E$12,0,10*ROW('Hygiene Data'!E157)))</f>
        <v/>
      </c>
      <c r="DT163" s="289" t="str">
        <f ca="true">+IF(OFFSET('Hygiene Data'!$E$13,0,10*ROW('Hygiene Data'!E157))="","",OFFSET('Hygiene Data'!$E$13,0,10*ROW('Hygiene Data'!E157)))</f>
        <v/>
      </c>
      <c r="DU163" s="289" t="str">
        <f ca="true">+IF(OFFSET('Hygiene Data'!$F$11,0,10*ROW('Hygiene Data'!F157))="","",OFFSET('Hygiene Data'!$F$11,0,10*ROW('Hygiene Data'!F157)))</f>
        <v/>
      </c>
      <c r="DV163" s="289" t="str">
        <f ca="true">+IF(OFFSET('Hygiene Data'!$F$12,0,10*ROW('Hygiene Data'!F157))="","",OFFSET('Hygiene Data'!$F$12,0,10*ROW('Hygiene Data'!F157)))</f>
        <v/>
      </c>
      <c r="DW163" s="289" t="str">
        <f ca="true">+IF(OFFSET('Hygiene Data'!$F$13,0,10*ROW('Hygiene Data'!F157))="","",OFFSET('Hygiene Data'!$F$13,0,10*ROW('Hygiene Data'!F157)))</f>
        <v/>
      </c>
      <c r="DX163" s="289" t="str">
        <f ca="true">+IF(OFFSET('Hygiene Data'!$G$11,0,10*ROW('Hygiene Data'!G157))="","",OFFSET('Hygiene Data'!$G$11,0,10*ROW('Hygiene Data'!G157)))</f>
        <v/>
      </c>
      <c r="DY163" s="289" t="str">
        <f ca="true">+IF(OFFSET('Hygiene Data'!$G$12,0,10*ROW('Hygiene Data'!G157))="","",OFFSET('Hygiene Data'!$G$12,0,10*ROW('Hygiene Data'!G157)))</f>
        <v/>
      </c>
      <c r="DZ163" s="289" t="str">
        <f ca="true">+IF(OFFSET('Hygiene Data'!$G$13,0,10*ROW('Hygiene Data'!G157))="","",OFFSET('Hygiene Data'!$G$13,0,10*ROW('Hygiene Data'!G157)))</f>
        <v/>
      </c>
      <c r="EA163" s="289" t="str">
        <f ca="true">+IF(OFFSET('Hygiene Data'!$H$11,0,10*ROW('Hygiene Data'!H157))="","",OFFSET('Hygiene Data'!$H$11,0,10*ROW('Hygiene Data'!H157)))</f>
        <v/>
      </c>
      <c r="EB163" s="289" t="str">
        <f ca="true">+IF(OFFSET('Hygiene Data'!$H$12,0,10*ROW('Hygiene Data'!H157))="","",OFFSET('Hygiene Data'!$H$12,0,10*ROW('Hygiene Data'!H157)))</f>
        <v/>
      </c>
      <c r="EC163" s="289" t="str">
        <f ca="true">+IF(OFFSET('Hygiene Data'!$H$13,0,10*ROW('Hygiene Data'!H157))="","",OFFSET('Hygiene Data'!$H$13,0,10*ROW('Hygiene Data'!H157)))</f>
        <v/>
      </c>
      <c r="ED163" s="289" t="str">
        <f ca="true">+IF(OFFSET('Hygiene Data'!$I$11,0,10*ROW('Hygiene Data'!I157))="","",OFFSET('Hygiene Data'!$I$11,0,10*ROW('Hygiene Data'!I157)))</f>
        <v/>
      </c>
      <c r="EE163" s="289" t="str">
        <f ca="true">+IF(OFFSET('Hygiene Data'!$I$12,0,10*ROW('Hygiene Data'!I157))="","",OFFSET('Hygiene Data'!$I$12,0,10*ROW('Hygiene Data'!I157)))</f>
        <v/>
      </c>
      <c r="EF163" s="28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9"/>
      <c r="BS164" s="289" t="str">
        <f ca="true">+IF(OFFSET('Water Data'!$D$27,0,10*ROW('Water Data'!D158))="","",OFFSET('Water Data'!$D$27,0,10*ROW('Water Data'!D158)))</f>
        <v/>
      </c>
      <c r="BT164" s="289" t="str">
        <f ca="true">+IF(OFFSET('Water Data'!$D$28,0,10*ROW('Water Data'!D158))="","",OFFSET('Water Data'!$D$28,0,10*ROW('Water Data'!D158)))</f>
        <v/>
      </c>
      <c r="BU164" s="289" t="str">
        <f ca="true">+IF(OFFSET('Water Data'!$D$29,0,10*ROW('Water Data'!D158))="","",OFFSET('Water Data'!$D$29,0,10*ROW('Water Data'!D158)))</f>
        <v/>
      </c>
      <c r="BV164" s="289" t="str">
        <f ca="true">+IF(OFFSET('Water Data'!$E$27,0,10*ROW('Water Data'!E158))="","",OFFSET('Water Data'!$E$27,0,10*ROW('Water Data'!E158)))</f>
        <v/>
      </c>
      <c r="BW164" s="289" t="str">
        <f ca="true">+IF(OFFSET('Water Data'!$E$28,0,10*ROW('Water Data'!E158))="","",OFFSET('Water Data'!$E$28,0,10*ROW('Water Data'!E158)))</f>
        <v/>
      </c>
      <c r="BX164" s="289" t="str">
        <f ca="true">+IF(OFFSET('Water Data'!$E$29,0,10*ROW('Water Data'!E158))="","",OFFSET('Water Data'!$E$29,0,10*ROW('Water Data'!E158)))</f>
        <v/>
      </c>
      <c r="BY164" s="289" t="str">
        <f ca="true">+IF(OFFSET('Water Data'!$F$27,0,10*ROW('Water Data'!F158))="","",OFFSET('Water Data'!$F$27,0,10*ROW('Water Data'!F158)))</f>
        <v/>
      </c>
      <c r="BZ164" s="289" t="str">
        <f ca="true">+IF(OFFSET('Water Data'!$F$28,0,10*ROW('Water Data'!F158))="","",OFFSET('Water Data'!$F$28,0,10*ROW('Water Data'!F158)))</f>
        <v/>
      </c>
      <c r="CA164" s="289" t="str">
        <f ca="true">+IF(OFFSET('Water Data'!$F$29,0,10*ROW('Water Data'!F158))="","",OFFSET('Water Data'!$F$29,0,10*ROW('Water Data'!F158)))</f>
        <v/>
      </c>
      <c r="CB164" s="289" t="str">
        <f ca="true">+IF(OFFSET('Water Data'!$G$27,0,10*ROW('Water Data'!G158))="","",OFFSET('Water Data'!$G$27,0,10*ROW('Water Data'!G158)))</f>
        <v/>
      </c>
      <c r="CC164" s="289" t="str">
        <f ca="true">+IF(OFFSET('Water Data'!$G$28,0,10*ROW('Water Data'!G158))="","",OFFSET('Water Data'!$G$28,0,10*ROW('Water Data'!G158)))</f>
        <v/>
      </c>
      <c r="CD164" s="289" t="str">
        <f ca="true">+IF(OFFSET('Water Data'!$G$29,0,10*ROW('Water Data'!G158))="","",OFFSET('Water Data'!$G$29,0,10*ROW('Water Data'!G158)))</f>
        <v/>
      </c>
      <c r="CE164" s="289" t="str">
        <f ca="true">+IF(OFFSET('Water Data'!$H$27,0,10*ROW('Water Data'!H158))="","",OFFSET('Water Data'!$H$27,0,10*ROW('Water Data'!H158)))</f>
        <v/>
      </c>
      <c r="CF164" s="289" t="str">
        <f ca="true">+IF(OFFSET('Water Data'!$H$28,0,10*ROW('Water Data'!H158))="","",OFFSET('Water Data'!$H$28,0,10*ROW('Water Data'!H158)))</f>
        <v/>
      </c>
      <c r="CG164" s="289" t="str">
        <f ca="true">+IF(OFFSET('Water Data'!$H$29,0,10*ROW('Water Data'!H158))="","",OFFSET('Water Data'!$H$29,0,10*ROW('Water Data'!H158)))</f>
        <v/>
      </c>
      <c r="CH164" s="289" t="str">
        <f ca="true">+IF(OFFSET('Water Data'!$I$27,0,10*ROW('Water Data'!I158))="","",OFFSET('Water Data'!$I$27,0,10*ROW('Water Data'!I158)))</f>
        <v/>
      </c>
      <c r="CI164" s="289" t="str">
        <f ca="true">+IF(OFFSET('Water Data'!$I$28,0,10*ROW('Water Data'!I158))="","",OFFSET('Water Data'!$I$28,0,10*ROW('Water Data'!I158)))</f>
        <v/>
      </c>
      <c r="CJ164" s="289" t="str">
        <f ca="true">+IF(OFFSET('Water Data'!$I$29,0,10*ROW('Water Data'!I158))="","",OFFSET('Water Data'!$I$29,0,10*ROW('Water Data'!I158)))</f>
        <v/>
      </c>
      <c r="CK164" s="289" t="str">
        <f ca="true">+IF(OFFSET('Sanitation Data'!$D$28,0,10*ROW('Sanitation Data'!D158))="","",OFFSET('Sanitation Data'!$D$28,0,10*ROW('Sanitation Data'!D158)))</f>
        <v/>
      </c>
      <c r="CL164" s="289" t="str">
        <f ca="true">+IF(OFFSET('Sanitation Data'!$D$29,0,10*ROW('Sanitation Data'!D158))="","",OFFSET('Sanitation Data'!$D$29,0,10*ROW('Sanitation Data'!D158)))</f>
        <v/>
      </c>
      <c r="CM164" s="289" t="str">
        <f ca="true">+IF(OFFSET('Sanitation Data'!$D$30,0,10*ROW('Sanitation Data'!D158))="","",OFFSET('Sanitation Data'!$D$30,0,10*ROW('Sanitation Data'!D158)))</f>
        <v/>
      </c>
      <c r="CN164" s="289" t="str">
        <f ca="true">+IF(OFFSET('Sanitation Data'!$D$31,0,10*ROW('Sanitation Data'!D158))="","",OFFSET('Sanitation Data'!$D$31,0,10*ROW('Sanitation Data'!D158)))</f>
        <v/>
      </c>
      <c r="CO164" s="289" t="str">
        <f ca="true">+IF(OFFSET('Sanitation Data'!$D$32,0,10*ROW('Sanitation Data'!D158))="","",OFFSET('Sanitation Data'!$D$32,0,10*ROW('Sanitation Data'!D158)))</f>
        <v/>
      </c>
      <c r="CP164" s="289" t="str">
        <f ca="true">+IF(OFFSET('Sanitation Data'!$E$28,0,10*ROW('Sanitation Data'!E158))="","",OFFSET('Sanitation Data'!$E$28,0,10*ROW('Sanitation Data'!E158)))</f>
        <v/>
      </c>
      <c r="CQ164" s="289" t="str">
        <f ca="true">+IF(OFFSET('Sanitation Data'!$E$29,0,10*ROW('Sanitation Data'!E158))="","",OFFSET('Sanitation Data'!$E$29,0,10*ROW('Sanitation Data'!E158)))</f>
        <v/>
      </c>
      <c r="CR164" s="289" t="str">
        <f ca="true">+IF(OFFSET('Sanitation Data'!$E$30,0,10*ROW('Sanitation Data'!E158))="","",OFFSET('Sanitation Data'!$E$30,0,10*ROW('Sanitation Data'!E158)))</f>
        <v/>
      </c>
      <c r="CS164" s="289" t="str">
        <f ca="true">+IF(OFFSET('Sanitation Data'!$E$31,0,10*ROW('Sanitation Data'!E158))="","",OFFSET('Sanitation Data'!$E$31,0,10*ROW('Sanitation Data'!E158)))</f>
        <v/>
      </c>
      <c r="CT164" s="289" t="str">
        <f ca="true">+IF(OFFSET('Sanitation Data'!$E$32,0,10*ROW('Sanitation Data'!E158))="","",OFFSET('Sanitation Data'!$E$32,0,10*ROW('Sanitation Data'!E158)))</f>
        <v/>
      </c>
      <c r="CU164" s="289" t="str">
        <f ca="true">+IF(OFFSET('Sanitation Data'!$F$28,0,10*ROW('Sanitation Data'!F158))="","",OFFSET('Sanitation Data'!$F$28,0,10*ROW('Sanitation Data'!F158)))</f>
        <v/>
      </c>
      <c r="CV164" s="289" t="str">
        <f ca="true">+IF(OFFSET('Sanitation Data'!$F$29,0,10*ROW('Sanitation Data'!F158))="","",OFFSET('Sanitation Data'!$F$29,0,10*ROW('Sanitation Data'!F158)))</f>
        <v/>
      </c>
      <c r="CW164" s="289" t="str">
        <f ca="true">+IF(OFFSET('Sanitation Data'!$F$30,0,10*ROW('Sanitation Data'!F158))="","",OFFSET('Sanitation Data'!$F$30,0,10*ROW('Sanitation Data'!F158)))</f>
        <v/>
      </c>
      <c r="CX164" s="289" t="str">
        <f ca="true">+IF(OFFSET('Sanitation Data'!$F$31,0,10*ROW('Sanitation Data'!F158))="","",OFFSET('Sanitation Data'!$F$31,0,10*ROW('Sanitation Data'!F158)))</f>
        <v/>
      </c>
      <c r="CY164" s="289" t="str">
        <f ca="true">+IF(OFFSET('Sanitation Data'!$F$32,0,10*ROW('Sanitation Data'!F158))="","",OFFSET('Sanitation Data'!$F$32,0,10*ROW('Sanitation Data'!F158)))</f>
        <v/>
      </c>
      <c r="CZ164" s="289" t="str">
        <f ca="true">+IF(OFFSET('Sanitation Data'!$G$28,0,10*ROW('Sanitation Data'!G158))="","",OFFSET('Sanitation Data'!$G$28,0,10*ROW('Sanitation Data'!G158)))</f>
        <v/>
      </c>
      <c r="DA164" s="289" t="str">
        <f ca="true">+IF(OFFSET('Sanitation Data'!$G$29,0,10*ROW('Sanitation Data'!G158))="","",OFFSET('Sanitation Data'!$G$29,0,10*ROW('Sanitation Data'!G158)))</f>
        <v/>
      </c>
      <c r="DB164" s="289" t="str">
        <f ca="true">+IF(OFFSET('Sanitation Data'!$G$30,0,10*ROW('Sanitation Data'!G158))="","",OFFSET('Sanitation Data'!$G$30,0,10*ROW('Sanitation Data'!G158)))</f>
        <v/>
      </c>
      <c r="DC164" s="289" t="str">
        <f ca="true">+IF(OFFSET('Sanitation Data'!$G$31,0,10*ROW('Sanitation Data'!G158))="","",OFFSET('Sanitation Data'!$G$31,0,10*ROW('Sanitation Data'!G158)))</f>
        <v/>
      </c>
      <c r="DD164" s="289" t="str">
        <f ca="true">+IF(OFFSET('Sanitation Data'!$G$32,0,10*ROW('Sanitation Data'!G158))="","",OFFSET('Sanitation Data'!$G$32,0,10*ROW('Sanitation Data'!G158)))</f>
        <v/>
      </c>
      <c r="DE164" s="289" t="str">
        <f ca="true">+IF(OFFSET('Sanitation Data'!$H$28,0,10*ROW('Sanitation Data'!H158))="","",OFFSET('Sanitation Data'!$H$28,0,10*ROW('Sanitation Data'!H158)))</f>
        <v/>
      </c>
      <c r="DF164" s="289" t="str">
        <f ca="true">+IF(OFFSET('Sanitation Data'!$H$29,0,10*ROW('Sanitation Data'!H158))="","",OFFSET('Sanitation Data'!$H$29,0,10*ROW('Sanitation Data'!H158)))</f>
        <v/>
      </c>
      <c r="DG164" s="289" t="str">
        <f ca="true">+IF(OFFSET('Sanitation Data'!$H$30,0,10*ROW('Sanitation Data'!H158))="","",OFFSET('Sanitation Data'!$H$30,0,10*ROW('Sanitation Data'!H158)))</f>
        <v/>
      </c>
      <c r="DH164" s="289" t="str">
        <f ca="true">+IF(OFFSET('Sanitation Data'!$H$31,0,10*ROW('Sanitation Data'!H158))="","",OFFSET('Sanitation Data'!$H$31,0,10*ROW('Sanitation Data'!H158)))</f>
        <v/>
      </c>
      <c r="DI164" s="289" t="str">
        <f ca="true">+IF(OFFSET('Sanitation Data'!$H$32,0,10*ROW('Sanitation Data'!H158))="","",OFFSET('Sanitation Data'!$H$32,0,10*ROW('Sanitation Data'!H158)))</f>
        <v/>
      </c>
      <c r="DJ164" s="289" t="str">
        <f ca="true">+IF(OFFSET('Sanitation Data'!$I$28,0,10*ROW('Sanitation Data'!I158))="","",OFFSET('Sanitation Data'!$I$28,0,10*ROW('Sanitation Data'!I158)))</f>
        <v/>
      </c>
      <c r="DK164" s="289" t="str">
        <f ca="true">+IF(OFFSET('Sanitation Data'!$I$29,0,10*ROW('Sanitation Data'!I158))="","",OFFSET('Sanitation Data'!$I$29,0,10*ROW('Sanitation Data'!I158)))</f>
        <v/>
      </c>
      <c r="DL164" s="289" t="str">
        <f ca="true">+IF(OFFSET('Sanitation Data'!$I$30,0,10*ROW('Sanitation Data'!I158))="","",OFFSET('Sanitation Data'!$I$30,0,10*ROW('Sanitation Data'!I158)))</f>
        <v/>
      </c>
      <c r="DM164" s="289" t="str">
        <f ca="true">+IF(OFFSET('Sanitation Data'!$I$31,0,10*ROW('Sanitation Data'!I158))="","",OFFSET('Sanitation Data'!$I$31,0,10*ROW('Sanitation Data'!I158)))</f>
        <v/>
      </c>
      <c r="DN164" s="289" t="str">
        <f ca="true">+IF(OFFSET('Sanitation Data'!$I$32,0,10*ROW('Sanitation Data'!I158))="","",OFFSET('Sanitation Data'!$I$32,0,10*ROW('Sanitation Data'!I158)))</f>
        <v/>
      </c>
      <c r="DO164" s="289" t="str">
        <f ca="true">+IF(OFFSET('Hygiene Data'!$D$11,0,10*ROW('Hygiene Data'!D158))="","",OFFSET('Hygiene Data'!$D$11,0,10*ROW('Hygiene Data'!D158)))</f>
        <v/>
      </c>
      <c r="DP164" s="289" t="str">
        <f ca="true">+IF(OFFSET('Hygiene Data'!$D$12,0,10*ROW('Hygiene Data'!D158))="","",OFFSET('Hygiene Data'!$D$12,0,10*ROW('Hygiene Data'!D158)))</f>
        <v/>
      </c>
      <c r="DQ164" s="289" t="str">
        <f ca="true">+IF(OFFSET('Hygiene Data'!$D$13,0,10*ROW('Hygiene Data'!D158))="","",OFFSET('Hygiene Data'!$D$13,0,10*ROW('Hygiene Data'!D158)))</f>
        <v/>
      </c>
      <c r="DR164" s="289" t="str">
        <f ca="true">+IF(OFFSET('Hygiene Data'!$E$11,0,10*ROW('Hygiene Data'!E158))="","",OFFSET('Hygiene Data'!$E$11,0,10*ROW('Hygiene Data'!E158)))</f>
        <v/>
      </c>
      <c r="DS164" s="289" t="str">
        <f ca="true">+IF(OFFSET('Hygiene Data'!$E$12,0,10*ROW('Hygiene Data'!E158))="","",OFFSET('Hygiene Data'!$E$12,0,10*ROW('Hygiene Data'!E158)))</f>
        <v/>
      </c>
      <c r="DT164" s="289" t="str">
        <f ca="true">+IF(OFFSET('Hygiene Data'!$E$13,0,10*ROW('Hygiene Data'!E158))="","",OFFSET('Hygiene Data'!$E$13,0,10*ROW('Hygiene Data'!E158)))</f>
        <v/>
      </c>
      <c r="DU164" s="289" t="str">
        <f ca="true">+IF(OFFSET('Hygiene Data'!$F$11,0,10*ROW('Hygiene Data'!F158))="","",OFFSET('Hygiene Data'!$F$11,0,10*ROW('Hygiene Data'!F158)))</f>
        <v/>
      </c>
      <c r="DV164" s="289" t="str">
        <f ca="true">+IF(OFFSET('Hygiene Data'!$F$12,0,10*ROW('Hygiene Data'!F158))="","",OFFSET('Hygiene Data'!$F$12,0,10*ROW('Hygiene Data'!F158)))</f>
        <v/>
      </c>
      <c r="DW164" s="289" t="str">
        <f ca="true">+IF(OFFSET('Hygiene Data'!$F$13,0,10*ROW('Hygiene Data'!F158))="","",OFFSET('Hygiene Data'!$F$13,0,10*ROW('Hygiene Data'!F158)))</f>
        <v/>
      </c>
      <c r="DX164" s="289" t="str">
        <f ca="true">+IF(OFFSET('Hygiene Data'!$G$11,0,10*ROW('Hygiene Data'!G158))="","",OFFSET('Hygiene Data'!$G$11,0,10*ROW('Hygiene Data'!G158)))</f>
        <v/>
      </c>
      <c r="DY164" s="289" t="str">
        <f ca="true">+IF(OFFSET('Hygiene Data'!$G$12,0,10*ROW('Hygiene Data'!G158))="","",OFFSET('Hygiene Data'!$G$12,0,10*ROW('Hygiene Data'!G158)))</f>
        <v/>
      </c>
      <c r="DZ164" s="289" t="str">
        <f ca="true">+IF(OFFSET('Hygiene Data'!$G$13,0,10*ROW('Hygiene Data'!G158))="","",OFFSET('Hygiene Data'!$G$13,0,10*ROW('Hygiene Data'!G158)))</f>
        <v/>
      </c>
      <c r="EA164" s="289" t="str">
        <f ca="true">+IF(OFFSET('Hygiene Data'!$H$11,0,10*ROW('Hygiene Data'!H158))="","",OFFSET('Hygiene Data'!$H$11,0,10*ROW('Hygiene Data'!H158)))</f>
        <v/>
      </c>
      <c r="EB164" s="289" t="str">
        <f ca="true">+IF(OFFSET('Hygiene Data'!$H$12,0,10*ROW('Hygiene Data'!H158))="","",OFFSET('Hygiene Data'!$H$12,0,10*ROW('Hygiene Data'!H158)))</f>
        <v/>
      </c>
      <c r="EC164" s="289" t="str">
        <f ca="true">+IF(OFFSET('Hygiene Data'!$H$13,0,10*ROW('Hygiene Data'!H158))="","",OFFSET('Hygiene Data'!$H$13,0,10*ROW('Hygiene Data'!H158)))</f>
        <v/>
      </c>
      <c r="ED164" s="289" t="str">
        <f ca="true">+IF(OFFSET('Hygiene Data'!$I$11,0,10*ROW('Hygiene Data'!I158))="","",OFFSET('Hygiene Data'!$I$11,0,10*ROW('Hygiene Data'!I158)))</f>
        <v/>
      </c>
      <c r="EE164" s="289" t="str">
        <f ca="true">+IF(OFFSET('Hygiene Data'!$I$12,0,10*ROW('Hygiene Data'!I158))="","",OFFSET('Hygiene Data'!$I$12,0,10*ROW('Hygiene Data'!I158)))</f>
        <v/>
      </c>
      <c r="EF164" s="28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9"/>
      <c r="BS165" s="289" t="str">
        <f ca="true">+IF(OFFSET('Water Data'!$D$27,0,10*ROW('Water Data'!D159))="","",OFFSET('Water Data'!$D$27,0,10*ROW('Water Data'!D159)))</f>
        <v/>
      </c>
      <c r="BT165" s="289" t="str">
        <f ca="true">+IF(OFFSET('Water Data'!$D$28,0,10*ROW('Water Data'!D159))="","",OFFSET('Water Data'!$D$28,0,10*ROW('Water Data'!D159)))</f>
        <v/>
      </c>
      <c r="BU165" s="289" t="str">
        <f ca="true">+IF(OFFSET('Water Data'!$D$29,0,10*ROW('Water Data'!D159))="","",OFFSET('Water Data'!$D$29,0,10*ROW('Water Data'!D159)))</f>
        <v/>
      </c>
      <c r="BV165" s="289" t="str">
        <f ca="true">+IF(OFFSET('Water Data'!$E$27,0,10*ROW('Water Data'!E159))="","",OFFSET('Water Data'!$E$27,0,10*ROW('Water Data'!E159)))</f>
        <v/>
      </c>
      <c r="BW165" s="289" t="str">
        <f ca="true">+IF(OFFSET('Water Data'!$E$28,0,10*ROW('Water Data'!E159))="","",OFFSET('Water Data'!$E$28,0,10*ROW('Water Data'!E159)))</f>
        <v/>
      </c>
      <c r="BX165" s="289" t="str">
        <f ca="true">+IF(OFFSET('Water Data'!$E$29,0,10*ROW('Water Data'!E159))="","",OFFSET('Water Data'!$E$29,0,10*ROW('Water Data'!E159)))</f>
        <v/>
      </c>
      <c r="BY165" s="289" t="str">
        <f ca="true">+IF(OFFSET('Water Data'!$F$27,0,10*ROW('Water Data'!F159))="","",OFFSET('Water Data'!$F$27,0,10*ROW('Water Data'!F159)))</f>
        <v/>
      </c>
      <c r="BZ165" s="289" t="str">
        <f ca="true">+IF(OFFSET('Water Data'!$F$28,0,10*ROW('Water Data'!F159))="","",OFFSET('Water Data'!$F$28,0,10*ROW('Water Data'!F159)))</f>
        <v/>
      </c>
      <c r="CA165" s="289" t="str">
        <f ca="true">+IF(OFFSET('Water Data'!$F$29,0,10*ROW('Water Data'!F159))="","",OFFSET('Water Data'!$F$29,0,10*ROW('Water Data'!F159)))</f>
        <v/>
      </c>
      <c r="CB165" s="289" t="str">
        <f ca="true">+IF(OFFSET('Water Data'!$G$27,0,10*ROW('Water Data'!G159))="","",OFFSET('Water Data'!$G$27,0,10*ROW('Water Data'!G159)))</f>
        <v/>
      </c>
      <c r="CC165" s="289" t="str">
        <f ca="true">+IF(OFFSET('Water Data'!$G$28,0,10*ROW('Water Data'!G159))="","",OFFSET('Water Data'!$G$28,0,10*ROW('Water Data'!G159)))</f>
        <v/>
      </c>
      <c r="CD165" s="289" t="str">
        <f ca="true">+IF(OFFSET('Water Data'!$G$29,0,10*ROW('Water Data'!G159))="","",OFFSET('Water Data'!$G$29,0,10*ROW('Water Data'!G159)))</f>
        <v/>
      </c>
      <c r="CE165" s="289" t="str">
        <f ca="true">+IF(OFFSET('Water Data'!$H$27,0,10*ROW('Water Data'!H159))="","",OFFSET('Water Data'!$H$27,0,10*ROW('Water Data'!H159)))</f>
        <v/>
      </c>
      <c r="CF165" s="289" t="str">
        <f ca="true">+IF(OFFSET('Water Data'!$H$28,0,10*ROW('Water Data'!H159))="","",OFFSET('Water Data'!$H$28,0,10*ROW('Water Data'!H159)))</f>
        <v/>
      </c>
      <c r="CG165" s="289" t="str">
        <f ca="true">+IF(OFFSET('Water Data'!$H$29,0,10*ROW('Water Data'!H159))="","",OFFSET('Water Data'!$H$29,0,10*ROW('Water Data'!H159)))</f>
        <v/>
      </c>
      <c r="CH165" s="289" t="str">
        <f ca="true">+IF(OFFSET('Water Data'!$I$27,0,10*ROW('Water Data'!I159))="","",OFFSET('Water Data'!$I$27,0,10*ROW('Water Data'!I159)))</f>
        <v/>
      </c>
      <c r="CI165" s="289" t="str">
        <f ca="true">+IF(OFFSET('Water Data'!$I$28,0,10*ROW('Water Data'!I159))="","",OFFSET('Water Data'!$I$28,0,10*ROW('Water Data'!I159)))</f>
        <v/>
      </c>
      <c r="CJ165" s="289" t="str">
        <f ca="true">+IF(OFFSET('Water Data'!$I$29,0,10*ROW('Water Data'!I159))="","",OFFSET('Water Data'!$I$29,0,10*ROW('Water Data'!I159)))</f>
        <v/>
      </c>
      <c r="CK165" s="289" t="str">
        <f ca="true">+IF(OFFSET('Sanitation Data'!$D$28,0,10*ROW('Sanitation Data'!D159))="","",OFFSET('Sanitation Data'!$D$28,0,10*ROW('Sanitation Data'!D159)))</f>
        <v/>
      </c>
      <c r="CL165" s="289" t="str">
        <f ca="true">+IF(OFFSET('Sanitation Data'!$D$29,0,10*ROW('Sanitation Data'!D159))="","",OFFSET('Sanitation Data'!$D$29,0,10*ROW('Sanitation Data'!D159)))</f>
        <v/>
      </c>
      <c r="CM165" s="289" t="str">
        <f ca="true">+IF(OFFSET('Sanitation Data'!$D$30,0,10*ROW('Sanitation Data'!D159))="","",OFFSET('Sanitation Data'!$D$30,0,10*ROW('Sanitation Data'!D159)))</f>
        <v/>
      </c>
      <c r="CN165" s="289" t="str">
        <f ca="true">+IF(OFFSET('Sanitation Data'!$D$31,0,10*ROW('Sanitation Data'!D159))="","",OFFSET('Sanitation Data'!$D$31,0,10*ROW('Sanitation Data'!D159)))</f>
        <v/>
      </c>
      <c r="CO165" s="289" t="str">
        <f ca="true">+IF(OFFSET('Sanitation Data'!$D$32,0,10*ROW('Sanitation Data'!D159))="","",OFFSET('Sanitation Data'!$D$32,0,10*ROW('Sanitation Data'!D159)))</f>
        <v/>
      </c>
      <c r="CP165" s="289" t="str">
        <f ca="true">+IF(OFFSET('Sanitation Data'!$E$28,0,10*ROW('Sanitation Data'!E159))="","",OFFSET('Sanitation Data'!$E$28,0,10*ROW('Sanitation Data'!E159)))</f>
        <v/>
      </c>
      <c r="CQ165" s="289" t="str">
        <f ca="true">+IF(OFFSET('Sanitation Data'!$E$29,0,10*ROW('Sanitation Data'!E159))="","",OFFSET('Sanitation Data'!$E$29,0,10*ROW('Sanitation Data'!E159)))</f>
        <v/>
      </c>
      <c r="CR165" s="289" t="str">
        <f ca="true">+IF(OFFSET('Sanitation Data'!$E$30,0,10*ROW('Sanitation Data'!E159))="","",OFFSET('Sanitation Data'!$E$30,0,10*ROW('Sanitation Data'!E159)))</f>
        <v/>
      </c>
      <c r="CS165" s="289" t="str">
        <f ca="true">+IF(OFFSET('Sanitation Data'!$E$31,0,10*ROW('Sanitation Data'!E159))="","",OFFSET('Sanitation Data'!$E$31,0,10*ROW('Sanitation Data'!E159)))</f>
        <v/>
      </c>
      <c r="CT165" s="289" t="str">
        <f ca="true">+IF(OFFSET('Sanitation Data'!$E$32,0,10*ROW('Sanitation Data'!E159))="","",OFFSET('Sanitation Data'!$E$32,0,10*ROW('Sanitation Data'!E159)))</f>
        <v/>
      </c>
      <c r="CU165" s="289" t="str">
        <f ca="true">+IF(OFFSET('Sanitation Data'!$F$28,0,10*ROW('Sanitation Data'!F159))="","",OFFSET('Sanitation Data'!$F$28,0,10*ROW('Sanitation Data'!F159)))</f>
        <v/>
      </c>
      <c r="CV165" s="289" t="str">
        <f ca="true">+IF(OFFSET('Sanitation Data'!$F$29,0,10*ROW('Sanitation Data'!F159))="","",OFFSET('Sanitation Data'!$F$29,0,10*ROW('Sanitation Data'!F159)))</f>
        <v/>
      </c>
      <c r="CW165" s="289" t="str">
        <f ca="true">+IF(OFFSET('Sanitation Data'!$F$30,0,10*ROW('Sanitation Data'!F159))="","",OFFSET('Sanitation Data'!$F$30,0,10*ROW('Sanitation Data'!F159)))</f>
        <v/>
      </c>
      <c r="CX165" s="289" t="str">
        <f ca="true">+IF(OFFSET('Sanitation Data'!$F$31,0,10*ROW('Sanitation Data'!F159))="","",OFFSET('Sanitation Data'!$F$31,0,10*ROW('Sanitation Data'!F159)))</f>
        <v/>
      </c>
      <c r="CY165" s="289" t="str">
        <f ca="true">+IF(OFFSET('Sanitation Data'!$F$32,0,10*ROW('Sanitation Data'!F159))="","",OFFSET('Sanitation Data'!$F$32,0,10*ROW('Sanitation Data'!F159)))</f>
        <v/>
      </c>
      <c r="CZ165" s="289" t="str">
        <f ca="true">+IF(OFFSET('Sanitation Data'!$G$28,0,10*ROW('Sanitation Data'!G159))="","",OFFSET('Sanitation Data'!$G$28,0,10*ROW('Sanitation Data'!G159)))</f>
        <v/>
      </c>
      <c r="DA165" s="289" t="str">
        <f ca="true">+IF(OFFSET('Sanitation Data'!$G$29,0,10*ROW('Sanitation Data'!G159))="","",OFFSET('Sanitation Data'!$G$29,0,10*ROW('Sanitation Data'!G159)))</f>
        <v/>
      </c>
      <c r="DB165" s="289" t="str">
        <f ca="true">+IF(OFFSET('Sanitation Data'!$G$30,0,10*ROW('Sanitation Data'!G159))="","",OFFSET('Sanitation Data'!$G$30,0,10*ROW('Sanitation Data'!G159)))</f>
        <v/>
      </c>
      <c r="DC165" s="289" t="str">
        <f ca="true">+IF(OFFSET('Sanitation Data'!$G$31,0,10*ROW('Sanitation Data'!G159))="","",OFFSET('Sanitation Data'!$G$31,0,10*ROW('Sanitation Data'!G159)))</f>
        <v/>
      </c>
      <c r="DD165" s="289" t="str">
        <f ca="true">+IF(OFFSET('Sanitation Data'!$G$32,0,10*ROW('Sanitation Data'!G159))="","",OFFSET('Sanitation Data'!$G$32,0,10*ROW('Sanitation Data'!G159)))</f>
        <v/>
      </c>
      <c r="DE165" s="289" t="str">
        <f ca="true">+IF(OFFSET('Sanitation Data'!$H$28,0,10*ROW('Sanitation Data'!H159))="","",OFFSET('Sanitation Data'!$H$28,0,10*ROW('Sanitation Data'!H159)))</f>
        <v/>
      </c>
      <c r="DF165" s="289" t="str">
        <f ca="true">+IF(OFFSET('Sanitation Data'!$H$29,0,10*ROW('Sanitation Data'!H159))="","",OFFSET('Sanitation Data'!$H$29,0,10*ROW('Sanitation Data'!H159)))</f>
        <v/>
      </c>
      <c r="DG165" s="289" t="str">
        <f ca="true">+IF(OFFSET('Sanitation Data'!$H$30,0,10*ROW('Sanitation Data'!H159))="","",OFFSET('Sanitation Data'!$H$30,0,10*ROW('Sanitation Data'!H159)))</f>
        <v/>
      </c>
      <c r="DH165" s="289" t="str">
        <f ca="true">+IF(OFFSET('Sanitation Data'!$H$31,0,10*ROW('Sanitation Data'!H159))="","",OFFSET('Sanitation Data'!$H$31,0,10*ROW('Sanitation Data'!H159)))</f>
        <v/>
      </c>
      <c r="DI165" s="289" t="str">
        <f ca="true">+IF(OFFSET('Sanitation Data'!$H$32,0,10*ROW('Sanitation Data'!H159))="","",OFFSET('Sanitation Data'!$H$32,0,10*ROW('Sanitation Data'!H159)))</f>
        <v/>
      </c>
      <c r="DJ165" s="289" t="str">
        <f ca="true">+IF(OFFSET('Sanitation Data'!$I$28,0,10*ROW('Sanitation Data'!I159))="","",OFFSET('Sanitation Data'!$I$28,0,10*ROW('Sanitation Data'!I159)))</f>
        <v/>
      </c>
      <c r="DK165" s="289" t="str">
        <f ca="true">+IF(OFFSET('Sanitation Data'!$I$29,0,10*ROW('Sanitation Data'!I159))="","",OFFSET('Sanitation Data'!$I$29,0,10*ROW('Sanitation Data'!I159)))</f>
        <v/>
      </c>
      <c r="DL165" s="289" t="str">
        <f ca="true">+IF(OFFSET('Sanitation Data'!$I$30,0,10*ROW('Sanitation Data'!I159))="","",OFFSET('Sanitation Data'!$I$30,0,10*ROW('Sanitation Data'!I159)))</f>
        <v/>
      </c>
      <c r="DM165" s="289" t="str">
        <f ca="true">+IF(OFFSET('Sanitation Data'!$I$31,0,10*ROW('Sanitation Data'!I159))="","",OFFSET('Sanitation Data'!$I$31,0,10*ROW('Sanitation Data'!I159)))</f>
        <v/>
      </c>
      <c r="DN165" s="289" t="str">
        <f ca="true">+IF(OFFSET('Sanitation Data'!$I$32,0,10*ROW('Sanitation Data'!I159))="","",OFFSET('Sanitation Data'!$I$32,0,10*ROW('Sanitation Data'!I159)))</f>
        <v/>
      </c>
      <c r="DO165" s="289" t="str">
        <f ca="true">+IF(OFFSET('Hygiene Data'!$D$11,0,10*ROW('Hygiene Data'!D159))="","",OFFSET('Hygiene Data'!$D$11,0,10*ROW('Hygiene Data'!D159)))</f>
        <v/>
      </c>
      <c r="DP165" s="289" t="str">
        <f ca="true">+IF(OFFSET('Hygiene Data'!$D$12,0,10*ROW('Hygiene Data'!D159))="","",OFFSET('Hygiene Data'!$D$12,0,10*ROW('Hygiene Data'!D159)))</f>
        <v/>
      </c>
      <c r="DQ165" s="289" t="str">
        <f ca="true">+IF(OFFSET('Hygiene Data'!$D$13,0,10*ROW('Hygiene Data'!D159))="","",OFFSET('Hygiene Data'!$D$13,0,10*ROW('Hygiene Data'!D159)))</f>
        <v/>
      </c>
      <c r="DR165" s="289" t="str">
        <f ca="true">+IF(OFFSET('Hygiene Data'!$E$11,0,10*ROW('Hygiene Data'!E159))="","",OFFSET('Hygiene Data'!$E$11,0,10*ROW('Hygiene Data'!E159)))</f>
        <v/>
      </c>
      <c r="DS165" s="289" t="str">
        <f ca="true">+IF(OFFSET('Hygiene Data'!$E$12,0,10*ROW('Hygiene Data'!E159))="","",OFFSET('Hygiene Data'!$E$12,0,10*ROW('Hygiene Data'!E159)))</f>
        <v/>
      </c>
      <c r="DT165" s="289" t="str">
        <f ca="true">+IF(OFFSET('Hygiene Data'!$E$13,0,10*ROW('Hygiene Data'!E159))="","",OFFSET('Hygiene Data'!$E$13,0,10*ROW('Hygiene Data'!E159)))</f>
        <v/>
      </c>
      <c r="DU165" s="289" t="str">
        <f ca="true">+IF(OFFSET('Hygiene Data'!$F$11,0,10*ROW('Hygiene Data'!F159))="","",OFFSET('Hygiene Data'!$F$11,0,10*ROW('Hygiene Data'!F159)))</f>
        <v/>
      </c>
      <c r="DV165" s="289" t="str">
        <f ca="true">+IF(OFFSET('Hygiene Data'!$F$12,0,10*ROW('Hygiene Data'!F159))="","",OFFSET('Hygiene Data'!$F$12,0,10*ROW('Hygiene Data'!F159)))</f>
        <v/>
      </c>
      <c r="DW165" s="289" t="str">
        <f ca="true">+IF(OFFSET('Hygiene Data'!$F$13,0,10*ROW('Hygiene Data'!F159))="","",OFFSET('Hygiene Data'!$F$13,0,10*ROW('Hygiene Data'!F159)))</f>
        <v/>
      </c>
      <c r="DX165" s="289" t="str">
        <f ca="true">+IF(OFFSET('Hygiene Data'!$G$11,0,10*ROW('Hygiene Data'!G159))="","",OFFSET('Hygiene Data'!$G$11,0,10*ROW('Hygiene Data'!G159)))</f>
        <v/>
      </c>
      <c r="DY165" s="289" t="str">
        <f ca="true">+IF(OFFSET('Hygiene Data'!$G$12,0,10*ROW('Hygiene Data'!G159))="","",OFFSET('Hygiene Data'!$G$12,0,10*ROW('Hygiene Data'!G159)))</f>
        <v/>
      </c>
      <c r="DZ165" s="289" t="str">
        <f ca="true">+IF(OFFSET('Hygiene Data'!$G$13,0,10*ROW('Hygiene Data'!G159))="","",OFFSET('Hygiene Data'!$G$13,0,10*ROW('Hygiene Data'!G159)))</f>
        <v/>
      </c>
      <c r="EA165" s="289" t="str">
        <f ca="true">+IF(OFFSET('Hygiene Data'!$H$11,0,10*ROW('Hygiene Data'!H159))="","",OFFSET('Hygiene Data'!$H$11,0,10*ROW('Hygiene Data'!H159)))</f>
        <v/>
      </c>
      <c r="EB165" s="289" t="str">
        <f ca="true">+IF(OFFSET('Hygiene Data'!$H$12,0,10*ROW('Hygiene Data'!H159))="","",OFFSET('Hygiene Data'!$H$12,0,10*ROW('Hygiene Data'!H159)))</f>
        <v/>
      </c>
      <c r="EC165" s="289" t="str">
        <f ca="true">+IF(OFFSET('Hygiene Data'!$H$13,0,10*ROW('Hygiene Data'!H159))="","",OFFSET('Hygiene Data'!$H$13,0,10*ROW('Hygiene Data'!H159)))</f>
        <v/>
      </c>
      <c r="ED165" s="289" t="str">
        <f ca="true">+IF(OFFSET('Hygiene Data'!$I$11,0,10*ROW('Hygiene Data'!I159))="","",OFFSET('Hygiene Data'!$I$11,0,10*ROW('Hygiene Data'!I159)))</f>
        <v/>
      </c>
      <c r="EE165" s="289" t="str">
        <f ca="true">+IF(OFFSET('Hygiene Data'!$I$12,0,10*ROW('Hygiene Data'!I159))="","",OFFSET('Hygiene Data'!$I$12,0,10*ROW('Hygiene Data'!I159)))</f>
        <v/>
      </c>
      <c r="EF165" s="28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9"/>
      <c r="BS166" s="289" t="str">
        <f ca="true">+IF(OFFSET('Water Data'!$D$27,0,10*ROW('Water Data'!D160))="","",OFFSET('Water Data'!$D$27,0,10*ROW('Water Data'!D160)))</f>
        <v/>
      </c>
      <c r="BT166" s="289" t="str">
        <f ca="true">+IF(OFFSET('Water Data'!$D$28,0,10*ROW('Water Data'!D160))="","",OFFSET('Water Data'!$D$28,0,10*ROW('Water Data'!D160)))</f>
        <v/>
      </c>
      <c r="BU166" s="289" t="str">
        <f ca="true">+IF(OFFSET('Water Data'!$D$29,0,10*ROW('Water Data'!D160))="","",OFFSET('Water Data'!$D$29,0,10*ROW('Water Data'!D160)))</f>
        <v/>
      </c>
      <c r="BV166" s="289" t="str">
        <f ca="true">+IF(OFFSET('Water Data'!$E$27,0,10*ROW('Water Data'!E160))="","",OFFSET('Water Data'!$E$27,0,10*ROW('Water Data'!E160)))</f>
        <v/>
      </c>
      <c r="BW166" s="289" t="str">
        <f ca="true">+IF(OFFSET('Water Data'!$E$28,0,10*ROW('Water Data'!E160))="","",OFFSET('Water Data'!$E$28,0,10*ROW('Water Data'!E160)))</f>
        <v/>
      </c>
      <c r="BX166" s="289" t="str">
        <f ca="true">+IF(OFFSET('Water Data'!$E$29,0,10*ROW('Water Data'!E160))="","",OFFSET('Water Data'!$E$29,0,10*ROW('Water Data'!E160)))</f>
        <v/>
      </c>
      <c r="BY166" s="289" t="str">
        <f ca="true">+IF(OFFSET('Water Data'!$F$27,0,10*ROW('Water Data'!F160))="","",OFFSET('Water Data'!$F$27,0,10*ROW('Water Data'!F160)))</f>
        <v/>
      </c>
      <c r="BZ166" s="289" t="str">
        <f ca="true">+IF(OFFSET('Water Data'!$F$28,0,10*ROW('Water Data'!F160))="","",OFFSET('Water Data'!$F$28,0,10*ROW('Water Data'!F160)))</f>
        <v/>
      </c>
      <c r="CA166" s="289" t="str">
        <f ca="true">+IF(OFFSET('Water Data'!$F$29,0,10*ROW('Water Data'!F160))="","",OFFSET('Water Data'!$F$29,0,10*ROW('Water Data'!F160)))</f>
        <v/>
      </c>
      <c r="CB166" s="289" t="str">
        <f ca="true">+IF(OFFSET('Water Data'!$G$27,0,10*ROW('Water Data'!G160))="","",OFFSET('Water Data'!$G$27,0,10*ROW('Water Data'!G160)))</f>
        <v/>
      </c>
      <c r="CC166" s="289" t="str">
        <f ca="true">+IF(OFFSET('Water Data'!$G$28,0,10*ROW('Water Data'!G160))="","",OFFSET('Water Data'!$G$28,0,10*ROW('Water Data'!G160)))</f>
        <v/>
      </c>
      <c r="CD166" s="289" t="str">
        <f ca="true">+IF(OFFSET('Water Data'!$G$29,0,10*ROW('Water Data'!G160))="","",OFFSET('Water Data'!$G$29,0,10*ROW('Water Data'!G160)))</f>
        <v/>
      </c>
      <c r="CE166" s="289" t="str">
        <f ca="true">+IF(OFFSET('Water Data'!$H$27,0,10*ROW('Water Data'!H160))="","",OFFSET('Water Data'!$H$27,0,10*ROW('Water Data'!H160)))</f>
        <v/>
      </c>
      <c r="CF166" s="289" t="str">
        <f ca="true">+IF(OFFSET('Water Data'!$H$28,0,10*ROW('Water Data'!H160))="","",OFFSET('Water Data'!$H$28,0,10*ROW('Water Data'!H160)))</f>
        <v/>
      </c>
      <c r="CG166" s="289" t="str">
        <f ca="true">+IF(OFFSET('Water Data'!$H$29,0,10*ROW('Water Data'!H160))="","",OFFSET('Water Data'!$H$29,0,10*ROW('Water Data'!H160)))</f>
        <v/>
      </c>
      <c r="CH166" s="289" t="str">
        <f ca="true">+IF(OFFSET('Water Data'!$I$27,0,10*ROW('Water Data'!I160))="","",OFFSET('Water Data'!$I$27,0,10*ROW('Water Data'!I160)))</f>
        <v/>
      </c>
      <c r="CI166" s="289" t="str">
        <f ca="true">+IF(OFFSET('Water Data'!$I$28,0,10*ROW('Water Data'!I160))="","",OFFSET('Water Data'!$I$28,0,10*ROW('Water Data'!I160)))</f>
        <v/>
      </c>
      <c r="CJ166" s="289" t="str">
        <f ca="true">+IF(OFFSET('Water Data'!$I$29,0,10*ROW('Water Data'!I160))="","",OFFSET('Water Data'!$I$29,0,10*ROW('Water Data'!I160)))</f>
        <v/>
      </c>
      <c r="CK166" s="289" t="str">
        <f ca="true">+IF(OFFSET('Sanitation Data'!$D$28,0,10*ROW('Sanitation Data'!D160))="","",OFFSET('Sanitation Data'!$D$28,0,10*ROW('Sanitation Data'!D160)))</f>
        <v/>
      </c>
      <c r="CL166" s="289" t="str">
        <f ca="true">+IF(OFFSET('Sanitation Data'!$D$29,0,10*ROW('Sanitation Data'!D160))="","",OFFSET('Sanitation Data'!$D$29,0,10*ROW('Sanitation Data'!D160)))</f>
        <v/>
      </c>
      <c r="CM166" s="289" t="str">
        <f ca="true">+IF(OFFSET('Sanitation Data'!$D$30,0,10*ROW('Sanitation Data'!D160))="","",OFFSET('Sanitation Data'!$D$30,0,10*ROW('Sanitation Data'!D160)))</f>
        <v/>
      </c>
      <c r="CN166" s="289" t="str">
        <f ca="true">+IF(OFFSET('Sanitation Data'!$D$31,0,10*ROW('Sanitation Data'!D160))="","",OFFSET('Sanitation Data'!$D$31,0,10*ROW('Sanitation Data'!D160)))</f>
        <v/>
      </c>
      <c r="CO166" s="289" t="str">
        <f ca="true">+IF(OFFSET('Sanitation Data'!$D$32,0,10*ROW('Sanitation Data'!D160))="","",OFFSET('Sanitation Data'!$D$32,0,10*ROW('Sanitation Data'!D160)))</f>
        <v/>
      </c>
      <c r="CP166" s="289" t="str">
        <f ca="true">+IF(OFFSET('Sanitation Data'!$E$28,0,10*ROW('Sanitation Data'!E160))="","",OFFSET('Sanitation Data'!$E$28,0,10*ROW('Sanitation Data'!E160)))</f>
        <v/>
      </c>
      <c r="CQ166" s="289" t="str">
        <f ca="true">+IF(OFFSET('Sanitation Data'!$E$29,0,10*ROW('Sanitation Data'!E160))="","",OFFSET('Sanitation Data'!$E$29,0,10*ROW('Sanitation Data'!E160)))</f>
        <v/>
      </c>
      <c r="CR166" s="289" t="str">
        <f ca="true">+IF(OFFSET('Sanitation Data'!$E$30,0,10*ROW('Sanitation Data'!E160))="","",OFFSET('Sanitation Data'!$E$30,0,10*ROW('Sanitation Data'!E160)))</f>
        <v/>
      </c>
      <c r="CS166" s="289" t="str">
        <f ca="true">+IF(OFFSET('Sanitation Data'!$E$31,0,10*ROW('Sanitation Data'!E160))="","",OFFSET('Sanitation Data'!$E$31,0,10*ROW('Sanitation Data'!E160)))</f>
        <v/>
      </c>
      <c r="CT166" s="289" t="str">
        <f ca="true">+IF(OFFSET('Sanitation Data'!$E$32,0,10*ROW('Sanitation Data'!E160))="","",OFFSET('Sanitation Data'!$E$32,0,10*ROW('Sanitation Data'!E160)))</f>
        <v/>
      </c>
      <c r="CU166" s="289" t="str">
        <f ca="true">+IF(OFFSET('Sanitation Data'!$F$28,0,10*ROW('Sanitation Data'!F160))="","",OFFSET('Sanitation Data'!$F$28,0,10*ROW('Sanitation Data'!F160)))</f>
        <v/>
      </c>
      <c r="CV166" s="289" t="str">
        <f ca="true">+IF(OFFSET('Sanitation Data'!$F$29,0,10*ROW('Sanitation Data'!F160))="","",OFFSET('Sanitation Data'!$F$29,0,10*ROW('Sanitation Data'!F160)))</f>
        <v/>
      </c>
      <c r="CW166" s="289" t="str">
        <f ca="true">+IF(OFFSET('Sanitation Data'!$F$30,0,10*ROW('Sanitation Data'!F160))="","",OFFSET('Sanitation Data'!$F$30,0,10*ROW('Sanitation Data'!F160)))</f>
        <v/>
      </c>
      <c r="CX166" s="289" t="str">
        <f ca="true">+IF(OFFSET('Sanitation Data'!$F$31,0,10*ROW('Sanitation Data'!F160))="","",OFFSET('Sanitation Data'!$F$31,0,10*ROW('Sanitation Data'!F160)))</f>
        <v/>
      </c>
      <c r="CY166" s="289" t="str">
        <f ca="true">+IF(OFFSET('Sanitation Data'!$F$32,0,10*ROW('Sanitation Data'!F160))="","",OFFSET('Sanitation Data'!$F$32,0,10*ROW('Sanitation Data'!F160)))</f>
        <v/>
      </c>
      <c r="CZ166" s="289" t="str">
        <f ca="true">+IF(OFFSET('Sanitation Data'!$G$28,0,10*ROW('Sanitation Data'!G160))="","",OFFSET('Sanitation Data'!$G$28,0,10*ROW('Sanitation Data'!G160)))</f>
        <v/>
      </c>
      <c r="DA166" s="289" t="str">
        <f ca="true">+IF(OFFSET('Sanitation Data'!$G$29,0,10*ROW('Sanitation Data'!G160))="","",OFFSET('Sanitation Data'!$G$29,0,10*ROW('Sanitation Data'!G160)))</f>
        <v/>
      </c>
      <c r="DB166" s="289" t="str">
        <f ca="true">+IF(OFFSET('Sanitation Data'!$G$30,0,10*ROW('Sanitation Data'!G160))="","",OFFSET('Sanitation Data'!$G$30,0,10*ROW('Sanitation Data'!G160)))</f>
        <v/>
      </c>
      <c r="DC166" s="289" t="str">
        <f ca="true">+IF(OFFSET('Sanitation Data'!$G$31,0,10*ROW('Sanitation Data'!G160))="","",OFFSET('Sanitation Data'!$G$31,0,10*ROW('Sanitation Data'!G160)))</f>
        <v/>
      </c>
      <c r="DD166" s="289" t="str">
        <f ca="true">+IF(OFFSET('Sanitation Data'!$G$32,0,10*ROW('Sanitation Data'!G160))="","",OFFSET('Sanitation Data'!$G$32,0,10*ROW('Sanitation Data'!G160)))</f>
        <v/>
      </c>
      <c r="DE166" s="289" t="str">
        <f ca="true">+IF(OFFSET('Sanitation Data'!$H$28,0,10*ROW('Sanitation Data'!H160))="","",OFFSET('Sanitation Data'!$H$28,0,10*ROW('Sanitation Data'!H160)))</f>
        <v/>
      </c>
      <c r="DF166" s="289" t="str">
        <f ca="true">+IF(OFFSET('Sanitation Data'!$H$29,0,10*ROW('Sanitation Data'!H160))="","",OFFSET('Sanitation Data'!$H$29,0,10*ROW('Sanitation Data'!H160)))</f>
        <v/>
      </c>
      <c r="DG166" s="289" t="str">
        <f ca="true">+IF(OFFSET('Sanitation Data'!$H$30,0,10*ROW('Sanitation Data'!H160))="","",OFFSET('Sanitation Data'!$H$30,0,10*ROW('Sanitation Data'!H160)))</f>
        <v/>
      </c>
      <c r="DH166" s="289" t="str">
        <f ca="true">+IF(OFFSET('Sanitation Data'!$H$31,0,10*ROW('Sanitation Data'!H160))="","",OFFSET('Sanitation Data'!$H$31,0,10*ROW('Sanitation Data'!H160)))</f>
        <v/>
      </c>
      <c r="DI166" s="289" t="str">
        <f ca="true">+IF(OFFSET('Sanitation Data'!$H$32,0,10*ROW('Sanitation Data'!H160))="","",OFFSET('Sanitation Data'!$H$32,0,10*ROW('Sanitation Data'!H160)))</f>
        <v/>
      </c>
      <c r="DJ166" s="289" t="str">
        <f ca="true">+IF(OFFSET('Sanitation Data'!$I$28,0,10*ROW('Sanitation Data'!I160))="","",OFFSET('Sanitation Data'!$I$28,0,10*ROW('Sanitation Data'!I160)))</f>
        <v/>
      </c>
      <c r="DK166" s="289" t="str">
        <f ca="true">+IF(OFFSET('Sanitation Data'!$I$29,0,10*ROW('Sanitation Data'!I160))="","",OFFSET('Sanitation Data'!$I$29,0,10*ROW('Sanitation Data'!I160)))</f>
        <v/>
      </c>
      <c r="DL166" s="289" t="str">
        <f ca="true">+IF(OFFSET('Sanitation Data'!$I$30,0,10*ROW('Sanitation Data'!I160))="","",OFFSET('Sanitation Data'!$I$30,0,10*ROW('Sanitation Data'!I160)))</f>
        <v/>
      </c>
      <c r="DM166" s="289" t="str">
        <f ca="true">+IF(OFFSET('Sanitation Data'!$I$31,0,10*ROW('Sanitation Data'!I160))="","",OFFSET('Sanitation Data'!$I$31,0,10*ROW('Sanitation Data'!I160)))</f>
        <v/>
      </c>
      <c r="DN166" s="289" t="str">
        <f ca="true">+IF(OFFSET('Sanitation Data'!$I$32,0,10*ROW('Sanitation Data'!I160))="","",OFFSET('Sanitation Data'!$I$32,0,10*ROW('Sanitation Data'!I160)))</f>
        <v/>
      </c>
      <c r="DO166" s="289" t="str">
        <f ca="true">+IF(OFFSET('Hygiene Data'!$D$11,0,10*ROW('Hygiene Data'!D160))="","",OFFSET('Hygiene Data'!$D$11,0,10*ROW('Hygiene Data'!D160)))</f>
        <v/>
      </c>
      <c r="DP166" s="289" t="str">
        <f ca="true">+IF(OFFSET('Hygiene Data'!$D$12,0,10*ROW('Hygiene Data'!D160))="","",OFFSET('Hygiene Data'!$D$12,0,10*ROW('Hygiene Data'!D160)))</f>
        <v/>
      </c>
      <c r="DQ166" s="289" t="str">
        <f ca="true">+IF(OFFSET('Hygiene Data'!$D$13,0,10*ROW('Hygiene Data'!D160))="","",OFFSET('Hygiene Data'!$D$13,0,10*ROW('Hygiene Data'!D160)))</f>
        <v/>
      </c>
      <c r="DR166" s="289" t="str">
        <f ca="true">+IF(OFFSET('Hygiene Data'!$E$11,0,10*ROW('Hygiene Data'!E160))="","",OFFSET('Hygiene Data'!$E$11,0,10*ROW('Hygiene Data'!E160)))</f>
        <v/>
      </c>
      <c r="DS166" s="289" t="str">
        <f ca="true">+IF(OFFSET('Hygiene Data'!$E$12,0,10*ROW('Hygiene Data'!E160))="","",OFFSET('Hygiene Data'!$E$12,0,10*ROW('Hygiene Data'!E160)))</f>
        <v/>
      </c>
      <c r="DT166" s="289" t="str">
        <f ca="true">+IF(OFFSET('Hygiene Data'!$E$13,0,10*ROW('Hygiene Data'!E160))="","",OFFSET('Hygiene Data'!$E$13,0,10*ROW('Hygiene Data'!E160)))</f>
        <v/>
      </c>
      <c r="DU166" s="289" t="str">
        <f ca="true">+IF(OFFSET('Hygiene Data'!$F$11,0,10*ROW('Hygiene Data'!F160))="","",OFFSET('Hygiene Data'!$F$11,0,10*ROW('Hygiene Data'!F160)))</f>
        <v/>
      </c>
      <c r="DV166" s="289" t="str">
        <f ca="true">+IF(OFFSET('Hygiene Data'!$F$12,0,10*ROW('Hygiene Data'!F160))="","",OFFSET('Hygiene Data'!$F$12,0,10*ROW('Hygiene Data'!F160)))</f>
        <v/>
      </c>
      <c r="DW166" s="289" t="str">
        <f ca="true">+IF(OFFSET('Hygiene Data'!$F$13,0,10*ROW('Hygiene Data'!F160))="","",OFFSET('Hygiene Data'!$F$13,0,10*ROW('Hygiene Data'!F160)))</f>
        <v/>
      </c>
      <c r="DX166" s="289" t="str">
        <f ca="true">+IF(OFFSET('Hygiene Data'!$G$11,0,10*ROW('Hygiene Data'!G160))="","",OFFSET('Hygiene Data'!$G$11,0,10*ROW('Hygiene Data'!G160)))</f>
        <v/>
      </c>
      <c r="DY166" s="289" t="str">
        <f ca="true">+IF(OFFSET('Hygiene Data'!$G$12,0,10*ROW('Hygiene Data'!G160))="","",OFFSET('Hygiene Data'!$G$12,0,10*ROW('Hygiene Data'!G160)))</f>
        <v/>
      </c>
      <c r="DZ166" s="289" t="str">
        <f ca="true">+IF(OFFSET('Hygiene Data'!$G$13,0,10*ROW('Hygiene Data'!G160))="","",OFFSET('Hygiene Data'!$G$13,0,10*ROW('Hygiene Data'!G160)))</f>
        <v/>
      </c>
      <c r="EA166" s="289" t="str">
        <f ca="true">+IF(OFFSET('Hygiene Data'!$H$11,0,10*ROW('Hygiene Data'!H160))="","",OFFSET('Hygiene Data'!$H$11,0,10*ROW('Hygiene Data'!H160)))</f>
        <v/>
      </c>
      <c r="EB166" s="289" t="str">
        <f ca="true">+IF(OFFSET('Hygiene Data'!$H$12,0,10*ROW('Hygiene Data'!H160))="","",OFFSET('Hygiene Data'!$H$12,0,10*ROW('Hygiene Data'!H160)))</f>
        <v/>
      </c>
      <c r="EC166" s="289" t="str">
        <f ca="true">+IF(OFFSET('Hygiene Data'!$H$13,0,10*ROW('Hygiene Data'!H160))="","",OFFSET('Hygiene Data'!$H$13,0,10*ROW('Hygiene Data'!H160)))</f>
        <v/>
      </c>
      <c r="ED166" s="289" t="str">
        <f ca="true">+IF(OFFSET('Hygiene Data'!$I$11,0,10*ROW('Hygiene Data'!I160))="","",OFFSET('Hygiene Data'!$I$11,0,10*ROW('Hygiene Data'!I160)))</f>
        <v/>
      </c>
      <c r="EE166" s="289" t="str">
        <f ca="true">+IF(OFFSET('Hygiene Data'!$I$12,0,10*ROW('Hygiene Data'!I160))="","",OFFSET('Hygiene Data'!$I$12,0,10*ROW('Hygiene Data'!I160)))</f>
        <v/>
      </c>
      <c r="EF166" s="28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9"/>
      <c r="BS167" s="289" t="str">
        <f ca="true">+IF(OFFSET('Water Data'!$D$27,0,10*ROW('Water Data'!D161))="","",OFFSET('Water Data'!$D$27,0,10*ROW('Water Data'!D161)))</f>
        <v/>
      </c>
      <c r="BT167" s="289" t="str">
        <f ca="true">+IF(OFFSET('Water Data'!$D$28,0,10*ROW('Water Data'!D161))="","",OFFSET('Water Data'!$D$28,0,10*ROW('Water Data'!D161)))</f>
        <v/>
      </c>
      <c r="BU167" s="289" t="str">
        <f ca="true">+IF(OFFSET('Water Data'!$D$29,0,10*ROW('Water Data'!D161))="","",OFFSET('Water Data'!$D$29,0,10*ROW('Water Data'!D161)))</f>
        <v/>
      </c>
      <c r="BV167" s="289" t="str">
        <f ca="true">+IF(OFFSET('Water Data'!$E$27,0,10*ROW('Water Data'!E161))="","",OFFSET('Water Data'!$E$27,0,10*ROW('Water Data'!E161)))</f>
        <v/>
      </c>
      <c r="BW167" s="289" t="str">
        <f ca="true">+IF(OFFSET('Water Data'!$E$28,0,10*ROW('Water Data'!E161))="","",OFFSET('Water Data'!$E$28,0,10*ROW('Water Data'!E161)))</f>
        <v/>
      </c>
      <c r="BX167" s="289" t="str">
        <f ca="true">+IF(OFFSET('Water Data'!$E$29,0,10*ROW('Water Data'!E161))="","",OFFSET('Water Data'!$E$29,0,10*ROW('Water Data'!E161)))</f>
        <v/>
      </c>
      <c r="BY167" s="289" t="str">
        <f ca="true">+IF(OFFSET('Water Data'!$F$27,0,10*ROW('Water Data'!F161))="","",OFFSET('Water Data'!$F$27,0,10*ROW('Water Data'!F161)))</f>
        <v/>
      </c>
      <c r="BZ167" s="289" t="str">
        <f ca="true">+IF(OFFSET('Water Data'!$F$28,0,10*ROW('Water Data'!F161))="","",OFFSET('Water Data'!$F$28,0,10*ROW('Water Data'!F161)))</f>
        <v/>
      </c>
      <c r="CA167" s="289" t="str">
        <f ca="true">+IF(OFFSET('Water Data'!$F$29,0,10*ROW('Water Data'!F161))="","",OFFSET('Water Data'!$F$29,0,10*ROW('Water Data'!F161)))</f>
        <v/>
      </c>
      <c r="CB167" s="289" t="str">
        <f ca="true">+IF(OFFSET('Water Data'!$G$27,0,10*ROW('Water Data'!G161))="","",OFFSET('Water Data'!$G$27,0,10*ROW('Water Data'!G161)))</f>
        <v/>
      </c>
      <c r="CC167" s="289" t="str">
        <f ca="true">+IF(OFFSET('Water Data'!$G$28,0,10*ROW('Water Data'!G161))="","",OFFSET('Water Data'!$G$28,0,10*ROW('Water Data'!G161)))</f>
        <v/>
      </c>
      <c r="CD167" s="289" t="str">
        <f ca="true">+IF(OFFSET('Water Data'!$G$29,0,10*ROW('Water Data'!G161))="","",OFFSET('Water Data'!$G$29,0,10*ROW('Water Data'!G161)))</f>
        <v/>
      </c>
      <c r="CE167" s="289" t="str">
        <f ca="true">+IF(OFFSET('Water Data'!$H$27,0,10*ROW('Water Data'!H161))="","",OFFSET('Water Data'!$H$27,0,10*ROW('Water Data'!H161)))</f>
        <v/>
      </c>
      <c r="CF167" s="289" t="str">
        <f ca="true">+IF(OFFSET('Water Data'!$H$28,0,10*ROW('Water Data'!H161))="","",OFFSET('Water Data'!$H$28,0,10*ROW('Water Data'!H161)))</f>
        <v/>
      </c>
      <c r="CG167" s="289" t="str">
        <f ca="true">+IF(OFFSET('Water Data'!$H$29,0,10*ROW('Water Data'!H161))="","",OFFSET('Water Data'!$H$29,0,10*ROW('Water Data'!H161)))</f>
        <v/>
      </c>
      <c r="CH167" s="289" t="str">
        <f ca="true">+IF(OFFSET('Water Data'!$I$27,0,10*ROW('Water Data'!I161))="","",OFFSET('Water Data'!$I$27,0,10*ROW('Water Data'!I161)))</f>
        <v/>
      </c>
      <c r="CI167" s="289" t="str">
        <f ca="true">+IF(OFFSET('Water Data'!$I$28,0,10*ROW('Water Data'!I161))="","",OFFSET('Water Data'!$I$28,0,10*ROW('Water Data'!I161)))</f>
        <v/>
      </c>
      <c r="CJ167" s="289" t="str">
        <f ca="true">+IF(OFFSET('Water Data'!$I$29,0,10*ROW('Water Data'!I161))="","",OFFSET('Water Data'!$I$29,0,10*ROW('Water Data'!I161)))</f>
        <v/>
      </c>
      <c r="CK167" s="289" t="str">
        <f ca="true">+IF(OFFSET('Sanitation Data'!$D$28,0,10*ROW('Sanitation Data'!D161))="","",OFFSET('Sanitation Data'!$D$28,0,10*ROW('Sanitation Data'!D161)))</f>
        <v/>
      </c>
      <c r="CL167" s="289" t="str">
        <f ca="true">+IF(OFFSET('Sanitation Data'!$D$29,0,10*ROW('Sanitation Data'!D161))="","",OFFSET('Sanitation Data'!$D$29,0,10*ROW('Sanitation Data'!D161)))</f>
        <v/>
      </c>
      <c r="CM167" s="289" t="str">
        <f ca="true">+IF(OFFSET('Sanitation Data'!$D$30,0,10*ROW('Sanitation Data'!D161))="","",OFFSET('Sanitation Data'!$D$30,0,10*ROW('Sanitation Data'!D161)))</f>
        <v/>
      </c>
      <c r="CN167" s="289" t="str">
        <f ca="true">+IF(OFFSET('Sanitation Data'!$D$31,0,10*ROW('Sanitation Data'!D161))="","",OFFSET('Sanitation Data'!$D$31,0,10*ROW('Sanitation Data'!D161)))</f>
        <v/>
      </c>
      <c r="CO167" s="289" t="str">
        <f ca="true">+IF(OFFSET('Sanitation Data'!$D$32,0,10*ROW('Sanitation Data'!D161))="","",OFFSET('Sanitation Data'!$D$32,0,10*ROW('Sanitation Data'!D161)))</f>
        <v/>
      </c>
      <c r="CP167" s="289" t="str">
        <f ca="true">+IF(OFFSET('Sanitation Data'!$E$28,0,10*ROW('Sanitation Data'!E161))="","",OFFSET('Sanitation Data'!$E$28,0,10*ROW('Sanitation Data'!E161)))</f>
        <v/>
      </c>
      <c r="CQ167" s="289" t="str">
        <f ca="true">+IF(OFFSET('Sanitation Data'!$E$29,0,10*ROW('Sanitation Data'!E161))="","",OFFSET('Sanitation Data'!$E$29,0,10*ROW('Sanitation Data'!E161)))</f>
        <v/>
      </c>
      <c r="CR167" s="289" t="str">
        <f ca="true">+IF(OFFSET('Sanitation Data'!$E$30,0,10*ROW('Sanitation Data'!E161))="","",OFFSET('Sanitation Data'!$E$30,0,10*ROW('Sanitation Data'!E161)))</f>
        <v/>
      </c>
      <c r="CS167" s="289" t="str">
        <f ca="true">+IF(OFFSET('Sanitation Data'!$E$31,0,10*ROW('Sanitation Data'!E161))="","",OFFSET('Sanitation Data'!$E$31,0,10*ROW('Sanitation Data'!E161)))</f>
        <v/>
      </c>
      <c r="CT167" s="289" t="str">
        <f ca="true">+IF(OFFSET('Sanitation Data'!$E$32,0,10*ROW('Sanitation Data'!E161))="","",OFFSET('Sanitation Data'!$E$32,0,10*ROW('Sanitation Data'!E161)))</f>
        <v/>
      </c>
      <c r="CU167" s="289" t="str">
        <f ca="true">+IF(OFFSET('Sanitation Data'!$F$28,0,10*ROW('Sanitation Data'!F161))="","",OFFSET('Sanitation Data'!$F$28,0,10*ROW('Sanitation Data'!F161)))</f>
        <v/>
      </c>
      <c r="CV167" s="289" t="str">
        <f ca="true">+IF(OFFSET('Sanitation Data'!$F$29,0,10*ROW('Sanitation Data'!F161))="","",OFFSET('Sanitation Data'!$F$29,0,10*ROW('Sanitation Data'!F161)))</f>
        <v/>
      </c>
      <c r="CW167" s="289" t="str">
        <f ca="true">+IF(OFFSET('Sanitation Data'!$F$30,0,10*ROW('Sanitation Data'!F161))="","",OFFSET('Sanitation Data'!$F$30,0,10*ROW('Sanitation Data'!F161)))</f>
        <v/>
      </c>
      <c r="CX167" s="289" t="str">
        <f ca="true">+IF(OFFSET('Sanitation Data'!$F$31,0,10*ROW('Sanitation Data'!F161))="","",OFFSET('Sanitation Data'!$F$31,0,10*ROW('Sanitation Data'!F161)))</f>
        <v/>
      </c>
      <c r="CY167" s="289" t="str">
        <f ca="true">+IF(OFFSET('Sanitation Data'!$F$32,0,10*ROW('Sanitation Data'!F161))="","",OFFSET('Sanitation Data'!$F$32,0,10*ROW('Sanitation Data'!F161)))</f>
        <v/>
      </c>
      <c r="CZ167" s="289" t="str">
        <f ca="true">+IF(OFFSET('Sanitation Data'!$G$28,0,10*ROW('Sanitation Data'!G161))="","",OFFSET('Sanitation Data'!$G$28,0,10*ROW('Sanitation Data'!G161)))</f>
        <v/>
      </c>
      <c r="DA167" s="289" t="str">
        <f ca="true">+IF(OFFSET('Sanitation Data'!$G$29,0,10*ROW('Sanitation Data'!G161))="","",OFFSET('Sanitation Data'!$G$29,0,10*ROW('Sanitation Data'!G161)))</f>
        <v/>
      </c>
      <c r="DB167" s="289" t="str">
        <f ca="true">+IF(OFFSET('Sanitation Data'!$G$30,0,10*ROW('Sanitation Data'!G161))="","",OFFSET('Sanitation Data'!$G$30,0,10*ROW('Sanitation Data'!G161)))</f>
        <v/>
      </c>
      <c r="DC167" s="289" t="str">
        <f ca="true">+IF(OFFSET('Sanitation Data'!$G$31,0,10*ROW('Sanitation Data'!G161))="","",OFFSET('Sanitation Data'!$G$31,0,10*ROW('Sanitation Data'!G161)))</f>
        <v/>
      </c>
      <c r="DD167" s="289" t="str">
        <f ca="true">+IF(OFFSET('Sanitation Data'!$G$32,0,10*ROW('Sanitation Data'!G161))="","",OFFSET('Sanitation Data'!$G$32,0,10*ROW('Sanitation Data'!G161)))</f>
        <v/>
      </c>
      <c r="DE167" s="289" t="str">
        <f ca="true">+IF(OFFSET('Sanitation Data'!$H$28,0,10*ROW('Sanitation Data'!H161))="","",OFFSET('Sanitation Data'!$H$28,0,10*ROW('Sanitation Data'!H161)))</f>
        <v/>
      </c>
      <c r="DF167" s="289" t="str">
        <f ca="true">+IF(OFFSET('Sanitation Data'!$H$29,0,10*ROW('Sanitation Data'!H161))="","",OFFSET('Sanitation Data'!$H$29,0,10*ROW('Sanitation Data'!H161)))</f>
        <v/>
      </c>
      <c r="DG167" s="289" t="str">
        <f ca="true">+IF(OFFSET('Sanitation Data'!$H$30,0,10*ROW('Sanitation Data'!H161))="","",OFFSET('Sanitation Data'!$H$30,0,10*ROW('Sanitation Data'!H161)))</f>
        <v/>
      </c>
      <c r="DH167" s="289" t="str">
        <f ca="true">+IF(OFFSET('Sanitation Data'!$H$31,0,10*ROW('Sanitation Data'!H161))="","",OFFSET('Sanitation Data'!$H$31,0,10*ROW('Sanitation Data'!H161)))</f>
        <v/>
      </c>
      <c r="DI167" s="289" t="str">
        <f ca="true">+IF(OFFSET('Sanitation Data'!$H$32,0,10*ROW('Sanitation Data'!H161))="","",OFFSET('Sanitation Data'!$H$32,0,10*ROW('Sanitation Data'!H161)))</f>
        <v/>
      </c>
      <c r="DJ167" s="289" t="str">
        <f ca="true">+IF(OFFSET('Sanitation Data'!$I$28,0,10*ROW('Sanitation Data'!I161))="","",OFFSET('Sanitation Data'!$I$28,0,10*ROW('Sanitation Data'!I161)))</f>
        <v/>
      </c>
      <c r="DK167" s="289" t="str">
        <f ca="true">+IF(OFFSET('Sanitation Data'!$I$29,0,10*ROW('Sanitation Data'!I161))="","",OFFSET('Sanitation Data'!$I$29,0,10*ROW('Sanitation Data'!I161)))</f>
        <v/>
      </c>
      <c r="DL167" s="289" t="str">
        <f ca="true">+IF(OFFSET('Sanitation Data'!$I$30,0,10*ROW('Sanitation Data'!I161))="","",OFFSET('Sanitation Data'!$I$30,0,10*ROW('Sanitation Data'!I161)))</f>
        <v/>
      </c>
      <c r="DM167" s="289" t="str">
        <f ca="true">+IF(OFFSET('Sanitation Data'!$I$31,0,10*ROW('Sanitation Data'!I161))="","",OFFSET('Sanitation Data'!$I$31,0,10*ROW('Sanitation Data'!I161)))</f>
        <v/>
      </c>
      <c r="DN167" s="289" t="str">
        <f ca="true">+IF(OFFSET('Sanitation Data'!$I$32,0,10*ROW('Sanitation Data'!I161))="","",OFFSET('Sanitation Data'!$I$32,0,10*ROW('Sanitation Data'!I161)))</f>
        <v/>
      </c>
      <c r="DO167" s="289" t="str">
        <f ca="true">+IF(OFFSET('Hygiene Data'!$D$11,0,10*ROW('Hygiene Data'!D161))="","",OFFSET('Hygiene Data'!$D$11,0,10*ROW('Hygiene Data'!D161)))</f>
        <v/>
      </c>
      <c r="DP167" s="289" t="str">
        <f ca="true">+IF(OFFSET('Hygiene Data'!$D$12,0,10*ROW('Hygiene Data'!D161))="","",OFFSET('Hygiene Data'!$D$12,0,10*ROW('Hygiene Data'!D161)))</f>
        <v/>
      </c>
      <c r="DQ167" s="289" t="str">
        <f ca="true">+IF(OFFSET('Hygiene Data'!$D$13,0,10*ROW('Hygiene Data'!D161))="","",OFFSET('Hygiene Data'!$D$13,0,10*ROW('Hygiene Data'!D161)))</f>
        <v/>
      </c>
      <c r="DR167" s="289" t="str">
        <f ca="true">+IF(OFFSET('Hygiene Data'!$E$11,0,10*ROW('Hygiene Data'!E161))="","",OFFSET('Hygiene Data'!$E$11,0,10*ROW('Hygiene Data'!E161)))</f>
        <v/>
      </c>
      <c r="DS167" s="289" t="str">
        <f ca="true">+IF(OFFSET('Hygiene Data'!$E$12,0,10*ROW('Hygiene Data'!E161))="","",OFFSET('Hygiene Data'!$E$12,0,10*ROW('Hygiene Data'!E161)))</f>
        <v/>
      </c>
      <c r="DT167" s="289" t="str">
        <f ca="true">+IF(OFFSET('Hygiene Data'!$E$13,0,10*ROW('Hygiene Data'!E161))="","",OFFSET('Hygiene Data'!$E$13,0,10*ROW('Hygiene Data'!E161)))</f>
        <v/>
      </c>
      <c r="DU167" s="289" t="str">
        <f ca="true">+IF(OFFSET('Hygiene Data'!$F$11,0,10*ROW('Hygiene Data'!F161))="","",OFFSET('Hygiene Data'!$F$11,0,10*ROW('Hygiene Data'!F161)))</f>
        <v/>
      </c>
      <c r="DV167" s="289" t="str">
        <f ca="true">+IF(OFFSET('Hygiene Data'!$F$12,0,10*ROW('Hygiene Data'!F161))="","",OFFSET('Hygiene Data'!$F$12,0,10*ROW('Hygiene Data'!F161)))</f>
        <v/>
      </c>
      <c r="DW167" s="289" t="str">
        <f ca="true">+IF(OFFSET('Hygiene Data'!$F$13,0,10*ROW('Hygiene Data'!F161))="","",OFFSET('Hygiene Data'!$F$13,0,10*ROW('Hygiene Data'!F161)))</f>
        <v/>
      </c>
      <c r="DX167" s="289" t="str">
        <f ca="true">+IF(OFFSET('Hygiene Data'!$G$11,0,10*ROW('Hygiene Data'!G161))="","",OFFSET('Hygiene Data'!$G$11,0,10*ROW('Hygiene Data'!G161)))</f>
        <v/>
      </c>
      <c r="DY167" s="289" t="str">
        <f ca="true">+IF(OFFSET('Hygiene Data'!$G$12,0,10*ROW('Hygiene Data'!G161))="","",OFFSET('Hygiene Data'!$G$12,0,10*ROW('Hygiene Data'!G161)))</f>
        <v/>
      </c>
      <c r="DZ167" s="289" t="str">
        <f ca="true">+IF(OFFSET('Hygiene Data'!$G$13,0,10*ROW('Hygiene Data'!G161))="","",OFFSET('Hygiene Data'!$G$13,0,10*ROW('Hygiene Data'!G161)))</f>
        <v/>
      </c>
      <c r="EA167" s="289" t="str">
        <f ca="true">+IF(OFFSET('Hygiene Data'!$H$11,0,10*ROW('Hygiene Data'!H161))="","",OFFSET('Hygiene Data'!$H$11,0,10*ROW('Hygiene Data'!H161)))</f>
        <v/>
      </c>
      <c r="EB167" s="289" t="str">
        <f ca="true">+IF(OFFSET('Hygiene Data'!$H$12,0,10*ROW('Hygiene Data'!H161))="","",OFFSET('Hygiene Data'!$H$12,0,10*ROW('Hygiene Data'!H161)))</f>
        <v/>
      </c>
      <c r="EC167" s="289" t="str">
        <f ca="true">+IF(OFFSET('Hygiene Data'!$H$13,0,10*ROW('Hygiene Data'!H161))="","",OFFSET('Hygiene Data'!$H$13,0,10*ROW('Hygiene Data'!H161)))</f>
        <v/>
      </c>
      <c r="ED167" s="289" t="str">
        <f ca="true">+IF(OFFSET('Hygiene Data'!$I$11,0,10*ROW('Hygiene Data'!I161))="","",OFFSET('Hygiene Data'!$I$11,0,10*ROW('Hygiene Data'!I161)))</f>
        <v/>
      </c>
      <c r="EE167" s="289" t="str">
        <f ca="true">+IF(OFFSET('Hygiene Data'!$I$12,0,10*ROW('Hygiene Data'!I161))="","",OFFSET('Hygiene Data'!$I$12,0,10*ROW('Hygiene Data'!I161)))</f>
        <v/>
      </c>
      <c r="EF167" s="28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9"/>
      <c r="BS168" s="289" t="str">
        <f ca="true">+IF(OFFSET('Water Data'!$D$27,0,10*ROW('Water Data'!D162))="","",OFFSET('Water Data'!$D$27,0,10*ROW('Water Data'!D162)))</f>
        <v/>
      </c>
      <c r="BT168" s="289" t="str">
        <f ca="true">+IF(OFFSET('Water Data'!$D$28,0,10*ROW('Water Data'!D162))="","",OFFSET('Water Data'!$D$28,0,10*ROW('Water Data'!D162)))</f>
        <v/>
      </c>
      <c r="BU168" s="289" t="str">
        <f ca="true">+IF(OFFSET('Water Data'!$D$29,0,10*ROW('Water Data'!D162))="","",OFFSET('Water Data'!$D$29,0,10*ROW('Water Data'!D162)))</f>
        <v/>
      </c>
      <c r="BV168" s="289" t="str">
        <f ca="true">+IF(OFFSET('Water Data'!$E$27,0,10*ROW('Water Data'!E162))="","",OFFSET('Water Data'!$E$27,0,10*ROW('Water Data'!E162)))</f>
        <v/>
      </c>
      <c r="BW168" s="289" t="str">
        <f ca="true">+IF(OFFSET('Water Data'!$E$28,0,10*ROW('Water Data'!E162))="","",OFFSET('Water Data'!$E$28,0,10*ROW('Water Data'!E162)))</f>
        <v/>
      </c>
      <c r="BX168" s="289" t="str">
        <f ca="true">+IF(OFFSET('Water Data'!$E$29,0,10*ROW('Water Data'!E162))="","",OFFSET('Water Data'!$E$29,0,10*ROW('Water Data'!E162)))</f>
        <v/>
      </c>
      <c r="BY168" s="289" t="str">
        <f ca="true">+IF(OFFSET('Water Data'!$F$27,0,10*ROW('Water Data'!F162))="","",OFFSET('Water Data'!$F$27,0,10*ROW('Water Data'!F162)))</f>
        <v/>
      </c>
      <c r="BZ168" s="289" t="str">
        <f ca="true">+IF(OFFSET('Water Data'!$F$28,0,10*ROW('Water Data'!F162))="","",OFFSET('Water Data'!$F$28,0,10*ROW('Water Data'!F162)))</f>
        <v/>
      </c>
      <c r="CA168" s="289" t="str">
        <f ca="true">+IF(OFFSET('Water Data'!$F$29,0,10*ROW('Water Data'!F162))="","",OFFSET('Water Data'!$F$29,0,10*ROW('Water Data'!F162)))</f>
        <v/>
      </c>
      <c r="CB168" s="289" t="str">
        <f ca="true">+IF(OFFSET('Water Data'!$G$27,0,10*ROW('Water Data'!G162))="","",OFFSET('Water Data'!$G$27,0,10*ROW('Water Data'!G162)))</f>
        <v/>
      </c>
      <c r="CC168" s="289" t="str">
        <f ca="true">+IF(OFFSET('Water Data'!$G$28,0,10*ROW('Water Data'!G162))="","",OFFSET('Water Data'!$G$28,0,10*ROW('Water Data'!G162)))</f>
        <v/>
      </c>
      <c r="CD168" s="289" t="str">
        <f ca="true">+IF(OFFSET('Water Data'!$G$29,0,10*ROW('Water Data'!G162))="","",OFFSET('Water Data'!$G$29,0,10*ROW('Water Data'!G162)))</f>
        <v/>
      </c>
      <c r="CE168" s="289" t="str">
        <f ca="true">+IF(OFFSET('Water Data'!$H$27,0,10*ROW('Water Data'!H162))="","",OFFSET('Water Data'!$H$27,0,10*ROW('Water Data'!H162)))</f>
        <v/>
      </c>
      <c r="CF168" s="289" t="str">
        <f ca="true">+IF(OFFSET('Water Data'!$H$28,0,10*ROW('Water Data'!H162))="","",OFFSET('Water Data'!$H$28,0,10*ROW('Water Data'!H162)))</f>
        <v/>
      </c>
      <c r="CG168" s="289" t="str">
        <f ca="true">+IF(OFFSET('Water Data'!$H$29,0,10*ROW('Water Data'!H162))="","",OFFSET('Water Data'!$H$29,0,10*ROW('Water Data'!H162)))</f>
        <v/>
      </c>
      <c r="CH168" s="289" t="str">
        <f ca="true">+IF(OFFSET('Water Data'!$I$27,0,10*ROW('Water Data'!I162))="","",OFFSET('Water Data'!$I$27,0,10*ROW('Water Data'!I162)))</f>
        <v/>
      </c>
      <c r="CI168" s="289" t="str">
        <f ca="true">+IF(OFFSET('Water Data'!$I$28,0,10*ROW('Water Data'!I162))="","",OFFSET('Water Data'!$I$28,0,10*ROW('Water Data'!I162)))</f>
        <v/>
      </c>
      <c r="CJ168" s="289" t="str">
        <f ca="true">+IF(OFFSET('Water Data'!$I$29,0,10*ROW('Water Data'!I162))="","",OFFSET('Water Data'!$I$29,0,10*ROW('Water Data'!I162)))</f>
        <v/>
      </c>
      <c r="CK168" s="289" t="str">
        <f ca="true">+IF(OFFSET('Sanitation Data'!$D$28,0,10*ROW('Sanitation Data'!D162))="","",OFFSET('Sanitation Data'!$D$28,0,10*ROW('Sanitation Data'!D162)))</f>
        <v/>
      </c>
      <c r="CL168" s="289" t="str">
        <f ca="true">+IF(OFFSET('Sanitation Data'!$D$29,0,10*ROW('Sanitation Data'!D162))="","",OFFSET('Sanitation Data'!$D$29,0,10*ROW('Sanitation Data'!D162)))</f>
        <v/>
      </c>
      <c r="CM168" s="289" t="str">
        <f ca="true">+IF(OFFSET('Sanitation Data'!$D$30,0,10*ROW('Sanitation Data'!D162))="","",OFFSET('Sanitation Data'!$D$30,0,10*ROW('Sanitation Data'!D162)))</f>
        <v/>
      </c>
      <c r="CN168" s="289" t="str">
        <f ca="true">+IF(OFFSET('Sanitation Data'!$D$31,0,10*ROW('Sanitation Data'!D162))="","",OFFSET('Sanitation Data'!$D$31,0,10*ROW('Sanitation Data'!D162)))</f>
        <v/>
      </c>
      <c r="CO168" s="289" t="str">
        <f ca="true">+IF(OFFSET('Sanitation Data'!$D$32,0,10*ROW('Sanitation Data'!D162))="","",OFFSET('Sanitation Data'!$D$32,0,10*ROW('Sanitation Data'!D162)))</f>
        <v/>
      </c>
      <c r="CP168" s="289" t="str">
        <f ca="true">+IF(OFFSET('Sanitation Data'!$E$28,0,10*ROW('Sanitation Data'!E162))="","",OFFSET('Sanitation Data'!$E$28,0,10*ROW('Sanitation Data'!E162)))</f>
        <v/>
      </c>
      <c r="CQ168" s="289" t="str">
        <f ca="true">+IF(OFFSET('Sanitation Data'!$E$29,0,10*ROW('Sanitation Data'!E162))="","",OFFSET('Sanitation Data'!$E$29,0,10*ROW('Sanitation Data'!E162)))</f>
        <v/>
      </c>
      <c r="CR168" s="289" t="str">
        <f ca="true">+IF(OFFSET('Sanitation Data'!$E$30,0,10*ROW('Sanitation Data'!E162))="","",OFFSET('Sanitation Data'!$E$30,0,10*ROW('Sanitation Data'!E162)))</f>
        <v/>
      </c>
      <c r="CS168" s="289" t="str">
        <f ca="true">+IF(OFFSET('Sanitation Data'!$E$31,0,10*ROW('Sanitation Data'!E162))="","",OFFSET('Sanitation Data'!$E$31,0,10*ROW('Sanitation Data'!E162)))</f>
        <v/>
      </c>
      <c r="CT168" s="289" t="str">
        <f ca="true">+IF(OFFSET('Sanitation Data'!$E$32,0,10*ROW('Sanitation Data'!E162))="","",OFFSET('Sanitation Data'!$E$32,0,10*ROW('Sanitation Data'!E162)))</f>
        <v/>
      </c>
      <c r="CU168" s="289" t="str">
        <f ca="true">+IF(OFFSET('Sanitation Data'!$F$28,0,10*ROW('Sanitation Data'!F162))="","",OFFSET('Sanitation Data'!$F$28,0,10*ROW('Sanitation Data'!F162)))</f>
        <v/>
      </c>
      <c r="CV168" s="289" t="str">
        <f ca="true">+IF(OFFSET('Sanitation Data'!$F$29,0,10*ROW('Sanitation Data'!F162))="","",OFFSET('Sanitation Data'!$F$29,0,10*ROW('Sanitation Data'!F162)))</f>
        <v/>
      </c>
      <c r="CW168" s="289" t="str">
        <f ca="true">+IF(OFFSET('Sanitation Data'!$F$30,0,10*ROW('Sanitation Data'!F162))="","",OFFSET('Sanitation Data'!$F$30,0,10*ROW('Sanitation Data'!F162)))</f>
        <v/>
      </c>
      <c r="CX168" s="289" t="str">
        <f ca="true">+IF(OFFSET('Sanitation Data'!$F$31,0,10*ROW('Sanitation Data'!F162))="","",OFFSET('Sanitation Data'!$F$31,0,10*ROW('Sanitation Data'!F162)))</f>
        <v/>
      </c>
      <c r="CY168" s="289" t="str">
        <f ca="true">+IF(OFFSET('Sanitation Data'!$F$32,0,10*ROW('Sanitation Data'!F162))="","",OFFSET('Sanitation Data'!$F$32,0,10*ROW('Sanitation Data'!F162)))</f>
        <v/>
      </c>
      <c r="CZ168" s="289" t="str">
        <f ca="true">+IF(OFFSET('Sanitation Data'!$G$28,0,10*ROW('Sanitation Data'!G162))="","",OFFSET('Sanitation Data'!$G$28,0,10*ROW('Sanitation Data'!G162)))</f>
        <v/>
      </c>
      <c r="DA168" s="289" t="str">
        <f ca="true">+IF(OFFSET('Sanitation Data'!$G$29,0,10*ROW('Sanitation Data'!G162))="","",OFFSET('Sanitation Data'!$G$29,0,10*ROW('Sanitation Data'!G162)))</f>
        <v/>
      </c>
      <c r="DB168" s="289" t="str">
        <f ca="true">+IF(OFFSET('Sanitation Data'!$G$30,0,10*ROW('Sanitation Data'!G162))="","",OFFSET('Sanitation Data'!$G$30,0,10*ROW('Sanitation Data'!G162)))</f>
        <v/>
      </c>
      <c r="DC168" s="289" t="str">
        <f ca="true">+IF(OFFSET('Sanitation Data'!$G$31,0,10*ROW('Sanitation Data'!G162))="","",OFFSET('Sanitation Data'!$G$31,0,10*ROW('Sanitation Data'!G162)))</f>
        <v/>
      </c>
      <c r="DD168" s="289" t="str">
        <f ca="true">+IF(OFFSET('Sanitation Data'!$G$32,0,10*ROW('Sanitation Data'!G162))="","",OFFSET('Sanitation Data'!$G$32,0,10*ROW('Sanitation Data'!G162)))</f>
        <v/>
      </c>
      <c r="DE168" s="289" t="str">
        <f ca="true">+IF(OFFSET('Sanitation Data'!$H$28,0,10*ROW('Sanitation Data'!H162))="","",OFFSET('Sanitation Data'!$H$28,0,10*ROW('Sanitation Data'!H162)))</f>
        <v/>
      </c>
      <c r="DF168" s="289" t="str">
        <f ca="true">+IF(OFFSET('Sanitation Data'!$H$29,0,10*ROW('Sanitation Data'!H162))="","",OFFSET('Sanitation Data'!$H$29,0,10*ROW('Sanitation Data'!H162)))</f>
        <v/>
      </c>
      <c r="DG168" s="289" t="str">
        <f ca="true">+IF(OFFSET('Sanitation Data'!$H$30,0,10*ROW('Sanitation Data'!H162))="","",OFFSET('Sanitation Data'!$H$30,0,10*ROW('Sanitation Data'!H162)))</f>
        <v/>
      </c>
      <c r="DH168" s="289" t="str">
        <f ca="true">+IF(OFFSET('Sanitation Data'!$H$31,0,10*ROW('Sanitation Data'!H162))="","",OFFSET('Sanitation Data'!$H$31,0,10*ROW('Sanitation Data'!H162)))</f>
        <v/>
      </c>
      <c r="DI168" s="289" t="str">
        <f ca="true">+IF(OFFSET('Sanitation Data'!$H$32,0,10*ROW('Sanitation Data'!H162))="","",OFFSET('Sanitation Data'!$H$32,0,10*ROW('Sanitation Data'!H162)))</f>
        <v/>
      </c>
      <c r="DJ168" s="289" t="str">
        <f ca="true">+IF(OFFSET('Sanitation Data'!$I$28,0,10*ROW('Sanitation Data'!I162))="","",OFFSET('Sanitation Data'!$I$28,0,10*ROW('Sanitation Data'!I162)))</f>
        <v/>
      </c>
      <c r="DK168" s="289" t="str">
        <f ca="true">+IF(OFFSET('Sanitation Data'!$I$29,0,10*ROW('Sanitation Data'!I162))="","",OFFSET('Sanitation Data'!$I$29,0,10*ROW('Sanitation Data'!I162)))</f>
        <v/>
      </c>
      <c r="DL168" s="289" t="str">
        <f ca="true">+IF(OFFSET('Sanitation Data'!$I$30,0,10*ROW('Sanitation Data'!I162))="","",OFFSET('Sanitation Data'!$I$30,0,10*ROW('Sanitation Data'!I162)))</f>
        <v/>
      </c>
      <c r="DM168" s="289" t="str">
        <f ca="true">+IF(OFFSET('Sanitation Data'!$I$31,0,10*ROW('Sanitation Data'!I162))="","",OFFSET('Sanitation Data'!$I$31,0,10*ROW('Sanitation Data'!I162)))</f>
        <v/>
      </c>
      <c r="DN168" s="289" t="str">
        <f ca="true">+IF(OFFSET('Sanitation Data'!$I$32,0,10*ROW('Sanitation Data'!I162))="","",OFFSET('Sanitation Data'!$I$32,0,10*ROW('Sanitation Data'!I162)))</f>
        <v/>
      </c>
      <c r="DO168" s="289" t="str">
        <f ca="true">+IF(OFFSET('Hygiene Data'!$D$11,0,10*ROW('Hygiene Data'!D162))="","",OFFSET('Hygiene Data'!$D$11,0,10*ROW('Hygiene Data'!D162)))</f>
        <v/>
      </c>
      <c r="DP168" s="289" t="str">
        <f ca="true">+IF(OFFSET('Hygiene Data'!$D$12,0,10*ROW('Hygiene Data'!D162))="","",OFFSET('Hygiene Data'!$D$12,0,10*ROW('Hygiene Data'!D162)))</f>
        <v/>
      </c>
      <c r="DQ168" s="289" t="str">
        <f ca="true">+IF(OFFSET('Hygiene Data'!$D$13,0,10*ROW('Hygiene Data'!D162))="","",OFFSET('Hygiene Data'!$D$13,0,10*ROW('Hygiene Data'!D162)))</f>
        <v/>
      </c>
      <c r="DR168" s="289" t="str">
        <f ca="true">+IF(OFFSET('Hygiene Data'!$E$11,0,10*ROW('Hygiene Data'!E162))="","",OFFSET('Hygiene Data'!$E$11,0,10*ROW('Hygiene Data'!E162)))</f>
        <v/>
      </c>
      <c r="DS168" s="289" t="str">
        <f ca="true">+IF(OFFSET('Hygiene Data'!$E$12,0,10*ROW('Hygiene Data'!E162))="","",OFFSET('Hygiene Data'!$E$12,0,10*ROW('Hygiene Data'!E162)))</f>
        <v/>
      </c>
      <c r="DT168" s="289" t="str">
        <f ca="true">+IF(OFFSET('Hygiene Data'!$E$13,0,10*ROW('Hygiene Data'!E162))="","",OFFSET('Hygiene Data'!$E$13,0,10*ROW('Hygiene Data'!E162)))</f>
        <v/>
      </c>
      <c r="DU168" s="289" t="str">
        <f ca="true">+IF(OFFSET('Hygiene Data'!$F$11,0,10*ROW('Hygiene Data'!F162))="","",OFFSET('Hygiene Data'!$F$11,0,10*ROW('Hygiene Data'!F162)))</f>
        <v/>
      </c>
      <c r="DV168" s="289" t="str">
        <f ca="true">+IF(OFFSET('Hygiene Data'!$F$12,0,10*ROW('Hygiene Data'!F162))="","",OFFSET('Hygiene Data'!$F$12,0,10*ROW('Hygiene Data'!F162)))</f>
        <v/>
      </c>
      <c r="DW168" s="289" t="str">
        <f ca="true">+IF(OFFSET('Hygiene Data'!$F$13,0,10*ROW('Hygiene Data'!F162))="","",OFFSET('Hygiene Data'!$F$13,0,10*ROW('Hygiene Data'!F162)))</f>
        <v/>
      </c>
      <c r="DX168" s="289" t="str">
        <f ca="true">+IF(OFFSET('Hygiene Data'!$G$11,0,10*ROW('Hygiene Data'!G162))="","",OFFSET('Hygiene Data'!$G$11,0,10*ROW('Hygiene Data'!G162)))</f>
        <v/>
      </c>
      <c r="DY168" s="289" t="str">
        <f ca="true">+IF(OFFSET('Hygiene Data'!$G$12,0,10*ROW('Hygiene Data'!G162))="","",OFFSET('Hygiene Data'!$G$12,0,10*ROW('Hygiene Data'!G162)))</f>
        <v/>
      </c>
      <c r="DZ168" s="289" t="str">
        <f ca="true">+IF(OFFSET('Hygiene Data'!$G$13,0,10*ROW('Hygiene Data'!G162))="","",OFFSET('Hygiene Data'!$G$13,0,10*ROW('Hygiene Data'!G162)))</f>
        <v/>
      </c>
      <c r="EA168" s="289" t="str">
        <f ca="true">+IF(OFFSET('Hygiene Data'!$H$11,0,10*ROW('Hygiene Data'!H162))="","",OFFSET('Hygiene Data'!$H$11,0,10*ROW('Hygiene Data'!H162)))</f>
        <v/>
      </c>
      <c r="EB168" s="289" t="str">
        <f ca="true">+IF(OFFSET('Hygiene Data'!$H$12,0,10*ROW('Hygiene Data'!H162))="","",OFFSET('Hygiene Data'!$H$12,0,10*ROW('Hygiene Data'!H162)))</f>
        <v/>
      </c>
      <c r="EC168" s="289" t="str">
        <f ca="true">+IF(OFFSET('Hygiene Data'!$H$13,0,10*ROW('Hygiene Data'!H162))="","",OFFSET('Hygiene Data'!$H$13,0,10*ROW('Hygiene Data'!H162)))</f>
        <v/>
      </c>
      <c r="ED168" s="289" t="str">
        <f ca="true">+IF(OFFSET('Hygiene Data'!$I$11,0,10*ROW('Hygiene Data'!I162))="","",OFFSET('Hygiene Data'!$I$11,0,10*ROW('Hygiene Data'!I162)))</f>
        <v/>
      </c>
      <c r="EE168" s="289" t="str">
        <f ca="true">+IF(OFFSET('Hygiene Data'!$I$12,0,10*ROW('Hygiene Data'!I162))="","",OFFSET('Hygiene Data'!$I$12,0,10*ROW('Hygiene Data'!I162)))</f>
        <v/>
      </c>
      <c r="EF168" s="28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9"/>
      <c r="BS169" s="289" t="str">
        <f ca="true">+IF(OFFSET('Water Data'!$D$27,0,10*ROW('Water Data'!D163))="","",OFFSET('Water Data'!$D$27,0,10*ROW('Water Data'!D163)))</f>
        <v/>
      </c>
      <c r="BT169" s="289" t="str">
        <f ca="true">+IF(OFFSET('Water Data'!$D$28,0,10*ROW('Water Data'!D163))="","",OFFSET('Water Data'!$D$28,0,10*ROW('Water Data'!D163)))</f>
        <v/>
      </c>
      <c r="BU169" s="289" t="str">
        <f ca="true">+IF(OFFSET('Water Data'!$D$29,0,10*ROW('Water Data'!D163))="","",OFFSET('Water Data'!$D$29,0,10*ROW('Water Data'!D163)))</f>
        <v/>
      </c>
      <c r="BV169" s="289" t="str">
        <f ca="true">+IF(OFFSET('Water Data'!$E$27,0,10*ROW('Water Data'!E163))="","",OFFSET('Water Data'!$E$27,0,10*ROW('Water Data'!E163)))</f>
        <v/>
      </c>
      <c r="BW169" s="289" t="str">
        <f ca="true">+IF(OFFSET('Water Data'!$E$28,0,10*ROW('Water Data'!E163))="","",OFFSET('Water Data'!$E$28,0,10*ROW('Water Data'!E163)))</f>
        <v/>
      </c>
      <c r="BX169" s="289" t="str">
        <f ca="true">+IF(OFFSET('Water Data'!$E$29,0,10*ROW('Water Data'!E163))="","",OFFSET('Water Data'!$E$29,0,10*ROW('Water Data'!E163)))</f>
        <v/>
      </c>
      <c r="BY169" s="289" t="str">
        <f ca="true">+IF(OFFSET('Water Data'!$F$27,0,10*ROW('Water Data'!F163))="","",OFFSET('Water Data'!$F$27,0,10*ROW('Water Data'!F163)))</f>
        <v/>
      </c>
      <c r="BZ169" s="289" t="str">
        <f ca="true">+IF(OFFSET('Water Data'!$F$28,0,10*ROW('Water Data'!F163))="","",OFFSET('Water Data'!$F$28,0,10*ROW('Water Data'!F163)))</f>
        <v/>
      </c>
      <c r="CA169" s="289" t="str">
        <f ca="true">+IF(OFFSET('Water Data'!$F$29,0,10*ROW('Water Data'!F163))="","",OFFSET('Water Data'!$F$29,0,10*ROW('Water Data'!F163)))</f>
        <v/>
      </c>
      <c r="CB169" s="289" t="str">
        <f ca="true">+IF(OFFSET('Water Data'!$G$27,0,10*ROW('Water Data'!G163))="","",OFFSET('Water Data'!$G$27,0,10*ROW('Water Data'!G163)))</f>
        <v/>
      </c>
      <c r="CC169" s="289" t="str">
        <f ca="true">+IF(OFFSET('Water Data'!$G$28,0,10*ROW('Water Data'!G163))="","",OFFSET('Water Data'!$G$28,0,10*ROW('Water Data'!G163)))</f>
        <v/>
      </c>
      <c r="CD169" s="289" t="str">
        <f ca="true">+IF(OFFSET('Water Data'!$G$29,0,10*ROW('Water Data'!G163))="","",OFFSET('Water Data'!$G$29,0,10*ROW('Water Data'!G163)))</f>
        <v/>
      </c>
      <c r="CE169" s="289" t="str">
        <f ca="true">+IF(OFFSET('Water Data'!$H$27,0,10*ROW('Water Data'!H163))="","",OFFSET('Water Data'!$H$27,0,10*ROW('Water Data'!H163)))</f>
        <v/>
      </c>
      <c r="CF169" s="289" t="str">
        <f ca="true">+IF(OFFSET('Water Data'!$H$28,0,10*ROW('Water Data'!H163))="","",OFFSET('Water Data'!$H$28,0,10*ROW('Water Data'!H163)))</f>
        <v/>
      </c>
      <c r="CG169" s="289" t="str">
        <f ca="true">+IF(OFFSET('Water Data'!$H$29,0,10*ROW('Water Data'!H163))="","",OFFSET('Water Data'!$H$29,0,10*ROW('Water Data'!H163)))</f>
        <v/>
      </c>
      <c r="CH169" s="289" t="str">
        <f ca="true">+IF(OFFSET('Water Data'!$I$27,0,10*ROW('Water Data'!I163))="","",OFFSET('Water Data'!$I$27,0,10*ROW('Water Data'!I163)))</f>
        <v/>
      </c>
      <c r="CI169" s="289" t="str">
        <f ca="true">+IF(OFFSET('Water Data'!$I$28,0,10*ROW('Water Data'!I163))="","",OFFSET('Water Data'!$I$28,0,10*ROW('Water Data'!I163)))</f>
        <v/>
      </c>
      <c r="CJ169" s="289" t="str">
        <f ca="true">+IF(OFFSET('Water Data'!$I$29,0,10*ROW('Water Data'!I163))="","",OFFSET('Water Data'!$I$29,0,10*ROW('Water Data'!I163)))</f>
        <v/>
      </c>
      <c r="CK169" s="289" t="str">
        <f ca="true">+IF(OFFSET('Sanitation Data'!$D$28,0,10*ROW('Sanitation Data'!D163))="","",OFFSET('Sanitation Data'!$D$28,0,10*ROW('Sanitation Data'!D163)))</f>
        <v/>
      </c>
      <c r="CL169" s="289" t="str">
        <f ca="true">+IF(OFFSET('Sanitation Data'!$D$29,0,10*ROW('Sanitation Data'!D163))="","",OFFSET('Sanitation Data'!$D$29,0,10*ROW('Sanitation Data'!D163)))</f>
        <v/>
      </c>
      <c r="CM169" s="289" t="str">
        <f ca="true">+IF(OFFSET('Sanitation Data'!$D$30,0,10*ROW('Sanitation Data'!D163))="","",OFFSET('Sanitation Data'!$D$30,0,10*ROW('Sanitation Data'!D163)))</f>
        <v/>
      </c>
      <c r="CN169" s="289" t="str">
        <f ca="true">+IF(OFFSET('Sanitation Data'!$D$31,0,10*ROW('Sanitation Data'!D163))="","",OFFSET('Sanitation Data'!$D$31,0,10*ROW('Sanitation Data'!D163)))</f>
        <v/>
      </c>
      <c r="CO169" s="289" t="str">
        <f ca="true">+IF(OFFSET('Sanitation Data'!$D$32,0,10*ROW('Sanitation Data'!D163))="","",OFFSET('Sanitation Data'!$D$32,0,10*ROW('Sanitation Data'!D163)))</f>
        <v/>
      </c>
      <c r="CP169" s="289" t="str">
        <f ca="true">+IF(OFFSET('Sanitation Data'!$E$28,0,10*ROW('Sanitation Data'!E163))="","",OFFSET('Sanitation Data'!$E$28,0,10*ROW('Sanitation Data'!E163)))</f>
        <v/>
      </c>
      <c r="CQ169" s="289" t="str">
        <f ca="true">+IF(OFFSET('Sanitation Data'!$E$29,0,10*ROW('Sanitation Data'!E163))="","",OFFSET('Sanitation Data'!$E$29,0,10*ROW('Sanitation Data'!E163)))</f>
        <v/>
      </c>
      <c r="CR169" s="289" t="str">
        <f ca="true">+IF(OFFSET('Sanitation Data'!$E$30,0,10*ROW('Sanitation Data'!E163))="","",OFFSET('Sanitation Data'!$E$30,0,10*ROW('Sanitation Data'!E163)))</f>
        <v/>
      </c>
      <c r="CS169" s="289" t="str">
        <f ca="true">+IF(OFFSET('Sanitation Data'!$E$31,0,10*ROW('Sanitation Data'!E163))="","",OFFSET('Sanitation Data'!$E$31,0,10*ROW('Sanitation Data'!E163)))</f>
        <v/>
      </c>
      <c r="CT169" s="289" t="str">
        <f ca="true">+IF(OFFSET('Sanitation Data'!$E$32,0,10*ROW('Sanitation Data'!E163))="","",OFFSET('Sanitation Data'!$E$32,0,10*ROW('Sanitation Data'!E163)))</f>
        <v/>
      </c>
      <c r="CU169" s="289" t="str">
        <f ca="true">+IF(OFFSET('Sanitation Data'!$F$28,0,10*ROW('Sanitation Data'!F163))="","",OFFSET('Sanitation Data'!$F$28,0,10*ROW('Sanitation Data'!F163)))</f>
        <v/>
      </c>
      <c r="CV169" s="289" t="str">
        <f ca="true">+IF(OFFSET('Sanitation Data'!$F$29,0,10*ROW('Sanitation Data'!F163))="","",OFFSET('Sanitation Data'!$F$29,0,10*ROW('Sanitation Data'!F163)))</f>
        <v/>
      </c>
      <c r="CW169" s="289" t="str">
        <f ca="true">+IF(OFFSET('Sanitation Data'!$F$30,0,10*ROW('Sanitation Data'!F163))="","",OFFSET('Sanitation Data'!$F$30,0,10*ROW('Sanitation Data'!F163)))</f>
        <v/>
      </c>
      <c r="CX169" s="289" t="str">
        <f ca="true">+IF(OFFSET('Sanitation Data'!$F$31,0,10*ROW('Sanitation Data'!F163))="","",OFFSET('Sanitation Data'!$F$31,0,10*ROW('Sanitation Data'!F163)))</f>
        <v/>
      </c>
      <c r="CY169" s="289" t="str">
        <f ca="true">+IF(OFFSET('Sanitation Data'!$F$32,0,10*ROW('Sanitation Data'!F163))="","",OFFSET('Sanitation Data'!$F$32,0,10*ROW('Sanitation Data'!F163)))</f>
        <v/>
      </c>
      <c r="CZ169" s="289" t="str">
        <f ca="true">+IF(OFFSET('Sanitation Data'!$G$28,0,10*ROW('Sanitation Data'!G163))="","",OFFSET('Sanitation Data'!$G$28,0,10*ROW('Sanitation Data'!G163)))</f>
        <v/>
      </c>
      <c r="DA169" s="289" t="str">
        <f ca="true">+IF(OFFSET('Sanitation Data'!$G$29,0,10*ROW('Sanitation Data'!G163))="","",OFFSET('Sanitation Data'!$G$29,0,10*ROW('Sanitation Data'!G163)))</f>
        <v/>
      </c>
      <c r="DB169" s="289" t="str">
        <f ca="true">+IF(OFFSET('Sanitation Data'!$G$30,0,10*ROW('Sanitation Data'!G163))="","",OFFSET('Sanitation Data'!$G$30,0,10*ROW('Sanitation Data'!G163)))</f>
        <v/>
      </c>
      <c r="DC169" s="289" t="str">
        <f ca="true">+IF(OFFSET('Sanitation Data'!$G$31,0,10*ROW('Sanitation Data'!G163))="","",OFFSET('Sanitation Data'!$G$31,0,10*ROW('Sanitation Data'!G163)))</f>
        <v/>
      </c>
      <c r="DD169" s="289" t="str">
        <f ca="true">+IF(OFFSET('Sanitation Data'!$G$32,0,10*ROW('Sanitation Data'!G163))="","",OFFSET('Sanitation Data'!$G$32,0,10*ROW('Sanitation Data'!G163)))</f>
        <v/>
      </c>
      <c r="DE169" s="289" t="str">
        <f ca="true">+IF(OFFSET('Sanitation Data'!$H$28,0,10*ROW('Sanitation Data'!H163))="","",OFFSET('Sanitation Data'!$H$28,0,10*ROW('Sanitation Data'!H163)))</f>
        <v/>
      </c>
      <c r="DF169" s="289" t="str">
        <f ca="true">+IF(OFFSET('Sanitation Data'!$H$29,0,10*ROW('Sanitation Data'!H163))="","",OFFSET('Sanitation Data'!$H$29,0,10*ROW('Sanitation Data'!H163)))</f>
        <v/>
      </c>
      <c r="DG169" s="289" t="str">
        <f ca="true">+IF(OFFSET('Sanitation Data'!$H$30,0,10*ROW('Sanitation Data'!H163))="","",OFFSET('Sanitation Data'!$H$30,0,10*ROW('Sanitation Data'!H163)))</f>
        <v/>
      </c>
      <c r="DH169" s="289" t="str">
        <f ca="true">+IF(OFFSET('Sanitation Data'!$H$31,0,10*ROW('Sanitation Data'!H163))="","",OFFSET('Sanitation Data'!$H$31,0,10*ROW('Sanitation Data'!H163)))</f>
        <v/>
      </c>
      <c r="DI169" s="289" t="str">
        <f ca="true">+IF(OFFSET('Sanitation Data'!$H$32,0,10*ROW('Sanitation Data'!H163))="","",OFFSET('Sanitation Data'!$H$32,0,10*ROW('Sanitation Data'!H163)))</f>
        <v/>
      </c>
      <c r="DJ169" s="289" t="str">
        <f ca="true">+IF(OFFSET('Sanitation Data'!$I$28,0,10*ROW('Sanitation Data'!I163))="","",OFFSET('Sanitation Data'!$I$28,0,10*ROW('Sanitation Data'!I163)))</f>
        <v/>
      </c>
      <c r="DK169" s="289" t="str">
        <f ca="true">+IF(OFFSET('Sanitation Data'!$I$29,0,10*ROW('Sanitation Data'!I163))="","",OFFSET('Sanitation Data'!$I$29,0,10*ROW('Sanitation Data'!I163)))</f>
        <v/>
      </c>
      <c r="DL169" s="289" t="str">
        <f ca="true">+IF(OFFSET('Sanitation Data'!$I$30,0,10*ROW('Sanitation Data'!I163))="","",OFFSET('Sanitation Data'!$I$30,0,10*ROW('Sanitation Data'!I163)))</f>
        <v/>
      </c>
      <c r="DM169" s="289" t="str">
        <f ca="true">+IF(OFFSET('Sanitation Data'!$I$31,0,10*ROW('Sanitation Data'!I163))="","",OFFSET('Sanitation Data'!$I$31,0,10*ROW('Sanitation Data'!I163)))</f>
        <v/>
      </c>
      <c r="DN169" s="289" t="str">
        <f ca="true">+IF(OFFSET('Sanitation Data'!$I$32,0,10*ROW('Sanitation Data'!I163))="","",OFFSET('Sanitation Data'!$I$32,0,10*ROW('Sanitation Data'!I163)))</f>
        <v/>
      </c>
      <c r="DO169" s="289" t="str">
        <f ca="true">+IF(OFFSET('Hygiene Data'!$D$11,0,10*ROW('Hygiene Data'!D163))="","",OFFSET('Hygiene Data'!$D$11,0,10*ROW('Hygiene Data'!D163)))</f>
        <v/>
      </c>
      <c r="DP169" s="289" t="str">
        <f ca="true">+IF(OFFSET('Hygiene Data'!$D$12,0,10*ROW('Hygiene Data'!D163))="","",OFFSET('Hygiene Data'!$D$12,0,10*ROW('Hygiene Data'!D163)))</f>
        <v/>
      </c>
      <c r="DQ169" s="289" t="str">
        <f ca="true">+IF(OFFSET('Hygiene Data'!$D$13,0,10*ROW('Hygiene Data'!D163))="","",OFFSET('Hygiene Data'!$D$13,0,10*ROW('Hygiene Data'!D163)))</f>
        <v/>
      </c>
      <c r="DR169" s="289" t="str">
        <f ca="true">+IF(OFFSET('Hygiene Data'!$E$11,0,10*ROW('Hygiene Data'!E163))="","",OFFSET('Hygiene Data'!$E$11,0,10*ROW('Hygiene Data'!E163)))</f>
        <v/>
      </c>
      <c r="DS169" s="289" t="str">
        <f ca="true">+IF(OFFSET('Hygiene Data'!$E$12,0,10*ROW('Hygiene Data'!E163))="","",OFFSET('Hygiene Data'!$E$12,0,10*ROW('Hygiene Data'!E163)))</f>
        <v/>
      </c>
      <c r="DT169" s="289" t="str">
        <f ca="true">+IF(OFFSET('Hygiene Data'!$E$13,0,10*ROW('Hygiene Data'!E163))="","",OFFSET('Hygiene Data'!$E$13,0,10*ROW('Hygiene Data'!E163)))</f>
        <v/>
      </c>
      <c r="DU169" s="289" t="str">
        <f ca="true">+IF(OFFSET('Hygiene Data'!$F$11,0,10*ROW('Hygiene Data'!F163))="","",OFFSET('Hygiene Data'!$F$11,0,10*ROW('Hygiene Data'!F163)))</f>
        <v/>
      </c>
      <c r="DV169" s="289" t="str">
        <f ca="true">+IF(OFFSET('Hygiene Data'!$F$12,0,10*ROW('Hygiene Data'!F163))="","",OFFSET('Hygiene Data'!$F$12,0,10*ROW('Hygiene Data'!F163)))</f>
        <v/>
      </c>
      <c r="DW169" s="289" t="str">
        <f ca="true">+IF(OFFSET('Hygiene Data'!$F$13,0,10*ROW('Hygiene Data'!F163))="","",OFFSET('Hygiene Data'!$F$13,0,10*ROW('Hygiene Data'!F163)))</f>
        <v/>
      </c>
      <c r="DX169" s="289" t="str">
        <f ca="true">+IF(OFFSET('Hygiene Data'!$G$11,0,10*ROW('Hygiene Data'!G163))="","",OFFSET('Hygiene Data'!$G$11,0,10*ROW('Hygiene Data'!G163)))</f>
        <v/>
      </c>
      <c r="DY169" s="289" t="str">
        <f ca="true">+IF(OFFSET('Hygiene Data'!$G$12,0,10*ROW('Hygiene Data'!G163))="","",OFFSET('Hygiene Data'!$G$12,0,10*ROW('Hygiene Data'!G163)))</f>
        <v/>
      </c>
      <c r="DZ169" s="289" t="str">
        <f ca="true">+IF(OFFSET('Hygiene Data'!$G$13,0,10*ROW('Hygiene Data'!G163))="","",OFFSET('Hygiene Data'!$G$13,0,10*ROW('Hygiene Data'!G163)))</f>
        <v/>
      </c>
      <c r="EA169" s="289" t="str">
        <f ca="true">+IF(OFFSET('Hygiene Data'!$H$11,0,10*ROW('Hygiene Data'!H163))="","",OFFSET('Hygiene Data'!$H$11,0,10*ROW('Hygiene Data'!H163)))</f>
        <v/>
      </c>
      <c r="EB169" s="289" t="str">
        <f ca="true">+IF(OFFSET('Hygiene Data'!$H$12,0,10*ROW('Hygiene Data'!H163))="","",OFFSET('Hygiene Data'!$H$12,0,10*ROW('Hygiene Data'!H163)))</f>
        <v/>
      </c>
      <c r="EC169" s="289" t="str">
        <f ca="true">+IF(OFFSET('Hygiene Data'!$H$13,0,10*ROW('Hygiene Data'!H163))="","",OFFSET('Hygiene Data'!$H$13,0,10*ROW('Hygiene Data'!H163)))</f>
        <v/>
      </c>
      <c r="ED169" s="289" t="str">
        <f ca="true">+IF(OFFSET('Hygiene Data'!$I$11,0,10*ROW('Hygiene Data'!I163))="","",OFFSET('Hygiene Data'!$I$11,0,10*ROW('Hygiene Data'!I163)))</f>
        <v/>
      </c>
      <c r="EE169" s="289" t="str">
        <f ca="true">+IF(OFFSET('Hygiene Data'!$I$12,0,10*ROW('Hygiene Data'!I163))="","",OFFSET('Hygiene Data'!$I$12,0,10*ROW('Hygiene Data'!I163)))</f>
        <v/>
      </c>
      <c r="EF169" s="28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9"/>
      <c r="BS170" s="289" t="str">
        <f ca="true">+IF(OFFSET('Water Data'!$D$27,0,10*ROW('Water Data'!D164))="","",OFFSET('Water Data'!$D$27,0,10*ROW('Water Data'!D164)))</f>
        <v/>
      </c>
      <c r="BT170" s="289" t="str">
        <f ca="true">+IF(OFFSET('Water Data'!$D$28,0,10*ROW('Water Data'!D164))="","",OFFSET('Water Data'!$D$28,0,10*ROW('Water Data'!D164)))</f>
        <v/>
      </c>
      <c r="BU170" s="289" t="str">
        <f ca="true">+IF(OFFSET('Water Data'!$D$29,0,10*ROW('Water Data'!D164))="","",OFFSET('Water Data'!$D$29,0,10*ROW('Water Data'!D164)))</f>
        <v/>
      </c>
      <c r="BV170" s="289" t="str">
        <f ca="true">+IF(OFFSET('Water Data'!$E$27,0,10*ROW('Water Data'!E164))="","",OFFSET('Water Data'!$E$27,0,10*ROW('Water Data'!E164)))</f>
        <v/>
      </c>
      <c r="BW170" s="289" t="str">
        <f ca="true">+IF(OFFSET('Water Data'!$E$28,0,10*ROW('Water Data'!E164))="","",OFFSET('Water Data'!$E$28,0,10*ROW('Water Data'!E164)))</f>
        <v/>
      </c>
      <c r="BX170" s="289" t="str">
        <f ca="true">+IF(OFFSET('Water Data'!$E$29,0,10*ROW('Water Data'!E164))="","",OFFSET('Water Data'!$E$29,0,10*ROW('Water Data'!E164)))</f>
        <v/>
      </c>
      <c r="BY170" s="289" t="str">
        <f ca="true">+IF(OFFSET('Water Data'!$F$27,0,10*ROW('Water Data'!F164))="","",OFFSET('Water Data'!$F$27,0,10*ROW('Water Data'!F164)))</f>
        <v/>
      </c>
      <c r="BZ170" s="289" t="str">
        <f ca="true">+IF(OFFSET('Water Data'!$F$28,0,10*ROW('Water Data'!F164))="","",OFFSET('Water Data'!$F$28,0,10*ROW('Water Data'!F164)))</f>
        <v/>
      </c>
      <c r="CA170" s="289" t="str">
        <f ca="true">+IF(OFFSET('Water Data'!$F$29,0,10*ROW('Water Data'!F164))="","",OFFSET('Water Data'!$F$29,0,10*ROW('Water Data'!F164)))</f>
        <v/>
      </c>
      <c r="CB170" s="289" t="str">
        <f ca="true">+IF(OFFSET('Water Data'!$G$27,0,10*ROW('Water Data'!G164))="","",OFFSET('Water Data'!$G$27,0,10*ROW('Water Data'!G164)))</f>
        <v/>
      </c>
      <c r="CC170" s="289" t="str">
        <f ca="true">+IF(OFFSET('Water Data'!$G$28,0,10*ROW('Water Data'!G164))="","",OFFSET('Water Data'!$G$28,0,10*ROW('Water Data'!G164)))</f>
        <v/>
      </c>
      <c r="CD170" s="289" t="str">
        <f ca="true">+IF(OFFSET('Water Data'!$G$29,0,10*ROW('Water Data'!G164))="","",OFFSET('Water Data'!$G$29,0,10*ROW('Water Data'!G164)))</f>
        <v/>
      </c>
      <c r="CE170" s="289" t="str">
        <f ca="true">+IF(OFFSET('Water Data'!$H$27,0,10*ROW('Water Data'!H164))="","",OFFSET('Water Data'!$H$27,0,10*ROW('Water Data'!H164)))</f>
        <v/>
      </c>
      <c r="CF170" s="289" t="str">
        <f ca="true">+IF(OFFSET('Water Data'!$H$28,0,10*ROW('Water Data'!H164))="","",OFFSET('Water Data'!$H$28,0,10*ROW('Water Data'!H164)))</f>
        <v/>
      </c>
      <c r="CG170" s="289" t="str">
        <f ca="true">+IF(OFFSET('Water Data'!$H$29,0,10*ROW('Water Data'!H164))="","",OFFSET('Water Data'!$H$29,0,10*ROW('Water Data'!H164)))</f>
        <v/>
      </c>
      <c r="CH170" s="289" t="str">
        <f ca="true">+IF(OFFSET('Water Data'!$I$27,0,10*ROW('Water Data'!I164))="","",OFFSET('Water Data'!$I$27,0,10*ROW('Water Data'!I164)))</f>
        <v/>
      </c>
      <c r="CI170" s="289" t="str">
        <f ca="true">+IF(OFFSET('Water Data'!$I$28,0,10*ROW('Water Data'!I164))="","",OFFSET('Water Data'!$I$28,0,10*ROW('Water Data'!I164)))</f>
        <v/>
      </c>
      <c r="CJ170" s="289" t="str">
        <f ca="true">+IF(OFFSET('Water Data'!$I$29,0,10*ROW('Water Data'!I164))="","",OFFSET('Water Data'!$I$29,0,10*ROW('Water Data'!I164)))</f>
        <v/>
      </c>
      <c r="CK170" s="289" t="str">
        <f ca="true">+IF(OFFSET('Sanitation Data'!$D$28,0,10*ROW('Sanitation Data'!D164))="","",OFFSET('Sanitation Data'!$D$28,0,10*ROW('Sanitation Data'!D164)))</f>
        <v/>
      </c>
      <c r="CL170" s="289" t="str">
        <f ca="true">+IF(OFFSET('Sanitation Data'!$D$29,0,10*ROW('Sanitation Data'!D164))="","",OFFSET('Sanitation Data'!$D$29,0,10*ROW('Sanitation Data'!D164)))</f>
        <v/>
      </c>
      <c r="CM170" s="289" t="str">
        <f ca="true">+IF(OFFSET('Sanitation Data'!$D$30,0,10*ROW('Sanitation Data'!D164))="","",OFFSET('Sanitation Data'!$D$30,0,10*ROW('Sanitation Data'!D164)))</f>
        <v/>
      </c>
      <c r="CN170" s="289" t="str">
        <f ca="true">+IF(OFFSET('Sanitation Data'!$D$31,0,10*ROW('Sanitation Data'!D164))="","",OFFSET('Sanitation Data'!$D$31,0,10*ROW('Sanitation Data'!D164)))</f>
        <v/>
      </c>
      <c r="CO170" s="289" t="str">
        <f ca="true">+IF(OFFSET('Sanitation Data'!$D$32,0,10*ROW('Sanitation Data'!D164))="","",OFFSET('Sanitation Data'!$D$32,0,10*ROW('Sanitation Data'!D164)))</f>
        <v/>
      </c>
      <c r="CP170" s="289" t="str">
        <f ca="true">+IF(OFFSET('Sanitation Data'!$E$28,0,10*ROW('Sanitation Data'!E164))="","",OFFSET('Sanitation Data'!$E$28,0,10*ROW('Sanitation Data'!E164)))</f>
        <v/>
      </c>
      <c r="CQ170" s="289" t="str">
        <f ca="true">+IF(OFFSET('Sanitation Data'!$E$29,0,10*ROW('Sanitation Data'!E164))="","",OFFSET('Sanitation Data'!$E$29,0,10*ROW('Sanitation Data'!E164)))</f>
        <v/>
      </c>
      <c r="CR170" s="289" t="str">
        <f ca="true">+IF(OFFSET('Sanitation Data'!$E$30,0,10*ROW('Sanitation Data'!E164))="","",OFFSET('Sanitation Data'!$E$30,0,10*ROW('Sanitation Data'!E164)))</f>
        <v/>
      </c>
      <c r="CS170" s="289" t="str">
        <f ca="true">+IF(OFFSET('Sanitation Data'!$E$31,0,10*ROW('Sanitation Data'!E164))="","",OFFSET('Sanitation Data'!$E$31,0,10*ROW('Sanitation Data'!E164)))</f>
        <v/>
      </c>
      <c r="CT170" s="289" t="str">
        <f ca="true">+IF(OFFSET('Sanitation Data'!$E$32,0,10*ROW('Sanitation Data'!E164))="","",OFFSET('Sanitation Data'!$E$32,0,10*ROW('Sanitation Data'!E164)))</f>
        <v/>
      </c>
      <c r="CU170" s="289" t="str">
        <f ca="true">+IF(OFFSET('Sanitation Data'!$F$28,0,10*ROW('Sanitation Data'!F164))="","",OFFSET('Sanitation Data'!$F$28,0,10*ROW('Sanitation Data'!F164)))</f>
        <v/>
      </c>
      <c r="CV170" s="289" t="str">
        <f ca="true">+IF(OFFSET('Sanitation Data'!$F$29,0,10*ROW('Sanitation Data'!F164))="","",OFFSET('Sanitation Data'!$F$29,0,10*ROW('Sanitation Data'!F164)))</f>
        <v/>
      </c>
      <c r="CW170" s="289" t="str">
        <f ca="true">+IF(OFFSET('Sanitation Data'!$F$30,0,10*ROW('Sanitation Data'!F164))="","",OFFSET('Sanitation Data'!$F$30,0,10*ROW('Sanitation Data'!F164)))</f>
        <v/>
      </c>
      <c r="CX170" s="289" t="str">
        <f ca="true">+IF(OFFSET('Sanitation Data'!$F$31,0,10*ROW('Sanitation Data'!F164))="","",OFFSET('Sanitation Data'!$F$31,0,10*ROW('Sanitation Data'!F164)))</f>
        <v/>
      </c>
      <c r="CY170" s="289" t="str">
        <f ca="true">+IF(OFFSET('Sanitation Data'!$F$32,0,10*ROW('Sanitation Data'!F164))="","",OFFSET('Sanitation Data'!$F$32,0,10*ROW('Sanitation Data'!F164)))</f>
        <v/>
      </c>
      <c r="CZ170" s="289" t="str">
        <f ca="true">+IF(OFFSET('Sanitation Data'!$G$28,0,10*ROW('Sanitation Data'!G164))="","",OFFSET('Sanitation Data'!$G$28,0,10*ROW('Sanitation Data'!G164)))</f>
        <v/>
      </c>
      <c r="DA170" s="289" t="str">
        <f ca="true">+IF(OFFSET('Sanitation Data'!$G$29,0,10*ROW('Sanitation Data'!G164))="","",OFFSET('Sanitation Data'!$G$29,0,10*ROW('Sanitation Data'!G164)))</f>
        <v/>
      </c>
      <c r="DB170" s="289" t="str">
        <f ca="true">+IF(OFFSET('Sanitation Data'!$G$30,0,10*ROW('Sanitation Data'!G164))="","",OFFSET('Sanitation Data'!$G$30,0,10*ROW('Sanitation Data'!G164)))</f>
        <v/>
      </c>
      <c r="DC170" s="289" t="str">
        <f ca="true">+IF(OFFSET('Sanitation Data'!$G$31,0,10*ROW('Sanitation Data'!G164))="","",OFFSET('Sanitation Data'!$G$31,0,10*ROW('Sanitation Data'!G164)))</f>
        <v/>
      </c>
      <c r="DD170" s="289" t="str">
        <f ca="true">+IF(OFFSET('Sanitation Data'!$G$32,0,10*ROW('Sanitation Data'!G164))="","",OFFSET('Sanitation Data'!$G$32,0,10*ROW('Sanitation Data'!G164)))</f>
        <v/>
      </c>
      <c r="DE170" s="289" t="str">
        <f ca="true">+IF(OFFSET('Sanitation Data'!$H$28,0,10*ROW('Sanitation Data'!H164))="","",OFFSET('Sanitation Data'!$H$28,0,10*ROW('Sanitation Data'!H164)))</f>
        <v/>
      </c>
      <c r="DF170" s="289" t="str">
        <f ca="true">+IF(OFFSET('Sanitation Data'!$H$29,0,10*ROW('Sanitation Data'!H164))="","",OFFSET('Sanitation Data'!$H$29,0,10*ROW('Sanitation Data'!H164)))</f>
        <v/>
      </c>
      <c r="DG170" s="289" t="str">
        <f ca="true">+IF(OFFSET('Sanitation Data'!$H$30,0,10*ROW('Sanitation Data'!H164))="","",OFFSET('Sanitation Data'!$H$30,0,10*ROW('Sanitation Data'!H164)))</f>
        <v/>
      </c>
      <c r="DH170" s="289" t="str">
        <f ca="true">+IF(OFFSET('Sanitation Data'!$H$31,0,10*ROW('Sanitation Data'!H164))="","",OFFSET('Sanitation Data'!$H$31,0,10*ROW('Sanitation Data'!H164)))</f>
        <v/>
      </c>
      <c r="DI170" s="289" t="str">
        <f ca="true">+IF(OFFSET('Sanitation Data'!$H$32,0,10*ROW('Sanitation Data'!H164))="","",OFFSET('Sanitation Data'!$H$32,0,10*ROW('Sanitation Data'!H164)))</f>
        <v/>
      </c>
      <c r="DJ170" s="289" t="str">
        <f ca="true">+IF(OFFSET('Sanitation Data'!$I$28,0,10*ROW('Sanitation Data'!I164))="","",OFFSET('Sanitation Data'!$I$28,0,10*ROW('Sanitation Data'!I164)))</f>
        <v/>
      </c>
      <c r="DK170" s="289" t="str">
        <f ca="true">+IF(OFFSET('Sanitation Data'!$I$29,0,10*ROW('Sanitation Data'!I164))="","",OFFSET('Sanitation Data'!$I$29,0,10*ROW('Sanitation Data'!I164)))</f>
        <v/>
      </c>
      <c r="DL170" s="289" t="str">
        <f ca="true">+IF(OFFSET('Sanitation Data'!$I$30,0,10*ROW('Sanitation Data'!I164))="","",OFFSET('Sanitation Data'!$I$30,0,10*ROW('Sanitation Data'!I164)))</f>
        <v/>
      </c>
      <c r="DM170" s="289" t="str">
        <f ca="true">+IF(OFFSET('Sanitation Data'!$I$31,0,10*ROW('Sanitation Data'!I164))="","",OFFSET('Sanitation Data'!$I$31,0,10*ROW('Sanitation Data'!I164)))</f>
        <v/>
      </c>
      <c r="DN170" s="289" t="str">
        <f ca="true">+IF(OFFSET('Sanitation Data'!$I$32,0,10*ROW('Sanitation Data'!I164))="","",OFFSET('Sanitation Data'!$I$32,0,10*ROW('Sanitation Data'!I164)))</f>
        <v/>
      </c>
      <c r="DO170" s="289" t="str">
        <f ca="true">+IF(OFFSET('Hygiene Data'!$D$11,0,10*ROW('Hygiene Data'!D164))="","",OFFSET('Hygiene Data'!$D$11,0,10*ROW('Hygiene Data'!D164)))</f>
        <v/>
      </c>
      <c r="DP170" s="289" t="str">
        <f ca="true">+IF(OFFSET('Hygiene Data'!$D$12,0,10*ROW('Hygiene Data'!D164))="","",OFFSET('Hygiene Data'!$D$12,0,10*ROW('Hygiene Data'!D164)))</f>
        <v/>
      </c>
      <c r="DQ170" s="289" t="str">
        <f ca="true">+IF(OFFSET('Hygiene Data'!$D$13,0,10*ROW('Hygiene Data'!D164))="","",OFFSET('Hygiene Data'!$D$13,0,10*ROW('Hygiene Data'!D164)))</f>
        <v/>
      </c>
      <c r="DR170" s="289" t="str">
        <f ca="true">+IF(OFFSET('Hygiene Data'!$E$11,0,10*ROW('Hygiene Data'!E164))="","",OFFSET('Hygiene Data'!$E$11,0,10*ROW('Hygiene Data'!E164)))</f>
        <v/>
      </c>
      <c r="DS170" s="289" t="str">
        <f ca="true">+IF(OFFSET('Hygiene Data'!$E$12,0,10*ROW('Hygiene Data'!E164))="","",OFFSET('Hygiene Data'!$E$12,0,10*ROW('Hygiene Data'!E164)))</f>
        <v/>
      </c>
      <c r="DT170" s="289" t="str">
        <f ca="true">+IF(OFFSET('Hygiene Data'!$E$13,0,10*ROW('Hygiene Data'!E164))="","",OFFSET('Hygiene Data'!$E$13,0,10*ROW('Hygiene Data'!E164)))</f>
        <v/>
      </c>
      <c r="DU170" s="289" t="str">
        <f ca="true">+IF(OFFSET('Hygiene Data'!$F$11,0,10*ROW('Hygiene Data'!F164))="","",OFFSET('Hygiene Data'!$F$11,0,10*ROW('Hygiene Data'!F164)))</f>
        <v/>
      </c>
      <c r="DV170" s="289" t="str">
        <f ca="true">+IF(OFFSET('Hygiene Data'!$F$12,0,10*ROW('Hygiene Data'!F164))="","",OFFSET('Hygiene Data'!$F$12,0,10*ROW('Hygiene Data'!F164)))</f>
        <v/>
      </c>
      <c r="DW170" s="289" t="str">
        <f ca="true">+IF(OFFSET('Hygiene Data'!$F$13,0,10*ROW('Hygiene Data'!F164))="","",OFFSET('Hygiene Data'!$F$13,0,10*ROW('Hygiene Data'!F164)))</f>
        <v/>
      </c>
      <c r="DX170" s="289" t="str">
        <f ca="true">+IF(OFFSET('Hygiene Data'!$G$11,0,10*ROW('Hygiene Data'!G164))="","",OFFSET('Hygiene Data'!$G$11,0,10*ROW('Hygiene Data'!G164)))</f>
        <v/>
      </c>
      <c r="DY170" s="289" t="str">
        <f ca="true">+IF(OFFSET('Hygiene Data'!$G$12,0,10*ROW('Hygiene Data'!G164))="","",OFFSET('Hygiene Data'!$G$12,0,10*ROW('Hygiene Data'!G164)))</f>
        <v/>
      </c>
      <c r="DZ170" s="289" t="str">
        <f ca="true">+IF(OFFSET('Hygiene Data'!$G$13,0,10*ROW('Hygiene Data'!G164))="","",OFFSET('Hygiene Data'!$G$13,0,10*ROW('Hygiene Data'!G164)))</f>
        <v/>
      </c>
      <c r="EA170" s="289" t="str">
        <f ca="true">+IF(OFFSET('Hygiene Data'!$H$11,0,10*ROW('Hygiene Data'!H164))="","",OFFSET('Hygiene Data'!$H$11,0,10*ROW('Hygiene Data'!H164)))</f>
        <v/>
      </c>
      <c r="EB170" s="289" t="str">
        <f ca="true">+IF(OFFSET('Hygiene Data'!$H$12,0,10*ROW('Hygiene Data'!H164))="","",OFFSET('Hygiene Data'!$H$12,0,10*ROW('Hygiene Data'!H164)))</f>
        <v/>
      </c>
      <c r="EC170" s="289" t="str">
        <f ca="true">+IF(OFFSET('Hygiene Data'!$H$13,0,10*ROW('Hygiene Data'!H164))="","",OFFSET('Hygiene Data'!$H$13,0,10*ROW('Hygiene Data'!H164)))</f>
        <v/>
      </c>
      <c r="ED170" s="289" t="str">
        <f ca="true">+IF(OFFSET('Hygiene Data'!$I$11,0,10*ROW('Hygiene Data'!I164))="","",OFFSET('Hygiene Data'!$I$11,0,10*ROW('Hygiene Data'!I164)))</f>
        <v/>
      </c>
      <c r="EE170" s="289" t="str">
        <f ca="true">+IF(OFFSET('Hygiene Data'!$I$12,0,10*ROW('Hygiene Data'!I164))="","",OFFSET('Hygiene Data'!$I$12,0,10*ROW('Hygiene Data'!I164)))</f>
        <v/>
      </c>
      <c r="EF170" s="28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9"/>
      <c r="BS171" s="289" t="str">
        <f ca="true">+IF(OFFSET('Water Data'!$D$27,0,10*ROW('Water Data'!D165))="","",OFFSET('Water Data'!$D$27,0,10*ROW('Water Data'!D165)))</f>
        <v/>
      </c>
      <c r="BT171" s="289" t="str">
        <f ca="true">+IF(OFFSET('Water Data'!$D$28,0,10*ROW('Water Data'!D165))="","",OFFSET('Water Data'!$D$28,0,10*ROW('Water Data'!D165)))</f>
        <v/>
      </c>
      <c r="BU171" s="289" t="str">
        <f ca="true">+IF(OFFSET('Water Data'!$D$29,0,10*ROW('Water Data'!D165))="","",OFFSET('Water Data'!$D$29,0,10*ROW('Water Data'!D165)))</f>
        <v/>
      </c>
      <c r="BV171" s="289" t="str">
        <f ca="true">+IF(OFFSET('Water Data'!$E$27,0,10*ROW('Water Data'!E165))="","",OFFSET('Water Data'!$E$27,0,10*ROW('Water Data'!E165)))</f>
        <v/>
      </c>
      <c r="BW171" s="289" t="str">
        <f ca="true">+IF(OFFSET('Water Data'!$E$28,0,10*ROW('Water Data'!E165))="","",OFFSET('Water Data'!$E$28,0,10*ROW('Water Data'!E165)))</f>
        <v/>
      </c>
      <c r="BX171" s="289" t="str">
        <f ca="true">+IF(OFFSET('Water Data'!$E$29,0,10*ROW('Water Data'!E165))="","",OFFSET('Water Data'!$E$29,0,10*ROW('Water Data'!E165)))</f>
        <v/>
      </c>
      <c r="BY171" s="289" t="str">
        <f ca="true">+IF(OFFSET('Water Data'!$F$27,0,10*ROW('Water Data'!F165))="","",OFFSET('Water Data'!$F$27,0,10*ROW('Water Data'!F165)))</f>
        <v/>
      </c>
      <c r="BZ171" s="289" t="str">
        <f ca="true">+IF(OFFSET('Water Data'!$F$28,0,10*ROW('Water Data'!F165))="","",OFFSET('Water Data'!$F$28,0,10*ROW('Water Data'!F165)))</f>
        <v/>
      </c>
      <c r="CA171" s="289" t="str">
        <f ca="true">+IF(OFFSET('Water Data'!$F$29,0,10*ROW('Water Data'!F165))="","",OFFSET('Water Data'!$F$29,0,10*ROW('Water Data'!F165)))</f>
        <v/>
      </c>
      <c r="CB171" s="289" t="str">
        <f ca="true">+IF(OFFSET('Water Data'!$G$27,0,10*ROW('Water Data'!G165))="","",OFFSET('Water Data'!$G$27,0,10*ROW('Water Data'!G165)))</f>
        <v/>
      </c>
      <c r="CC171" s="289" t="str">
        <f ca="true">+IF(OFFSET('Water Data'!$G$28,0,10*ROW('Water Data'!G165))="","",OFFSET('Water Data'!$G$28,0,10*ROW('Water Data'!G165)))</f>
        <v/>
      </c>
      <c r="CD171" s="289" t="str">
        <f ca="true">+IF(OFFSET('Water Data'!$G$29,0,10*ROW('Water Data'!G165))="","",OFFSET('Water Data'!$G$29,0,10*ROW('Water Data'!G165)))</f>
        <v/>
      </c>
      <c r="CE171" s="289" t="str">
        <f ca="true">+IF(OFFSET('Water Data'!$H$27,0,10*ROW('Water Data'!H165))="","",OFFSET('Water Data'!$H$27,0,10*ROW('Water Data'!H165)))</f>
        <v/>
      </c>
      <c r="CF171" s="289" t="str">
        <f ca="true">+IF(OFFSET('Water Data'!$H$28,0,10*ROW('Water Data'!H165))="","",OFFSET('Water Data'!$H$28,0,10*ROW('Water Data'!H165)))</f>
        <v/>
      </c>
      <c r="CG171" s="289" t="str">
        <f ca="true">+IF(OFFSET('Water Data'!$H$29,0,10*ROW('Water Data'!H165))="","",OFFSET('Water Data'!$H$29,0,10*ROW('Water Data'!H165)))</f>
        <v/>
      </c>
      <c r="CH171" s="289" t="str">
        <f ca="true">+IF(OFFSET('Water Data'!$I$27,0,10*ROW('Water Data'!I165))="","",OFFSET('Water Data'!$I$27,0,10*ROW('Water Data'!I165)))</f>
        <v/>
      </c>
      <c r="CI171" s="289" t="str">
        <f ca="true">+IF(OFFSET('Water Data'!$I$28,0,10*ROW('Water Data'!I165))="","",OFFSET('Water Data'!$I$28,0,10*ROW('Water Data'!I165)))</f>
        <v/>
      </c>
      <c r="CJ171" s="289" t="str">
        <f ca="true">+IF(OFFSET('Water Data'!$I$29,0,10*ROW('Water Data'!I165))="","",OFFSET('Water Data'!$I$29,0,10*ROW('Water Data'!I165)))</f>
        <v/>
      </c>
      <c r="CK171" s="289" t="str">
        <f ca="true">+IF(OFFSET('Sanitation Data'!$D$28,0,10*ROW('Sanitation Data'!D165))="","",OFFSET('Sanitation Data'!$D$28,0,10*ROW('Sanitation Data'!D165)))</f>
        <v/>
      </c>
      <c r="CL171" s="289" t="str">
        <f ca="true">+IF(OFFSET('Sanitation Data'!$D$29,0,10*ROW('Sanitation Data'!D165))="","",OFFSET('Sanitation Data'!$D$29,0,10*ROW('Sanitation Data'!D165)))</f>
        <v/>
      </c>
      <c r="CM171" s="289" t="str">
        <f ca="true">+IF(OFFSET('Sanitation Data'!$D$30,0,10*ROW('Sanitation Data'!D165))="","",OFFSET('Sanitation Data'!$D$30,0,10*ROW('Sanitation Data'!D165)))</f>
        <v/>
      </c>
      <c r="CN171" s="289" t="str">
        <f ca="true">+IF(OFFSET('Sanitation Data'!$D$31,0,10*ROW('Sanitation Data'!D165))="","",OFFSET('Sanitation Data'!$D$31,0,10*ROW('Sanitation Data'!D165)))</f>
        <v/>
      </c>
      <c r="CO171" s="289" t="str">
        <f ca="true">+IF(OFFSET('Sanitation Data'!$D$32,0,10*ROW('Sanitation Data'!D165))="","",OFFSET('Sanitation Data'!$D$32,0,10*ROW('Sanitation Data'!D165)))</f>
        <v/>
      </c>
      <c r="CP171" s="289" t="str">
        <f ca="true">+IF(OFFSET('Sanitation Data'!$E$28,0,10*ROW('Sanitation Data'!E165))="","",OFFSET('Sanitation Data'!$E$28,0,10*ROW('Sanitation Data'!E165)))</f>
        <v/>
      </c>
      <c r="CQ171" s="289" t="str">
        <f ca="true">+IF(OFFSET('Sanitation Data'!$E$29,0,10*ROW('Sanitation Data'!E165))="","",OFFSET('Sanitation Data'!$E$29,0,10*ROW('Sanitation Data'!E165)))</f>
        <v/>
      </c>
      <c r="CR171" s="289" t="str">
        <f ca="true">+IF(OFFSET('Sanitation Data'!$E$30,0,10*ROW('Sanitation Data'!E165))="","",OFFSET('Sanitation Data'!$E$30,0,10*ROW('Sanitation Data'!E165)))</f>
        <v/>
      </c>
      <c r="CS171" s="289" t="str">
        <f ca="true">+IF(OFFSET('Sanitation Data'!$E$31,0,10*ROW('Sanitation Data'!E165))="","",OFFSET('Sanitation Data'!$E$31,0,10*ROW('Sanitation Data'!E165)))</f>
        <v/>
      </c>
      <c r="CT171" s="289" t="str">
        <f ca="true">+IF(OFFSET('Sanitation Data'!$E$32,0,10*ROW('Sanitation Data'!E165))="","",OFFSET('Sanitation Data'!$E$32,0,10*ROW('Sanitation Data'!E165)))</f>
        <v/>
      </c>
      <c r="CU171" s="289" t="str">
        <f ca="true">+IF(OFFSET('Sanitation Data'!$F$28,0,10*ROW('Sanitation Data'!F165))="","",OFFSET('Sanitation Data'!$F$28,0,10*ROW('Sanitation Data'!F165)))</f>
        <v/>
      </c>
      <c r="CV171" s="289" t="str">
        <f ca="true">+IF(OFFSET('Sanitation Data'!$F$29,0,10*ROW('Sanitation Data'!F165))="","",OFFSET('Sanitation Data'!$F$29,0,10*ROW('Sanitation Data'!F165)))</f>
        <v/>
      </c>
      <c r="CW171" s="289" t="str">
        <f ca="true">+IF(OFFSET('Sanitation Data'!$F$30,0,10*ROW('Sanitation Data'!F165))="","",OFFSET('Sanitation Data'!$F$30,0,10*ROW('Sanitation Data'!F165)))</f>
        <v/>
      </c>
      <c r="CX171" s="289" t="str">
        <f ca="true">+IF(OFFSET('Sanitation Data'!$F$31,0,10*ROW('Sanitation Data'!F165))="","",OFFSET('Sanitation Data'!$F$31,0,10*ROW('Sanitation Data'!F165)))</f>
        <v/>
      </c>
      <c r="CY171" s="289" t="str">
        <f ca="true">+IF(OFFSET('Sanitation Data'!$F$32,0,10*ROW('Sanitation Data'!F165))="","",OFFSET('Sanitation Data'!$F$32,0,10*ROW('Sanitation Data'!F165)))</f>
        <v/>
      </c>
      <c r="CZ171" s="289" t="str">
        <f ca="true">+IF(OFFSET('Sanitation Data'!$G$28,0,10*ROW('Sanitation Data'!G165))="","",OFFSET('Sanitation Data'!$G$28,0,10*ROW('Sanitation Data'!G165)))</f>
        <v/>
      </c>
      <c r="DA171" s="289" t="str">
        <f ca="true">+IF(OFFSET('Sanitation Data'!$G$29,0,10*ROW('Sanitation Data'!G165))="","",OFFSET('Sanitation Data'!$G$29,0,10*ROW('Sanitation Data'!G165)))</f>
        <v/>
      </c>
      <c r="DB171" s="289" t="str">
        <f ca="true">+IF(OFFSET('Sanitation Data'!$G$30,0,10*ROW('Sanitation Data'!G165))="","",OFFSET('Sanitation Data'!$G$30,0,10*ROW('Sanitation Data'!G165)))</f>
        <v/>
      </c>
      <c r="DC171" s="289" t="str">
        <f ca="true">+IF(OFFSET('Sanitation Data'!$G$31,0,10*ROW('Sanitation Data'!G165))="","",OFFSET('Sanitation Data'!$G$31,0,10*ROW('Sanitation Data'!G165)))</f>
        <v/>
      </c>
      <c r="DD171" s="289" t="str">
        <f ca="true">+IF(OFFSET('Sanitation Data'!$G$32,0,10*ROW('Sanitation Data'!G165))="","",OFFSET('Sanitation Data'!$G$32,0,10*ROW('Sanitation Data'!G165)))</f>
        <v/>
      </c>
      <c r="DE171" s="289" t="str">
        <f ca="true">+IF(OFFSET('Sanitation Data'!$H$28,0,10*ROW('Sanitation Data'!H165))="","",OFFSET('Sanitation Data'!$H$28,0,10*ROW('Sanitation Data'!H165)))</f>
        <v/>
      </c>
      <c r="DF171" s="289" t="str">
        <f ca="true">+IF(OFFSET('Sanitation Data'!$H$29,0,10*ROW('Sanitation Data'!H165))="","",OFFSET('Sanitation Data'!$H$29,0,10*ROW('Sanitation Data'!H165)))</f>
        <v/>
      </c>
      <c r="DG171" s="289" t="str">
        <f ca="true">+IF(OFFSET('Sanitation Data'!$H$30,0,10*ROW('Sanitation Data'!H165))="","",OFFSET('Sanitation Data'!$H$30,0,10*ROW('Sanitation Data'!H165)))</f>
        <v/>
      </c>
      <c r="DH171" s="289" t="str">
        <f ca="true">+IF(OFFSET('Sanitation Data'!$H$31,0,10*ROW('Sanitation Data'!H165))="","",OFFSET('Sanitation Data'!$H$31,0,10*ROW('Sanitation Data'!H165)))</f>
        <v/>
      </c>
      <c r="DI171" s="289" t="str">
        <f ca="true">+IF(OFFSET('Sanitation Data'!$H$32,0,10*ROW('Sanitation Data'!H165))="","",OFFSET('Sanitation Data'!$H$32,0,10*ROW('Sanitation Data'!H165)))</f>
        <v/>
      </c>
      <c r="DJ171" s="289" t="str">
        <f ca="true">+IF(OFFSET('Sanitation Data'!$I$28,0,10*ROW('Sanitation Data'!I165))="","",OFFSET('Sanitation Data'!$I$28,0,10*ROW('Sanitation Data'!I165)))</f>
        <v/>
      </c>
      <c r="DK171" s="289" t="str">
        <f ca="true">+IF(OFFSET('Sanitation Data'!$I$29,0,10*ROW('Sanitation Data'!I165))="","",OFFSET('Sanitation Data'!$I$29,0,10*ROW('Sanitation Data'!I165)))</f>
        <v/>
      </c>
      <c r="DL171" s="289" t="str">
        <f ca="true">+IF(OFFSET('Sanitation Data'!$I$30,0,10*ROW('Sanitation Data'!I165))="","",OFFSET('Sanitation Data'!$I$30,0,10*ROW('Sanitation Data'!I165)))</f>
        <v/>
      </c>
      <c r="DM171" s="289" t="str">
        <f ca="true">+IF(OFFSET('Sanitation Data'!$I$31,0,10*ROW('Sanitation Data'!I165))="","",OFFSET('Sanitation Data'!$I$31,0,10*ROW('Sanitation Data'!I165)))</f>
        <v/>
      </c>
      <c r="DN171" s="289" t="str">
        <f ca="true">+IF(OFFSET('Sanitation Data'!$I$32,0,10*ROW('Sanitation Data'!I165))="","",OFFSET('Sanitation Data'!$I$32,0,10*ROW('Sanitation Data'!I165)))</f>
        <v/>
      </c>
      <c r="DO171" s="289" t="str">
        <f ca="true">+IF(OFFSET('Hygiene Data'!$D$11,0,10*ROW('Hygiene Data'!D165))="","",OFFSET('Hygiene Data'!$D$11,0,10*ROW('Hygiene Data'!D165)))</f>
        <v/>
      </c>
      <c r="DP171" s="289" t="str">
        <f ca="true">+IF(OFFSET('Hygiene Data'!$D$12,0,10*ROW('Hygiene Data'!D165))="","",OFFSET('Hygiene Data'!$D$12,0,10*ROW('Hygiene Data'!D165)))</f>
        <v/>
      </c>
      <c r="DQ171" s="289" t="str">
        <f ca="true">+IF(OFFSET('Hygiene Data'!$D$13,0,10*ROW('Hygiene Data'!D165))="","",OFFSET('Hygiene Data'!$D$13,0,10*ROW('Hygiene Data'!D165)))</f>
        <v/>
      </c>
      <c r="DR171" s="289" t="str">
        <f ca="true">+IF(OFFSET('Hygiene Data'!$E$11,0,10*ROW('Hygiene Data'!E165))="","",OFFSET('Hygiene Data'!$E$11,0,10*ROW('Hygiene Data'!E165)))</f>
        <v/>
      </c>
      <c r="DS171" s="289" t="str">
        <f ca="true">+IF(OFFSET('Hygiene Data'!$E$12,0,10*ROW('Hygiene Data'!E165))="","",OFFSET('Hygiene Data'!$E$12,0,10*ROW('Hygiene Data'!E165)))</f>
        <v/>
      </c>
      <c r="DT171" s="289" t="str">
        <f ca="true">+IF(OFFSET('Hygiene Data'!$E$13,0,10*ROW('Hygiene Data'!E165))="","",OFFSET('Hygiene Data'!$E$13,0,10*ROW('Hygiene Data'!E165)))</f>
        <v/>
      </c>
      <c r="DU171" s="289" t="str">
        <f ca="true">+IF(OFFSET('Hygiene Data'!$F$11,0,10*ROW('Hygiene Data'!F165))="","",OFFSET('Hygiene Data'!$F$11,0,10*ROW('Hygiene Data'!F165)))</f>
        <v/>
      </c>
      <c r="DV171" s="289" t="str">
        <f ca="true">+IF(OFFSET('Hygiene Data'!$F$12,0,10*ROW('Hygiene Data'!F165))="","",OFFSET('Hygiene Data'!$F$12,0,10*ROW('Hygiene Data'!F165)))</f>
        <v/>
      </c>
      <c r="DW171" s="289" t="str">
        <f ca="true">+IF(OFFSET('Hygiene Data'!$F$13,0,10*ROW('Hygiene Data'!F165))="","",OFFSET('Hygiene Data'!$F$13,0,10*ROW('Hygiene Data'!F165)))</f>
        <v/>
      </c>
      <c r="DX171" s="289" t="str">
        <f ca="true">+IF(OFFSET('Hygiene Data'!$G$11,0,10*ROW('Hygiene Data'!G165))="","",OFFSET('Hygiene Data'!$G$11,0,10*ROW('Hygiene Data'!G165)))</f>
        <v/>
      </c>
      <c r="DY171" s="289" t="str">
        <f ca="true">+IF(OFFSET('Hygiene Data'!$G$12,0,10*ROW('Hygiene Data'!G165))="","",OFFSET('Hygiene Data'!$G$12,0,10*ROW('Hygiene Data'!G165)))</f>
        <v/>
      </c>
      <c r="DZ171" s="289" t="str">
        <f ca="true">+IF(OFFSET('Hygiene Data'!$G$13,0,10*ROW('Hygiene Data'!G165))="","",OFFSET('Hygiene Data'!$G$13,0,10*ROW('Hygiene Data'!G165)))</f>
        <v/>
      </c>
      <c r="EA171" s="289" t="str">
        <f ca="true">+IF(OFFSET('Hygiene Data'!$H$11,0,10*ROW('Hygiene Data'!H165))="","",OFFSET('Hygiene Data'!$H$11,0,10*ROW('Hygiene Data'!H165)))</f>
        <v/>
      </c>
      <c r="EB171" s="289" t="str">
        <f ca="true">+IF(OFFSET('Hygiene Data'!$H$12,0,10*ROW('Hygiene Data'!H165))="","",OFFSET('Hygiene Data'!$H$12,0,10*ROW('Hygiene Data'!H165)))</f>
        <v/>
      </c>
      <c r="EC171" s="289" t="str">
        <f ca="true">+IF(OFFSET('Hygiene Data'!$H$13,0,10*ROW('Hygiene Data'!H165))="","",OFFSET('Hygiene Data'!$H$13,0,10*ROW('Hygiene Data'!H165)))</f>
        <v/>
      </c>
      <c r="ED171" s="289" t="str">
        <f ca="true">+IF(OFFSET('Hygiene Data'!$I$11,0,10*ROW('Hygiene Data'!I165))="","",OFFSET('Hygiene Data'!$I$11,0,10*ROW('Hygiene Data'!I165)))</f>
        <v/>
      </c>
      <c r="EE171" s="289" t="str">
        <f ca="true">+IF(OFFSET('Hygiene Data'!$I$12,0,10*ROW('Hygiene Data'!I165))="","",OFFSET('Hygiene Data'!$I$12,0,10*ROW('Hygiene Data'!I165)))</f>
        <v/>
      </c>
      <c r="EF171" s="28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9"/>
      <c r="BS172" s="289" t="str">
        <f ca="true">+IF(OFFSET('Water Data'!$D$27,0,10*ROW('Water Data'!D166))="","",OFFSET('Water Data'!$D$27,0,10*ROW('Water Data'!D166)))</f>
        <v/>
      </c>
      <c r="BT172" s="289" t="str">
        <f ca="true">+IF(OFFSET('Water Data'!$D$28,0,10*ROW('Water Data'!D166))="","",OFFSET('Water Data'!$D$28,0,10*ROW('Water Data'!D166)))</f>
        <v/>
      </c>
      <c r="BU172" s="289" t="str">
        <f ca="true">+IF(OFFSET('Water Data'!$D$29,0,10*ROW('Water Data'!D166))="","",OFFSET('Water Data'!$D$29,0,10*ROW('Water Data'!D166)))</f>
        <v/>
      </c>
      <c r="BV172" s="289" t="str">
        <f ca="true">+IF(OFFSET('Water Data'!$E$27,0,10*ROW('Water Data'!E166))="","",OFFSET('Water Data'!$E$27,0,10*ROW('Water Data'!E166)))</f>
        <v/>
      </c>
      <c r="BW172" s="289" t="str">
        <f ca="true">+IF(OFFSET('Water Data'!$E$28,0,10*ROW('Water Data'!E166))="","",OFFSET('Water Data'!$E$28,0,10*ROW('Water Data'!E166)))</f>
        <v/>
      </c>
      <c r="BX172" s="289" t="str">
        <f ca="true">+IF(OFFSET('Water Data'!$E$29,0,10*ROW('Water Data'!E166))="","",OFFSET('Water Data'!$E$29,0,10*ROW('Water Data'!E166)))</f>
        <v/>
      </c>
      <c r="BY172" s="289" t="str">
        <f ca="true">+IF(OFFSET('Water Data'!$F$27,0,10*ROW('Water Data'!F166))="","",OFFSET('Water Data'!$F$27,0,10*ROW('Water Data'!F166)))</f>
        <v/>
      </c>
      <c r="BZ172" s="289" t="str">
        <f ca="true">+IF(OFFSET('Water Data'!$F$28,0,10*ROW('Water Data'!F166))="","",OFFSET('Water Data'!$F$28,0,10*ROW('Water Data'!F166)))</f>
        <v/>
      </c>
      <c r="CA172" s="289" t="str">
        <f ca="true">+IF(OFFSET('Water Data'!$F$29,0,10*ROW('Water Data'!F166))="","",OFFSET('Water Data'!$F$29,0,10*ROW('Water Data'!F166)))</f>
        <v/>
      </c>
      <c r="CB172" s="289" t="str">
        <f ca="true">+IF(OFFSET('Water Data'!$G$27,0,10*ROW('Water Data'!G166))="","",OFFSET('Water Data'!$G$27,0,10*ROW('Water Data'!G166)))</f>
        <v/>
      </c>
      <c r="CC172" s="289" t="str">
        <f ca="true">+IF(OFFSET('Water Data'!$G$28,0,10*ROW('Water Data'!G166))="","",OFFSET('Water Data'!$G$28,0,10*ROW('Water Data'!G166)))</f>
        <v/>
      </c>
      <c r="CD172" s="289" t="str">
        <f ca="true">+IF(OFFSET('Water Data'!$G$29,0,10*ROW('Water Data'!G166))="","",OFFSET('Water Data'!$G$29,0,10*ROW('Water Data'!G166)))</f>
        <v/>
      </c>
      <c r="CE172" s="289" t="str">
        <f ca="true">+IF(OFFSET('Water Data'!$H$27,0,10*ROW('Water Data'!H166))="","",OFFSET('Water Data'!$H$27,0,10*ROW('Water Data'!H166)))</f>
        <v/>
      </c>
      <c r="CF172" s="289" t="str">
        <f ca="true">+IF(OFFSET('Water Data'!$H$28,0,10*ROW('Water Data'!H166))="","",OFFSET('Water Data'!$H$28,0,10*ROW('Water Data'!H166)))</f>
        <v/>
      </c>
      <c r="CG172" s="289" t="str">
        <f ca="true">+IF(OFFSET('Water Data'!$H$29,0,10*ROW('Water Data'!H166))="","",OFFSET('Water Data'!$H$29,0,10*ROW('Water Data'!H166)))</f>
        <v/>
      </c>
      <c r="CH172" s="289" t="str">
        <f ca="true">+IF(OFFSET('Water Data'!$I$27,0,10*ROW('Water Data'!I166))="","",OFFSET('Water Data'!$I$27,0,10*ROW('Water Data'!I166)))</f>
        <v/>
      </c>
      <c r="CI172" s="289" t="str">
        <f ca="true">+IF(OFFSET('Water Data'!$I$28,0,10*ROW('Water Data'!I166))="","",OFFSET('Water Data'!$I$28,0,10*ROW('Water Data'!I166)))</f>
        <v/>
      </c>
      <c r="CJ172" s="289" t="str">
        <f ca="true">+IF(OFFSET('Water Data'!$I$29,0,10*ROW('Water Data'!I166))="","",OFFSET('Water Data'!$I$29,0,10*ROW('Water Data'!I166)))</f>
        <v/>
      </c>
      <c r="CK172" s="289" t="str">
        <f ca="true">+IF(OFFSET('Sanitation Data'!$D$28,0,10*ROW('Sanitation Data'!D166))="","",OFFSET('Sanitation Data'!$D$28,0,10*ROW('Sanitation Data'!D166)))</f>
        <v/>
      </c>
      <c r="CL172" s="289" t="str">
        <f ca="true">+IF(OFFSET('Sanitation Data'!$D$29,0,10*ROW('Sanitation Data'!D166))="","",OFFSET('Sanitation Data'!$D$29,0,10*ROW('Sanitation Data'!D166)))</f>
        <v/>
      </c>
      <c r="CM172" s="289" t="str">
        <f ca="true">+IF(OFFSET('Sanitation Data'!$D$30,0,10*ROW('Sanitation Data'!D166))="","",OFFSET('Sanitation Data'!$D$30,0,10*ROW('Sanitation Data'!D166)))</f>
        <v/>
      </c>
      <c r="CN172" s="289" t="str">
        <f ca="true">+IF(OFFSET('Sanitation Data'!$D$31,0,10*ROW('Sanitation Data'!D166))="","",OFFSET('Sanitation Data'!$D$31,0,10*ROW('Sanitation Data'!D166)))</f>
        <v/>
      </c>
      <c r="CO172" s="289" t="str">
        <f ca="true">+IF(OFFSET('Sanitation Data'!$D$32,0,10*ROW('Sanitation Data'!D166))="","",OFFSET('Sanitation Data'!$D$32,0,10*ROW('Sanitation Data'!D166)))</f>
        <v/>
      </c>
      <c r="CP172" s="289" t="str">
        <f ca="true">+IF(OFFSET('Sanitation Data'!$E$28,0,10*ROW('Sanitation Data'!E166))="","",OFFSET('Sanitation Data'!$E$28,0,10*ROW('Sanitation Data'!E166)))</f>
        <v/>
      </c>
      <c r="CQ172" s="289" t="str">
        <f ca="true">+IF(OFFSET('Sanitation Data'!$E$29,0,10*ROW('Sanitation Data'!E166))="","",OFFSET('Sanitation Data'!$E$29,0,10*ROW('Sanitation Data'!E166)))</f>
        <v/>
      </c>
      <c r="CR172" s="289" t="str">
        <f ca="true">+IF(OFFSET('Sanitation Data'!$E$30,0,10*ROW('Sanitation Data'!E166))="","",OFFSET('Sanitation Data'!$E$30,0,10*ROW('Sanitation Data'!E166)))</f>
        <v/>
      </c>
      <c r="CS172" s="289" t="str">
        <f ca="true">+IF(OFFSET('Sanitation Data'!$E$31,0,10*ROW('Sanitation Data'!E166))="","",OFFSET('Sanitation Data'!$E$31,0,10*ROW('Sanitation Data'!E166)))</f>
        <v/>
      </c>
      <c r="CT172" s="289" t="str">
        <f ca="true">+IF(OFFSET('Sanitation Data'!$E$32,0,10*ROW('Sanitation Data'!E166))="","",OFFSET('Sanitation Data'!$E$32,0,10*ROW('Sanitation Data'!E166)))</f>
        <v/>
      </c>
      <c r="CU172" s="289" t="str">
        <f ca="true">+IF(OFFSET('Sanitation Data'!$F$28,0,10*ROW('Sanitation Data'!F166))="","",OFFSET('Sanitation Data'!$F$28,0,10*ROW('Sanitation Data'!F166)))</f>
        <v/>
      </c>
      <c r="CV172" s="289" t="str">
        <f ca="true">+IF(OFFSET('Sanitation Data'!$F$29,0,10*ROW('Sanitation Data'!F166))="","",OFFSET('Sanitation Data'!$F$29,0,10*ROW('Sanitation Data'!F166)))</f>
        <v/>
      </c>
      <c r="CW172" s="289" t="str">
        <f ca="true">+IF(OFFSET('Sanitation Data'!$F$30,0,10*ROW('Sanitation Data'!F166))="","",OFFSET('Sanitation Data'!$F$30,0,10*ROW('Sanitation Data'!F166)))</f>
        <v/>
      </c>
      <c r="CX172" s="289" t="str">
        <f ca="true">+IF(OFFSET('Sanitation Data'!$F$31,0,10*ROW('Sanitation Data'!F166))="","",OFFSET('Sanitation Data'!$F$31,0,10*ROW('Sanitation Data'!F166)))</f>
        <v/>
      </c>
      <c r="CY172" s="289" t="str">
        <f ca="true">+IF(OFFSET('Sanitation Data'!$F$32,0,10*ROW('Sanitation Data'!F166))="","",OFFSET('Sanitation Data'!$F$32,0,10*ROW('Sanitation Data'!F166)))</f>
        <v/>
      </c>
      <c r="CZ172" s="289" t="str">
        <f ca="true">+IF(OFFSET('Sanitation Data'!$G$28,0,10*ROW('Sanitation Data'!G166))="","",OFFSET('Sanitation Data'!$G$28,0,10*ROW('Sanitation Data'!G166)))</f>
        <v/>
      </c>
      <c r="DA172" s="289" t="str">
        <f ca="true">+IF(OFFSET('Sanitation Data'!$G$29,0,10*ROW('Sanitation Data'!G166))="","",OFFSET('Sanitation Data'!$G$29,0,10*ROW('Sanitation Data'!G166)))</f>
        <v/>
      </c>
      <c r="DB172" s="289" t="str">
        <f ca="true">+IF(OFFSET('Sanitation Data'!$G$30,0,10*ROW('Sanitation Data'!G166))="","",OFFSET('Sanitation Data'!$G$30,0,10*ROW('Sanitation Data'!G166)))</f>
        <v/>
      </c>
      <c r="DC172" s="289" t="str">
        <f ca="true">+IF(OFFSET('Sanitation Data'!$G$31,0,10*ROW('Sanitation Data'!G166))="","",OFFSET('Sanitation Data'!$G$31,0,10*ROW('Sanitation Data'!G166)))</f>
        <v/>
      </c>
      <c r="DD172" s="289" t="str">
        <f ca="true">+IF(OFFSET('Sanitation Data'!$G$32,0,10*ROW('Sanitation Data'!G166))="","",OFFSET('Sanitation Data'!$G$32,0,10*ROW('Sanitation Data'!G166)))</f>
        <v/>
      </c>
      <c r="DE172" s="289" t="str">
        <f ca="true">+IF(OFFSET('Sanitation Data'!$H$28,0,10*ROW('Sanitation Data'!H166))="","",OFFSET('Sanitation Data'!$H$28,0,10*ROW('Sanitation Data'!H166)))</f>
        <v/>
      </c>
      <c r="DF172" s="289" t="str">
        <f ca="true">+IF(OFFSET('Sanitation Data'!$H$29,0,10*ROW('Sanitation Data'!H166))="","",OFFSET('Sanitation Data'!$H$29,0,10*ROW('Sanitation Data'!H166)))</f>
        <v/>
      </c>
      <c r="DG172" s="289" t="str">
        <f ca="true">+IF(OFFSET('Sanitation Data'!$H$30,0,10*ROW('Sanitation Data'!H166))="","",OFFSET('Sanitation Data'!$H$30,0,10*ROW('Sanitation Data'!H166)))</f>
        <v/>
      </c>
      <c r="DH172" s="289" t="str">
        <f ca="true">+IF(OFFSET('Sanitation Data'!$H$31,0,10*ROW('Sanitation Data'!H166))="","",OFFSET('Sanitation Data'!$H$31,0,10*ROW('Sanitation Data'!H166)))</f>
        <v/>
      </c>
      <c r="DI172" s="289" t="str">
        <f ca="true">+IF(OFFSET('Sanitation Data'!$H$32,0,10*ROW('Sanitation Data'!H166))="","",OFFSET('Sanitation Data'!$H$32,0,10*ROW('Sanitation Data'!H166)))</f>
        <v/>
      </c>
      <c r="DJ172" s="289" t="str">
        <f ca="true">+IF(OFFSET('Sanitation Data'!$I$28,0,10*ROW('Sanitation Data'!I166))="","",OFFSET('Sanitation Data'!$I$28,0,10*ROW('Sanitation Data'!I166)))</f>
        <v/>
      </c>
      <c r="DK172" s="289" t="str">
        <f ca="true">+IF(OFFSET('Sanitation Data'!$I$29,0,10*ROW('Sanitation Data'!I166))="","",OFFSET('Sanitation Data'!$I$29,0,10*ROW('Sanitation Data'!I166)))</f>
        <v/>
      </c>
      <c r="DL172" s="289" t="str">
        <f ca="true">+IF(OFFSET('Sanitation Data'!$I$30,0,10*ROW('Sanitation Data'!I166))="","",OFFSET('Sanitation Data'!$I$30,0,10*ROW('Sanitation Data'!I166)))</f>
        <v/>
      </c>
      <c r="DM172" s="289" t="str">
        <f ca="true">+IF(OFFSET('Sanitation Data'!$I$31,0,10*ROW('Sanitation Data'!I166))="","",OFFSET('Sanitation Data'!$I$31,0,10*ROW('Sanitation Data'!I166)))</f>
        <v/>
      </c>
      <c r="DN172" s="289" t="str">
        <f ca="true">+IF(OFFSET('Sanitation Data'!$I$32,0,10*ROW('Sanitation Data'!I166))="","",OFFSET('Sanitation Data'!$I$32,0,10*ROW('Sanitation Data'!I166)))</f>
        <v/>
      </c>
      <c r="DO172" s="289" t="str">
        <f ca="true">+IF(OFFSET('Hygiene Data'!$D$11,0,10*ROW('Hygiene Data'!D166))="","",OFFSET('Hygiene Data'!$D$11,0,10*ROW('Hygiene Data'!D166)))</f>
        <v/>
      </c>
      <c r="DP172" s="289" t="str">
        <f ca="true">+IF(OFFSET('Hygiene Data'!$D$12,0,10*ROW('Hygiene Data'!D166))="","",OFFSET('Hygiene Data'!$D$12,0,10*ROW('Hygiene Data'!D166)))</f>
        <v/>
      </c>
      <c r="DQ172" s="289" t="str">
        <f ca="true">+IF(OFFSET('Hygiene Data'!$D$13,0,10*ROW('Hygiene Data'!D166))="","",OFFSET('Hygiene Data'!$D$13,0,10*ROW('Hygiene Data'!D166)))</f>
        <v/>
      </c>
      <c r="DR172" s="289" t="str">
        <f ca="true">+IF(OFFSET('Hygiene Data'!$E$11,0,10*ROW('Hygiene Data'!E166))="","",OFFSET('Hygiene Data'!$E$11,0,10*ROW('Hygiene Data'!E166)))</f>
        <v/>
      </c>
      <c r="DS172" s="289" t="str">
        <f ca="true">+IF(OFFSET('Hygiene Data'!$E$12,0,10*ROW('Hygiene Data'!E166))="","",OFFSET('Hygiene Data'!$E$12,0,10*ROW('Hygiene Data'!E166)))</f>
        <v/>
      </c>
      <c r="DT172" s="289" t="str">
        <f ca="true">+IF(OFFSET('Hygiene Data'!$E$13,0,10*ROW('Hygiene Data'!E166))="","",OFFSET('Hygiene Data'!$E$13,0,10*ROW('Hygiene Data'!E166)))</f>
        <v/>
      </c>
      <c r="DU172" s="289" t="str">
        <f ca="true">+IF(OFFSET('Hygiene Data'!$F$11,0,10*ROW('Hygiene Data'!F166))="","",OFFSET('Hygiene Data'!$F$11,0,10*ROW('Hygiene Data'!F166)))</f>
        <v/>
      </c>
      <c r="DV172" s="289" t="str">
        <f ca="true">+IF(OFFSET('Hygiene Data'!$F$12,0,10*ROW('Hygiene Data'!F166))="","",OFFSET('Hygiene Data'!$F$12,0,10*ROW('Hygiene Data'!F166)))</f>
        <v/>
      </c>
      <c r="DW172" s="289" t="str">
        <f ca="true">+IF(OFFSET('Hygiene Data'!$F$13,0,10*ROW('Hygiene Data'!F166))="","",OFFSET('Hygiene Data'!$F$13,0,10*ROW('Hygiene Data'!F166)))</f>
        <v/>
      </c>
      <c r="DX172" s="289" t="str">
        <f ca="true">+IF(OFFSET('Hygiene Data'!$G$11,0,10*ROW('Hygiene Data'!G166))="","",OFFSET('Hygiene Data'!$G$11,0,10*ROW('Hygiene Data'!G166)))</f>
        <v/>
      </c>
      <c r="DY172" s="289" t="str">
        <f ca="true">+IF(OFFSET('Hygiene Data'!$G$12,0,10*ROW('Hygiene Data'!G166))="","",OFFSET('Hygiene Data'!$G$12,0,10*ROW('Hygiene Data'!G166)))</f>
        <v/>
      </c>
      <c r="DZ172" s="289" t="str">
        <f ca="true">+IF(OFFSET('Hygiene Data'!$G$13,0,10*ROW('Hygiene Data'!G166))="","",OFFSET('Hygiene Data'!$G$13,0,10*ROW('Hygiene Data'!G166)))</f>
        <v/>
      </c>
      <c r="EA172" s="289" t="str">
        <f ca="true">+IF(OFFSET('Hygiene Data'!$H$11,0,10*ROW('Hygiene Data'!H166))="","",OFFSET('Hygiene Data'!$H$11,0,10*ROW('Hygiene Data'!H166)))</f>
        <v/>
      </c>
      <c r="EB172" s="289" t="str">
        <f ca="true">+IF(OFFSET('Hygiene Data'!$H$12,0,10*ROW('Hygiene Data'!H166))="","",OFFSET('Hygiene Data'!$H$12,0,10*ROW('Hygiene Data'!H166)))</f>
        <v/>
      </c>
      <c r="EC172" s="289" t="str">
        <f ca="true">+IF(OFFSET('Hygiene Data'!$H$13,0,10*ROW('Hygiene Data'!H166))="","",OFFSET('Hygiene Data'!$H$13,0,10*ROW('Hygiene Data'!H166)))</f>
        <v/>
      </c>
      <c r="ED172" s="289" t="str">
        <f ca="true">+IF(OFFSET('Hygiene Data'!$I$11,0,10*ROW('Hygiene Data'!I166))="","",OFFSET('Hygiene Data'!$I$11,0,10*ROW('Hygiene Data'!I166)))</f>
        <v/>
      </c>
      <c r="EE172" s="289" t="str">
        <f ca="true">+IF(OFFSET('Hygiene Data'!$I$12,0,10*ROW('Hygiene Data'!I166))="","",OFFSET('Hygiene Data'!$I$12,0,10*ROW('Hygiene Data'!I166)))</f>
        <v/>
      </c>
      <c r="EF172" s="28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9"/>
      <c r="BS173" s="289" t="str">
        <f ca="true">+IF(OFFSET('Water Data'!$D$27,0,10*ROW('Water Data'!D167))="","",OFFSET('Water Data'!$D$27,0,10*ROW('Water Data'!D167)))</f>
        <v/>
      </c>
      <c r="BT173" s="289" t="str">
        <f ca="true">+IF(OFFSET('Water Data'!$D$28,0,10*ROW('Water Data'!D167))="","",OFFSET('Water Data'!$D$28,0,10*ROW('Water Data'!D167)))</f>
        <v/>
      </c>
      <c r="BU173" s="289" t="str">
        <f ca="true">+IF(OFFSET('Water Data'!$D$29,0,10*ROW('Water Data'!D167))="","",OFFSET('Water Data'!$D$29,0,10*ROW('Water Data'!D167)))</f>
        <v/>
      </c>
      <c r="BV173" s="289" t="str">
        <f ca="true">+IF(OFFSET('Water Data'!$E$27,0,10*ROW('Water Data'!E167))="","",OFFSET('Water Data'!$E$27,0,10*ROW('Water Data'!E167)))</f>
        <v/>
      </c>
      <c r="BW173" s="289" t="str">
        <f ca="true">+IF(OFFSET('Water Data'!$E$28,0,10*ROW('Water Data'!E167))="","",OFFSET('Water Data'!$E$28,0,10*ROW('Water Data'!E167)))</f>
        <v/>
      </c>
      <c r="BX173" s="289" t="str">
        <f ca="true">+IF(OFFSET('Water Data'!$E$29,0,10*ROW('Water Data'!E167))="","",OFFSET('Water Data'!$E$29,0,10*ROW('Water Data'!E167)))</f>
        <v/>
      </c>
      <c r="BY173" s="289" t="str">
        <f ca="true">+IF(OFFSET('Water Data'!$F$27,0,10*ROW('Water Data'!F167))="","",OFFSET('Water Data'!$F$27,0,10*ROW('Water Data'!F167)))</f>
        <v/>
      </c>
      <c r="BZ173" s="289" t="str">
        <f ca="true">+IF(OFFSET('Water Data'!$F$28,0,10*ROW('Water Data'!F167))="","",OFFSET('Water Data'!$F$28,0,10*ROW('Water Data'!F167)))</f>
        <v/>
      </c>
      <c r="CA173" s="289" t="str">
        <f ca="true">+IF(OFFSET('Water Data'!$F$29,0,10*ROW('Water Data'!F167))="","",OFFSET('Water Data'!$F$29,0,10*ROW('Water Data'!F167)))</f>
        <v/>
      </c>
      <c r="CB173" s="289" t="str">
        <f ca="true">+IF(OFFSET('Water Data'!$G$27,0,10*ROW('Water Data'!G167))="","",OFFSET('Water Data'!$G$27,0,10*ROW('Water Data'!G167)))</f>
        <v/>
      </c>
      <c r="CC173" s="289" t="str">
        <f ca="true">+IF(OFFSET('Water Data'!$G$28,0,10*ROW('Water Data'!G167))="","",OFFSET('Water Data'!$G$28,0,10*ROW('Water Data'!G167)))</f>
        <v/>
      </c>
      <c r="CD173" s="289" t="str">
        <f ca="true">+IF(OFFSET('Water Data'!$G$29,0,10*ROW('Water Data'!G167))="","",OFFSET('Water Data'!$G$29,0,10*ROW('Water Data'!G167)))</f>
        <v/>
      </c>
      <c r="CE173" s="289" t="str">
        <f ca="true">+IF(OFFSET('Water Data'!$H$27,0,10*ROW('Water Data'!H167))="","",OFFSET('Water Data'!$H$27,0,10*ROW('Water Data'!H167)))</f>
        <v/>
      </c>
      <c r="CF173" s="289" t="str">
        <f ca="true">+IF(OFFSET('Water Data'!$H$28,0,10*ROW('Water Data'!H167))="","",OFFSET('Water Data'!$H$28,0,10*ROW('Water Data'!H167)))</f>
        <v/>
      </c>
      <c r="CG173" s="289" t="str">
        <f ca="true">+IF(OFFSET('Water Data'!$H$29,0,10*ROW('Water Data'!H167))="","",OFFSET('Water Data'!$H$29,0,10*ROW('Water Data'!H167)))</f>
        <v/>
      </c>
      <c r="CH173" s="289" t="str">
        <f ca="true">+IF(OFFSET('Water Data'!$I$27,0,10*ROW('Water Data'!I167))="","",OFFSET('Water Data'!$I$27,0,10*ROW('Water Data'!I167)))</f>
        <v/>
      </c>
      <c r="CI173" s="289" t="str">
        <f ca="true">+IF(OFFSET('Water Data'!$I$28,0,10*ROW('Water Data'!I167))="","",OFFSET('Water Data'!$I$28,0,10*ROW('Water Data'!I167)))</f>
        <v/>
      </c>
      <c r="CJ173" s="289" t="str">
        <f ca="true">+IF(OFFSET('Water Data'!$I$29,0,10*ROW('Water Data'!I167))="","",OFFSET('Water Data'!$I$29,0,10*ROW('Water Data'!I167)))</f>
        <v/>
      </c>
      <c r="CK173" s="289" t="str">
        <f ca="true">+IF(OFFSET('Sanitation Data'!$D$28,0,10*ROW('Sanitation Data'!D167))="","",OFFSET('Sanitation Data'!$D$28,0,10*ROW('Sanitation Data'!D167)))</f>
        <v/>
      </c>
      <c r="CL173" s="289" t="str">
        <f ca="true">+IF(OFFSET('Sanitation Data'!$D$29,0,10*ROW('Sanitation Data'!D167))="","",OFFSET('Sanitation Data'!$D$29,0,10*ROW('Sanitation Data'!D167)))</f>
        <v/>
      </c>
      <c r="CM173" s="289" t="str">
        <f ca="true">+IF(OFFSET('Sanitation Data'!$D$30,0,10*ROW('Sanitation Data'!D167))="","",OFFSET('Sanitation Data'!$D$30,0,10*ROW('Sanitation Data'!D167)))</f>
        <v/>
      </c>
      <c r="CN173" s="289" t="str">
        <f ca="true">+IF(OFFSET('Sanitation Data'!$D$31,0,10*ROW('Sanitation Data'!D167))="","",OFFSET('Sanitation Data'!$D$31,0,10*ROW('Sanitation Data'!D167)))</f>
        <v/>
      </c>
      <c r="CO173" s="289" t="str">
        <f ca="true">+IF(OFFSET('Sanitation Data'!$D$32,0,10*ROW('Sanitation Data'!D167))="","",OFFSET('Sanitation Data'!$D$32,0,10*ROW('Sanitation Data'!D167)))</f>
        <v/>
      </c>
      <c r="CP173" s="289" t="str">
        <f ca="true">+IF(OFFSET('Sanitation Data'!$E$28,0,10*ROW('Sanitation Data'!E167))="","",OFFSET('Sanitation Data'!$E$28,0,10*ROW('Sanitation Data'!E167)))</f>
        <v/>
      </c>
      <c r="CQ173" s="289" t="str">
        <f ca="true">+IF(OFFSET('Sanitation Data'!$E$29,0,10*ROW('Sanitation Data'!E167))="","",OFFSET('Sanitation Data'!$E$29,0,10*ROW('Sanitation Data'!E167)))</f>
        <v/>
      </c>
      <c r="CR173" s="289" t="str">
        <f ca="true">+IF(OFFSET('Sanitation Data'!$E$30,0,10*ROW('Sanitation Data'!E167))="","",OFFSET('Sanitation Data'!$E$30,0,10*ROW('Sanitation Data'!E167)))</f>
        <v/>
      </c>
      <c r="CS173" s="289" t="str">
        <f ca="true">+IF(OFFSET('Sanitation Data'!$E$31,0,10*ROW('Sanitation Data'!E167))="","",OFFSET('Sanitation Data'!$E$31,0,10*ROW('Sanitation Data'!E167)))</f>
        <v/>
      </c>
      <c r="CT173" s="289" t="str">
        <f ca="true">+IF(OFFSET('Sanitation Data'!$E$32,0,10*ROW('Sanitation Data'!E167))="","",OFFSET('Sanitation Data'!$E$32,0,10*ROW('Sanitation Data'!E167)))</f>
        <v/>
      </c>
      <c r="CU173" s="289" t="str">
        <f ca="true">+IF(OFFSET('Sanitation Data'!$F$28,0,10*ROW('Sanitation Data'!F167))="","",OFFSET('Sanitation Data'!$F$28,0,10*ROW('Sanitation Data'!F167)))</f>
        <v/>
      </c>
      <c r="CV173" s="289" t="str">
        <f ca="true">+IF(OFFSET('Sanitation Data'!$F$29,0,10*ROW('Sanitation Data'!F167))="","",OFFSET('Sanitation Data'!$F$29,0,10*ROW('Sanitation Data'!F167)))</f>
        <v/>
      </c>
      <c r="CW173" s="289" t="str">
        <f ca="true">+IF(OFFSET('Sanitation Data'!$F$30,0,10*ROW('Sanitation Data'!F167))="","",OFFSET('Sanitation Data'!$F$30,0,10*ROW('Sanitation Data'!F167)))</f>
        <v/>
      </c>
      <c r="CX173" s="289" t="str">
        <f ca="true">+IF(OFFSET('Sanitation Data'!$F$31,0,10*ROW('Sanitation Data'!F167))="","",OFFSET('Sanitation Data'!$F$31,0,10*ROW('Sanitation Data'!F167)))</f>
        <v/>
      </c>
      <c r="CY173" s="289" t="str">
        <f ca="true">+IF(OFFSET('Sanitation Data'!$F$32,0,10*ROW('Sanitation Data'!F167))="","",OFFSET('Sanitation Data'!$F$32,0,10*ROW('Sanitation Data'!F167)))</f>
        <v/>
      </c>
      <c r="CZ173" s="289" t="str">
        <f ca="true">+IF(OFFSET('Sanitation Data'!$G$28,0,10*ROW('Sanitation Data'!G167))="","",OFFSET('Sanitation Data'!$G$28,0,10*ROW('Sanitation Data'!G167)))</f>
        <v/>
      </c>
      <c r="DA173" s="289" t="str">
        <f ca="true">+IF(OFFSET('Sanitation Data'!$G$29,0,10*ROW('Sanitation Data'!G167))="","",OFFSET('Sanitation Data'!$G$29,0,10*ROW('Sanitation Data'!G167)))</f>
        <v/>
      </c>
      <c r="DB173" s="289" t="str">
        <f ca="true">+IF(OFFSET('Sanitation Data'!$G$30,0,10*ROW('Sanitation Data'!G167))="","",OFFSET('Sanitation Data'!$G$30,0,10*ROW('Sanitation Data'!G167)))</f>
        <v/>
      </c>
      <c r="DC173" s="289" t="str">
        <f ca="true">+IF(OFFSET('Sanitation Data'!$G$31,0,10*ROW('Sanitation Data'!G167))="","",OFFSET('Sanitation Data'!$G$31,0,10*ROW('Sanitation Data'!G167)))</f>
        <v/>
      </c>
      <c r="DD173" s="289" t="str">
        <f ca="true">+IF(OFFSET('Sanitation Data'!$G$32,0,10*ROW('Sanitation Data'!G167))="","",OFFSET('Sanitation Data'!$G$32,0,10*ROW('Sanitation Data'!G167)))</f>
        <v/>
      </c>
      <c r="DE173" s="289" t="str">
        <f ca="true">+IF(OFFSET('Sanitation Data'!$H$28,0,10*ROW('Sanitation Data'!H167))="","",OFFSET('Sanitation Data'!$H$28,0,10*ROW('Sanitation Data'!H167)))</f>
        <v/>
      </c>
      <c r="DF173" s="289" t="str">
        <f ca="true">+IF(OFFSET('Sanitation Data'!$H$29,0,10*ROW('Sanitation Data'!H167))="","",OFFSET('Sanitation Data'!$H$29,0,10*ROW('Sanitation Data'!H167)))</f>
        <v/>
      </c>
      <c r="DG173" s="289" t="str">
        <f ca="true">+IF(OFFSET('Sanitation Data'!$H$30,0,10*ROW('Sanitation Data'!H167))="","",OFFSET('Sanitation Data'!$H$30,0,10*ROW('Sanitation Data'!H167)))</f>
        <v/>
      </c>
      <c r="DH173" s="289" t="str">
        <f ca="true">+IF(OFFSET('Sanitation Data'!$H$31,0,10*ROW('Sanitation Data'!H167))="","",OFFSET('Sanitation Data'!$H$31,0,10*ROW('Sanitation Data'!H167)))</f>
        <v/>
      </c>
      <c r="DI173" s="289" t="str">
        <f ca="true">+IF(OFFSET('Sanitation Data'!$H$32,0,10*ROW('Sanitation Data'!H167))="","",OFFSET('Sanitation Data'!$H$32,0,10*ROW('Sanitation Data'!H167)))</f>
        <v/>
      </c>
      <c r="DJ173" s="289" t="str">
        <f ca="true">+IF(OFFSET('Sanitation Data'!$I$28,0,10*ROW('Sanitation Data'!I167))="","",OFFSET('Sanitation Data'!$I$28,0,10*ROW('Sanitation Data'!I167)))</f>
        <v/>
      </c>
      <c r="DK173" s="289" t="str">
        <f ca="true">+IF(OFFSET('Sanitation Data'!$I$29,0,10*ROW('Sanitation Data'!I167))="","",OFFSET('Sanitation Data'!$I$29,0,10*ROW('Sanitation Data'!I167)))</f>
        <v/>
      </c>
      <c r="DL173" s="289" t="str">
        <f ca="true">+IF(OFFSET('Sanitation Data'!$I$30,0,10*ROW('Sanitation Data'!I167))="","",OFFSET('Sanitation Data'!$I$30,0,10*ROW('Sanitation Data'!I167)))</f>
        <v/>
      </c>
      <c r="DM173" s="289" t="str">
        <f ca="true">+IF(OFFSET('Sanitation Data'!$I$31,0,10*ROW('Sanitation Data'!I167))="","",OFFSET('Sanitation Data'!$I$31,0,10*ROW('Sanitation Data'!I167)))</f>
        <v/>
      </c>
      <c r="DN173" s="289" t="str">
        <f ca="true">+IF(OFFSET('Sanitation Data'!$I$32,0,10*ROW('Sanitation Data'!I167))="","",OFFSET('Sanitation Data'!$I$32,0,10*ROW('Sanitation Data'!I167)))</f>
        <v/>
      </c>
      <c r="DO173" s="289" t="str">
        <f ca="true">+IF(OFFSET('Hygiene Data'!$D$11,0,10*ROW('Hygiene Data'!D167))="","",OFFSET('Hygiene Data'!$D$11,0,10*ROW('Hygiene Data'!D167)))</f>
        <v/>
      </c>
      <c r="DP173" s="289" t="str">
        <f ca="true">+IF(OFFSET('Hygiene Data'!$D$12,0,10*ROW('Hygiene Data'!D167))="","",OFFSET('Hygiene Data'!$D$12,0,10*ROW('Hygiene Data'!D167)))</f>
        <v/>
      </c>
      <c r="DQ173" s="289" t="str">
        <f ca="true">+IF(OFFSET('Hygiene Data'!$D$13,0,10*ROW('Hygiene Data'!D167))="","",OFFSET('Hygiene Data'!$D$13,0,10*ROW('Hygiene Data'!D167)))</f>
        <v/>
      </c>
      <c r="DR173" s="289" t="str">
        <f ca="true">+IF(OFFSET('Hygiene Data'!$E$11,0,10*ROW('Hygiene Data'!E167))="","",OFFSET('Hygiene Data'!$E$11,0,10*ROW('Hygiene Data'!E167)))</f>
        <v/>
      </c>
      <c r="DS173" s="289" t="str">
        <f ca="true">+IF(OFFSET('Hygiene Data'!$E$12,0,10*ROW('Hygiene Data'!E167))="","",OFFSET('Hygiene Data'!$E$12,0,10*ROW('Hygiene Data'!E167)))</f>
        <v/>
      </c>
      <c r="DT173" s="289" t="str">
        <f ca="true">+IF(OFFSET('Hygiene Data'!$E$13,0,10*ROW('Hygiene Data'!E167))="","",OFFSET('Hygiene Data'!$E$13,0,10*ROW('Hygiene Data'!E167)))</f>
        <v/>
      </c>
      <c r="DU173" s="289" t="str">
        <f ca="true">+IF(OFFSET('Hygiene Data'!$F$11,0,10*ROW('Hygiene Data'!F167))="","",OFFSET('Hygiene Data'!$F$11,0,10*ROW('Hygiene Data'!F167)))</f>
        <v/>
      </c>
      <c r="DV173" s="289" t="str">
        <f ca="true">+IF(OFFSET('Hygiene Data'!$F$12,0,10*ROW('Hygiene Data'!F167))="","",OFFSET('Hygiene Data'!$F$12,0,10*ROW('Hygiene Data'!F167)))</f>
        <v/>
      </c>
      <c r="DW173" s="289" t="str">
        <f ca="true">+IF(OFFSET('Hygiene Data'!$F$13,0,10*ROW('Hygiene Data'!F167))="","",OFFSET('Hygiene Data'!$F$13,0,10*ROW('Hygiene Data'!F167)))</f>
        <v/>
      </c>
      <c r="DX173" s="289" t="str">
        <f ca="true">+IF(OFFSET('Hygiene Data'!$G$11,0,10*ROW('Hygiene Data'!G167))="","",OFFSET('Hygiene Data'!$G$11,0,10*ROW('Hygiene Data'!G167)))</f>
        <v/>
      </c>
      <c r="DY173" s="289" t="str">
        <f ca="true">+IF(OFFSET('Hygiene Data'!$G$12,0,10*ROW('Hygiene Data'!G167))="","",OFFSET('Hygiene Data'!$G$12,0,10*ROW('Hygiene Data'!G167)))</f>
        <v/>
      </c>
      <c r="DZ173" s="289" t="str">
        <f ca="true">+IF(OFFSET('Hygiene Data'!$G$13,0,10*ROW('Hygiene Data'!G167))="","",OFFSET('Hygiene Data'!$G$13,0,10*ROW('Hygiene Data'!G167)))</f>
        <v/>
      </c>
      <c r="EA173" s="289" t="str">
        <f ca="true">+IF(OFFSET('Hygiene Data'!$H$11,0,10*ROW('Hygiene Data'!H167))="","",OFFSET('Hygiene Data'!$H$11,0,10*ROW('Hygiene Data'!H167)))</f>
        <v/>
      </c>
      <c r="EB173" s="289" t="str">
        <f ca="true">+IF(OFFSET('Hygiene Data'!$H$12,0,10*ROW('Hygiene Data'!H167))="","",OFFSET('Hygiene Data'!$H$12,0,10*ROW('Hygiene Data'!H167)))</f>
        <v/>
      </c>
      <c r="EC173" s="289" t="str">
        <f ca="true">+IF(OFFSET('Hygiene Data'!$H$13,0,10*ROW('Hygiene Data'!H167))="","",OFFSET('Hygiene Data'!$H$13,0,10*ROW('Hygiene Data'!H167)))</f>
        <v/>
      </c>
      <c r="ED173" s="289" t="str">
        <f ca="true">+IF(OFFSET('Hygiene Data'!$I$11,0,10*ROW('Hygiene Data'!I167))="","",OFFSET('Hygiene Data'!$I$11,0,10*ROW('Hygiene Data'!I167)))</f>
        <v/>
      </c>
      <c r="EE173" s="289" t="str">
        <f ca="true">+IF(OFFSET('Hygiene Data'!$I$12,0,10*ROW('Hygiene Data'!I167))="","",OFFSET('Hygiene Data'!$I$12,0,10*ROW('Hygiene Data'!I167)))</f>
        <v/>
      </c>
      <c r="EF173" s="28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9"/>
      <c r="BS174" s="289" t="str">
        <f ca="true">+IF(OFFSET('Water Data'!$D$27,0,10*ROW('Water Data'!D168))="","",OFFSET('Water Data'!$D$27,0,10*ROW('Water Data'!D168)))</f>
        <v/>
      </c>
      <c r="BT174" s="289" t="str">
        <f ca="true">+IF(OFFSET('Water Data'!$D$28,0,10*ROW('Water Data'!D168))="","",OFFSET('Water Data'!$D$28,0,10*ROW('Water Data'!D168)))</f>
        <v/>
      </c>
      <c r="BU174" s="289" t="str">
        <f ca="true">+IF(OFFSET('Water Data'!$D$29,0,10*ROW('Water Data'!D168))="","",OFFSET('Water Data'!$D$29,0,10*ROW('Water Data'!D168)))</f>
        <v/>
      </c>
      <c r="BV174" s="289" t="str">
        <f ca="true">+IF(OFFSET('Water Data'!$E$27,0,10*ROW('Water Data'!E168))="","",OFFSET('Water Data'!$E$27,0,10*ROW('Water Data'!E168)))</f>
        <v/>
      </c>
      <c r="BW174" s="289" t="str">
        <f ca="true">+IF(OFFSET('Water Data'!$E$28,0,10*ROW('Water Data'!E168))="","",OFFSET('Water Data'!$E$28,0,10*ROW('Water Data'!E168)))</f>
        <v/>
      </c>
      <c r="BX174" s="289" t="str">
        <f ca="true">+IF(OFFSET('Water Data'!$E$29,0,10*ROW('Water Data'!E168))="","",OFFSET('Water Data'!$E$29,0,10*ROW('Water Data'!E168)))</f>
        <v/>
      </c>
      <c r="BY174" s="289" t="str">
        <f ca="true">+IF(OFFSET('Water Data'!$F$27,0,10*ROW('Water Data'!F168))="","",OFFSET('Water Data'!$F$27,0,10*ROW('Water Data'!F168)))</f>
        <v/>
      </c>
      <c r="BZ174" s="289" t="str">
        <f ca="true">+IF(OFFSET('Water Data'!$F$28,0,10*ROW('Water Data'!F168))="","",OFFSET('Water Data'!$F$28,0,10*ROW('Water Data'!F168)))</f>
        <v/>
      </c>
      <c r="CA174" s="289" t="str">
        <f ca="true">+IF(OFFSET('Water Data'!$F$29,0,10*ROW('Water Data'!F168))="","",OFFSET('Water Data'!$F$29,0,10*ROW('Water Data'!F168)))</f>
        <v/>
      </c>
      <c r="CB174" s="289" t="str">
        <f ca="true">+IF(OFFSET('Water Data'!$G$27,0,10*ROW('Water Data'!G168))="","",OFFSET('Water Data'!$G$27,0,10*ROW('Water Data'!G168)))</f>
        <v/>
      </c>
      <c r="CC174" s="289" t="str">
        <f ca="true">+IF(OFFSET('Water Data'!$G$28,0,10*ROW('Water Data'!G168))="","",OFFSET('Water Data'!$G$28,0,10*ROW('Water Data'!G168)))</f>
        <v/>
      </c>
      <c r="CD174" s="289" t="str">
        <f ca="true">+IF(OFFSET('Water Data'!$G$29,0,10*ROW('Water Data'!G168))="","",OFFSET('Water Data'!$G$29,0,10*ROW('Water Data'!G168)))</f>
        <v/>
      </c>
      <c r="CE174" s="289" t="str">
        <f ca="true">+IF(OFFSET('Water Data'!$H$27,0,10*ROW('Water Data'!H168))="","",OFFSET('Water Data'!$H$27,0,10*ROW('Water Data'!H168)))</f>
        <v/>
      </c>
      <c r="CF174" s="289" t="str">
        <f ca="true">+IF(OFFSET('Water Data'!$H$28,0,10*ROW('Water Data'!H168))="","",OFFSET('Water Data'!$H$28,0,10*ROW('Water Data'!H168)))</f>
        <v/>
      </c>
      <c r="CG174" s="289" t="str">
        <f ca="true">+IF(OFFSET('Water Data'!$H$29,0,10*ROW('Water Data'!H168))="","",OFFSET('Water Data'!$H$29,0,10*ROW('Water Data'!H168)))</f>
        <v/>
      </c>
      <c r="CH174" s="289" t="str">
        <f ca="true">+IF(OFFSET('Water Data'!$I$27,0,10*ROW('Water Data'!I168))="","",OFFSET('Water Data'!$I$27,0,10*ROW('Water Data'!I168)))</f>
        <v/>
      </c>
      <c r="CI174" s="289" t="str">
        <f ca="true">+IF(OFFSET('Water Data'!$I$28,0,10*ROW('Water Data'!I168))="","",OFFSET('Water Data'!$I$28,0,10*ROW('Water Data'!I168)))</f>
        <v/>
      </c>
      <c r="CJ174" s="289" t="str">
        <f ca="true">+IF(OFFSET('Water Data'!$I$29,0,10*ROW('Water Data'!I168))="","",OFFSET('Water Data'!$I$29,0,10*ROW('Water Data'!I168)))</f>
        <v/>
      </c>
      <c r="CK174" s="289" t="str">
        <f ca="true">+IF(OFFSET('Sanitation Data'!$D$28,0,10*ROW('Sanitation Data'!D168))="","",OFFSET('Sanitation Data'!$D$28,0,10*ROW('Sanitation Data'!D168)))</f>
        <v/>
      </c>
      <c r="CL174" s="289" t="str">
        <f ca="true">+IF(OFFSET('Sanitation Data'!$D$29,0,10*ROW('Sanitation Data'!D168))="","",OFFSET('Sanitation Data'!$D$29,0,10*ROW('Sanitation Data'!D168)))</f>
        <v/>
      </c>
      <c r="CM174" s="289" t="str">
        <f ca="true">+IF(OFFSET('Sanitation Data'!$D$30,0,10*ROW('Sanitation Data'!D168))="","",OFFSET('Sanitation Data'!$D$30,0,10*ROW('Sanitation Data'!D168)))</f>
        <v/>
      </c>
      <c r="CN174" s="289" t="str">
        <f ca="true">+IF(OFFSET('Sanitation Data'!$D$31,0,10*ROW('Sanitation Data'!D168))="","",OFFSET('Sanitation Data'!$D$31,0,10*ROW('Sanitation Data'!D168)))</f>
        <v/>
      </c>
      <c r="CO174" s="289" t="str">
        <f ca="true">+IF(OFFSET('Sanitation Data'!$D$32,0,10*ROW('Sanitation Data'!D168))="","",OFFSET('Sanitation Data'!$D$32,0,10*ROW('Sanitation Data'!D168)))</f>
        <v/>
      </c>
      <c r="CP174" s="289" t="str">
        <f ca="true">+IF(OFFSET('Sanitation Data'!$E$28,0,10*ROW('Sanitation Data'!E168))="","",OFFSET('Sanitation Data'!$E$28,0,10*ROW('Sanitation Data'!E168)))</f>
        <v/>
      </c>
      <c r="CQ174" s="289" t="str">
        <f ca="true">+IF(OFFSET('Sanitation Data'!$E$29,0,10*ROW('Sanitation Data'!E168))="","",OFFSET('Sanitation Data'!$E$29,0,10*ROW('Sanitation Data'!E168)))</f>
        <v/>
      </c>
      <c r="CR174" s="289" t="str">
        <f ca="true">+IF(OFFSET('Sanitation Data'!$E$30,0,10*ROW('Sanitation Data'!E168))="","",OFFSET('Sanitation Data'!$E$30,0,10*ROW('Sanitation Data'!E168)))</f>
        <v/>
      </c>
      <c r="CS174" s="289" t="str">
        <f ca="true">+IF(OFFSET('Sanitation Data'!$E$31,0,10*ROW('Sanitation Data'!E168))="","",OFFSET('Sanitation Data'!$E$31,0,10*ROW('Sanitation Data'!E168)))</f>
        <v/>
      </c>
      <c r="CT174" s="289" t="str">
        <f ca="true">+IF(OFFSET('Sanitation Data'!$E$32,0,10*ROW('Sanitation Data'!E168))="","",OFFSET('Sanitation Data'!$E$32,0,10*ROW('Sanitation Data'!E168)))</f>
        <v/>
      </c>
      <c r="CU174" s="289" t="str">
        <f ca="true">+IF(OFFSET('Sanitation Data'!$F$28,0,10*ROW('Sanitation Data'!F168))="","",OFFSET('Sanitation Data'!$F$28,0,10*ROW('Sanitation Data'!F168)))</f>
        <v/>
      </c>
      <c r="CV174" s="289" t="str">
        <f ca="true">+IF(OFFSET('Sanitation Data'!$F$29,0,10*ROW('Sanitation Data'!F168))="","",OFFSET('Sanitation Data'!$F$29,0,10*ROW('Sanitation Data'!F168)))</f>
        <v/>
      </c>
      <c r="CW174" s="289" t="str">
        <f ca="true">+IF(OFFSET('Sanitation Data'!$F$30,0,10*ROW('Sanitation Data'!F168))="","",OFFSET('Sanitation Data'!$F$30,0,10*ROW('Sanitation Data'!F168)))</f>
        <v/>
      </c>
      <c r="CX174" s="289" t="str">
        <f ca="true">+IF(OFFSET('Sanitation Data'!$F$31,0,10*ROW('Sanitation Data'!F168))="","",OFFSET('Sanitation Data'!$F$31,0,10*ROW('Sanitation Data'!F168)))</f>
        <v/>
      </c>
      <c r="CY174" s="289" t="str">
        <f ca="true">+IF(OFFSET('Sanitation Data'!$F$32,0,10*ROW('Sanitation Data'!F168))="","",OFFSET('Sanitation Data'!$F$32,0,10*ROW('Sanitation Data'!F168)))</f>
        <v/>
      </c>
      <c r="CZ174" s="289" t="str">
        <f ca="true">+IF(OFFSET('Sanitation Data'!$G$28,0,10*ROW('Sanitation Data'!G168))="","",OFFSET('Sanitation Data'!$G$28,0,10*ROW('Sanitation Data'!G168)))</f>
        <v/>
      </c>
      <c r="DA174" s="289" t="str">
        <f ca="true">+IF(OFFSET('Sanitation Data'!$G$29,0,10*ROW('Sanitation Data'!G168))="","",OFFSET('Sanitation Data'!$G$29,0,10*ROW('Sanitation Data'!G168)))</f>
        <v/>
      </c>
      <c r="DB174" s="289" t="str">
        <f ca="true">+IF(OFFSET('Sanitation Data'!$G$30,0,10*ROW('Sanitation Data'!G168))="","",OFFSET('Sanitation Data'!$G$30,0,10*ROW('Sanitation Data'!G168)))</f>
        <v/>
      </c>
      <c r="DC174" s="289" t="str">
        <f ca="true">+IF(OFFSET('Sanitation Data'!$G$31,0,10*ROW('Sanitation Data'!G168))="","",OFFSET('Sanitation Data'!$G$31,0,10*ROW('Sanitation Data'!G168)))</f>
        <v/>
      </c>
      <c r="DD174" s="289" t="str">
        <f ca="true">+IF(OFFSET('Sanitation Data'!$G$32,0,10*ROW('Sanitation Data'!G168))="","",OFFSET('Sanitation Data'!$G$32,0,10*ROW('Sanitation Data'!G168)))</f>
        <v/>
      </c>
      <c r="DE174" s="289" t="str">
        <f ca="true">+IF(OFFSET('Sanitation Data'!$H$28,0,10*ROW('Sanitation Data'!H168))="","",OFFSET('Sanitation Data'!$H$28,0,10*ROW('Sanitation Data'!H168)))</f>
        <v/>
      </c>
      <c r="DF174" s="289" t="str">
        <f ca="true">+IF(OFFSET('Sanitation Data'!$H$29,0,10*ROW('Sanitation Data'!H168))="","",OFFSET('Sanitation Data'!$H$29,0,10*ROW('Sanitation Data'!H168)))</f>
        <v/>
      </c>
      <c r="DG174" s="289" t="str">
        <f ca="true">+IF(OFFSET('Sanitation Data'!$H$30,0,10*ROW('Sanitation Data'!H168))="","",OFFSET('Sanitation Data'!$H$30,0,10*ROW('Sanitation Data'!H168)))</f>
        <v/>
      </c>
      <c r="DH174" s="289" t="str">
        <f ca="true">+IF(OFFSET('Sanitation Data'!$H$31,0,10*ROW('Sanitation Data'!H168))="","",OFFSET('Sanitation Data'!$H$31,0,10*ROW('Sanitation Data'!H168)))</f>
        <v/>
      </c>
      <c r="DI174" s="289" t="str">
        <f ca="true">+IF(OFFSET('Sanitation Data'!$H$32,0,10*ROW('Sanitation Data'!H168))="","",OFFSET('Sanitation Data'!$H$32,0,10*ROW('Sanitation Data'!H168)))</f>
        <v/>
      </c>
      <c r="DJ174" s="289" t="str">
        <f ca="true">+IF(OFFSET('Sanitation Data'!$I$28,0,10*ROW('Sanitation Data'!I168))="","",OFFSET('Sanitation Data'!$I$28,0,10*ROW('Sanitation Data'!I168)))</f>
        <v/>
      </c>
      <c r="DK174" s="289" t="str">
        <f ca="true">+IF(OFFSET('Sanitation Data'!$I$29,0,10*ROW('Sanitation Data'!I168))="","",OFFSET('Sanitation Data'!$I$29,0,10*ROW('Sanitation Data'!I168)))</f>
        <v/>
      </c>
      <c r="DL174" s="289" t="str">
        <f ca="true">+IF(OFFSET('Sanitation Data'!$I$30,0,10*ROW('Sanitation Data'!I168))="","",OFFSET('Sanitation Data'!$I$30,0,10*ROW('Sanitation Data'!I168)))</f>
        <v/>
      </c>
      <c r="DM174" s="289" t="str">
        <f ca="true">+IF(OFFSET('Sanitation Data'!$I$31,0,10*ROW('Sanitation Data'!I168))="","",OFFSET('Sanitation Data'!$I$31,0,10*ROW('Sanitation Data'!I168)))</f>
        <v/>
      </c>
      <c r="DN174" s="289" t="str">
        <f ca="true">+IF(OFFSET('Sanitation Data'!$I$32,0,10*ROW('Sanitation Data'!I168))="","",OFFSET('Sanitation Data'!$I$32,0,10*ROW('Sanitation Data'!I168)))</f>
        <v/>
      </c>
      <c r="DO174" s="289" t="str">
        <f ca="true">+IF(OFFSET('Hygiene Data'!$D$11,0,10*ROW('Hygiene Data'!D168))="","",OFFSET('Hygiene Data'!$D$11,0,10*ROW('Hygiene Data'!D168)))</f>
        <v/>
      </c>
      <c r="DP174" s="289" t="str">
        <f ca="true">+IF(OFFSET('Hygiene Data'!$D$12,0,10*ROW('Hygiene Data'!D168))="","",OFFSET('Hygiene Data'!$D$12,0,10*ROW('Hygiene Data'!D168)))</f>
        <v/>
      </c>
      <c r="DQ174" s="289" t="str">
        <f ca="true">+IF(OFFSET('Hygiene Data'!$D$13,0,10*ROW('Hygiene Data'!D168))="","",OFFSET('Hygiene Data'!$D$13,0,10*ROW('Hygiene Data'!D168)))</f>
        <v/>
      </c>
      <c r="DR174" s="289" t="str">
        <f ca="true">+IF(OFFSET('Hygiene Data'!$E$11,0,10*ROW('Hygiene Data'!E168))="","",OFFSET('Hygiene Data'!$E$11,0,10*ROW('Hygiene Data'!E168)))</f>
        <v/>
      </c>
      <c r="DS174" s="289" t="str">
        <f ca="true">+IF(OFFSET('Hygiene Data'!$E$12,0,10*ROW('Hygiene Data'!E168))="","",OFFSET('Hygiene Data'!$E$12,0,10*ROW('Hygiene Data'!E168)))</f>
        <v/>
      </c>
      <c r="DT174" s="289" t="str">
        <f ca="true">+IF(OFFSET('Hygiene Data'!$E$13,0,10*ROW('Hygiene Data'!E168))="","",OFFSET('Hygiene Data'!$E$13,0,10*ROW('Hygiene Data'!E168)))</f>
        <v/>
      </c>
      <c r="DU174" s="289" t="str">
        <f ca="true">+IF(OFFSET('Hygiene Data'!$F$11,0,10*ROW('Hygiene Data'!F168))="","",OFFSET('Hygiene Data'!$F$11,0,10*ROW('Hygiene Data'!F168)))</f>
        <v/>
      </c>
      <c r="DV174" s="289" t="str">
        <f ca="true">+IF(OFFSET('Hygiene Data'!$F$12,0,10*ROW('Hygiene Data'!F168))="","",OFFSET('Hygiene Data'!$F$12,0,10*ROW('Hygiene Data'!F168)))</f>
        <v/>
      </c>
      <c r="DW174" s="289" t="str">
        <f ca="true">+IF(OFFSET('Hygiene Data'!$F$13,0,10*ROW('Hygiene Data'!F168))="","",OFFSET('Hygiene Data'!$F$13,0,10*ROW('Hygiene Data'!F168)))</f>
        <v/>
      </c>
      <c r="DX174" s="289" t="str">
        <f ca="true">+IF(OFFSET('Hygiene Data'!$G$11,0,10*ROW('Hygiene Data'!G168))="","",OFFSET('Hygiene Data'!$G$11,0,10*ROW('Hygiene Data'!G168)))</f>
        <v/>
      </c>
      <c r="DY174" s="289" t="str">
        <f ca="true">+IF(OFFSET('Hygiene Data'!$G$12,0,10*ROW('Hygiene Data'!G168))="","",OFFSET('Hygiene Data'!$G$12,0,10*ROW('Hygiene Data'!G168)))</f>
        <v/>
      </c>
      <c r="DZ174" s="289" t="str">
        <f ca="true">+IF(OFFSET('Hygiene Data'!$G$13,0,10*ROW('Hygiene Data'!G168))="","",OFFSET('Hygiene Data'!$G$13,0,10*ROW('Hygiene Data'!G168)))</f>
        <v/>
      </c>
      <c r="EA174" s="289" t="str">
        <f ca="true">+IF(OFFSET('Hygiene Data'!$H$11,0,10*ROW('Hygiene Data'!H168))="","",OFFSET('Hygiene Data'!$H$11,0,10*ROW('Hygiene Data'!H168)))</f>
        <v/>
      </c>
      <c r="EB174" s="289" t="str">
        <f ca="true">+IF(OFFSET('Hygiene Data'!$H$12,0,10*ROW('Hygiene Data'!H168))="","",OFFSET('Hygiene Data'!$H$12,0,10*ROW('Hygiene Data'!H168)))</f>
        <v/>
      </c>
      <c r="EC174" s="289" t="str">
        <f ca="true">+IF(OFFSET('Hygiene Data'!$H$13,0,10*ROW('Hygiene Data'!H168))="","",OFFSET('Hygiene Data'!$H$13,0,10*ROW('Hygiene Data'!H168)))</f>
        <v/>
      </c>
      <c r="ED174" s="289" t="str">
        <f ca="true">+IF(OFFSET('Hygiene Data'!$I$11,0,10*ROW('Hygiene Data'!I168))="","",OFFSET('Hygiene Data'!$I$11,0,10*ROW('Hygiene Data'!I168)))</f>
        <v/>
      </c>
      <c r="EE174" s="289" t="str">
        <f ca="true">+IF(OFFSET('Hygiene Data'!$I$12,0,10*ROW('Hygiene Data'!I168))="","",OFFSET('Hygiene Data'!$I$12,0,10*ROW('Hygiene Data'!I168)))</f>
        <v/>
      </c>
      <c r="EF174" s="28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9"/>
      <c r="BS175" s="289" t="str">
        <f ca="true">+IF(OFFSET('Water Data'!$D$27,0,10*ROW('Water Data'!D169))="","",OFFSET('Water Data'!$D$27,0,10*ROW('Water Data'!D169)))</f>
        <v/>
      </c>
      <c r="BT175" s="289" t="str">
        <f ca="true">+IF(OFFSET('Water Data'!$D$28,0,10*ROW('Water Data'!D169))="","",OFFSET('Water Data'!$D$28,0,10*ROW('Water Data'!D169)))</f>
        <v/>
      </c>
      <c r="BU175" s="289" t="str">
        <f ca="true">+IF(OFFSET('Water Data'!$D$29,0,10*ROW('Water Data'!D169))="","",OFFSET('Water Data'!$D$29,0,10*ROW('Water Data'!D169)))</f>
        <v/>
      </c>
      <c r="BV175" s="289" t="str">
        <f ca="true">+IF(OFFSET('Water Data'!$E$27,0,10*ROW('Water Data'!E169))="","",OFFSET('Water Data'!$E$27,0,10*ROW('Water Data'!E169)))</f>
        <v/>
      </c>
      <c r="BW175" s="289" t="str">
        <f ca="true">+IF(OFFSET('Water Data'!$E$28,0,10*ROW('Water Data'!E169))="","",OFFSET('Water Data'!$E$28,0,10*ROW('Water Data'!E169)))</f>
        <v/>
      </c>
      <c r="BX175" s="289" t="str">
        <f ca="true">+IF(OFFSET('Water Data'!$E$29,0,10*ROW('Water Data'!E169))="","",OFFSET('Water Data'!$E$29,0,10*ROW('Water Data'!E169)))</f>
        <v/>
      </c>
      <c r="BY175" s="289" t="str">
        <f ca="true">+IF(OFFSET('Water Data'!$F$27,0,10*ROW('Water Data'!F169))="","",OFFSET('Water Data'!$F$27,0,10*ROW('Water Data'!F169)))</f>
        <v/>
      </c>
      <c r="BZ175" s="289" t="str">
        <f ca="true">+IF(OFFSET('Water Data'!$F$28,0,10*ROW('Water Data'!F169))="","",OFFSET('Water Data'!$F$28,0,10*ROW('Water Data'!F169)))</f>
        <v/>
      </c>
      <c r="CA175" s="289" t="str">
        <f ca="true">+IF(OFFSET('Water Data'!$F$29,0,10*ROW('Water Data'!F169))="","",OFFSET('Water Data'!$F$29,0,10*ROW('Water Data'!F169)))</f>
        <v/>
      </c>
      <c r="CB175" s="289" t="str">
        <f ca="true">+IF(OFFSET('Water Data'!$G$27,0,10*ROW('Water Data'!G169))="","",OFFSET('Water Data'!$G$27,0,10*ROW('Water Data'!G169)))</f>
        <v/>
      </c>
      <c r="CC175" s="289" t="str">
        <f ca="true">+IF(OFFSET('Water Data'!$G$28,0,10*ROW('Water Data'!G169))="","",OFFSET('Water Data'!$G$28,0,10*ROW('Water Data'!G169)))</f>
        <v/>
      </c>
      <c r="CD175" s="289" t="str">
        <f ca="true">+IF(OFFSET('Water Data'!$G$29,0,10*ROW('Water Data'!G169))="","",OFFSET('Water Data'!$G$29,0,10*ROW('Water Data'!G169)))</f>
        <v/>
      </c>
      <c r="CE175" s="289" t="str">
        <f ca="true">+IF(OFFSET('Water Data'!$H$27,0,10*ROW('Water Data'!H169))="","",OFFSET('Water Data'!$H$27,0,10*ROW('Water Data'!H169)))</f>
        <v/>
      </c>
      <c r="CF175" s="289" t="str">
        <f ca="true">+IF(OFFSET('Water Data'!$H$28,0,10*ROW('Water Data'!H169))="","",OFFSET('Water Data'!$H$28,0,10*ROW('Water Data'!H169)))</f>
        <v/>
      </c>
      <c r="CG175" s="289" t="str">
        <f ca="true">+IF(OFFSET('Water Data'!$H$29,0,10*ROW('Water Data'!H169))="","",OFFSET('Water Data'!$H$29,0,10*ROW('Water Data'!H169)))</f>
        <v/>
      </c>
      <c r="CH175" s="289" t="str">
        <f ca="true">+IF(OFFSET('Water Data'!$I$27,0,10*ROW('Water Data'!I169))="","",OFFSET('Water Data'!$I$27,0,10*ROW('Water Data'!I169)))</f>
        <v/>
      </c>
      <c r="CI175" s="289" t="str">
        <f ca="true">+IF(OFFSET('Water Data'!$I$28,0,10*ROW('Water Data'!I169))="","",OFFSET('Water Data'!$I$28,0,10*ROW('Water Data'!I169)))</f>
        <v/>
      </c>
      <c r="CJ175" s="289" t="str">
        <f ca="true">+IF(OFFSET('Water Data'!$I$29,0,10*ROW('Water Data'!I169))="","",OFFSET('Water Data'!$I$29,0,10*ROW('Water Data'!I169)))</f>
        <v/>
      </c>
      <c r="CK175" s="289" t="str">
        <f ca="true">+IF(OFFSET('Sanitation Data'!$D$28,0,10*ROW('Sanitation Data'!D169))="","",OFFSET('Sanitation Data'!$D$28,0,10*ROW('Sanitation Data'!D169)))</f>
        <v/>
      </c>
      <c r="CL175" s="289" t="str">
        <f ca="true">+IF(OFFSET('Sanitation Data'!$D$29,0,10*ROW('Sanitation Data'!D169))="","",OFFSET('Sanitation Data'!$D$29,0,10*ROW('Sanitation Data'!D169)))</f>
        <v/>
      </c>
      <c r="CM175" s="289" t="str">
        <f ca="true">+IF(OFFSET('Sanitation Data'!$D$30,0,10*ROW('Sanitation Data'!D169))="","",OFFSET('Sanitation Data'!$D$30,0,10*ROW('Sanitation Data'!D169)))</f>
        <v/>
      </c>
      <c r="CN175" s="289" t="str">
        <f ca="true">+IF(OFFSET('Sanitation Data'!$D$31,0,10*ROW('Sanitation Data'!D169))="","",OFFSET('Sanitation Data'!$D$31,0,10*ROW('Sanitation Data'!D169)))</f>
        <v/>
      </c>
      <c r="CO175" s="289" t="str">
        <f ca="true">+IF(OFFSET('Sanitation Data'!$D$32,0,10*ROW('Sanitation Data'!D169))="","",OFFSET('Sanitation Data'!$D$32,0,10*ROW('Sanitation Data'!D169)))</f>
        <v/>
      </c>
      <c r="CP175" s="289" t="str">
        <f ca="true">+IF(OFFSET('Sanitation Data'!$E$28,0,10*ROW('Sanitation Data'!E169))="","",OFFSET('Sanitation Data'!$E$28,0,10*ROW('Sanitation Data'!E169)))</f>
        <v/>
      </c>
      <c r="CQ175" s="289" t="str">
        <f ca="true">+IF(OFFSET('Sanitation Data'!$E$29,0,10*ROW('Sanitation Data'!E169))="","",OFFSET('Sanitation Data'!$E$29,0,10*ROW('Sanitation Data'!E169)))</f>
        <v/>
      </c>
      <c r="CR175" s="289" t="str">
        <f ca="true">+IF(OFFSET('Sanitation Data'!$E$30,0,10*ROW('Sanitation Data'!E169))="","",OFFSET('Sanitation Data'!$E$30,0,10*ROW('Sanitation Data'!E169)))</f>
        <v/>
      </c>
      <c r="CS175" s="289" t="str">
        <f ca="true">+IF(OFFSET('Sanitation Data'!$E$31,0,10*ROW('Sanitation Data'!E169))="","",OFFSET('Sanitation Data'!$E$31,0,10*ROW('Sanitation Data'!E169)))</f>
        <v/>
      </c>
      <c r="CT175" s="289" t="str">
        <f ca="true">+IF(OFFSET('Sanitation Data'!$E$32,0,10*ROW('Sanitation Data'!E169))="","",OFFSET('Sanitation Data'!$E$32,0,10*ROW('Sanitation Data'!E169)))</f>
        <v/>
      </c>
      <c r="CU175" s="289" t="str">
        <f ca="true">+IF(OFFSET('Sanitation Data'!$F$28,0,10*ROW('Sanitation Data'!F169))="","",OFFSET('Sanitation Data'!$F$28,0,10*ROW('Sanitation Data'!F169)))</f>
        <v/>
      </c>
      <c r="CV175" s="289" t="str">
        <f ca="true">+IF(OFFSET('Sanitation Data'!$F$29,0,10*ROW('Sanitation Data'!F169))="","",OFFSET('Sanitation Data'!$F$29,0,10*ROW('Sanitation Data'!F169)))</f>
        <v/>
      </c>
      <c r="CW175" s="289" t="str">
        <f ca="true">+IF(OFFSET('Sanitation Data'!$F$30,0,10*ROW('Sanitation Data'!F169))="","",OFFSET('Sanitation Data'!$F$30,0,10*ROW('Sanitation Data'!F169)))</f>
        <v/>
      </c>
      <c r="CX175" s="289" t="str">
        <f ca="true">+IF(OFFSET('Sanitation Data'!$F$31,0,10*ROW('Sanitation Data'!F169))="","",OFFSET('Sanitation Data'!$F$31,0,10*ROW('Sanitation Data'!F169)))</f>
        <v/>
      </c>
      <c r="CY175" s="289" t="str">
        <f ca="true">+IF(OFFSET('Sanitation Data'!$F$32,0,10*ROW('Sanitation Data'!F169))="","",OFFSET('Sanitation Data'!$F$32,0,10*ROW('Sanitation Data'!F169)))</f>
        <v/>
      </c>
      <c r="CZ175" s="289" t="str">
        <f ca="true">+IF(OFFSET('Sanitation Data'!$G$28,0,10*ROW('Sanitation Data'!G169))="","",OFFSET('Sanitation Data'!$G$28,0,10*ROW('Sanitation Data'!G169)))</f>
        <v/>
      </c>
      <c r="DA175" s="289" t="str">
        <f ca="true">+IF(OFFSET('Sanitation Data'!$G$29,0,10*ROW('Sanitation Data'!G169))="","",OFFSET('Sanitation Data'!$G$29,0,10*ROW('Sanitation Data'!G169)))</f>
        <v/>
      </c>
      <c r="DB175" s="289" t="str">
        <f ca="true">+IF(OFFSET('Sanitation Data'!$G$30,0,10*ROW('Sanitation Data'!G169))="","",OFFSET('Sanitation Data'!$G$30,0,10*ROW('Sanitation Data'!G169)))</f>
        <v/>
      </c>
      <c r="DC175" s="289" t="str">
        <f ca="true">+IF(OFFSET('Sanitation Data'!$G$31,0,10*ROW('Sanitation Data'!G169))="","",OFFSET('Sanitation Data'!$G$31,0,10*ROW('Sanitation Data'!G169)))</f>
        <v/>
      </c>
      <c r="DD175" s="289" t="str">
        <f ca="true">+IF(OFFSET('Sanitation Data'!$G$32,0,10*ROW('Sanitation Data'!G169))="","",OFFSET('Sanitation Data'!$G$32,0,10*ROW('Sanitation Data'!G169)))</f>
        <v/>
      </c>
      <c r="DE175" s="289" t="str">
        <f ca="true">+IF(OFFSET('Sanitation Data'!$H$28,0,10*ROW('Sanitation Data'!H169))="","",OFFSET('Sanitation Data'!$H$28,0,10*ROW('Sanitation Data'!H169)))</f>
        <v/>
      </c>
      <c r="DF175" s="289" t="str">
        <f ca="true">+IF(OFFSET('Sanitation Data'!$H$29,0,10*ROW('Sanitation Data'!H169))="","",OFFSET('Sanitation Data'!$H$29,0,10*ROW('Sanitation Data'!H169)))</f>
        <v/>
      </c>
      <c r="DG175" s="289" t="str">
        <f ca="true">+IF(OFFSET('Sanitation Data'!$H$30,0,10*ROW('Sanitation Data'!H169))="","",OFFSET('Sanitation Data'!$H$30,0,10*ROW('Sanitation Data'!H169)))</f>
        <v/>
      </c>
      <c r="DH175" s="289" t="str">
        <f ca="true">+IF(OFFSET('Sanitation Data'!$H$31,0,10*ROW('Sanitation Data'!H169))="","",OFFSET('Sanitation Data'!$H$31,0,10*ROW('Sanitation Data'!H169)))</f>
        <v/>
      </c>
      <c r="DI175" s="289" t="str">
        <f ca="true">+IF(OFFSET('Sanitation Data'!$H$32,0,10*ROW('Sanitation Data'!H169))="","",OFFSET('Sanitation Data'!$H$32,0,10*ROW('Sanitation Data'!H169)))</f>
        <v/>
      </c>
      <c r="DJ175" s="289" t="str">
        <f ca="true">+IF(OFFSET('Sanitation Data'!$I$28,0,10*ROW('Sanitation Data'!I169))="","",OFFSET('Sanitation Data'!$I$28,0,10*ROW('Sanitation Data'!I169)))</f>
        <v/>
      </c>
      <c r="DK175" s="289" t="str">
        <f ca="true">+IF(OFFSET('Sanitation Data'!$I$29,0,10*ROW('Sanitation Data'!I169))="","",OFFSET('Sanitation Data'!$I$29,0,10*ROW('Sanitation Data'!I169)))</f>
        <v/>
      </c>
      <c r="DL175" s="289" t="str">
        <f ca="true">+IF(OFFSET('Sanitation Data'!$I$30,0,10*ROW('Sanitation Data'!I169))="","",OFFSET('Sanitation Data'!$I$30,0,10*ROW('Sanitation Data'!I169)))</f>
        <v/>
      </c>
      <c r="DM175" s="289" t="str">
        <f ca="true">+IF(OFFSET('Sanitation Data'!$I$31,0,10*ROW('Sanitation Data'!I169))="","",OFFSET('Sanitation Data'!$I$31,0,10*ROW('Sanitation Data'!I169)))</f>
        <v/>
      </c>
      <c r="DN175" s="289" t="str">
        <f ca="true">+IF(OFFSET('Sanitation Data'!$I$32,0,10*ROW('Sanitation Data'!I169))="","",OFFSET('Sanitation Data'!$I$32,0,10*ROW('Sanitation Data'!I169)))</f>
        <v/>
      </c>
      <c r="DO175" s="289" t="str">
        <f ca="true">+IF(OFFSET('Hygiene Data'!$D$11,0,10*ROW('Hygiene Data'!D169))="","",OFFSET('Hygiene Data'!$D$11,0,10*ROW('Hygiene Data'!D169)))</f>
        <v/>
      </c>
      <c r="DP175" s="289" t="str">
        <f ca="true">+IF(OFFSET('Hygiene Data'!$D$12,0,10*ROW('Hygiene Data'!D169))="","",OFFSET('Hygiene Data'!$D$12,0,10*ROW('Hygiene Data'!D169)))</f>
        <v/>
      </c>
      <c r="DQ175" s="289" t="str">
        <f ca="true">+IF(OFFSET('Hygiene Data'!$D$13,0,10*ROW('Hygiene Data'!D169))="","",OFFSET('Hygiene Data'!$D$13,0,10*ROW('Hygiene Data'!D169)))</f>
        <v/>
      </c>
      <c r="DR175" s="289" t="str">
        <f ca="true">+IF(OFFSET('Hygiene Data'!$E$11,0,10*ROW('Hygiene Data'!E169))="","",OFFSET('Hygiene Data'!$E$11,0,10*ROW('Hygiene Data'!E169)))</f>
        <v/>
      </c>
      <c r="DS175" s="289" t="str">
        <f ca="true">+IF(OFFSET('Hygiene Data'!$E$12,0,10*ROW('Hygiene Data'!E169))="","",OFFSET('Hygiene Data'!$E$12,0,10*ROW('Hygiene Data'!E169)))</f>
        <v/>
      </c>
      <c r="DT175" s="289" t="str">
        <f ca="true">+IF(OFFSET('Hygiene Data'!$E$13,0,10*ROW('Hygiene Data'!E169))="","",OFFSET('Hygiene Data'!$E$13,0,10*ROW('Hygiene Data'!E169)))</f>
        <v/>
      </c>
      <c r="DU175" s="289" t="str">
        <f ca="true">+IF(OFFSET('Hygiene Data'!$F$11,0,10*ROW('Hygiene Data'!F169))="","",OFFSET('Hygiene Data'!$F$11,0,10*ROW('Hygiene Data'!F169)))</f>
        <v/>
      </c>
      <c r="DV175" s="289" t="str">
        <f ca="true">+IF(OFFSET('Hygiene Data'!$F$12,0,10*ROW('Hygiene Data'!F169))="","",OFFSET('Hygiene Data'!$F$12,0,10*ROW('Hygiene Data'!F169)))</f>
        <v/>
      </c>
      <c r="DW175" s="289" t="str">
        <f ca="true">+IF(OFFSET('Hygiene Data'!$F$13,0,10*ROW('Hygiene Data'!F169))="","",OFFSET('Hygiene Data'!$F$13,0,10*ROW('Hygiene Data'!F169)))</f>
        <v/>
      </c>
      <c r="DX175" s="289" t="str">
        <f ca="true">+IF(OFFSET('Hygiene Data'!$G$11,0,10*ROW('Hygiene Data'!G169))="","",OFFSET('Hygiene Data'!$G$11,0,10*ROW('Hygiene Data'!G169)))</f>
        <v/>
      </c>
      <c r="DY175" s="289" t="str">
        <f ca="true">+IF(OFFSET('Hygiene Data'!$G$12,0,10*ROW('Hygiene Data'!G169))="","",OFFSET('Hygiene Data'!$G$12,0,10*ROW('Hygiene Data'!G169)))</f>
        <v/>
      </c>
      <c r="DZ175" s="289" t="str">
        <f ca="true">+IF(OFFSET('Hygiene Data'!$G$13,0,10*ROW('Hygiene Data'!G169))="","",OFFSET('Hygiene Data'!$G$13,0,10*ROW('Hygiene Data'!G169)))</f>
        <v/>
      </c>
      <c r="EA175" s="289" t="str">
        <f ca="true">+IF(OFFSET('Hygiene Data'!$H$11,0,10*ROW('Hygiene Data'!H169))="","",OFFSET('Hygiene Data'!$H$11,0,10*ROW('Hygiene Data'!H169)))</f>
        <v/>
      </c>
      <c r="EB175" s="289" t="str">
        <f ca="true">+IF(OFFSET('Hygiene Data'!$H$12,0,10*ROW('Hygiene Data'!H169))="","",OFFSET('Hygiene Data'!$H$12,0,10*ROW('Hygiene Data'!H169)))</f>
        <v/>
      </c>
      <c r="EC175" s="289" t="str">
        <f ca="true">+IF(OFFSET('Hygiene Data'!$H$13,0,10*ROW('Hygiene Data'!H169))="","",OFFSET('Hygiene Data'!$H$13,0,10*ROW('Hygiene Data'!H169)))</f>
        <v/>
      </c>
      <c r="ED175" s="289" t="str">
        <f ca="true">+IF(OFFSET('Hygiene Data'!$I$11,0,10*ROW('Hygiene Data'!I169))="","",OFFSET('Hygiene Data'!$I$11,0,10*ROW('Hygiene Data'!I169)))</f>
        <v/>
      </c>
      <c r="EE175" s="289" t="str">
        <f ca="true">+IF(OFFSET('Hygiene Data'!$I$12,0,10*ROW('Hygiene Data'!I169))="","",OFFSET('Hygiene Data'!$I$12,0,10*ROW('Hygiene Data'!I169)))</f>
        <v/>
      </c>
      <c r="EF175" s="28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9"/>
      <c r="BS176" s="289" t="str">
        <f ca="true">+IF(OFFSET('Water Data'!$D$27,0,10*ROW('Water Data'!D170))="","",OFFSET('Water Data'!$D$27,0,10*ROW('Water Data'!D170)))</f>
        <v/>
      </c>
      <c r="BT176" s="289" t="str">
        <f ca="true">+IF(OFFSET('Water Data'!$D$28,0,10*ROW('Water Data'!D170))="","",OFFSET('Water Data'!$D$28,0,10*ROW('Water Data'!D170)))</f>
        <v/>
      </c>
      <c r="BU176" s="289" t="str">
        <f ca="true">+IF(OFFSET('Water Data'!$D$29,0,10*ROW('Water Data'!D170))="","",OFFSET('Water Data'!$D$29,0,10*ROW('Water Data'!D170)))</f>
        <v/>
      </c>
      <c r="BV176" s="289" t="str">
        <f ca="true">+IF(OFFSET('Water Data'!$E$27,0,10*ROW('Water Data'!E170))="","",OFFSET('Water Data'!$E$27,0,10*ROW('Water Data'!E170)))</f>
        <v/>
      </c>
      <c r="BW176" s="289" t="str">
        <f ca="true">+IF(OFFSET('Water Data'!$E$28,0,10*ROW('Water Data'!E170))="","",OFFSET('Water Data'!$E$28,0,10*ROW('Water Data'!E170)))</f>
        <v/>
      </c>
      <c r="BX176" s="289" t="str">
        <f ca="true">+IF(OFFSET('Water Data'!$E$29,0,10*ROW('Water Data'!E170))="","",OFFSET('Water Data'!$E$29,0,10*ROW('Water Data'!E170)))</f>
        <v/>
      </c>
      <c r="BY176" s="289" t="str">
        <f ca="true">+IF(OFFSET('Water Data'!$F$27,0,10*ROW('Water Data'!F170))="","",OFFSET('Water Data'!$F$27,0,10*ROW('Water Data'!F170)))</f>
        <v/>
      </c>
      <c r="BZ176" s="289" t="str">
        <f ca="true">+IF(OFFSET('Water Data'!$F$28,0,10*ROW('Water Data'!F170))="","",OFFSET('Water Data'!$F$28,0,10*ROW('Water Data'!F170)))</f>
        <v/>
      </c>
      <c r="CA176" s="289" t="str">
        <f ca="true">+IF(OFFSET('Water Data'!$F$29,0,10*ROW('Water Data'!F170))="","",OFFSET('Water Data'!$F$29,0,10*ROW('Water Data'!F170)))</f>
        <v/>
      </c>
      <c r="CB176" s="289" t="str">
        <f ca="true">+IF(OFFSET('Water Data'!$G$27,0,10*ROW('Water Data'!G170))="","",OFFSET('Water Data'!$G$27,0,10*ROW('Water Data'!G170)))</f>
        <v/>
      </c>
      <c r="CC176" s="289" t="str">
        <f ca="true">+IF(OFFSET('Water Data'!$G$28,0,10*ROW('Water Data'!G170))="","",OFFSET('Water Data'!$G$28,0,10*ROW('Water Data'!G170)))</f>
        <v/>
      </c>
      <c r="CD176" s="289" t="str">
        <f ca="true">+IF(OFFSET('Water Data'!$G$29,0,10*ROW('Water Data'!G170))="","",OFFSET('Water Data'!$G$29,0,10*ROW('Water Data'!G170)))</f>
        <v/>
      </c>
      <c r="CE176" s="289" t="str">
        <f ca="true">+IF(OFFSET('Water Data'!$H$27,0,10*ROW('Water Data'!H170))="","",OFFSET('Water Data'!$H$27,0,10*ROW('Water Data'!H170)))</f>
        <v/>
      </c>
      <c r="CF176" s="289" t="str">
        <f ca="true">+IF(OFFSET('Water Data'!$H$28,0,10*ROW('Water Data'!H170))="","",OFFSET('Water Data'!$H$28,0,10*ROW('Water Data'!H170)))</f>
        <v/>
      </c>
      <c r="CG176" s="289" t="str">
        <f ca="true">+IF(OFFSET('Water Data'!$H$29,0,10*ROW('Water Data'!H170))="","",OFFSET('Water Data'!$H$29,0,10*ROW('Water Data'!H170)))</f>
        <v/>
      </c>
      <c r="CH176" s="289" t="str">
        <f ca="true">+IF(OFFSET('Water Data'!$I$27,0,10*ROW('Water Data'!I170))="","",OFFSET('Water Data'!$I$27,0,10*ROW('Water Data'!I170)))</f>
        <v/>
      </c>
      <c r="CI176" s="289" t="str">
        <f ca="true">+IF(OFFSET('Water Data'!$I$28,0,10*ROW('Water Data'!I170))="","",OFFSET('Water Data'!$I$28,0,10*ROW('Water Data'!I170)))</f>
        <v/>
      </c>
      <c r="CJ176" s="289" t="str">
        <f ca="true">+IF(OFFSET('Water Data'!$I$29,0,10*ROW('Water Data'!I170))="","",OFFSET('Water Data'!$I$29,0,10*ROW('Water Data'!I170)))</f>
        <v/>
      </c>
      <c r="CK176" s="289" t="str">
        <f ca="true">+IF(OFFSET('Sanitation Data'!$D$28,0,10*ROW('Sanitation Data'!D170))="","",OFFSET('Sanitation Data'!$D$28,0,10*ROW('Sanitation Data'!D170)))</f>
        <v/>
      </c>
      <c r="CL176" s="289" t="str">
        <f ca="true">+IF(OFFSET('Sanitation Data'!$D$29,0,10*ROW('Sanitation Data'!D170))="","",OFFSET('Sanitation Data'!$D$29,0,10*ROW('Sanitation Data'!D170)))</f>
        <v/>
      </c>
      <c r="CM176" s="289" t="str">
        <f ca="true">+IF(OFFSET('Sanitation Data'!$D$30,0,10*ROW('Sanitation Data'!D170))="","",OFFSET('Sanitation Data'!$D$30,0,10*ROW('Sanitation Data'!D170)))</f>
        <v/>
      </c>
      <c r="CN176" s="289" t="str">
        <f ca="true">+IF(OFFSET('Sanitation Data'!$D$31,0,10*ROW('Sanitation Data'!D170))="","",OFFSET('Sanitation Data'!$D$31,0,10*ROW('Sanitation Data'!D170)))</f>
        <v/>
      </c>
      <c r="CO176" s="289" t="str">
        <f ca="true">+IF(OFFSET('Sanitation Data'!$D$32,0,10*ROW('Sanitation Data'!D170))="","",OFFSET('Sanitation Data'!$D$32,0,10*ROW('Sanitation Data'!D170)))</f>
        <v/>
      </c>
      <c r="CP176" s="289" t="str">
        <f ca="true">+IF(OFFSET('Sanitation Data'!$E$28,0,10*ROW('Sanitation Data'!E170))="","",OFFSET('Sanitation Data'!$E$28,0,10*ROW('Sanitation Data'!E170)))</f>
        <v/>
      </c>
      <c r="CQ176" s="289" t="str">
        <f ca="true">+IF(OFFSET('Sanitation Data'!$E$29,0,10*ROW('Sanitation Data'!E170))="","",OFFSET('Sanitation Data'!$E$29,0,10*ROW('Sanitation Data'!E170)))</f>
        <v/>
      </c>
      <c r="CR176" s="289" t="str">
        <f ca="true">+IF(OFFSET('Sanitation Data'!$E$30,0,10*ROW('Sanitation Data'!E170))="","",OFFSET('Sanitation Data'!$E$30,0,10*ROW('Sanitation Data'!E170)))</f>
        <v/>
      </c>
      <c r="CS176" s="289" t="str">
        <f ca="true">+IF(OFFSET('Sanitation Data'!$E$31,0,10*ROW('Sanitation Data'!E170))="","",OFFSET('Sanitation Data'!$E$31,0,10*ROW('Sanitation Data'!E170)))</f>
        <v/>
      </c>
      <c r="CT176" s="289" t="str">
        <f ca="true">+IF(OFFSET('Sanitation Data'!$E$32,0,10*ROW('Sanitation Data'!E170))="","",OFFSET('Sanitation Data'!$E$32,0,10*ROW('Sanitation Data'!E170)))</f>
        <v/>
      </c>
      <c r="CU176" s="289" t="str">
        <f ca="true">+IF(OFFSET('Sanitation Data'!$F$28,0,10*ROW('Sanitation Data'!F170))="","",OFFSET('Sanitation Data'!$F$28,0,10*ROW('Sanitation Data'!F170)))</f>
        <v/>
      </c>
      <c r="CV176" s="289" t="str">
        <f ca="true">+IF(OFFSET('Sanitation Data'!$F$29,0,10*ROW('Sanitation Data'!F170))="","",OFFSET('Sanitation Data'!$F$29,0,10*ROW('Sanitation Data'!F170)))</f>
        <v/>
      </c>
      <c r="CW176" s="289" t="str">
        <f ca="true">+IF(OFFSET('Sanitation Data'!$F$30,0,10*ROW('Sanitation Data'!F170))="","",OFFSET('Sanitation Data'!$F$30,0,10*ROW('Sanitation Data'!F170)))</f>
        <v/>
      </c>
      <c r="CX176" s="289" t="str">
        <f ca="true">+IF(OFFSET('Sanitation Data'!$F$31,0,10*ROW('Sanitation Data'!F170))="","",OFFSET('Sanitation Data'!$F$31,0,10*ROW('Sanitation Data'!F170)))</f>
        <v/>
      </c>
      <c r="CY176" s="289" t="str">
        <f ca="true">+IF(OFFSET('Sanitation Data'!$F$32,0,10*ROW('Sanitation Data'!F170))="","",OFFSET('Sanitation Data'!$F$32,0,10*ROW('Sanitation Data'!F170)))</f>
        <v/>
      </c>
      <c r="CZ176" s="289" t="str">
        <f ca="true">+IF(OFFSET('Sanitation Data'!$G$28,0,10*ROW('Sanitation Data'!G170))="","",OFFSET('Sanitation Data'!$G$28,0,10*ROW('Sanitation Data'!G170)))</f>
        <v/>
      </c>
      <c r="DA176" s="289" t="str">
        <f ca="true">+IF(OFFSET('Sanitation Data'!$G$29,0,10*ROW('Sanitation Data'!G170))="","",OFFSET('Sanitation Data'!$G$29,0,10*ROW('Sanitation Data'!G170)))</f>
        <v/>
      </c>
      <c r="DB176" s="289" t="str">
        <f ca="true">+IF(OFFSET('Sanitation Data'!$G$30,0,10*ROW('Sanitation Data'!G170))="","",OFFSET('Sanitation Data'!$G$30,0,10*ROW('Sanitation Data'!G170)))</f>
        <v/>
      </c>
      <c r="DC176" s="289" t="str">
        <f ca="true">+IF(OFFSET('Sanitation Data'!$G$31,0,10*ROW('Sanitation Data'!G170))="","",OFFSET('Sanitation Data'!$G$31,0,10*ROW('Sanitation Data'!G170)))</f>
        <v/>
      </c>
      <c r="DD176" s="289" t="str">
        <f ca="true">+IF(OFFSET('Sanitation Data'!$G$32,0,10*ROW('Sanitation Data'!G170))="","",OFFSET('Sanitation Data'!$G$32,0,10*ROW('Sanitation Data'!G170)))</f>
        <v/>
      </c>
      <c r="DE176" s="289" t="str">
        <f ca="true">+IF(OFFSET('Sanitation Data'!$H$28,0,10*ROW('Sanitation Data'!H170))="","",OFFSET('Sanitation Data'!$H$28,0,10*ROW('Sanitation Data'!H170)))</f>
        <v/>
      </c>
      <c r="DF176" s="289" t="str">
        <f ca="true">+IF(OFFSET('Sanitation Data'!$H$29,0,10*ROW('Sanitation Data'!H170))="","",OFFSET('Sanitation Data'!$H$29,0,10*ROW('Sanitation Data'!H170)))</f>
        <v/>
      </c>
      <c r="DG176" s="289" t="str">
        <f ca="true">+IF(OFFSET('Sanitation Data'!$H$30,0,10*ROW('Sanitation Data'!H170))="","",OFFSET('Sanitation Data'!$H$30,0,10*ROW('Sanitation Data'!H170)))</f>
        <v/>
      </c>
      <c r="DH176" s="289" t="str">
        <f ca="true">+IF(OFFSET('Sanitation Data'!$H$31,0,10*ROW('Sanitation Data'!H170))="","",OFFSET('Sanitation Data'!$H$31,0,10*ROW('Sanitation Data'!H170)))</f>
        <v/>
      </c>
      <c r="DI176" s="289" t="str">
        <f ca="true">+IF(OFFSET('Sanitation Data'!$H$32,0,10*ROW('Sanitation Data'!H170))="","",OFFSET('Sanitation Data'!$H$32,0,10*ROW('Sanitation Data'!H170)))</f>
        <v/>
      </c>
      <c r="DJ176" s="289" t="str">
        <f ca="true">+IF(OFFSET('Sanitation Data'!$I$28,0,10*ROW('Sanitation Data'!I170))="","",OFFSET('Sanitation Data'!$I$28,0,10*ROW('Sanitation Data'!I170)))</f>
        <v/>
      </c>
      <c r="DK176" s="289" t="str">
        <f ca="true">+IF(OFFSET('Sanitation Data'!$I$29,0,10*ROW('Sanitation Data'!I170))="","",OFFSET('Sanitation Data'!$I$29,0,10*ROW('Sanitation Data'!I170)))</f>
        <v/>
      </c>
      <c r="DL176" s="289" t="str">
        <f ca="true">+IF(OFFSET('Sanitation Data'!$I$30,0,10*ROW('Sanitation Data'!I170))="","",OFFSET('Sanitation Data'!$I$30,0,10*ROW('Sanitation Data'!I170)))</f>
        <v/>
      </c>
      <c r="DM176" s="289" t="str">
        <f ca="true">+IF(OFFSET('Sanitation Data'!$I$31,0,10*ROW('Sanitation Data'!I170))="","",OFFSET('Sanitation Data'!$I$31,0,10*ROW('Sanitation Data'!I170)))</f>
        <v/>
      </c>
      <c r="DN176" s="289" t="str">
        <f ca="true">+IF(OFFSET('Sanitation Data'!$I$32,0,10*ROW('Sanitation Data'!I170))="","",OFFSET('Sanitation Data'!$I$32,0,10*ROW('Sanitation Data'!I170)))</f>
        <v/>
      </c>
      <c r="DO176" s="289" t="str">
        <f ca="true">+IF(OFFSET('Hygiene Data'!$D$11,0,10*ROW('Hygiene Data'!D170))="","",OFFSET('Hygiene Data'!$D$11,0,10*ROW('Hygiene Data'!D170)))</f>
        <v/>
      </c>
      <c r="DP176" s="289" t="str">
        <f ca="true">+IF(OFFSET('Hygiene Data'!$D$12,0,10*ROW('Hygiene Data'!D170))="","",OFFSET('Hygiene Data'!$D$12,0,10*ROW('Hygiene Data'!D170)))</f>
        <v/>
      </c>
      <c r="DQ176" s="289" t="str">
        <f ca="true">+IF(OFFSET('Hygiene Data'!$D$13,0,10*ROW('Hygiene Data'!D170))="","",OFFSET('Hygiene Data'!$D$13,0,10*ROW('Hygiene Data'!D170)))</f>
        <v/>
      </c>
      <c r="DR176" s="289" t="str">
        <f ca="true">+IF(OFFSET('Hygiene Data'!$E$11,0,10*ROW('Hygiene Data'!E170))="","",OFFSET('Hygiene Data'!$E$11,0,10*ROW('Hygiene Data'!E170)))</f>
        <v/>
      </c>
      <c r="DS176" s="289" t="str">
        <f ca="true">+IF(OFFSET('Hygiene Data'!$E$12,0,10*ROW('Hygiene Data'!E170))="","",OFFSET('Hygiene Data'!$E$12,0,10*ROW('Hygiene Data'!E170)))</f>
        <v/>
      </c>
      <c r="DT176" s="289" t="str">
        <f ca="true">+IF(OFFSET('Hygiene Data'!$E$13,0,10*ROW('Hygiene Data'!E170))="","",OFFSET('Hygiene Data'!$E$13,0,10*ROW('Hygiene Data'!E170)))</f>
        <v/>
      </c>
      <c r="DU176" s="289" t="str">
        <f ca="true">+IF(OFFSET('Hygiene Data'!$F$11,0,10*ROW('Hygiene Data'!F170))="","",OFFSET('Hygiene Data'!$F$11,0,10*ROW('Hygiene Data'!F170)))</f>
        <v/>
      </c>
      <c r="DV176" s="289" t="str">
        <f ca="true">+IF(OFFSET('Hygiene Data'!$F$12,0,10*ROW('Hygiene Data'!F170))="","",OFFSET('Hygiene Data'!$F$12,0,10*ROW('Hygiene Data'!F170)))</f>
        <v/>
      </c>
      <c r="DW176" s="289" t="str">
        <f ca="true">+IF(OFFSET('Hygiene Data'!$F$13,0,10*ROW('Hygiene Data'!F170))="","",OFFSET('Hygiene Data'!$F$13,0,10*ROW('Hygiene Data'!F170)))</f>
        <v/>
      </c>
      <c r="DX176" s="289" t="str">
        <f ca="true">+IF(OFFSET('Hygiene Data'!$G$11,0,10*ROW('Hygiene Data'!G170))="","",OFFSET('Hygiene Data'!$G$11,0,10*ROW('Hygiene Data'!G170)))</f>
        <v/>
      </c>
      <c r="DY176" s="289" t="str">
        <f ca="true">+IF(OFFSET('Hygiene Data'!$G$12,0,10*ROW('Hygiene Data'!G170))="","",OFFSET('Hygiene Data'!$G$12,0,10*ROW('Hygiene Data'!G170)))</f>
        <v/>
      </c>
      <c r="DZ176" s="289" t="str">
        <f ca="true">+IF(OFFSET('Hygiene Data'!$G$13,0,10*ROW('Hygiene Data'!G170))="","",OFFSET('Hygiene Data'!$G$13,0,10*ROW('Hygiene Data'!G170)))</f>
        <v/>
      </c>
      <c r="EA176" s="289" t="str">
        <f ca="true">+IF(OFFSET('Hygiene Data'!$H$11,0,10*ROW('Hygiene Data'!H170))="","",OFFSET('Hygiene Data'!$H$11,0,10*ROW('Hygiene Data'!H170)))</f>
        <v/>
      </c>
      <c r="EB176" s="289" t="str">
        <f ca="true">+IF(OFFSET('Hygiene Data'!$H$12,0,10*ROW('Hygiene Data'!H170))="","",OFFSET('Hygiene Data'!$H$12,0,10*ROW('Hygiene Data'!H170)))</f>
        <v/>
      </c>
      <c r="EC176" s="289" t="str">
        <f ca="true">+IF(OFFSET('Hygiene Data'!$H$13,0,10*ROW('Hygiene Data'!H170))="","",OFFSET('Hygiene Data'!$H$13,0,10*ROW('Hygiene Data'!H170)))</f>
        <v/>
      </c>
      <c r="ED176" s="289" t="str">
        <f ca="true">+IF(OFFSET('Hygiene Data'!$I$11,0,10*ROW('Hygiene Data'!I170))="","",OFFSET('Hygiene Data'!$I$11,0,10*ROW('Hygiene Data'!I170)))</f>
        <v/>
      </c>
      <c r="EE176" s="289" t="str">
        <f ca="true">+IF(OFFSET('Hygiene Data'!$I$12,0,10*ROW('Hygiene Data'!I170))="","",OFFSET('Hygiene Data'!$I$12,0,10*ROW('Hygiene Data'!I170)))</f>
        <v/>
      </c>
      <c r="EF176" s="28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9"/>
      <c r="BS177" s="289" t="str">
        <f ca="true">+IF(OFFSET('Water Data'!$D$27,0,10*ROW('Water Data'!D171))="","",OFFSET('Water Data'!$D$27,0,10*ROW('Water Data'!D171)))</f>
        <v/>
      </c>
      <c r="BT177" s="289" t="str">
        <f ca="true">+IF(OFFSET('Water Data'!$D$28,0,10*ROW('Water Data'!D171))="","",OFFSET('Water Data'!$D$28,0,10*ROW('Water Data'!D171)))</f>
        <v/>
      </c>
      <c r="BU177" s="289" t="str">
        <f ca="true">+IF(OFFSET('Water Data'!$D$29,0,10*ROW('Water Data'!D171))="","",OFFSET('Water Data'!$D$29,0,10*ROW('Water Data'!D171)))</f>
        <v/>
      </c>
      <c r="BV177" s="289" t="str">
        <f ca="true">+IF(OFFSET('Water Data'!$E$27,0,10*ROW('Water Data'!E171))="","",OFFSET('Water Data'!$E$27,0,10*ROW('Water Data'!E171)))</f>
        <v/>
      </c>
      <c r="BW177" s="289" t="str">
        <f ca="true">+IF(OFFSET('Water Data'!$E$28,0,10*ROW('Water Data'!E171))="","",OFFSET('Water Data'!$E$28,0,10*ROW('Water Data'!E171)))</f>
        <v/>
      </c>
      <c r="BX177" s="289" t="str">
        <f ca="true">+IF(OFFSET('Water Data'!$E$29,0,10*ROW('Water Data'!E171))="","",OFFSET('Water Data'!$E$29,0,10*ROW('Water Data'!E171)))</f>
        <v/>
      </c>
      <c r="BY177" s="289" t="str">
        <f ca="true">+IF(OFFSET('Water Data'!$F$27,0,10*ROW('Water Data'!F171))="","",OFFSET('Water Data'!$F$27,0,10*ROW('Water Data'!F171)))</f>
        <v/>
      </c>
      <c r="BZ177" s="289" t="str">
        <f ca="true">+IF(OFFSET('Water Data'!$F$28,0,10*ROW('Water Data'!F171))="","",OFFSET('Water Data'!$F$28,0,10*ROW('Water Data'!F171)))</f>
        <v/>
      </c>
      <c r="CA177" s="289" t="str">
        <f ca="true">+IF(OFFSET('Water Data'!$F$29,0,10*ROW('Water Data'!F171))="","",OFFSET('Water Data'!$F$29,0,10*ROW('Water Data'!F171)))</f>
        <v/>
      </c>
      <c r="CB177" s="289" t="str">
        <f ca="true">+IF(OFFSET('Water Data'!$G$27,0,10*ROW('Water Data'!G171))="","",OFFSET('Water Data'!$G$27,0,10*ROW('Water Data'!G171)))</f>
        <v/>
      </c>
      <c r="CC177" s="289" t="str">
        <f ca="true">+IF(OFFSET('Water Data'!$G$28,0,10*ROW('Water Data'!G171))="","",OFFSET('Water Data'!$G$28,0,10*ROW('Water Data'!G171)))</f>
        <v/>
      </c>
      <c r="CD177" s="289" t="str">
        <f ca="true">+IF(OFFSET('Water Data'!$G$29,0,10*ROW('Water Data'!G171))="","",OFFSET('Water Data'!$G$29,0,10*ROW('Water Data'!G171)))</f>
        <v/>
      </c>
      <c r="CE177" s="289" t="str">
        <f ca="true">+IF(OFFSET('Water Data'!$H$27,0,10*ROW('Water Data'!H171))="","",OFFSET('Water Data'!$H$27,0,10*ROW('Water Data'!H171)))</f>
        <v/>
      </c>
      <c r="CF177" s="289" t="str">
        <f ca="true">+IF(OFFSET('Water Data'!$H$28,0,10*ROW('Water Data'!H171))="","",OFFSET('Water Data'!$H$28,0,10*ROW('Water Data'!H171)))</f>
        <v/>
      </c>
      <c r="CG177" s="289" t="str">
        <f ca="true">+IF(OFFSET('Water Data'!$H$29,0,10*ROW('Water Data'!H171))="","",OFFSET('Water Data'!$H$29,0,10*ROW('Water Data'!H171)))</f>
        <v/>
      </c>
      <c r="CH177" s="289" t="str">
        <f ca="true">+IF(OFFSET('Water Data'!$I$27,0,10*ROW('Water Data'!I171))="","",OFFSET('Water Data'!$I$27,0,10*ROW('Water Data'!I171)))</f>
        <v/>
      </c>
      <c r="CI177" s="289" t="str">
        <f ca="true">+IF(OFFSET('Water Data'!$I$28,0,10*ROW('Water Data'!I171))="","",OFFSET('Water Data'!$I$28,0,10*ROW('Water Data'!I171)))</f>
        <v/>
      </c>
      <c r="CJ177" s="289" t="str">
        <f ca="true">+IF(OFFSET('Water Data'!$I$29,0,10*ROW('Water Data'!I171))="","",OFFSET('Water Data'!$I$29,0,10*ROW('Water Data'!I171)))</f>
        <v/>
      </c>
      <c r="CK177" s="289" t="str">
        <f ca="true">+IF(OFFSET('Sanitation Data'!$D$28,0,10*ROW('Sanitation Data'!D171))="","",OFFSET('Sanitation Data'!$D$28,0,10*ROW('Sanitation Data'!D171)))</f>
        <v/>
      </c>
      <c r="CL177" s="289" t="str">
        <f ca="true">+IF(OFFSET('Sanitation Data'!$D$29,0,10*ROW('Sanitation Data'!D171))="","",OFFSET('Sanitation Data'!$D$29,0,10*ROW('Sanitation Data'!D171)))</f>
        <v/>
      </c>
      <c r="CM177" s="289" t="str">
        <f ca="true">+IF(OFFSET('Sanitation Data'!$D$30,0,10*ROW('Sanitation Data'!D171))="","",OFFSET('Sanitation Data'!$D$30,0,10*ROW('Sanitation Data'!D171)))</f>
        <v/>
      </c>
      <c r="CN177" s="289" t="str">
        <f ca="true">+IF(OFFSET('Sanitation Data'!$D$31,0,10*ROW('Sanitation Data'!D171))="","",OFFSET('Sanitation Data'!$D$31,0,10*ROW('Sanitation Data'!D171)))</f>
        <v/>
      </c>
      <c r="CO177" s="289" t="str">
        <f ca="true">+IF(OFFSET('Sanitation Data'!$D$32,0,10*ROW('Sanitation Data'!D171))="","",OFFSET('Sanitation Data'!$D$32,0,10*ROW('Sanitation Data'!D171)))</f>
        <v/>
      </c>
      <c r="CP177" s="289" t="str">
        <f ca="true">+IF(OFFSET('Sanitation Data'!$E$28,0,10*ROW('Sanitation Data'!E171))="","",OFFSET('Sanitation Data'!$E$28,0,10*ROW('Sanitation Data'!E171)))</f>
        <v/>
      </c>
      <c r="CQ177" s="289" t="str">
        <f ca="true">+IF(OFFSET('Sanitation Data'!$E$29,0,10*ROW('Sanitation Data'!E171))="","",OFFSET('Sanitation Data'!$E$29,0,10*ROW('Sanitation Data'!E171)))</f>
        <v/>
      </c>
      <c r="CR177" s="289" t="str">
        <f ca="true">+IF(OFFSET('Sanitation Data'!$E$30,0,10*ROW('Sanitation Data'!E171))="","",OFFSET('Sanitation Data'!$E$30,0,10*ROW('Sanitation Data'!E171)))</f>
        <v/>
      </c>
      <c r="CS177" s="289" t="str">
        <f ca="true">+IF(OFFSET('Sanitation Data'!$E$31,0,10*ROW('Sanitation Data'!E171))="","",OFFSET('Sanitation Data'!$E$31,0,10*ROW('Sanitation Data'!E171)))</f>
        <v/>
      </c>
      <c r="CT177" s="289" t="str">
        <f ca="true">+IF(OFFSET('Sanitation Data'!$E$32,0,10*ROW('Sanitation Data'!E171))="","",OFFSET('Sanitation Data'!$E$32,0,10*ROW('Sanitation Data'!E171)))</f>
        <v/>
      </c>
      <c r="CU177" s="289" t="str">
        <f ca="true">+IF(OFFSET('Sanitation Data'!$F$28,0,10*ROW('Sanitation Data'!F171))="","",OFFSET('Sanitation Data'!$F$28,0,10*ROW('Sanitation Data'!F171)))</f>
        <v/>
      </c>
      <c r="CV177" s="289" t="str">
        <f ca="true">+IF(OFFSET('Sanitation Data'!$F$29,0,10*ROW('Sanitation Data'!F171))="","",OFFSET('Sanitation Data'!$F$29,0,10*ROW('Sanitation Data'!F171)))</f>
        <v/>
      </c>
      <c r="CW177" s="289" t="str">
        <f ca="true">+IF(OFFSET('Sanitation Data'!$F$30,0,10*ROW('Sanitation Data'!F171))="","",OFFSET('Sanitation Data'!$F$30,0,10*ROW('Sanitation Data'!F171)))</f>
        <v/>
      </c>
      <c r="CX177" s="289" t="str">
        <f ca="true">+IF(OFFSET('Sanitation Data'!$F$31,0,10*ROW('Sanitation Data'!F171))="","",OFFSET('Sanitation Data'!$F$31,0,10*ROW('Sanitation Data'!F171)))</f>
        <v/>
      </c>
      <c r="CY177" s="289" t="str">
        <f ca="true">+IF(OFFSET('Sanitation Data'!$F$32,0,10*ROW('Sanitation Data'!F171))="","",OFFSET('Sanitation Data'!$F$32,0,10*ROW('Sanitation Data'!F171)))</f>
        <v/>
      </c>
      <c r="CZ177" s="289" t="str">
        <f ca="true">+IF(OFFSET('Sanitation Data'!$G$28,0,10*ROW('Sanitation Data'!G171))="","",OFFSET('Sanitation Data'!$G$28,0,10*ROW('Sanitation Data'!G171)))</f>
        <v/>
      </c>
      <c r="DA177" s="289" t="str">
        <f ca="true">+IF(OFFSET('Sanitation Data'!$G$29,0,10*ROW('Sanitation Data'!G171))="","",OFFSET('Sanitation Data'!$G$29,0,10*ROW('Sanitation Data'!G171)))</f>
        <v/>
      </c>
      <c r="DB177" s="289" t="str">
        <f ca="true">+IF(OFFSET('Sanitation Data'!$G$30,0,10*ROW('Sanitation Data'!G171))="","",OFFSET('Sanitation Data'!$G$30,0,10*ROW('Sanitation Data'!G171)))</f>
        <v/>
      </c>
      <c r="DC177" s="289" t="str">
        <f ca="true">+IF(OFFSET('Sanitation Data'!$G$31,0,10*ROW('Sanitation Data'!G171))="","",OFFSET('Sanitation Data'!$G$31,0,10*ROW('Sanitation Data'!G171)))</f>
        <v/>
      </c>
      <c r="DD177" s="289" t="str">
        <f ca="true">+IF(OFFSET('Sanitation Data'!$G$32,0,10*ROW('Sanitation Data'!G171))="","",OFFSET('Sanitation Data'!$G$32,0,10*ROW('Sanitation Data'!G171)))</f>
        <v/>
      </c>
      <c r="DE177" s="289" t="str">
        <f ca="true">+IF(OFFSET('Sanitation Data'!$H$28,0,10*ROW('Sanitation Data'!H171))="","",OFFSET('Sanitation Data'!$H$28,0,10*ROW('Sanitation Data'!H171)))</f>
        <v/>
      </c>
      <c r="DF177" s="289" t="str">
        <f ca="true">+IF(OFFSET('Sanitation Data'!$H$29,0,10*ROW('Sanitation Data'!H171))="","",OFFSET('Sanitation Data'!$H$29,0,10*ROW('Sanitation Data'!H171)))</f>
        <v/>
      </c>
      <c r="DG177" s="289" t="str">
        <f ca="true">+IF(OFFSET('Sanitation Data'!$H$30,0,10*ROW('Sanitation Data'!H171))="","",OFFSET('Sanitation Data'!$H$30,0,10*ROW('Sanitation Data'!H171)))</f>
        <v/>
      </c>
      <c r="DH177" s="289" t="str">
        <f ca="true">+IF(OFFSET('Sanitation Data'!$H$31,0,10*ROW('Sanitation Data'!H171))="","",OFFSET('Sanitation Data'!$H$31,0,10*ROW('Sanitation Data'!H171)))</f>
        <v/>
      </c>
      <c r="DI177" s="289" t="str">
        <f ca="true">+IF(OFFSET('Sanitation Data'!$H$32,0,10*ROW('Sanitation Data'!H171))="","",OFFSET('Sanitation Data'!$H$32,0,10*ROW('Sanitation Data'!H171)))</f>
        <v/>
      </c>
      <c r="DJ177" s="289" t="str">
        <f ca="true">+IF(OFFSET('Sanitation Data'!$I$28,0,10*ROW('Sanitation Data'!I171))="","",OFFSET('Sanitation Data'!$I$28,0,10*ROW('Sanitation Data'!I171)))</f>
        <v/>
      </c>
      <c r="DK177" s="289" t="str">
        <f ca="true">+IF(OFFSET('Sanitation Data'!$I$29,0,10*ROW('Sanitation Data'!I171))="","",OFFSET('Sanitation Data'!$I$29,0,10*ROW('Sanitation Data'!I171)))</f>
        <v/>
      </c>
      <c r="DL177" s="289" t="str">
        <f ca="true">+IF(OFFSET('Sanitation Data'!$I$30,0,10*ROW('Sanitation Data'!I171))="","",OFFSET('Sanitation Data'!$I$30,0,10*ROW('Sanitation Data'!I171)))</f>
        <v/>
      </c>
      <c r="DM177" s="289" t="str">
        <f ca="true">+IF(OFFSET('Sanitation Data'!$I$31,0,10*ROW('Sanitation Data'!I171))="","",OFFSET('Sanitation Data'!$I$31,0,10*ROW('Sanitation Data'!I171)))</f>
        <v/>
      </c>
      <c r="DN177" s="289" t="str">
        <f ca="true">+IF(OFFSET('Sanitation Data'!$I$32,0,10*ROW('Sanitation Data'!I171))="","",OFFSET('Sanitation Data'!$I$32,0,10*ROW('Sanitation Data'!I171)))</f>
        <v/>
      </c>
      <c r="DO177" s="289" t="str">
        <f ca="true">+IF(OFFSET('Hygiene Data'!$D$11,0,10*ROW('Hygiene Data'!D171))="","",OFFSET('Hygiene Data'!$D$11,0,10*ROW('Hygiene Data'!D171)))</f>
        <v/>
      </c>
      <c r="DP177" s="289" t="str">
        <f ca="true">+IF(OFFSET('Hygiene Data'!$D$12,0,10*ROW('Hygiene Data'!D171))="","",OFFSET('Hygiene Data'!$D$12,0,10*ROW('Hygiene Data'!D171)))</f>
        <v/>
      </c>
      <c r="DQ177" s="289" t="str">
        <f ca="true">+IF(OFFSET('Hygiene Data'!$D$13,0,10*ROW('Hygiene Data'!D171))="","",OFFSET('Hygiene Data'!$D$13,0,10*ROW('Hygiene Data'!D171)))</f>
        <v/>
      </c>
      <c r="DR177" s="289" t="str">
        <f ca="true">+IF(OFFSET('Hygiene Data'!$E$11,0,10*ROW('Hygiene Data'!E171))="","",OFFSET('Hygiene Data'!$E$11,0,10*ROW('Hygiene Data'!E171)))</f>
        <v/>
      </c>
      <c r="DS177" s="289" t="str">
        <f ca="true">+IF(OFFSET('Hygiene Data'!$E$12,0,10*ROW('Hygiene Data'!E171))="","",OFFSET('Hygiene Data'!$E$12,0,10*ROW('Hygiene Data'!E171)))</f>
        <v/>
      </c>
      <c r="DT177" s="289" t="str">
        <f ca="true">+IF(OFFSET('Hygiene Data'!$E$13,0,10*ROW('Hygiene Data'!E171))="","",OFFSET('Hygiene Data'!$E$13,0,10*ROW('Hygiene Data'!E171)))</f>
        <v/>
      </c>
      <c r="DU177" s="289" t="str">
        <f ca="true">+IF(OFFSET('Hygiene Data'!$F$11,0,10*ROW('Hygiene Data'!F171))="","",OFFSET('Hygiene Data'!$F$11,0,10*ROW('Hygiene Data'!F171)))</f>
        <v/>
      </c>
      <c r="DV177" s="289" t="str">
        <f ca="true">+IF(OFFSET('Hygiene Data'!$F$12,0,10*ROW('Hygiene Data'!F171))="","",OFFSET('Hygiene Data'!$F$12,0,10*ROW('Hygiene Data'!F171)))</f>
        <v/>
      </c>
      <c r="DW177" s="289" t="str">
        <f ca="true">+IF(OFFSET('Hygiene Data'!$F$13,0,10*ROW('Hygiene Data'!F171))="","",OFFSET('Hygiene Data'!$F$13,0,10*ROW('Hygiene Data'!F171)))</f>
        <v/>
      </c>
      <c r="DX177" s="289" t="str">
        <f ca="true">+IF(OFFSET('Hygiene Data'!$G$11,0,10*ROW('Hygiene Data'!G171))="","",OFFSET('Hygiene Data'!$G$11,0,10*ROW('Hygiene Data'!G171)))</f>
        <v/>
      </c>
      <c r="DY177" s="289" t="str">
        <f ca="true">+IF(OFFSET('Hygiene Data'!$G$12,0,10*ROW('Hygiene Data'!G171))="","",OFFSET('Hygiene Data'!$G$12,0,10*ROW('Hygiene Data'!G171)))</f>
        <v/>
      </c>
      <c r="DZ177" s="289" t="str">
        <f ca="true">+IF(OFFSET('Hygiene Data'!$G$13,0,10*ROW('Hygiene Data'!G171))="","",OFFSET('Hygiene Data'!$G$13,0,10*ROW('Hygiene Data'!G171)))</f>
        <v/>
      </c>
      <c r="EA177" s="289" t="str">
        <f ca="true">+IF(OFFSET('Hygiene Data'!$H$11,0,10*ROW('Hygiene Data'!H171))="","",OFFSET('Hygiene Data'!$H$11,0,10*ROW('Hygiene Data'!H171)))</f>
        <v/>
      </c>
      <c r="EB177" s="289" t="str">
        <f ca="true">+IF(OFFSET('Hygiene Data'!$H$12,0,10*ROW('Hygiene Data'!H171))="","",OFFSET('Hygiene Data'!$H$12,0,10*ROW('Hygiene Data'!H171)))</f>
        <v/>
      </c>
      <c r="EC177" s="289" t="str">
        <f ca="true">+IF(OFFSET('Hygiene Data'!$H$13,0,10*ROW('Hygiene Data'!H171))="","",OFFSET('Hygiene Data'!$H$13,0,10*ROW('Hygiene Data'!H171)))</f>
        <v/>
      </c>
      <c r="ED177" s="289" t="str">
        <f ca="true">+IF(OFFSET('Hygiene Data'!$I$11,0,10*ROW('Hygiene Data'!I171))="","",OFFSET('Hygiene Data'!$I$11,0,10*ROW('Hygiene Data'!I171)))</f>
        <v/>
      </c>
      <c r="EE177" s="289" t="str">
        <f ca="true">+IF(OFFSET('Hygiene Data'!$I$12,0,10*ROW('Hygiene Data'!I171))="","",OFFSET('Hygiene Data'!$I$12,0,10*ROW('Hygiene Data'!I171)))</f>
        <v/>
      </c>
      <c r="EF177" s="28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9"/>
      <c r="BS178" s="289" t="str">
        <f ca="true">+IF(OFFSET('Water Data'!$D$27,0,10*ROW('Water Data'!D172))="","",OFFSET('Water Data'!$D$27,0,10*ROW('Water Data'!D172)))</f>
        <v/>
      </c>
      <c r="BT178" s="289" t="str">
        <f ca="true">+IF(OFFSET('Water Data'!$D$28,0,10*ROW('Water Data'!D172))="","",OFFSET('Water Data'!$D$28,0,10*ROW('Water Data'!D172)))</f>
        <v/>
      </c>
      <c r="BU178" s="289" t="str">
        <f ca="true">+IF(OFFSET('Water Data'!$D$29,0,10*ROW('Water Data'!D172))="","",OFFSET('Water Data'!$D$29,0,10*ROW('Water Data'!D172)))</f>
        <v/>
      </c>
      <c r="BV178" s="289" t="str">
        <f ca="true">+IF(OFFSET('Water Data'!$E$27,0,10*ROW('Water Data'!E172))="","",OFFSET('Water Data'!$E$27,0,10*ROW('Water Data'!E172)))</f>
        <v/>
      </c>
      <c r="BW178" s="289" t="str">
        <f ca="true">+IF(OFFSET('Water Data'!$E$28,0,10*ROW('Water Data'!E172))="","",OFFSET('Water Data'!$E$28,0,10*ROW('Water Data'!E172)))</f>
        <v/>
      </c>
      <c r="BX178" s="289" t="str">
        <f ca="true">+IF(OFFSET('Water Data'!$E$29,0,10*ROW('Water Data'!E172))="","",OFFSET('Water Data'!$E$29,0,10*ROW('Water Data'!E172)))</f>
        <v/>
      </c>
      <c r="BY178" s="289" t="str">
        <f ca="true">+IF(OFFSET('Water Data'!$F$27,0,10*ROW('Water Data'!F172))="","",OFFSET('Water Data'!$F$27,0,10*ROW('Water Data'!F172)))</f>
        <v/>
      </c>
      <c r="BZ178" s="289" t="str">
        <f ca="true">+IF(OFFSET('Water Data'!$F$28,0,10*ROW('Water Data'!F172))="","",OFFSET('Water Data'!$F$28,0,10*ROW('Water Data'!F172)))</f>
        <v/>
      </c>
      <c r="CA178" s="289" t="str">
        <f ca="true">+IF(OFFSET('Water Data'!$F$29,0,10*ROW('Water Data'!F172))="","",OFFSET('Water Data'!$F$29,0,10*ROW('Water Data'!F172)))</f>
        <v/>
      </c>
      <c r="CB178" s="289" t="str">
        <f ca="true">+IF(OFFSET('Water Data'!$G$27,0,10*ROW('Water Data'!G172))="","",OFFSET('Water Data'!$G$27,0,10*ROW('Water Data'!G172)))</f>
        <v/>
      </c>
      <c r="CC178" s="289" t="str">
        <f ca="true">+IF(OFFSET('Water Data'!$G$28,0,10*ROW('Water Data'!G172))="","",OFFSET('Water Data'!$G$28,0,10*ROW('Water Data'!G172)))</f>
        <v/>
      </c>
      <c r="CD178" s="289" t="str">
        <f ca="true">+IF(OFFSET('Water Data'!$G$29,0,10*ROW('Water Data'!G172))="","",OFFSET('Water Data'!$G$29,0,10*ROW('Water Data'!G172)))</f>
        <v/>
      </c>
      <c r="CE178" s="289" t="str">
        <f ca="true">+IF(OFFSET('Water Data'!$H$27,0,10*ROW('Water Data'!H172))="","",OFFSET('Water Data'!$H$27,0,10*ROW('Water Data'!H172)))</f>
        <v/>
      </c>
      <c r="CF178" s="289" t="str">
        <f ca="true">+IF(OFFSET('Water Data'!$H$28,0,10*ROW('Water Data'!H172))="","",OFFSET('Water Data'!$H$28,0,10*ROW('Water Data'!H172)))</f>
        <v/>
      </c>
      <c r="CG178" s="289" t="str">
        <f ca="true">+IF(OFFSET('Water Data'!$H$29,0,10*ROW('Water Data'!H172))="","",OFFSET('Water Data'!$H$29,0,10*ROW('Water Data'!H172)))</f>
        <v/>
      </c>
      <c r="CH178" s="289" t="str">
        <f ca="true">+IF(OFFSET('Water Data'!$I$27,0,10*ROW('Water Data'!I172))="","",OFFSET('Water Data'!$I$27,0,10*ROW('Water Data'!I172)))</f>
        <v/>
      </c>
      <c r="CI178" s="289" t="str">
        <f ca="true">+IF(OFFSET('Water Data'!$I$28,0,10*ROW('Water Data'!I172))="","",OFFSET('Water Data'!$I$28,0,10*ROW('Water Data'!I172)))</f>
        <v/>
      </c>
      <c r="CJ178" s="289" t="str">
        <f ca="true">+IF(OFFSET('Water Data'!$I$29,0,10*ROW('Water Data'!I172))="","",OFFSET('Water Data'!$I$29,0,10*ROW('Water Data'!I172)))</f>
        <v/>
      </c>
      <c r="CK178" s="289" t="str">
        <f ca="true">+IF(OFFSET('Sanitation Data'!$D$28,0,10*ROW('Sanitation Data'!D172))="","",OFFSET('Sanitation Data'!$D$28,0,10*ROW('Sanitation Data'!D172)))</f>
        <v/>
      </c>
      <c r="CL178" s="289" t="str">
        <f ca="true">+IF(OFFSET('Sanitation Data'!$D$29,0,10*ROW('Sanitation Data'!D172))="","",OFFSET('Sanitation Data'!$D$29,0,10*ROW('Sanitation Data'!D172)))</f>
        <v/>
      </c>
      <c r="CM178" s="289" t="str">
        <f ca="true">+IF(OFFSET('Sanitation Data'!$D$30,0,10*ROW('Sanitation Data'!D172))="","",OFFSET('Sanitation Data'!$D$30,0,10*ROW('Sanitation Data'!D172)))</f>
        <v/>
      </c>
      <c r="CN178" s="289" t="str">
        <f ca="true">+IF(OFFSET('Sanitation Data'!$D$31,0,10*ROW('Sanitation Data'!D172))="","",OFFSET('Sanitation Data'!$D$31,0,10*ROW('Sanitation Data'!D172)))</f>
        <v/>
      </c>
      <c r="CO178" s="289" t="str">
        <f ca="true">+IF(OFFSET('Sanitation Data'!$D$32,0,10*ROW('Sanitation Data'!D172))="","",OFFSET('Sanitation Data'!$D$32,0,10*ROW('Sanitation Data'!D172)))</f>
        <v/>
      </c>
      <c r="CP178" s="289" t="str">
        <f ca="true">+IF(OFFSET('Sanitation Data'!$E$28,0,10*ROW('Sanitation Data'!E172))="","",OFFSET('Sanitation Data'!$E$28,0,10*ROW('Sanitation Data'!E172)))</f>
        <v/>
      </c>
      <c r="CQ178" s="289" t="str">
        <f ca="true">+IF(OFFSET('Sanitation Data'!$E$29,0,10*ROW('Sanitation Data'!E172))="","",OFFSET('Sanitation Data'!$E$29,0,10*ROW('Sanitation Data'!E172)))</f>
        <v/>
      </c>
      <c r="CR178" s="289" t="str">
        <f ca="true">+IF(OFFSET('Sanitation Data'!$E$30,0,10*ROW('Sanitation Data'!E172))="","",OFFSET('Sanitation Data'!$E$30,0,10*ROW('Sanitation Data'!E172)))</f>
        <v/>
      </c>
      <c r="CS178" s="289" t="str">
        <f ca="true">+IF(OFFSET('Sanitation Data'!$E$31,0,10*ROW('Sanitation Data'!E172))="","",OFFSET('Sanitation Data'!$E$31,0,10*ROW('Sanitation Data'!E172)))</f>
        <v/>
      </c>
      <c r="CT178" s="289" t="str">
        <f ca="true">+IF(OFFSET('Sanitation Data'!$E$32,0,10*ROW('Sanitation Data'!E172))="","",OFFSET('Sanitation Data'!$E$32,0,10*ROW('Sanitation Data'!E172)))</f>
        <v/>
      </c>
      <c r="CU178" s="289" t="str">
        <f ca="true">+IF(OFFSET('Sanitation Data'!$F$28,0,10*ROW('Sanitation Data'!F172))="","",OFFSET('Sanitation Data'!$F$28,0,10*ROW('Sanitation Data'!F172)))</f>
        <v/>
      </c>
      <c r="CV178" s="289" t="str">
        <f ca="true">+IF(OFFSET('Sanitation Data'!$F$29,0,10*ROW('Sanitation Data'!F172))="","",OFFSET('Sanitation Data'!$F$29,0,10*ROW('Sanitation Data'!F172)))</f>
        <v/>
      </c>
      <c r="CW178" s="289" t="str">
        <f ca="true">+IF(OFFSET('Sanitation Data'!$F$30,0,10*ROW('Sanitation Data'!F172))="","",OFFSET('Sanitation Data'!$F$30,0,10*ROW('Sanitation Data'!F172)))</f>
        <v/>
      </c>
      <c r="CX178" s="289" t="str">
        <f ca="true">+IF(OFFSET('Sanitation Data'!$F$31,0,10*ROW('Sanitation Data'!F172))="","",OFFSET('Sanitation Data'!$F$31,0,10*ROW('Sanitation Data'!F172)))</f>
        <v/>
      </c>
      <c r="CY178" s="289" t="str">
        <f ca="true">+IF(OFFSET('Sanitation Data'!$F$32,0,10*ROW('Sanitation Data'!F172))="","",OFFSET('Sanitation Data'!$F$32,0,10*ROW('Sanitation Data'!F172)))</f>
        <v/>
      </c>
      <c r="CZ178" s="289" t="str">
        <f ca="true">+IF(OFFSET('Sanitation Data'!$G$28,0,10*ROW('Sanitation Data'!G172))="","",OFFSET('Sanitation Data'!$G$28,0,10*ROW('Sanitation Data'!G172)))</f>
        <v/>
      </c>
      <c r="DA178" s="289" t="str">
        <f ca="true">+IF(OFFSET('Sanitation Data'!$G$29,0,10*ROW('Sanitation Data'!G172))="","",OFFSET('Sanitation Data'!$G$29,0,10*ROW('Sanitation Data'!G172)))</f>
        <v/>
      </c>
      <c r="DB178" s="289" t="str">
        <f ca="true">+IF(OFFSET('Sanitation Data'!$G$30,0,10*ROW('Sanitation Data'!G172))="","",OFFSET('Sanitation Data'!$G$30,0,10*ROW('Sanitation Data'!G172)))</f>
        <v/>
      </c>
      <c r="DC178" s="289" t="str">
        <f ca="true">+IF(OFFSET('Sanitation Data'!$G$31,0,10*ROW('Sanitation Data'!G172))="","",OFFSET('Sanitation Data'!$G$31,0,10*ROW('Sanitation Data'!G172)))</f>
        <v/>
      </c>
      <c r="DD178" s="289" t="str">
        <f ca="true">+IF(OFFSET('Sanitation Data'!$G$32,0,10*ROW('Sanitation Data'!G172))="","",OFFSET('Sanitation Data'!$G$32,0,10*ROW('Sanitation Data'!G172)))</f>
        <v/>
      </c>
      <c r="DE178" s="289" t="str">
        <f ca="true">+IF(OFFSET('Sanitation Data'!$H$28,0,10*ROW('Sanitation Data'!H172))="","",OFFSET('Sanitation Data'!$H$28,0,10*ROW('Sanitation Data'!H172)))</f>
        <v/>
      </c>
      <c r="DF178" s="289" t="str">
        <f ca="true">+IF(OFFSET('Sanitation Data'!$H$29,0,10*ROW('Sanitation Data'!H172))="","",OFFSET('Sanitation Data'!$H$29,0,10*ROW('Sanitation Data'!H172)))</f>
        <v/>
      </c>
      <c r="DG178" s="289" t="str">
        <f ca="true">+IF(OFFSET('Sanitation Data'!$H$30,0,10*ROW('Sanitation Data'!H172))="","",OFFSET('Sanitation Data'!$H$30,0,10*ROW('Sanitation Data'!H172)))</f>
        <v/>
      </c>
      <c r="DH178" s="289" t="str">
        <f ca="true">+IF(OFFSET('Sanitation Data'!$H$31,0,10*ROW('Sanitation Data'!H172))="","",OFFSET('Sanitation Data'!$H$31,0,10*ROW('Sanitation Data'!H172)))</f>
        <v/>
      </c>
      <c r="DI178" s="289" t="str">
        <f ca="true">+IF(OFFSET('Sanitation Data'!$H$32,0,10*ROW('Sanitation Data'!H172))="","",OFFSET('Sanitation Data'!$H$32,0,10*ROW('Sanitation Data'!H172)))</f>
        <v/>
      </c>
      <c r="DJ178" s="289" t="str">
        <f ca="true">+IF(OFFSET('Sanitation Data'!$I$28,0,10*ROW('Sanitation Data'!I172))="","",OFFSET('Sanitation Data'!$I$28,0,10*ROW('Sanitation Data'!I172)))</f>
        <v/>
      </c>
      <c r="DK178" s="289" t="str">
        <f ca="true">+IF(OFFSET('Sanitation Data'!$I$29,0,10*ROW('Sanitation Data'!I172))="","",OFFSET('Sanitation Data'!$I$29,0,10*ROW('Sanitation Data'!I172)))</f>
        <v/>
      </c>
      <c r="DL178" s="289" t="str">
        <f ca="true">+IF(OFFSET('Sanitation Data'!$I$30,0,10*ROW('Sanitation Data'!I172))="","",OFFSET('Sanitation Data'!$I$30,0,10*ROW('Sanitation Data'!I172)))</f>
        <v/>
      </c>
      <c r="DM178" s="289" t="str">
        <f ca="true">+IF(OFFSET('Sanitation Data'!$I$31,0,10*ROW('Sanitation Data'!I172))="","",OFFSET('Sanitation Data'!$I$31,0,10*ROW('Sanitation Data'!I172)))</f>
        <v/>
      </c>
      <c r="DN178" s="289" t="str">
        <f ca="true">+IF(OFFSET('Sanitation Data'!$I$32,0,10*ROW('Sanitation Data'!I172))="","",OFFSET('Sanitation Data'!$I$32,0,10*ROW('Sanitation Data'!I172)))</f>
        <v/>
      </c>
      <c r="DO178" s="289" t="str">
        <f ca="true">+IF(OFFSET('Hygiene Data'!$D$11,0,10*ROW('Hygiene Data'!D172))="","",OFFSET('Hygiene Data'!$D$11,0,10*ROW('Hygiene Data'!D172)))</f>
        <v/>
      </c>
      <c r="DP178" s="289" t="str">
        <f ca="true">+IF(OFFSET('Hygiene Data'!$D$12,0,10*ROW('Hygiene Data'!D172))="","",OFFSET('Hygiene Data'!$D$12,0,10*ROW('Hygiene Data'!D172)))</f>
        <v/>
      </c>
      <c r="DQ178" s="289" t="str">
        <f ca="true">+IF(OFFSET('Hygiene Data'!$D$13,0,10*ROW('Hygiene Data'!D172))="","",OFFSET('Hygiene Data'!$D$13,0,10*ROW('Hygiene Data'!D172)))</f>
        <v/>
      </c>
      <c r="DR178" s="289" t="str">
        <f ca="true">+IF(OFFSET('Hygiene Data'!$E$11,0,10*ROW('Hygiene Data'!E172))="","",OFFSET('Hygiene Data'!$E$11,0,10*ROW('Hygiene Data'!E172)))</f>
        <v/>
      </c>
      <c r="DS178" s="289" t="str">
        <f ca="true">+IF(OFFSET('Hygiene Data'!$E$12,0,10*ROW('Hygiene Data'!E172))="","",OFFSET('Hygiene Data'!$E$12,0,10*ROW('Hygiene Data'!E172)))</f>
        <v/>
      </c>
      <c r="DT178" s="289" t="str">
        <f ca="true">+IF(OFFSET('Hygiene Data'!$E$13,0,10*ROW('Hygiene Data'!E172))="","",OFFSET('Hygiene Data'!$E$13,0,10*ROW('Hygiene Data'!E172)))</f>
        <v/>
      </c>
      <c r="DU178" s="289" t="str">
        <f ca="true">+IF(OFFSET('Hygiene Data'!$F$11,0,10*ROW('Hygiene Data'!F172))="","",OFFSET('Hygiene Data'!$F$11,0,10*ROW('Hygiene Data'!F172)))</f>
        <v/>
      </c>
      <c r="DV178" s="289" t="str">
        <f ca="true">+IF(OFFSET('Hygiene Data'!$F$12,0,10*ROW('Hygiene Data'!F172))="","",OFFSET('Hygiene Data'!$F$12,0,10*ROW('Hygiene Data'!F172)))</f>
        <v/>
      </c>
      <c r="DW178" s="289" t="str">
        <f ca="true">+IF(OFFSET('Hygiene Data'!$F$13,0,10*ROW('Hygiene Data'!F172))="","",OFFSET('Hygiene Data'!$F$13,0,10*ROW('Hygiene Data'!F172)))</f>
        <v/>
      </c>
      <c r="DX178" s="289" t="str">
        <f ca="true">+IF(OFFSET('Hygiene Data'!$G$11,0,10*ROW('Hygiene Data'!G172))="","",OFFSET('Hygiene Data'!$G$11,0,10*ROW('Hygiene Data'!G172)))</f>
        <v/>
      </c>
      <c r="DY178" s="289" t="str">
        <f ca="true">+IF(OFFSET('Hygiene Data'!$G$12,0,10*ROW('Hygiene Data'!G172))="","",OFFSET('Hygiene Data'!$G$12,0,10*ROW('Hygiene Data'!G172)))</f>
        <v/>
      </c>
      <c r="DZ178" s="289" t="str">
        <f ca="true">+IF(OFFSET('Hygiene Data'!$G$13,0,10*ROW('Hygiene Data'!G172))="","",OFFSET('Hygiene Data'!$G$13,0,10*ROW('Hygiene Data'!G172)))</f>
        <v/>
      </c>
      <c r="EA178" s="289" t="str">
        <f ca="true">+IF(OFFSET('Hygiene Data'!$H$11,0,10*ROW('Hygiene Data'!H172))="","",OFFSET('Hygiene Data'!$H$11,0,10*ROW('Hygiene Data'!H172)))</f>
        <v/>
      </c>
      <c r="EB178" s="289" t="str">
        <f ca="true">+IF(OFFSET('Hygiene Data'!$H$12,0,10*ROW('Hygiene Data'!H172))="","",OFFSET('Hygiene Data'!$H$12,0,10*ROW('Hygiene Data'!H172)))</f>
        <v/>
      </c>
      <c r="EC178" s="289" t="str">
        <f ca="true">+IF(OFFSET('Hygiene Data'!$H$13,0,10*ROW('Hygiene Data'!H172))="","",OFFSET('Hygiene Data'!$H$13,0,10*ROW('Hygiene Data'!H172)))</f>
        <v/>
      </c>
      <c r="ED178" s="289" t="str">
        <f ca="true">+IF(OFFSET('Hygiene Data'!$I$11,0,10*ROW('Hygiene Data'!I172))="","",OFFSET('Hygiene Data'!$I$11,0,10*ROW('Hygiene Data'!I172)))</f>
        <v/>
      </c>
      <c r="EE178" s="289" t="str">
        <f ca="true">+IF(OFFSET('Hygiene Data'!$I$12,0,10*ROW('Hygiene Data'!I172))="","",OFFSET('Hygiene Data'!$I$12,0,10*ROW('Hygiene Data'!I172)))</f>
        <v/>
      </c>
      <c r="EF178" s="28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9"/>
      <c r="BS179" s="289" t="str">
        <f ca="true">+IF(OFFSET('Water Data'!$D$27,0,10*ROW('Water Data'!D173))="","",OFFSET('Water Data'!$D$27,0,10*ROW('Water Data'!D173)))</f>
        <v/>
      </c>
      <c r="BT179" s="289" t="str">
        <f ca="true">+IF(OFFSET('Water Data'!$D$28,0,10*ROW('Water Data'!D173))="","",OFFSET('Water Data'!$D$28,0,10*ROW('Water Data'!D173)))</f>
        <v/>
      </c>
      <c r="BU179" s="289" t="str">
        <f ca="true">+IF(OFFSET('Water Data'!$D$29,0,10*ROW('Water Data'!D173))="","",OFFSET('Water Data'!$D$29,0,10*ROW('Water Data'!D173)))</f>
        <v/>
      </c>
      <c r="BV179" s="289" t="str">
        <f ca="true">+IF(OFFSET('Water Data'!$E$27,0,10*ROW('Water Data'!E173))="","",OFFSET('Water Data'!$E$27,0,10*ROW('Water Data'!E173)))</f>
        <v/>
      </c>
      <c r="BW179" s="289" t="str">
        <f ca="true">+IF(OFFSET('Water Data'!$E$28,0,10*ROW('Water Data'!E173))="","",OFFSET('Water Data'!$E$28,0,10*ROW('Water Data'!E173)))</f>
        <v/>
      </c>
      <c r="BX179" s="289" t="str">
        <f ca="true">+IF(OFFSET('Water Data'!$E$29,0,10*ROW('Water Data'!E173))="","",OFFSET('Water Data'!$E$29,0,10*ROW('Water Data'!E173)))</f>
        <v/>
      </c>
      <c r="BY179" s="289" t="str">
        <f ca="true">+IF(OFFSET('Water Data'!$F$27,0,10*ROW('Water Data'!F173))="","",OFFSET('Water Data'!$F$27,0,10*ROW('Water Data'!F173)))</f>
        <v/>
      </c>
      <c r="BZ179" s="289" t="str">
        <f ca="true">+IF(OFFSET('Water Data'!$F$28,0,10*ROW('Water Data'!F173))="","",OFFSET('Water Data'!$F$28,0,10*ROW('Water Data'!F173)))</f>
        <v/>
      </c>
      <c r="CA179" s="289" t="str">
        <f ca="true">+IF(OFFSET('Water Data'!$F$29,0,10*ROW('Water Data'!F173))="","",OFFSET('Water Data'!$F$29,0,10*ROW('Water Data'!F173)))</f>
        <v/>
      </c>
      <c r="CB179" s="289" t="str">
        <f ca="true">+IF(OFFSET('Water Data'!$G$27,0,10*ROW('Water Data'!G173))="","",OFFSET('Water Data'!$G$27,0,10*ROW('Water Data'!G173)))</f>
        <v/>
      </c>
      <c r="CC179" s="289" t="str">
        <f ca="true">+IF(OFFSET('Water Data'!$G$28,0,10*ROW('Water Data'!G173))="","",OFFSET('Water Data'!$G$28,0,10*ROW('Water Data'!G173)))</f>
        <v/>
      </c>
      <c r="CD179" s="289" t="str">
        <f ca="true">+IF(OFFSET('Water Data'!$G$29,0,10*ROW('Water Data'!G173))="","",OFFSET('Water Data'!$G$29,0,10*ROW('Water Data'!G173)))</f>
        <v/>
      </c>
      <c r="CE179" s="289" t="str">
        <f ca="true">+IF(OFFSET('Water Data'!$H$27,0,10*ROW('Water Data'!H173))="","",OFFSET('Water Data'!$H$27,0,10*ROW('Water Data'!H173)))</f>
        <v/>
      </c>
      <c r="CF179" s="289" t="str">
        <f ca="true">+IF(OFFSET('Water Data'!$H$28,0,10*ROW('Water Data'!H173))="","",OFFSET('Water Data'!$H$28,0,10*ROW('Water Data'!H173)))</f>
        <v/>
      </c>
      <c r="CG179" s="289" t="str">
        <f ca="true">+IF(OFFSET('Water Data'!$H$29,0,10*ROW('Water Data'!H173))="","",OFFSET('Water Data'!$H$29,0,10*ROW('Water Data'!H173)))</f>
        <v/>
      </c>
      <c r="CH179" s="289" t="str">
        <f ca="true">+IF(OFFSET('Water Data'!$I$27,0,10*ROW('Water Data'!I173))="","",OFFSET('Water Data'!$I$27,0,10*ROW('Water Data'!I173)))</f>
        <v/>
      </c>
      <c r="CI179" s="289" t="str">
        <f ca="true">+IF(OFFSET('Water Data'!$I$28,0,10*ROW('Water Data'!I173))="","",OFFSET('Water Data'!$I$28,0,10*ROW('Water Data'!I173)))</f>
        <v/>
      </c>
      <c r="CJ179" s="289" t="str">
        <f ca="true">+IF(OFFSET('Water Data'!$I$29,0,10*ROW('Water Data'!I173))="","",OFFSET('Water Data'!$I$29,0,10*ROW('Water Data'!I173)))</f>
        <v/>
      </c>
      <c r="CK179" s="289" t="str">
        <f ca="true">+IF(OFFSET('Sanitation Data'!$D$28,0,10*ROW('Sanitation Data'!D173))="","",OFFSET('Sanitation Data'!$D$28,0,10*ROW('Sanitation Data'!D173)))</f>
        <v/>
      </c>
      <c r="CL179" s="289" t="str">
        <f ca="true">+IF(OFFSET('Sanitation Data'!$D$29,0,10*ROW('Sanitation Data'!D173))="","",OFFSET('Sanitation Data'!$D$29,0,10*ROW('Sanitation Data'!D173)))</f>
        <v/>
      </c>
      <c r="CM179" s="289" t="str">
        <f ca="true">+IF(OFFSET('Sanitation Data'!$D$30,0,10*ROW('Sanitation Data'!D173))="","",OFFSET('Sanitation Data'!$D$30,0,10*ROW('Sanitation Data'!D173)))</f>
        <v/>
      </c>
      <c r="CN179" s="289" t="str">
        <f ca="true">+IF(OFFSET('Sanitation Data'!$D$31,0,10*ROW('Sanitation Data'!D173))="","",OFFSET('Sanitation Data'!$D$31,0,10*ROW('Sanitation Data'!D173)))</f>
        <v/>
      </c>
      <c r="CO179" s="289" t="str">
        <f ca="true">+IF(OFFSET('Sanitation Data'!$D$32,0,10*ROW('Sanitation Data'!D173))="","",OFFSET('Sanitation Data'!$D$32,0,10*ROW('Sanitation Data'!D173)))</f>
        <v/>
      </c>
      <c r="CP179" s="289" t="str">
        <f ca="true">+IF(OFFSET('Sanitation Data'!$E$28,0,10*ROW('Sanitation Data'!E173))="","",OFFSET('Sanitation Data'!$E$28,0,10*ROW('Sanitation Data'!E173)))</f>
        <v/>
      </c>
      <c r="CQ179" s="289" t="str">
        <f ca="true">+IF(OFFSET('Sanitation Data'!$E$29,0,10*ROW('Sanitation Data'!E173))="","",OFFSET('Sanitation Data'!$E$29,0,10*ROW('Sanitation Data'!E173)))</f>
        <v/>
      </c>
      <c r="CR179" s="289" t="str">
        <f ca="true">+IF(OFFSET('Sanitation Data'!$E$30,0,10*ROW('Sanitation Data'!E173))="","",OFFSET('Sanitation Data'!$E$30,0,10*ROW('Sanitation Data'!E173)))</f>
        <v/>
      </c>
      <c r="CS179" s="289" t="str">
        <f ca="true">+IF(OFFSET('Sanitation Data'!$E$31,0,10*ROW('Sanitation Data'!E173))="","",OFFSET('Sanitation Data'!$E$31,0,10*ROW('Sanitation Data'!E173)))</f>
        <v/>
      </c>
      <c r="CT179" s="289" t="str">
        <f ca="true">+IF(OFFSET('Sanitation Data'!$E$32,0,10*ROW('Sanitation Data'!E173))="","",OFFSET('Sanitation Data'!$E$32,0,10*ROW('Sanitation Data'!E173)))</f>
        <v/>
      </c>
      <c r="CU179" s="289" t="str">
        <f ca="true">+IF(OFFSET('Sanitation Data'!$F$28,0,10*ROW('Sanitation Data'!F173))="","",OFFSET('Sanitation Data'!$F$28,0,10*ROW('Sanitation Data'!F173)))</f>
        <v/>
      </c>
      <c r="CV179" s="289" t="str">
        <f ca="true">+IF(OFFSET('Sanitation Data'!$F$29,0,10*ROW('Sanitation Data'!F173))="","",OFFSET('Sanitation Data'!$F$29,0,10*ROW('Sanitation Data'!F173)))</f>
        <v/>
      </c>
      <c r="CW179" s="289" t="str">
        <f ca="true">+IF(OFFSET('Sanitation Data'!$F$30,0,10*ROW('Sanitation Data'!F173))="","",OFFSET('Sanitation Data'!$F$30,0,10*ROW('Sanitation Data'!F173)))</f>
        <v/>
      </c>
      <c r="CX179" s="289" t="str">
        <f ca="true">+IF(OFFSET('Sanitation Data'!$F$31,0,10*ROW('Sanitation Data'!F173))="","",OFFSET('Sanitation Data'!$F$31,0,10*ROW('Sanitation Data'!F173)))</f>
        <v/>
      </c>
      <c r="CY179" s="289" t="str">
        <f ca="true">+IF(OFFSET('Sanitation Data'!$F$32,0,10*ROW('Sanitation Data'!F173))="","",OFFSET('Sanitation Data'!$F$32,0,10*ROW('Sanitation Data'!F173)))</f>
        <v/>
      </c>
      <c r="CZ179" s="289" t="str">
        <f ca="true">+IF(OFFSET('Sanitation Data'!$G$28,0,10*ROW('Sanitation Data'!G173))="","",OFFSET('Sanitation Data'!$G$28,0,10*ROW('Sanitation Data'!G173)))</f>
        <v/>
      </c>
      <c r="DA179" s="289" t="str">
        <f ca="true">+IF(OFFSET('Sanitation Data'!$G$29,0,10*ROW('Sanitation Data'!G173))="","",OFFSET('Sanitation Data'!$G$29,0,10*ROW('Sanitation Data'!G173)))</f>
        <v/>
      </c>
      <c r="DB179" s="289" t="str">
        <f ca="true">+IF(OFFSET('Sanitation Data'!$G$30,0,10*ROW('Sanitation Data'!G173))="","",OFFSET('Sanitation Data'!$G$30,0,10*ROW('Sanitation Data'!G173)))</f>
        <v/>
      </c>
      <c r="DC179" s="289" t="str">
        <f ca="true">+IF(OFFSET('Sanitation Data'!$G$31,0,10*ROW('Sanitation Data'!G173))="","",OFFSET('Sanitation Data'!$G$31,0,10*ROW('Sanitation Data'!G173)))</f>
        <v/>
      </c>
      <c r="DD179" s="289" t="str">
        <f ca="true">+IF(OFFSET('Sanitation Data'!$G$32,0,10*ROW('Sanitation Data'!G173))="","",OFFSET('Sanitation Data'!$G$32,0,10*ROW('Sanitation Data'!G173)))</f>
        <v/>
      </c>
      <c r="DE179" s="289" t="str">
        <f ca="true">+IF(OFFSET('Sanitation Data'!$H$28,0,10*ROW('Sanitation Data'!H173))="","",OFFSET('Sanitation Data'!$H$28,0,10*ROW('Sanitation Data'!H173)))</f>
        <v/>
      </c>
      <c r="DF179" s="289" t="str">
        <f ca="true">+IF(OFFSET('Sanitation Data'!$H$29,0,10*ROW('Sanitation Data'!H173))="","",OFFSET('Sanitation Data'!$H$29,0,10*ROW('Sanitation Data'!H173)))</f>
        <v/>
      </c>
      <c r="DG179" s="289" t="str">
        <f ca="true">+IF(OFFSET('Sanitation Data'!$H$30,0,10*ROW('Sanitation Data'!H173))="","",OFFSET('Sanitation Data'!$H$30,0,10*ROW('Sanitation Data'!H173)))</f>
        <v/>
      </c>
      <c r="DH179" s="289" t="str">
        <f ca="true">+IF(OFFSET('Sanitation Data'!$H$31,0,10*ROW('Sanitation Data'!H173))="","",OFFSET('Sanitation Data'!$H$31,0,10*ROW('Sanitation Data'!H173)))</f>
        <v/>
      </c>
      <c r="DI179" s="289" t="str">
        <f ca="true">+IF(OFFSET('Sanitation Data'!$H$32,0,10*ROW('Sanitation Data'!H173))="","",OFFSET('Sanitation Data'!$H$32,0,10*ROW('Sanitation Data'!H173)))</f>
        <v/>
      </c>
      <c r="DJ179" s="289" t="str">
        <f ca="true">+IF(OFFSET('Sanitation Data'!$I$28,0,10*ROW('Sanitation Data'!I173))="","",OFFSET('Sanitation Data'!$I$28,0,10*ROW('Sanitation Data'!I173)))</f>
        <v/>
      </c>
      <c r="DK179" s="289" t="str">
        <f ca="true">+IF(OFFSET('Sanitation Data'!$I$29,0,10*ROW('Sanitation Data'!I173))="","",OFFSET('Sanitation Data'!$I$29,0,10*ROW('Sanitation Data'!I173)))</f>
        <v/>
      </c>
      <c r="DL179" s="289" t="str">
        <f ca="true">+IF(OFFSET('Sanitation Data'!$I$30,0,10*ROW('Sanitation Data'!I173))="","",OFFSET('Sanitation Data'!$I$30,0,10*ROW('Sanitation Data'!I173)))</f>
        <v/>
      </c>
      <c r="DM179" s="289" t="str">
        <f ca="true">+IF(OFFSET('Sanitation Data'!$I$31,0,10*ROW('Sanitation Data'!I173))="","",OFFSET('Sanitation Data'!$I$31,0,10*ROW('Sanitation Data'!I173)))</f>
        <v/>
      </c>
      <c r="DN179" s="289" t="str">
        <f ca="true">+IF(OFFSET('Sanitation Data'!$I$32,0,10*ROW('Sanitation Data'!I173))="","",OFFSET('Sanitation Data'!$I$32,0,10*ROW('Sanitation Data'!I173)))</f>
        <v/>
      </c>
      <c r="DO179" s="289" t="str">
        <f ca="true">+IF(OFFSET('Hygiene Data'!$D$11,0,10*ROW('Hygiene Data'!D173))="","",OFFSET('Hygiene Data'!$D$11,0,10*ROW('Hygiene Data'!D173)))</f>
        <v/>
      </c>
      <c r="DP179" s="289" t="str">
        <f ca="true">+IF(OFFSET('Hygiene Data'!$D$12,0,10*ROW('Hygiene Data'!D173))="","",OFFSET('Hygiene Data'!$D$12,0,10*ROW('Hygiene Data'!D173)))</f>
        <v/>
      </c>
      <c r="DQ179" s="289" t="str">
        <f ca="true">+IF(OFFSET('Hygiene Data'!$D$13,0,10*ROW('Hygiene Data'!D173))="","",OFFSET('Hygiene Data'!$D$13,0,10*ROW('Hygiene Data'!D173)))</f>
        <v/>
      </c>
      <c r="DR179" s="289" t="str">
        <f ca="true">+IF(OFFSET('Hygiene Data'!$E$11,0,10*ROW('Hygiene Data'!E173))="","",OFFSET('Hygiene Data'!$E$11,0,10*ROW('Hygiene Data'!E173)))</f>
        <v/>
      </c>
      <c r="DS179" s="289" t="str">
        <f ca="true">+IF(OFFSET('Hygiene Data'!$E$12,0,10*ROW('Hygiene Data'!E173))="","",OFFSET('Hygiene Data'!$E$12,0,10*ROW('Hygiene Data'!E173)))</f>
        <v/>
      </c>
      <c r="DT179" s="289" t="str">
        <f ca="true">+IF(OFFSET('Hygiene Data'!$E$13,0,10*ROW('Hygiene Data'!E173))="","",OFFSET('Hygiene Data'!$E$13,0,10*ROW('Hygiene Data'!E173)))</f>
        <v/>
      </c>
      <c r="DU179" s="289" t="str">
        <f ca="true">+IF(OFFSET('Hygiene Data'!$F$11,0,10*ROW('Hygiene Data'!F173))="","",OFFSET('Hygiene Data'!$F$11,0,10*ROW('Hygiene Data'!F173)))</f>
        <v/>
      </c>
      <c r="DV179" s="289" t="str">
        <f ca="true">+IF(OFFSET('Hygiene Data'!$F$12,0,10*ROW('Hygiene Data'!F173))="","",OFFSET('Hygiene Data'!$F$12,0,10*ROW('Hygiene Data'!F173)))</f>
        <v/>
      </c>
      <c r="DW179" s="289" t="str">
        <f ca="true">+IF(OFFSET('Hygiene Data'!$F$13,0,10*ROW('Hygiene Data'!F173))="","",OFFSET('Hygiene Data'!$F$13,0,10*ROW('Hygiene Data'!F173)))</f>
        <v/>
      </c>
      <c r="DX179" s="289" t="str">
        <f ca="true">+IF(OFFSET('Hygiene Data'!$G$11,0,10*ROW('Hygiene Data'!G173))="","",OFFSET('Hygiene Data'!$G$11,0,10*ROW('Hygiene Data'!G173)))</f>
        <v/>
      </c>
      <c r="DY179" s="289" t="str">
        <f ca="true">+IF(OFFSET('Hygiene Data'!$G$12,0,10*ROW('Hygiene Data'!G173))="","",OFFSET('Hygiene Data'!$G$12,0,10*ROW('Hygiene Data'!G173)))</f>
        <v/>
      </c>
      <c r="DZ179" s="289" t="str">
        <f ca="true">+IF(OFFSET('Hygiene Data'!$G$13,0,10*ROW('Hygiene Data'!G173))="","",OFFSET('Hygiene Data'!$G$13,0,10*ROW('Hygiene Data'!G173)))</f>
        <v/>
      </c>
      <c r="EA179" s="289" t="str">
        <f ca="true">+IF(OFFSET('Hygiene Data'!$H$11,0,10*ROW('Hygiene Data'!H173))="","",OFFSET('Hygiene Data'!$H$11,0,10*ROW('Hygiene Data'!H173)))</f>
        <v/>
      </c>
      <c r="EB179" s="289" t="str">
        <f ca="true">+IF(OFFSET('Hygiene Data'!$H$12,0,10*ROW('Hygiene Data'!H173))="","",OFFSET('Hygiene Data'!$H$12,0,10*ROW('Hygiene Data'!H173)))</f>
        <v/>
      </c>
      <c r="EC179" s="289" t="str">
        <f ca="true">+IF(OFFSET('Hygiene Data'!$H$13,0,10*ROW('Hygiene Data'!H173))="","",OFFSET('Hygiene Data'!$H$13,0,10*ROW('Hygiene Data'!H173)))</f>
        <v/>
      </c>
      <c r="ED179" s="289" t="str">
        <f ca="true">+IF(OFFSET('Hygiene Data'!$I$11,0,10*ROW('Hygiene Data'!I173))="","",OFFSET('Hygiene Data'!$I$11,0,10*ROW('Hygiene Data'!I173)))</f>
        <v/>
      </c>
      <c r="EE179" s="289" t="str">
        <f ca="true">+IF(OFFSET('Hygiene Data'!$I$12,0,10*ROW('Hygiene Data'!I173))="","",OFFSET('Hygiene Data'!$I$12,0,10*ROW('Hygiene Data'!I173)))</f>
        <v/>
      </c>
      <c r="EF179" s="28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9"/>
      <c r="BS180" s="289" t="str">
        <f ca="true">+IF(OFFSET('Water Data'!$D$27,0,10*ROW('Water Data'!D174))="","",OFFSET('Water Data'!$D$27,0,10*ROW('Water Data'!D174)))</f>
        <v/>
      </c>
      <c r="BT180" s="289" t="str">
        <f ca="true">+IF(OFFSET('Water Data'!$D$28,0,10*ROW('Water Data'!D174))="","",OFFSET('Water Data'!$D$28,0,10*ROW('Water Data'!D174)))</f>
        <v/>
      </c>
      <c r="BU180" s="289" t="str">
        <f ca="true">+IF(OFFSET('Water Data'!$D$29,0,10*ROW('Water Data'!D174))="","",OFFSET('Water Data'!$D$29,0,10*ROW('Water Data'!D174)))</f>
        <v/>
      </c>
      <c r="BV180" s="289" t="str">
        <f ca="true">+IF(OFFSET('Water Data'!$E$27,0,10*ROW('Water Data'!E174))="","",OFFSET('Water Data'!$E$27,0,10*ROW('Water Data'!E174)))</f>
        <v/>
      </c>
      <c r="BW180" s="289" t="str">
        <f ca="true">+IF(OFFSET('Water Data'!$E$28,0,10*ROW('Water Data'!E174))="","",OFFSET('Water Data'!$E$28,0,10*ROW('Water Data'!E174)))</f>
        <v/>
      </c>
      <c r="BX180" s="289" t="str">
        <f ca="true">+IF(OFFSET('Water Data'!$E$29,0,10*ROW('Water Data'!E174))="","",OFFSET('Water Data'!$E$29,0,10*ROW('Water Data'!E174)))</f>
        <v/>
      </c>
      <c r="BY180" s="289" t="str">
        <f ca="true">+IF(OFFSET('Water Data'!$F$27,0,10*ROW('Water Data'!F174))="","",OFFSET('Water Data'!$F$27,0,10*ROW('Water Data'!F174)))</f>
        <v/>
      </c>
      <c r="BZ180" s="289" t="str">
        <f ca="true">+IF(OFFSET('Water Data'!$F$28,0,10*ROW('Water Data'!F174))="","",OFFSET('Water Data'!$F$28,0,10*ROW('Water Data'!F174)))</f>
        <v/>
      </c>
      <c r="CA180" s="289" t="str">
        <f ca="true">+IF(OFFSET('Water Data'!$F$29,0,10*ROW('Water Data'!F174))="","",OFFSET('Water Data'!$F$29,0,10*ROW('Water Data'!F174)))</f>
        <v/>
      </c>
      <c r="CB180" s="289" t="str">
        <f ca="true">+IF(OFFSET('Water Data'!$G$27,0,10*ROW('Water Data'!G174))="","",OFFSET('Water Data'!$G$27,0,10*ROW('Water Data'!G174)))</f>
        <v/>
      </c>
      <c r="CC180" s="289" t="str">
        <f ca="true">+IF(OFFSET('Water Data'!$G$28,0,10*ROW('Water Data'!G174))="","",OFFSET('Water Data'!$G$28,0,10*ROW('Water Data'!G174)))</f>
        <v/>
      </c>
      <c r="CD180" s="289" t="str">
        <f ca="true">+IF(OFFSET('Water Data'!$G$29,0,10*ROW('Water Data'!G174))="","",OFFSET('Water Data'!$G$29,0,10*ROW('Water Data'!G174)))</f>
        <v/>
      </c>
      <c r="CE180" s="289" t="str">
        <f ca="true">+IF(OFFSET('Water Data'!$H$27,0,10*ROW('Water Data'!H174))="","",OFFSET('Water Data'!$H$27,0,10*ROW('Water Data'!H174)))</f>
        <v/>
      </c>
      <c r="CF180" s="289" t="str">
        <f ca="true">+IF(OFFSET('Water Data'!$H$28,0,10*ROW('Water Data'!H174))="","",OFFSET('Water Data'!$H$28,0,10*ROW('Water Data'!H174)))</f>
        <v/>
      </c>
      <c r="CG180" s="289" t="str">
        <f ca="true">+IF(OFFSET('Water Data'!$H$29,0,10*ROW('Water Data'!H174))="","",OFFSET('Water Data'!$H$29,0,10*ROW('Water Data'!H174)))</f>
        <v/>
      </c>
      <c r="CH180" s="289" t="str">
        <f ca="true">+IF(OFFSET('Water Data'!$I$27,0,10*ROW('Water Data'!I174))="","",OFFSET('Water Data'!$I$27,0,10*ROW('Water Data'!I174)))</f>
        <v/>
      </c>
      <c r="CI180" s="289" t="str">
        <f ca="true">+IF(OFFSET('Water Data'!$I$28,0,10*ROW('Water Data'!I174))="","",OFFSET('Water Data'!$I$28,0,10*ROW('Water Data'!I174)))</f>
        <v/>
      </c>
      <c r="CJ180" s="289" t="str">
        <f ca="true">+IF(OFFSET('Water Data'!$I$29,0,10*ROW('Water Data'!I174))="","",OFFSET('Water Data'!$I$29,0,10*ROW('Water Data'!I174)))</f>
        <v/>
      </c>
      <c r="CK180" s="289" t="str">
        <f ca="true">+IF(OFFSET('Sanitation Data'!$D$28,0,10*ROW('Sanitation Data'!D174))="","",OFFSET('Sanitation Data'!$D$28,0,10*ROW('Sanitation Data'!D174)))</f>
        <v/>
      </c>
      <c r="CL180" s="289" t="str">
        <f ca="true">+IF(OFFSET('Sanitation Data'!$D$29,0,10*ROW('Sanitation Data'!D174))="","",OFFSET('Sanitation Data'!$D$29,0,10*ROW('Sanitation Data'!D174)))</f>
        <v/>
      </c>
      <c r="CM180" s="289" t="str">
        <f ca="true">+IF(OFFSET('Sanitation Data'!$D$30,0,10*ROW('Sanitation Data'!D174))="","",OFFSET('Sanitation Data'!$D$30,0,10*ROW('Sanitation Data'!D174)))</f>
        <v/>
      </c>
      <c r="CN180" s="289" t="str">
        <f ca="true">+IF(OFFSET('Sanitation Data'!$D$31,0,10*ROW('Sanitation Data'!D174))="","",OFFSET('Sanitation Data'!$D$31,0,10*ROW('Sanitation Data'!D174)))</f>
        <v/>
      </c>
      <c r="CO180" s="289" t="str">
        <f ca="true">+IF(OFFSET('Sanitation Data'!$D$32,0,10*ROW('Sanitation Data'!D174))="","",OFFSET('Sanitation Data'!$D$32,0,10*ROW('Sanitation Data'!D174)))</f>
        <v/>
      </c>
      <c r="CP180" s="289" t="str">
        <f ca="true">+IF(OFFSET('Sanitation Data'!$E$28,0,10*ROW('Sanitation Data'!E174))="","",OFFSET('Sanitation Data'!$E$28,0,10*ROW('Sanitation Data'!E174)))</f>
        <v/>
      </c>
      <c r="CQ180" s="289" t="str">
        <f ca="true">+IF(OFFSET('Sanitation Data'!$E$29,0,10*ROW('Sanitation Data'!E174))="","",OFFSET('Sanitation Data'!$E$29,0,10*ROW('Sanitation Data'!E174)))</f>
        <v/>
      </c>
      <c r="CR180" s="289" t="str">
        <f ca="true">+IF(OFFSET('Sanitation Data'!$E$30,0,10*ROW('Sanitation Data'!E174))="","",OFFSET('Sanitation Data'!$E$30,0,10*ROW('Sanitation Data'!E174)))</f>
        <v/>
      </c>
      <c r="CS180" s="289" t="str">
        <f ca="true">+IF(OFFSET('Sanitation Data'!$E$31,0,10*ROW('Sanitation Data'!E174))="","",OFFSET('Sanitation Data'!$E$31,0,10*ROW('Sanitation Data'!E174)))</f>
        <v/>
      </c>
      <c r="CT180" s="289" t="str">
        <f ca="true">+IF(OFFSET('Sanitation Data'!$E$32,0,10*ROW('Sanitation Data'!E174))="","",OFFSET('Sanitation Data'!$E$32,0,10*ROW('Sanitation Data'!E174)))</f>
        <v/>
      </c>
      <c r="CU180" s="289" t="str">
        <f ca="true">+IF(OFFSET('Sanitation Data'!$F$28,0,10*ROW('Sanitation Data'!F174))="","",OFFSET('Sanitation Data'!$F$28,0,10*ROW('Sanitation Data'!F174)))</f>
        <v/>
      </c>
      <c r="CV180" s="289" t="str">
        <f ca="true">+IF(OFFSET('Sanitation Data'!$F$29,0,10*ROW('Sanitation Data'!F174))="","",OFFSET('Sanitation Data'!$F$29,0,10*ROW('Sanitation Data'!F174)))</f>
        <v/>
      </c>
      <c r="CW180" s="289" t="str">
        <f ca="true">+IF(OFFSET('Sanitation Data'!$F$30,0,10*ROW('Sanitation Data'!F174))="","",OFFSET('Sanitation Data'!$F$30,0,10*ROW('Sanitation Data'!F174)))</f>
        <v/>
      </c>
      <c r="CX180" s="289" t="str">
        <f ca="true">+IF(OFFSET('Sanitation Data'!$F$31,0,10*ROW('Sanitation Data'!F174))="","",OFFSET('Sanitation Data'!$F$31,0,10*ROW('Sanitation Data'!F174)))</f>
        <v/>
      </c>
      <c r="CY180" s="289" t="str">
        <f ca="true">+IF(OFFSET('Sanitation Data'!$F$32,0,10*ROW('Sanitation Data'!F174))="","",OFFSET('Sanitation Data'!$F$32,0,10*ROW('Sanitation Data'!F174)))</f>
        <v/>
      </c>
      <c r="CZ180" s="289" t="str">
        <f ca="true">+IF(OFFSET('Sanitation Data'!$G$28,0,10*ROW('Sanitation Data'!G174))="","",OFFSET('Sanitation Data'!$G$28,0,10*ROW('Sanitation Data'!G174)))</f>
        <v/>
      </c>
      <c r="DA180" s="289" t="str">
        <f ca="true">+IF(OFFSET('Sanitation Data'!$G$29,0,10*ROW('Sanitation Data'!G174))="","",OFFSET('Sanitation Data'!$G$29,0,10*ROW('Sanitation Data'!G174)))</f>
        <v/>
      </c>
      <c r="DB180" s="289" t="str">
        <f ca="true">+IF(OFFSET('Sanitation Data'!$G$30,0,10*ROW('Sanitation Data'!G174))="","",OFFSET('Sanitation Data'!$G$30,0,10*ROW('Sanitation Data'!G174)))</f>
        <v/>
      </c>
      <c r="DC180" s="289" t="str">
        <f ca="true">+IF(OFFSET('Sanitation Data'!$G$31,0,10*ROW('Sanitation Data'!G174))="","",OFFSET('Sanitation Data'!$G$31,0,10*ROW('Sanitation Data'!G174)))</f>
        <v/>
      </c>
      <c r="DD180" s="289" t="str">
        <f ca="true">+IF(OFFSET('Sanitation Data'!$G$32,0,10*ROW('Sanitation Data'!G174))="","",OFFSET('Sanitation Data'!$G$32,0,10*ROW('Sanitation Data'!G174)))</f>
        <v/>
      </c>
      <c r="DE180" s="289" t="str">
        <f ca="true">+IF(OFFSET('Sanitation Data'!$H$28,0,10*ROW('Sanitation Data'!H174))="","",OFFSET('Sanitation Data'!$H$28,0,10*ROW('Sanitation Data'!H174)))</f>
        <v/>
      </c>
      <c r="DF180" s="289" t="str">
        <f ca="true">+IF(OFFSET('Sanitation Data'!$H$29,0,10*ROW('Sanitation Data'!H174))="","",OFFSET('Sanitation Data'!$H$29,0,10*ROW('Sanitation Data'!H174)))</f>
        <v/>
      </c>
      <c r="DG180" s="289" t="str">
        <f ca="true">+IF(OFFSET('Sanitation Data'!$H$30,0,10*ROW('Sanitation Data'!H174))="","",OFFSET('Sanitation Data'!$H$30,0,10*ROW('Sanitation Data'!H174)))</f>
        <v/>
      </c>
      <c r="DH180" s="289" t="str">
        <f ca="true">+IF(OFFSET('Sanitation Data'!$H$31,0,10*ROW('Sanitation Data'!H174))="","",OFFSET('Sanitation Data'!$H$31,0,10*ROW('Sanitation Data'!H174)))</f>
        <v/>
      </c>
      <c r="DI180" s="289" t="str">
        <f ca="true">+IF(OFFSET('Sanitation Data'!$H$32,0,10*ROW('Sanitation Data'!H174))="","",OFFSET('Sanitation Data'!$H$32,0,10*ROW('Sanitation Data'!H174)))</f>
        <v/>
      </c>
      <c r="DJ180" s="289" t="str">
        <f ca="true">+IF(OFFSET('Sanitation Data'!$I$28,0,10*ROW('Sanitation Data'!I174))="","",OFFSET('Sanitation Data'!$I$28,0,10*ROW('Sanitation Data'!I174)))</f>
        <v/>
      </c>
      <c r="DK180" s="289" t="str">
        <f ca="true">+IF(OFFSET('Sanitation Data'!$I$29,0,10*ROW('Sanitation Data'!I174))="","",OFFSET('Sanitation Data'!$I$29,0,10*ROW('Sanitation Data'!I174)))</f>
        <v/>
      </c>
      <c r="DL180" s="289" t="str">
        <f ca="true">+IF(OFFSET('Sanitation Data'!$I$30,0,10*ROW('Sanitation Data'!I174))="","",OFFSET('Sanitation Data'!$I$30,0,10*ROW('Sanitation Data'!I174)))</f>
        <v/>
      </c>
      <c r="DM180" s="289" t="str">
        <f ca="true">+IF(OFFSET('Sanitation Data'!$I$31,0,10*ROW('Sanitation Data'!I174))="","",OFFSET('Sanitation Data'!$I$31,0,10*ROW('Sanitation Data'!I174)))</f>
        <v/>
      </c>
      <c r="DN180" s="289" t="str">
        <f ca="true">+IF(OFFSET('Sanitation Data'!$I$32,0,10*ROW('Sanitation Data'!I174))="","",OFFSET('Sanitation Data'!$I$32,0,10*ROW('Sanitation Data'!I174)))</f>
        <v/>
      </c>
      <c r="DO180" s="289" t="str">
        <f ca="true">+IF(OFFSET('Hygiene Data'!$D$11,0,10*ROW('Hygiene Data'!D174))="","",OFFSET('Hygiene Data'!$D$11,0,10*ROW('Hygiene Data'!D174)))</f>
        <v/>
      </c>
      <c r="DP180" s="289" t="str">
        <f ca="true">+IF(OFFSET('Hygiene Data'!$D$12,0,10*ROW('Hygiene Data'!D174))="","",OFFSET('Hygiene Data'!$D$12,0,10*ROW('Hygiene Data'!D174)))</f>
        <v/>
      </c>
      <c r="DQ180" s="289" t="str">
        <f ca="true">+IF(OFFSET('Hygiene Data'!$D$13,0,10*ROW('Hygiene Data'!D174))="","",OFFSET('Hygiene Data'!$D$13,0,10*ROW('Hygiene Data'!D174)))</f>
        <v/>
      </c>
      <c r="DR180" s="289" t="str">
        <f ca="true">+IF(OFFSET('Hygiene Data'!$E$11,0,10*ROW('Hygiene Data'!E174))="","",OFFSET('Hygiene Data'!$E$11,0,10*ROW('Hygiene Data'!E174)))</f>
        <v/>
      </c>
      <c r="DS180" s="289" t="str">
        <f ca="true">+IF(OFFSET('Hygiene Data'!$E$12,0,10*ROW('Hygiene Data'!E174))="","",OFFSET('Hygiene Data'!$E$12,0,10*ROW('Hygiene Data'!E174)))</f>
        <v/>
      </c>
      <c r="DT180" s="289" t="str">
        <f ca="true">+IF(OFFSET('Hygiene Data'!$E$13,0,10*ROW('Hygiene Data'!E174))="","",OFFSET('Hygiene Data'!$E$13,0,10*ROW('Hygiene Data'!E174)))</f>
        <v/>
      </c>
      <c r="DU180" s="289" t="str">
        <f ca="true">+IF(OFFSET('Hygiene Data'!$F$11,0,10*ROW('Hygiene Data'!F174))="","",OFFSET('Hygiene Data'!$F$11,0,10*ROW('Hygiene Data'!F174)))</f>
        <v/>
      </c>
      <c r="DV180" s="289" t="str">
        <f ca="true">+IF(OFFSET('Hygiene Data'!$F$12,0,10*ROW('Hygiene Data'!F174))="","",OFFSET('Hygiene Data'!$F$12,0,10*ROW('Hygiene Data'!F174)))</f>
        <v/>
      </c>
      <c r="DW180" s="289" t="str">
        <f ca="true">+IF(OFFSET('Hygiene Data'!$F$13,0,10*ROW('Hygiene Data'!F174))="","",OFFSET('Hygiene Data'!$F$13,0,10*ROW('Hygiene Data'!F174)))</f>
        <v/>
      </c>
      <c r="DX180" s="289" t="str">
        <f ca="true">+IF(OFFSET('Hygiene Data'!$G$11,0,10*ROW('Hygiene Data'!G174))="","",OFFSET('Hygiene Data'!$G$11,0,10*ROW('Hygiene Data'!G174)))</f>
        <v/>
      </c>
      <c r="DY180" s="289" t="str">
        <f ca="true">+IF(OFFSET('Hygiene Data'!$G$12,0,10*ROW('Hygiene Data'!G174))="","",OFFSET('Hygiene Data'!$G$12,0,10*ROW('Hygiene Data'!G174)))</f>
        <v/>
      </c>
      <c r="DZ180" s="289" t="str">
        <f ca="true">+IF(OFFSET('Hygiene Data'!$G$13,0,10*ROW('Hygiene Data'!G174))="","",OFFSET('Hygiene Data'!$G$13,0,10*ROW('Hygiene Data'!G174)))</f>
        <v/>
      </c>
      <c r="EA180" s="289" t="str">
        <f ca="true">+IF(OFFSET('Hygiene Data'!$H$11,0,10*ROW('Hygiene Data'!H174))="","",OFFSET('Hygiene Data'!$H$11,0,10*ROW('Hygiene Data'!H174)))</f>
        <v/>
      </c>
      <c r="EB180" s="289" t="str">
        <f ca="true">+IF(OFFSET('Hygiene Data'!$H$12,0,10*ROW('Hygiene Data'!H174))="","",OFFSET('Hygiene Data'!$H$12,0,10*ROW('Hygiene Data'!H174)))</f>
        <v/>
      </c>
      <c r="EC180" s="289" t="str">
        <f ca="true">+IF(OFFSET('Hygiene Data'!$H$13,0,10*ROW('Hygiene Data'!H174))="","",OFFSET('Hygiene Data'!$H$13,0,10*ROW('Hygiene Data'!H174)))</f>
        <v/>
      </c>
      <c r="ED180" s="289" t="str">
        <f ca="true">+IF(OFFSET('Hygiene Data'!$I$11,0,10*ROW('Hygiene Data'!I174))="","",OFFSET('Hygiene Data'!$I$11,0,10*ROW('Hygiene Data'!I174)))</f>
        <v/>
      </c>
      <c r="EE180" s="289" t="str">
        <f ca="true">+IF(OFFSET('Hygiene Data'!$I$12,0,10*ROW('Hygiene Data'!I174))="","",OFFSET('Hygiene Data'!$I$12,0,10*ROW('Hygiene Data'!I174)))</f>
        <v/>
      </c>
      <c r="EF180" s="28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9"/>
      <c r="BS181" s="289" t="str">
        <f ca="true">+IF(OFFSET('Water Data'!$D$27,0,10*ROW('Water Data'!D175))="","",OFFSET('Water Data'!$D$27,0,10*ROW('Water Data'!D175)))</f>
        <v/>
      </c>
      <c r="BT181" s="289" t="str">
        <f ca="true">+IF(OFFSET('Water Data'!$D$28,0,10*ROW('Water Data'!D175))="","",OFFSET('Water Data'!$D$28,0,10*ROW('Water Data'!D175)))</f>
        <v/>
      </c>
      <c r="BU181" s="289" t="str">
        <f ca="true">+IF(OFFSET('Water Data'!$D$29,0,10*ROW('Water Data'!D175))="","",OFFSET('Water Data'!$D$29,0,10*ROW('Water Data'!D175)))</f>
        <v/>
      </c>
      <c r="BV181" s="289" t="str">
        <f ca="true">+IF(OFFSET('Water Data'!$E$27,0,10*ROW('Water Data'!E175))="","",OFFSET('Water Data'!$E$27,0,10*ROW('Water Data'!E175)))</f>
        <v/>
      </c>
      <c r="BW181" s="289" t="str">
        <f ca="true">+IF(OFFSET('Water Data'!$E$28,0,10*ROW('Water Data'!E175))="","",OFFSET('Water Data'!$E$28,0,10*ROW('Water Data'!E175)))</f>
        <v/>
      </c>
      <c r="BX181" s="289" t="str">
        <f ca="true">+IF(OFFSET('Water Data'!$E$29,0,10*ROW('Water Data'!E175))="","",OFFSET('Water Data'!$E$29,0,10*ROW('Water Data'!E175)))</f>
        <v/>
      </c>
      <c r="BY181" s="289" t="str">
        <f ca="true">+IF(OFFSET('Water Data'!$F$27,0,10*ROW('Water Data'!F175))="","",OFFSET('Water Data'!$F$27,0,10*ROW('Water Data'!F175)))</f>
        <v/>
      </c>
      <c r="BZ181" s="289" t="str">
        <f ca="true">+IF(OFFSET('Water Data'!$F$28,0,10*ROW('Water Data'!F175))="","",OFFSET('Water Data'!$F$28,0,10*ROW('Water Data'!F175)))</f>
        <v/>
      </c>
      <c r="CA181" s="289" t="str">
        <f ca="true">+IF(OFFSET('Water Data'!$F$29,0,10*ROW('Water Data'!F175))="","",OFFSET('Water Data'!$F$29,0,10*ROW('Water Data'!F175)))</f>
        <v/>
      </c>
      <c r="CB181" s="289" t="str">
        <f ca="true">+IF(OFFSET('Water Data'!$G$27,0,10*ROW('Water Data'!G175))="","",OFFSET('Water Data'!$G$27,0,10*ROW('Water Data'!G175)))</f>
        <v/>
      </c>
      <c r="CC181" s="289" t="str">
        <f ca="true">+IF(OFFSET('Water Data'!$G$28,0,10*ROW('Water Data'!G175))="","",OFFSET('Water Data'!$G$28,0,10*ROW('Water Data'!G175)))</f>
        <v/>
      </c>
      <c r="CD181" s="289" t="str">
        <f ca="true">+IF(OFFSET('Water Data'!$G$29,0,10*ROW('Water Data'!G175))="","",OFFSET('Water Data'!$G$29,0,10*ROW('Water Data'!G175)))</f>
        <v/>
      </c>
      <c r="CE181" s="289" t="str">
        <f ca="true">+IF(OFFSET('Water Data'!$H$27,0,10*ROW('Water Data'!H175))="","",OFFSET('Water Data'!$H$27,0,10*ROW('Water Data'!H175)))</f>
        <v/>
      </c>
      <c r="CF181" s="289" t="str">
        <f ca="true">+IF(OFFSET('Water Data'!$H$28,0,10*ROW('Water Data'!H175))="","",OFFSET('Water Data'!$H$28,0,10*ROW('Water Data'!H175)))</f>
        <v/>
      </c>
      <c r="CG181" s="289" t="str">
        <f ca="true">+IF(OFFSET('Water Data'!$H$29,0,10*ROW('Water Data'!H175))="","",OFFSET('Water Data'!$H$29,0,10*ROW('Water Data'!H175)))</f>
        <v/>
      </c>
      <c r="CH181" s="289" t="str">
        <f ca="true">+IF(OFFSET('Water Data'!$I$27,0,10*ROW('Water Data'!I175))="","",OFFSET('Water Data'!$I$27,0,10*ROW('Water Data'!I175)))</f>
        <v/>
      </c>
      <c r="CI181" s="289" t="str">
        <f ca="true">+IF(OFFSET('Water Data'!$I$28,0,10*ROW('Water Data'!I175))="","",OFFSET('Water Data'!$I$28,0,10*ROW('Water Data'!I175)))</f>
        <v/>
      </c>
      <c r="CJ181" s="289" t="str">
        <f ca="true">+IF(OFFSET('Water Data'!$I$29,0,10*ROW('Water Data'!I175))="","",OFFSET('Water Data'!$I$29,0,10*ROW('Water Data'!I175)))</f>
        <v/>
      </c>
      <c r="CK181" s="289" t="str">
        <f ca="true">+IF(OFFSET('Sanitation Data'!$D$28,0,10*ROW('Sanitation Data'!D175))="","",OFFSET('Sanitation Data'!$D$28,0,10*ROW('Sanitation Data'!D175)))</f>
        <v/>
      </c>
      <c r="CL181" s="289" t="str">
        <f ca="true">+IF(OFFSET('Sanitation Data'!$D$29,0,10*ROW('Sanitation Data'!D175))="","",OFFSET('Sanitation Data'!$D$29,0,10*ROW('Sanitation Data'!D175)))</f>
        <v/>
      </c>
      <c r="CM181" s="289" t="str">
        <f ca="true">+IF(OFFSET('Sanitation Data'!$D$30,0,10*ROW('Sanitation Data'!D175))="","",OFFSET('Sanitation Data'!$D$30,0,10*ROW('Sanitation Data'!D175)))</f>
        <v/>
      </c>
      <c r="CN181" s="289" t="str">
        <f ca="true">+IF(OFFSET('Sanitation Data'!$D$31,0,10*ROW('Sanitation Data'!D175))="","",OFFSET('Sanitation Data'!$D$31,0,10*ROW('Sanitation Data'!D175)))</f>
        <v/>
      </c>
      <c r="CO181" s="289" t="str">
        <f ca="true">+IF(OFFSET('Sanitation Data'!$D$32,0,10*ROW('Sanitation Data'!D175))="","",OFFSET('Sanitation Data'!$D$32,0,10*ROW('Sanitation Data'!D175)))</f>
        <v/>
      </c>
      <c r="CP181" s="289" t="str">
        <f ca="true">+IF(OFFSET('Sanitation Data'!$E$28,0,10*ROW('Sanitation Data'!E175))="","",OFFSET('Sanitation Data'!$E$28,0,10*ROW('Sanitation Data'!E175)))</f>
        <v/>
      </c>
      <c r="CQ181" s="289" t="str">
        <f ca="true">+IF(OFFSET('Sanitation Data'!$E$29,0,10*ROW('Sanitation Data'!E175))="","",OFFSET('Sanitation Data'!$E$29,0,10*ROW('Sanitation Data'!E175)))</f>
        <v/>
      </c>
      <c r="CR181" s="289" t="str">
        <f ca="true">+IF(OFFSET('Sanitation Data'!$E$30,0,10*ROW('Sanitation Data'!E175))="","",OFFSET('Sanitation Data'!$E$30,0,10*ROW('Sanitation Data'!E175)))</f>
        <v/>
      </c>
      <c r="CS181" s="289" t="str">
        <f ca="true">+IF(OFFSET('Sanitation Data'!$E$31,0,10*ROW('Sanitation Data'!E175))="","",OFFSET('Sanitation Data'!$E$31,0,10*ROW('Sanitation Data'!E175)))</f>
        <v/>
      </c>
      <c r="CT181" s="289" t="str">
        <f ca="true">+IF(OFFSET('Sanitation Data'!$E$32,0,10*ROW('Sanitation Data'!E175))="","",OFFSET('Sanitation Data'!$E$32,0,10*ROW('Sanitation Data'!E175)))</f>
        <v/>
      </c>
      <c r="CU181" s="289" t="str">
        <f ca="true">+IF(OFFSET('Sanitation Data'!$F$28,0,10*ROW('Sanitation Data'!F175))="","",OFFSET('Sanitation Data'!$F$28,0,10*ROW('Sanitation Data'!F175)))</f>
        <v/>
      </c>
      <c r="CV181" s="289" t="str">
        <f ca="true">+IF(OFFSET('Sanitation Data'!$F$29,0,10*ROW('Sanitation Data'!F175))="","",OFFSET('Sanitation Data'!$F$29,0,10*ROW('Sanitation Data'!F175)))</f>
        <v/>
      </c>
      <c r="CW181" s="289" t="str">
        <f ca="true">+IF(OFFSET('Sanitation Data'!$F$30,0,10*ROW('Sanitation Data'!F175))="","",OFFSET('Sanitation Data'!$F$30,0,10*ROW('Sanitation Data'!F175)))</f>
        <v/>
      </c>
      <c r="CX181" s="289" t="str">
        <f ca="true">+IF(OFFSET('Sanitation Data'!$F$31,0,10*ROW('Sanitation Data'!F175))="","",OFFSET('Sanitation Data'!$F$31,0,10*ROW('Sanitation Data'!F175)))</f>
        <v/>
      </c>
      <c r="CY181" s="289" t="str">
        <f ca="true">+IF(OFFSET('Sanitation Data'!$F$32,0,10*ROW('Sanitation Data'!F175))="","",OFFSET('Sanitation Data'!$F$32,0,10*ROW('Sanitation Data'!F175)))</f>
        <v/>
      </c>
      <c r="CZ181" s="289" t="str">
        <f ca="true">+IF(OFFSET('Sanitation Data'!$G$28,0,10*ROW('Sanitation Data'!G175))="","",OFFSET('Sanitation Data'!$G$28,0,10*ROW('Sanitation Data'!G175)))</f>
        <v/>
      </c>
      <c r="DA181" s="289" t="str">
        <f ca="true">+IF(OFFSET('Sanitation Data'!$G$29,0,10*ROW('Sanitation Data'!G175))="","",OFFSET('Sanitation Data'!$G$29,0,10*ROW('Sanitation Data'!G175)))</f>
        <v/>
      </c>
      <c r="DB181" s="289" t="str">
        <f ca="true">+IF(OFFSET('Sanitation Data'!$G$30,0,10*ROW('Sanitation Data'!G175))="","",OFFSET('Sanitation Data'!$G$30,0,10*ROW('Sanitation Data'!G175)))</f>
        <v/>
      </c>
      <c r="DC181" s="289" t="str">
        <f ca="true">+IF(OFFSET('Sanitation Data'!$G$31,0,10*ROW('Sanitation Data'!G175))="","",OFFSET('Sanitation Data'!$G$31,0,10*ROW('Sanitation Data'!G175)))</f>
        <v/>
      </c>
      <c r="DD181" s="289" t="str">
        <f ca="true">+IF(OFFSET('Sanitation Data'!$G$32,0,10*ROW('Sanitation Data'!G175))="","",OFFSET('Sanitation Data'!$G$32,0,10*ROW('Sanitation Data'!G175)))</f>
        <v/>
      </c>
      <c r="DE181" s="289" t="str">
        <f ca="true">+IF(OFFSET('Sanitation Data'!$H$28,0,10*ROW('Sanitation Data'!H175))="","",OFFSET('Sanitation Data'!$H$28,0,10*ROW('Sanitation Data'!H175)))</f>
        <v/>
      </c>
      <c r="DF181" s="289" t="str">
        <f ca="true">+IF(OFFSET('Sanitation Data'!$H$29,0,10*ROW('Sanitation Data'!H175))="","",OFFSET('Sanitation Data'!$H$29,0,10*ROW('Sanitation Data'!H175)))</f>
        <v/>
      </c>
      <c r="DG181" s="289" t="str">
        <f ca="true">+IF(OFFSET('Sanitation Data'!$H$30,0,10*ROW('Sanitation Data'!H175))="","",OFFSET('Sanitation Data'!$H$30,0,10*ROW('Sanitation Data'!H175)))</f>
        <v/>
      </c>
      <c r="DH181" s="289" t="str">
        <f ca="true">+IF(OFFSET('Sanitation Data'!$H$31,0,10*ROW('Sanitation Data'!H175))="","",OFFSET('Sanitation Data'!$H$31,0,10*ROW('Sanitation Data'!H175)))</f>
        <v/>
      </c>
      <c r="DI181" s="289" t="str">
        <f ca="true">+IF(OFFSET('Sanitation Data'!$H$32,0,10*ROW('Sanitation Data'!H175))="","",OFFSET('Sanitation Data'!$H$32,0,10*ROW('Sanitation Data'!H175)))</f>
        <v/>
      </c>
      <c r="DJ181" s="289" t="str">
        <f ca="true">+IF(OFFSET('Sanitation Data'!$I$28,0,10*ROW('Sanitation Data'!I175))="","",OFFSET('Sanitation Data'!$I$28,0,10*ROW('Sanitation Data'!I175)))</f>
        <v/>
      </c>
      <c r="DK181" s="289" t="str">
        <f ca="true">+IF(OFFSET('Sanitation Data'!$I$29,0,10*ROW('Sanitation Data'!I175))="","",OFFSET('Sanitation Data'!$I$29,0,10*ROW('Sanitation Data'!I175)))</f>
        <v/>
      </c>
      <c r="DL181" s="289" t="str">
        <f ca="true">+IF(OFFSET('Sanitation Data'!$I$30,0,10*ROW('Sanitation Data'!I175))="","",OFFSET('Sanitation Data'!$I$30,0,10*ROW('Sanitation Data'!I175)))</f>
        <v/>
      </c>
      <c r="DM181" s="289" t="str">
        <f ca="true">+IF(OFFSET('Sanitation Data'!$I$31,0,10*ROW('Sanitation Data'!I175))="","",OFFSET('Sanitation Data'!$I$31,0,10*ROW('Sanitation Data'!I175)))</f>
        <v/>
      </c>
      <c r="DN181" s="289" t="str">
        <f ca="true">+IF(OFFSET('Sanitation Data'!$I$32,0,10*ROW('Sanitation Data'!I175))="","",OFFSET('Sanitation Data'!$I$32,0,10*ROW('Sanitation Data'!I175)))</f>
        <v/>
      </c>
      <c r="DO181" s="289" t="str">
        <f ca="true">+IF(OFFSET('Hygiene Data'!$D$11,0,10*ROW('Hygiene Data'!D175))="","",OFFSET('Hygiene Data'!$D$11,0,10*ROW('Hygiene Data'!D175)))</f>
        <v/>
      </c>
      <c r="DP181" s="289" t="str">
        <f ca="true">+IF(OFFSET('Hygiene Data'!$D$12,0,10*ROW('Hygiene Data'!D175))="","",OFFSET('Hygiene Data'!$D$12,0,10*ROW('Hygiene Data'!D175)))</f>
        <v/>
      </c>
      <c r="DQ181" s="289" t="str">
        <f ca="true">+IF(OFFSET('Hygiene Data'!$D$13,0,10*ROW('Hygiene Data'!D175))="","",OFFSET('Hygiene Data'!$D$13,0,10*ROW('Hygiene Data'!D175)))</f>
        <v/>
      </c>
      <c r="DR181" s="289" t="str">
        <f ca="true">+IF(OFFSET('Hygiene Data'!$E$11,0,10*ROW('Hygiene Data'!E175))="","",OFFSET('Hygiene Data'!$E$11,0,10*ROW('Hygiene Data'!E175)))</f>
        <v/>
      </c>
      <c r="DS181" s="289" t="str">
        <f ca="true">+IF(OFFSET('Hygiene Data'!$E$12,0,10*ROW('Hygiene Data'!E175))="","",OFFSET('Hygiene Data'!$E$12,0,10*ROW('Hygiene Data'!E175)))</f>
        <v/>
      </c>
      <c r="DT181" s="289" t="str">
        <f ca="true">+IF(OFFSET('Hygiene Data'!$E$13,0,10*ROW('Hygiene Data'!E175))="","",OFFSET('Hygiene Data'!$E$13,0,10*ROW('Hygiene Data'!E175)))</f>
        <v/>
      </c>
      <c r="DU181" s="289" t="str">
        <f ca="true">+IF(OFFSET('Hygiene Data'!$F$11,0,10*ROW('Hygiene Data'!F175))="","",OFFSET('Hygiene Data'!$F$11,0,10*ROW('Hygiene Data'!F175)))</f>
        <v/>
      </c>
      <c r="DV181" s="289" t="str">
        <f ca="true">+IF(OFFSET('Hygiene Data'!$F$12,0,10*ROW('Hygiene Data'!F175))="","",OFFSET('Hygiene Data'!$F$12,0,10*ROW('Hygiene Data'!F175)))</f>
        <v/>
      </c>
      <c r="DW181" s="289" t="str">
        <f ca="true">+IF(OFFSET('Hygiene Data'!$F$13,0,10*ROW('Hygiene Data'!F175))="","",OFFSET('Hygiene Data'!$F$13,0,10*ROW('Hygiene Data'!F175)))</f>
        <v/>
      </c>
      <c r="DX181" s="289" t="str">
        <f ca="true">+IF(OFFSET('Hygiene Data'!$G$11,0,10*ROW('Hygiene Data'!G175))="","",OFFSET('Hygiene Data'!$G$11,0,10*ROW('Hygiene Data'!G175)))</f>
        <v/>
      </c>
      <c r="DY181" s="289" t="str">
        <f ca="true">+IF(OFFSET('Hygiene Data'!$G$12,0,10*ROW('Hygiene Data'!G175))="","",OFFSET('Hygiene Data'!$G$12,0,10*ROW('Hygiene Data'!G175)))</f>
        <v/>
      </c>
      <c r="DZ181" s="289" t="str">
        <f ca="true">+IF(OFFSET('Hygiene Data'!$G$13,0,10*ROW('Hygiene Data'!G175))="","",OFFSET('Hygiene Data'!$G$13,0,10*ROW('Hygiene Data'!G175)))</f>
        <v/>
      </c>
      <c r="EA181" s="289" t="str">
        <f ca="true">+IF(OFFSET('Hygiene Data'!$H$11,0,10*ROW('Hygiene Data'!H175))="","",OFFSET('Hygiene Data'!$H$11,0,10*ROW('Hygiene Data'!H175)))</f>
        <v/>
      </c>
      <c r="EB181" s="289" t="str">
        <f ca="true">+IF(OFFSET('Hygiene Data'!$H$12,0,10*ROW('Hygiene Data'!H175))="","",OFFSET('Hygiene Data'!$H$12,0,10*ROW('Hygiene Data'!H175)))</f>
        <v/>
      </c>
      <c r="EC181" s="289" t="str">
        <f ca="true">+IF(OFFSET('Hygiene Data'!$H$13,0,10*ROW('Hygiene Data'!H175))="","",OFFSET('Hygiene Data'!$H$13,0,10*ROW('Hygiene Data'!H175)))</f>
        <v/>
      </c>
      <c r="ED181" s="289" t="str">
        <f ca="true">+IF(OFFSET('Hygiene Data'!$I$11,0,10*ROW('Hygiene Data'!I175))="","",OFFSET('Hygiene Data'!$I$11,0,10*ROW('Hygiene Data'!I175)))</f>
        <v/>
      </c>
      <c r="EE181" s="289" t="str">
        <f ca="true">+IF(OFFSET('Hygiene Data'!$I$12,0,10*ROW('Hygiene Data'!I175))="","",OFFSET('Hygiene Data'!$I$12,0,10*ROW('Hygiene Data'!I175)))</f>
        <v/>
      </c>
      <c r="EF181" s="28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9"/>
      <c r="BS182" s="289" t="str">
        <f ca="true">+IF(OFFSET('Water Data'!$D$27,0,10*ROW('Water Data'!D176))="","",OFFSET('Water Data'!$D$27,0,10*ROW('Water Data'!D176)))</f>
        <v/>
      </c>
      <c r="BT182" s="289" t="str">
        <f ca="true">+IF(OFFSET('Water Data'!$D$28,0,10*ROW('Water Data'!D176))="","",OFFSET('Water Data'!$D$28,0,10*ROW('Water Data'!D176)))</f>
        <v/>
      </c>
      <c r="BU182" s="289" t="str">
        <f ca="true">+IF(OFFSET('Water Data'!$D$29,0,10*ROW('Water Data'!D176))="","",OFFSET('Water Data'!$D$29,0,10*ROW('Water Data'!D176)))</f>
        <v/>
      </c>
      <c r="BV182" s="289" t="str">
        <f ca="true">+IF(OFFSET('Water Data'!$E$27,0,10*ROW('Water Data'!E176))="","",OFFSET('Water Data'!$E$27,0,10*ROW('Water Data'!E176)))</f>
        <v/>
      </c>
      <c r="BW182" s="289" t="str">
        <f ca="true">+IF(OFFSET('Water Data'!$E$28,0,10*ROW('Water Data'!E176))="","",OFFSET('Water Data'!$E$28,0,10*ROW('Water Data'!E176)))</f>
        <v/>
      </c>
      <c r="BX182" s="289" t="str">
        <f ca="true">+IF(OFFSET('Water Data'!$E$29,0,10*ROW('Water Data'!E176))="","",OFFSET('Water Data'!$E$29,0,10*ROW('Water Data'!E176)))</f>
        <v/>
      </c>
      <c r="BY182" s="289" t="str">
        <f ca="true">+IF(OFFSET('Water Data'!$F$27,0,10*ROW('Water Data'!F176))="","",OFFSET('Water Data'!$F$27,0,10*ROW('Water Data'!F176)))</f>
        <v/>
      </c>
      <c r="BZ182" s="289" t="str">
        <f ca="true">+IF(OFFSET('Water Data'!$F$28,0,10*ROW('Water Data'!F176))="","",OFFSET('Water Data'!$F$28,0,10*ROW('Water Data'!F176)))</f>
        <v/>
      </c>
      <c r="CA182" s="289" t="str">
        <f ca="true">+IF(OFFSET('Water Data'!$F$29,0,10*ROW('Water Data'!F176))="","",OFFSET('Water Data'!$F$29,0,10*ROW('Water Data'!F176)))</f>
        <v/>
      </c>
      <c r="CB182" s="289" t="str">
        <f ca="true">+IF(OFFSET('Water Data'!$G$27,0,10*ROW('Water Data'!G176))="","",OFFSET('Water Data'!$G$27,0,10*ROW('Water Data'!G176)))</f>
        <v/>
      </c>
      <c r="CC182" s="289" t="str">
        <f ca="true">+IF(OFFSET('Water Data'!$G$28,0,10*ROW('Water Data'!G176))="","",OFFSET('Water Data'!$G$28,0,10*ROW('Water Data'!G176)))</f>
        <v/>
      </c>
      <c r="CD182" s="289" t="str">
        <f ca="true">+IF(OFFSET('Water Data'!$G$29,0,10*ROW('Water Data'!G176))="","",OFFSET('Water Data'!$G$29,0,10*ROW('Water Data'!G176)))</f>
        <v/>
      </c>
      <c r="CE182" s="289" t="str">
        <f ca="true">+IF(OFFSET('Water Data'!$H$27,0,10*ROW('Water Data'!H176))="","",OFFSET('Water Data'!$H$27,0,10*ROW('Water Data'!H176)))</f>
        <v/>
      </c>
      <c r="CF182" s="289" t="str">
        <f ca="true">+IF(OFFSET('Water Data'!$H$28,0,10*ROW('Water Data'!H176))="","",OFFSET('Water Data'!$H$28,0,10*ROW('Water Data'!H176)))</f>
        <v/>
      </c>
      <c r="CG182" s="289" t="str">
        <f ca="true">+IF(OFFSET('Water Data'!$H$29,0,10*ROW('Water Data'!H176))="","",OFFSET('Water Data'!$H$29,0,10*ROW('Water Data'!H176)))</f>
        <v/>
      </c>
      <c r="CH182" s="289" t="str">
        <f ca="true">+IF(OFFSET('Water Data'!$I$27,0,10*ROW('Water Data'!I176))="","",OFFSET('Water Data'!$I$27,0,10*ROW('Water Data'!I176)))</f>
        <v/>
      </c>
      <c r="CI182" s="289" t="str">
        <f ca="true">+IF(OFFSET('Water Data'!$I$28,0,10*ROW('Water Data'!I176))="","",OFFSET('Water Data'!$I$28,0,10*ROW('Water Data'!I176)))</f>
        <v/>
      </c>
      <c r="CJ182" s="289" t="str">
        <f ca="true">+IF(OFFSET('Water Data'!$I$29,0,10*ROW('Water Data'!I176))="","",OFFSET('Water Data'!$I$29,0,10*ROW('Water Data'!I176)))</f>
        <v/>
      </c>
      <c r="CK182" s="289" t="str">
        <f ca="true">+IF(OFFSET('Sanitation Data'!$D$28,0,10*ROW('Sanitation Data'!D176))="","",OFFSET('Sanitation Data'!$D$28,0,10*ROW('Sanitation Data'!D176)))</f>
        <v/>
      </c>
      <c r="CL182" s="289" t="str">
        <f ca="true">+IF(OFFSET('Sanitation Data'!$D$29,0,10*ROW('Sanitation Data'!D176))="","",OFFSET('Sanitation Data'!$D$29,0,10*ROW('Sanitation Data'!D176)))</f>
        <v/>
      </c>
      <c r="CM182" s="289" t="str">
        <f ca="true">+IF(OFFSET('Sanitation Data'!$D$30,0,10*ROW('Sanitation Data'!D176))="","",OFFSET('Sanitation Data'!$D$30,0,10*ROW('Sanitation Data'!D176)))</f>
        <v/>
      </c>
      <c r="CN182" s="289" t="str">
        <f ca="true">+IF(OFFSET('Sanitation Data'!$D$31,0,10*ROW('Sanitation Data'!D176))="","",OFFSET('Sanitation Data'!$D$31,0,10*ROW('Sanitation Data'!D176)))</f>
        <v/>
      </c>
      <c r="CO182" s="289" t="str">
        <f ca="true">+IF(OFFSET('Sanitation Data'!$D$32,0,10*ROW('Sanitation Data'!D176))="","",OFFSET('Sanitation Data'!$D$32,0,10*ROW('Sanitation Data'!D176)))</f>
        <v/>
      </c>
      <c r="CP182" s="289" t="str">
        <f ca="true">+IF(OFFSET('Sanitation Data'!$E$28,0,10*ROW('Sanitation Data'!E176))="","",OFFSET('Sanitation Data'!$E$28,0,10*ROW('Sanitation Data'!E176)))</f>
        <v/>
      </c>
      <c r="CQ182" s="289" t="str">
        <f ca="true">+IF(OFFSET('Sanitation Data'!$E$29,0,10*ROW('Sanitation Data'!E176))="","",OFFSET('Sanitation Data'!$E$29,0,10*ROW('Sanitation Data'!E176)))</f>
        <v/>
      </c>
      <c r="CR182" s="289" t="str">
        <f ca="true">+IF(OFFSET('Sanitation Data'!$E$30,0,10*ROW('Sanitation Data'!E176))="","",OFFSET('Sanitation Data'!$E$30,0,10*ROW('Sanitation Data'!E176)))</f>
        <v/>
      </c>
      <c r="CS182" s="289" t="str">
        <f ca="true">+IF(OFFSET('Sanitation Data'!$E$31,0,10*ROW('Sanitation Data'!E176))="","",OFFSET('Sanitation Data'!$E$31,0,10*ROW('Sanitation Data'!E176)))</f>
        <v/>
      </c>
      <c r="CT182" s="289" t="str">
        <f ca="true">+IF(OFFSET('Sanitation Data'!$E$32,0,10*ROW('Sanitation Data'!E176))="","",OFFSET('Sanitation Data'!$E$32,0,10*ROW('Sanitation Data'!E176)))</f>
        <v/>
      </c>
      <c r="CU182" s="289" t="str">
        <f ca="true">+IF(OFFSET('Sanitation Data'!$F$28,0,10*ROW('Sanitation Data'!F176))="","",OFFSET('Sanitation Data'!$F$28,0,10*ROW('Sanitation Data'!F176)))</f>
        <v/>
      </c>
      <c r="CV182" s="289" t="str">
        <f ca="true">+IF(OFFSET('Sanitation Data'!$F$29,0,10*ROW('Sanitation Data'!F176))="","",OFFSET('Sanitation Data'!$F$29,0,10*ROW('Sanitation Data'!F176)))</f>
        <v/>
      </c>
      <c r="CW182" s="289" t="str">
        <f ca="true">+IF(OFFSET('Sanitation Data'!$F$30,0,10*ROW('Sanitation Data'!F176))="","",OFFSET('Sanitation Data'!$F$30,0,10*ROW('Sanitation Data'!F176)))</f>
        <v/>
      </c>
      <c r="CX182" s="289" t="str">
        <f ca="true">+IF(OFFSET('Sanitation Data'!$F$31,0,10*ROW('Sanitation Data'!F176))="","",OFFSET('Sanitation Data'!$F$31,0,10*ROW('Sanitation Data'!F176)))</f>
        <v/>
      </c>
      <c r="CY182" s="289" t="str">
        <f ca="true">+IF(OFFSET('Sanitation Data'!$F$32,0,10*ROW('Sanitation Data'!F176))="","",OFFSET('Sanitation Data'!$F$32,0,10*ROW('Sanitation Data'!F176)))</f>
        <v/>
      </c>
      <c r="CZ182" s="289" t="str">
        <f ca="true">+IF(OFFSET('Sanitation Data'!$G$28,0,10*ROW('Sanitation Data'!G176))="","",OFFSET('Sanitation Data'!$G$28,0,10*ROW('Sanitation Data'!G176)))</f>
        <v/>
      </c>
      <c r="DA182" s="289" t="str">
        <f ca="true">+IF(OFFSET('Sanitation Data'!$G$29,0,10*ROW('Sanitation Data'!G176))="","",OFFSET('Sanitation Data'!$G$29,0,10*ROW('Sanitation Data'!G176)))</f>
        <v/>
      </c>
      <c r="DB182" s="289" t="str">
        <f ca="true">+IF(OFFSET('Sanitation Data'!$G$30,0,10*ROW('Sanitation Data'!G176))="","",OFFSET('Sanitation Data'!$G$30,0,10*ROW('Sanitation Data'!G176)))</f>
        <v/>
      </c>
      <c r="DC182" s="289" t="str">
        <f ca="true">+IF(OFFSET('Sanitation Data'!$G$31,0,10*ROW('Sanitation Data'!G176))="","",OFFSET('Sanitation Data'!$G$31,0,10*ROW('Sanitation Data'!G176)))</f>
        <v/>
      </c>
      <c r="DD182" s="289" t="str">
        <f ca="true">+IF(OFFSET('Sanitation Data'!$G$32,0,10*ROW('Sanitation Data'!G176))="","",OFFSET('Sanitation Data'!$G$32,0,10*ROW('Sanitation Data'!G176)))</f>
        <v/>
      </c>
      <c r="DE182" s="289" t="str">
        <f ca="true">+IF(OFFSET('Sanitation Data'!$H$28,0,10*ROW('Sanitation Data'!H176))="","",OFFSET('Sanitation Data'!$H$28,0,10*ROW('Sanitation Data'!H176)))</f>
        <v/>
      </c>
      <c r="DF182" s="289" t="str">
        <f ca="true">+IF(OFFSET('Sanitation Data'!$H$29,0,10*ROW('Sanitation Data'!H176))="","",OFFSET('Sanitation Data'!$H$29,0,10*ROW('Sanitation Data'!H176)))</f>
        <v/>
      </c>
      <c r="DG182" s="289" t="str">
        <f ca="true">+IF(OFFSET('Sanitation Data'!$H$30,0,10*ROW('Sanitation Data'!H176))="","",OFFSET('Sanitation Data'!$H$30,0,10*ROW('Sanitation Data'!H176)))</f>
        <v/>
      </c>
      <c r="DH182" s="289" t="str">
        <f ca="true">+IF(OFFSET('Sanitation Data'!$H$31,0,10*ROW('Sanitation Data'!H176))="","",OFFSET('Sanitation Data'!$H$31,0,10*ROW('Sanitation Data'!H176)))</f>
        <v/>
      </c>
      <c r="DI182" s="289" t="str">
        <f ca="true">+IF(OFFSET('Sanitation Data'!$H$32,0,10*ROW('Sanitation Data'!H176))="","",OFFSET('Sanitation Data'!$H$32,0,10*ROW('Sanitation Data'!H176)))</f>
        <v/>
      </c>
      <c r="DJ182" s="289" t="str">
        <f ca="true">+IF(OFFSET('Sanitation Data'!$I$28,0,10*ROW('Sanitation Data'!I176))="","",OFFSET('Sanitation Data'!$I$28,0,10*ROW('Sanitation Data'!I176)))</f>
        <v/>
      </c>
      <c r="DK182" s="289" t="str">
        <f ca="true">+IF(OFFSET('Sanitation Data'!$I$29,0,10*ROW('Sanitation Data'!I176))="","",OFFSET('Sanitation Data'!$I$29,0,10*ROW('Sanitation Data'!I176)))</f>
        <v/>
      </c>
      <c r="DL182" s="289" t="str">
        <f ca="true">+IF(OFFSET('Sanitation Data'!$I$30,0,10*ROW('Sanitation Data'!I176))="","",OFFSET('Sanitation Data'!$I$30,0,10*ROW('Sanitation Data'!I176)))</f>
        <v/>
      </c>
      <c r="DM182" s="289" t="str">
        <f ca="true">+IF(OFFSET('Sanitation Data'!$I$31,0,10*ROW('Sanitation Data'!I176))="","",OFFSET('Sanitation Data'!$I$31,0,10*ROW('Sanitation Data'!I176)))</f>
        <v/>
      </c>
      <c r="DN182" s="289" t="str">
        <f ca="true">+IF(OFFSET('Sanitation Data'!$I$32,0,10*ROW('Sanitation Data'!I176))="","",OFFSET('Sanitation Data'!$I$32,0,10*ROW('Sanitation Data'!I176)))</f>
        <v/>
      </c>
      <c r="DO182" s="289" t="str">
        <f ca="true">+IF(OFFSET('Hygiene Data'!$D$11,0,10*ROW('Hygiene Data'!D176))="","",OFFSET('Hygiene Data'!$D$11,0,10*ROW('Hygiene Data'!D176)))</f>
        <v/>
      </c>
      <c r="DP182" s="289" t="str">
        <f ca="true">+IF(OFFSET('Hygiene Data'!$D$12,0,10*ROW('Hygiene Data'!D176))="","",OFFSET('Hygiene Data'!$D$12,0,10*ROW('Hygiene Data'!D176)))</f>
        <v/>
      </c>
      <c r="DQ182" s="289" t="str">
        <f ca="true">+IF(OFFSET('Hygiene Data'!$D$13,0,10*ROW('Hygiene Data'!D176))="","",OFFSET('Hygiene Data'!$D$13,0,10*ROW('Hygiene Data'!D176)))</f>
        <v/>
      </c>
      <c r="DR182" s="289" t="str">
        <f ca="true">+IF(OFFSET('Hygiene Data'!$E$11,0,10*ROW('Hygiene Data'!E176))="","",OFFSET('Hygiene Data'!$E$11,0,10*ROW('Hygiene Data'!E176)))</f>
        <v/>
      </c>
      <c r="DS182" s="289" t="str">
        <f ca="true">+IF(OFFSET('Hygiene Data'!$E$12,0,10*ROW('Hygiene Data'!E176))="","",OFFSET('Hygiene Data'!$E$12,0,10*ROW('Hygiene Data'!E176)))</f>
        <v/>
      </c>
      <c r="DT182" s="289" t="str">
        <f ca="true">+IF(OFFSET('Hygiene Data'!$E$13,0,10*ROW('Hygiene Data'!E176))="","",OFFSET('Hygiene Data'!$E$13,0,10*ROW('Hygiene Data'!E176)))</f>
        <v/>
      </c>
      <c r="DU182" s="289" t="str">
        <f ca="true">+IF(OFFSET('Hygiene Data'!$F$11,0,10*ROW('Hygiene Data'!F176))="","",OFFSET('Hygiene Data'!$F$11,0,10*ROW('Hygiene Data'!F176)))</f>
        <v/>
      </c>
      <c r="DV182" s="289" t="str">
        <f ca="true">+IF(OFFSET('Hygiene Data'!$F$12,0,10*ROW('Hygiene Data'!F176))="","",OFFSET('Hygiene Data'!$F$12,0,10*ROW('Hygiene Data'!F176)))</f>
        <v/>
      </c>
      <c r="DW182" s="289" t="str">
        <f ca="true">+IF(OFFSET('Hygiene Data'!$F$13,0,10*ROW('Hygiene Data'!F176))="","",OFFSET('Hygiene Data'!$F$13,0,10*ROW('Hygiene Data'!F176)))</f>
        <v/>
      </c>
      <c r="DX182" s="289" t="str">
        <f ca="true">+IF(OFFSET('Hygiene Data'!$G$11,0,10*ROW('Hygiene Data'!G176))="","",OFFSET('Hygiene Data'!$G$11,0,10*ROW('Hygiene Data'!G176)))</f>
        <v/>
      </c>
      <c r="DY182" s="289" t="str">
        <f ca="true">+IF(OFFSET('Hygiene Data'!$G$12,0,10*ROW('Hygiene Data'!G176))="","",OFFSET('Hygiene Data'!$G$12,0,10*ROW('Hygiene Data'!G176)))</f>
        <v/>
      </c>
      <c r="DZ182" s="289" t="str">
        <f ca="true">+IF(OFFSET('Hygiene Data'!$G$13,0,10*ROW('Hygiene Data'!G176))="","",OFFSET('Hygiene Data'!$G$13,0,10*ROW('Hygiene Data'!G176)))</f>
        <v/>
      </c>
      <c r="EA182" s="289" t="str">
        <f ca="true">+IF(OFFSET('Hygiene Data'!$H$11,0,10*ROW('Hygiene Data'!H176))="","",OFFSET('Hygiene Data'!$H$11,0,10*ROW('Hygiene Data'!H176)))</f>
        <v/>
      </c>
      <c r="EB182" s="289" t="str">
        <f ca="true">+IF(OFFSET('Hygiene Data'!$H$12,0,10*ROW('Hygiene Data'!H176))="","",OFFSET('Hygiene Data'!$H$12,0,10*ROW('Hygiene Data'!H176)))</f>
        <v/>
      </c>
      <c r="EC182" s="289" t="str">
        <f ca="true">+IF(OFFSET('Hygiene Data'!$H$13,0,10*ROW('Hygiene Data'!H176))="","",OFFSET('Hygiene Data'!$H$13,0,10*ROW('Hygiene Data'!H176)))</f>
        <v/>
      </c>
      <c r="ED182" s="289" t="str">
        <f ca="true">+IF(OFFSET('Hygiene Data'!$I$11,0,10*ROW('Hygiene Data'!I176))="","",OFFSET('Hygiene Data'!$I$11,0,10*ROW('Hygiene Data'!I176)))</f>
        <v/>
      </c>
      <c r="EE182" s="289" t="str">
        <f ca="true">+IF(OFFSET('Hygiene Data'!$I$12,0,10*ROW('Hygiene Data'!I176))="","",OFFSET('Hygiene Data'!$I$12,0,10*ROW('Hygiene Data'!I176)))</f>
        <v/>
      </c>
      <c r="EF182" s="28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9"/>
      <c r="BS183" s="289" t="str">
        <f ca="true">+IF(OFFSET('Water Data'!$D$27,0,10*ROW('Water Data'!D177))="","",OFFSET('Water Data'!$D$27,0,10*ROW('Water Data'!D177)))</f>
        <v/>
      </c>
      <c r="BT183" s="289" t="str">
        <f ca="true">+IF(OFFSET('Water Data'!$D$28,0,10*ROW('Water Data'!D177))="","",OFFSET('Water Data'!$D$28,0,10*ROW('Water Data'!D177)))</f>
        <v/>
      </c>
      <c r="BU183" s="289" t="str">
        <f ca="true">+IF(OFFSET('Water Data'!$D$29,0,10*ROW('Water Data'!D177))="","",OFFSET('Water Data'!$D$29,0,10*ROW('Water Data'!D177)))</f>
        <v/>
      </c>
      <c r="BV183" s="289" t="str">
        <f ca="true">+IF(OFFSET('Water Data'!$E$27,0,10*ROW('Water Data'!E177))="","",OFFSET('Water Data'!$E$27,0,10*ROW('Water Data'!E177)))</f>
        <v/>
      </c>
      <c r="BW183" s="289" t="str">
        <f ca="true">+IF(OFFSET('Water Data'!$E$28,0,10*ROW('Water Data'!E177))="","",OFFSET('Water Data'!$E$28,0,10*ROW('Water Data'!E177)))</f>
        <v/>
      </c>
      <c r="BX183" s="289" t="str">
        <f ca="true">+IF(OFFSET('Water Data'!$E$29,0,10*ROW('Water Data'!E177))="","",OFFSET('Water Data'!$E$29,0,10*ROW('Water Data'!E177)))</f>
        <v/>
      </c>
      <c r="BY183" s="289" t="str">
        <f ca="true">+IF(OFFSET('Water Data'!$F$27,0,10*ROW('Water Data'!F177))="","",OFFSET('Water Data'!$F$27,0,10*ROW('Water Data'!F177)))</f>
        <v/>
      </c>
      <c r="BZ183" s="289" t="str">
        <f ca="true">+IF(OFFSET('Water Data'!$F$28,0,10*ROW('Water Data'!F177))="","",OFFSET('Water Data'!$F$28,0,10*ROW('Water Data'!F177)))</f>
        <v/>
      </c>
      <c r="CA183" s="289" t="str">
        <f ca="true">+IF(OFFSET('Water Data'!$F$29,0,10*ROW('Water Data'!F177))="","",OFFSET('Water Data'!$F$29,0,10*ROW('Water Data'!F177)))</f>
        <v/>
      </c>
      <c r="CB183" s="289" t="str">
        <f ca="true">+IF(OFFSET('Water Data'!$G$27,0,10*ROW('Water Data'!G177))="","",OFFSET('Water Data'!$G$27,0,10*ROW('Water Data'!G177)))</f>
        <v/>
      </c>
      <c r="CC183" s="289" t="str">
        <f ca="true">+IF(OFFSET('Water Data'!$G$28,0,10*ROW('Water Data'!G177))="","",OFFSET('Water Data'!$G$28,0,10*ROW('Water Data'!G177)))</f>
        <v/>
      </c>
      <c r="CD183" s="289" t="str">
        <f ca="true">+IF(OFFSET('Water Data'!$G$29,0,10*ROW('Water Data'!G177))="","",OFFSET('Water Data'!$G$29,0,10*ROW('Water Data'!G177)))</f>
        <v/>
      </c>
      <c r="CE183" s="289" t="str">
        <f ca="true">+IF(OFFSET('Water Data'!$H$27,0,10*ROW('Water Data'!H177))="","",OFFSET('Water Data'!$H$27,0,10*ROW('Water Data'!H177)))</f>
        <v/>
      </c>
      <c r="CF183" s="289" t="str">
        <f ca="true">+IF(OFFSET('Water Data'!$H$28,0,10*ROW('Water Data'!H177))="","",OFFSET('Water Data'!$H$28,0,10*ROW('Water Data'!H177)))</f>
        <v/>
      </c>
      <c r="CG183" s="289" t="str">
        <f ca="true">+IF(OFFSET('Water Data'!$H$29,0,10*ROW('Water Data'!H177))="","",OFFSET('Water Data'!$H$29,0,10*ROW('Water Data'!H177)))</f>
        <v/>
      </c>
      <c r="CH183" s="289" t="str">
        <f ca="true">+IF(OFFSET('Water Data'!$I$27,0,10*ROW('Water Data'!I177))="","",OFFSET('Water Data'!$I$27,0,10*ROW('Water Data'!I177)))</f>
        <v/>
      </c>
      <c r="CI183" s="289" t="str">
        <f ca="true">+IF(OFFSET('Water Data'!$I$28,0,10*ROW('Water Data'!I177))="","",OFFSET('Water Data'!$I$28,0,10*ROW('Water Data'!I177)))</f>
        <v/>
      </c>
      <c r="CJ183" s="289" t="str">
        <f ca="true">+IF(OFFSET('Water Data'!$I$29,0,10*ROW('Water Data'!I177))="","",OFFSET('Water Data'!$I$29,0,10*ROW('Water Data'!I177)))</f>
        <v/>
      </c>
      <c r="CK183" s="289" t="str">
        <f ca="true">+IF(OFFSET('Sanitation Data'!$D$28,0,10*ROW('Sanitation Data'!D177))="","",OFFSET('Sanitation Data'!$D$28,0,10*ROW('Sanitation Data'!D177)))</f>
        <v/>
      </c>
      <c r="CL183" s="289" t="str">
        <f ca="true">+IF(OFFSET('Sanitation Data'!$D$29,0,10*ROW('Sanitation Data'!D177))="","",OFFSET('Sanitation Data'!$D$29,0,10*ROW('Sanitation Data'!D177)))</f>
        <v/>
      </c>
      <c r="CM183" s="289" t="str">
        <f ca="true">+IF(OFFSET('Sanitation Data'!$D$30,0,10*ROW('Sanitation Data'!D177))="","",OFFSET('Sanitation Data'!$D$30,0,10*ROW('Sanitation Data'!D177)))</f>
        <v/>
      </c>
      <c r="CN183" s="289" t="str">
        <f ca="true">+IF(OFFSET('Sanitation Data'!$D$31,0,10*ROW('Sanitation Data'!D177))="","",OFFSET('Sanitation Data'!$D$31,0,10*ROW('Sanitation Data'!D177)))</f>
        <v/>
      </c>
      <c r="CO183" s="289" t="str">
        <f ca="true">+IF(OFFSET('Sanitation Data'!$D$32,0,10*ROW('Sanitation Data'!D177))="","",OFFSET('Sanitation Data'!$D$32,0,10*ROW('Sanitation Data'!D177)))</f>
        <v/>
      </c>
      <c r="CP183" s="289" t="str">
        <f ca="true">+IF(OFFSET('Sanitation Data'!$E$28,0,10*ROW('Sanitation Data'!E177))="","",OFFSET('Sanitation Data'!$E$28,0,10*ROW('Sanitation Data'!E177)))</f>
        <v/>
      </c>
      <c r="CQ183" s="289" t="str">
        <f ca="true">+IF(OFFSET('Sanitation Data'!$E$29,0,10*ROW('Sanitation Data'!E177))="","",OFFSET('Sanitation Data'!$E$29,0,10*ROW('Sanitation Data'!E177)))</f>
        <v/>
      </c>
      <c r="CR183" s="289" t="str">
        <f ca="true">+IF(OFFSET('Sanitation Data'!$E$30,0,10*ROW('Sanitation Data'!E177))="","",OFFSET('Sanitation Data'!$E$30,0,10*ROW('Sanitation Data'!E177)))</f>
        <v/>
      </c>
      <c r="CS183" s="289" t="str">
        <f ca="true">+IF(OFFSET('Sanitation Data'!$E$31,0,10*ROW('Sanitation Data'!E177))="","",OFFSET('Sanitation Data'!$E$31,0,10*ROW('Sanitation Data'!E177)))</f>
        <v/>
      </c>
      <c r="CT183" s="289" t="str">
        <f ca="true">+IF(OFFSET('Sanitation Data'!$E$32,0,10*ROW('Sanitation Data'!E177))="","",OFFSET('Sanitation Data'!$E$32,0,10*ROW('Sanitation Data'!E177)))</f>
        <v/>
      </c>
      <c r="CU183" s="289" t="str">
        <f ca="true">+IF(OFFSET('Sanitation Data'!$F$28,0,10*ROW('Sanitation Data'!F177))="","",OFFSET('Sanitation Data'!$F$28,0,10*ROW('Sanitation Data'!F177)))</f>
        <v/>
      </c>
      <c r="CV183" s="289" t="str">
        <f ca="true">+IF(OFFSET('Sanitation Data'!$F$29,0,10*ROW('Sanitation Data'!F177))="","",OFFSET('Sanitation Data'!$F$29,0,10*ROW('Sanitation Data'!F177)))</f>
        <v/>
      </c>
      <c r="CW183" s="289" t="str">
        <f ca="true">+IF(OFFSET('Sanitation Data'!$F$30,0,10*ROW('Sanitation Data'!F177))="","",OFFSET('Sanitation Data'!$F$30,0,10*ROW('Sanitation Data'!F177)))</f>
        <v/>
      </c>
      <c r="CX183" s="289" t="str">
        <f ca="true">+IF(OFFSET('Sanitation Data'!$F$31,0,10*ROW('Sanitation Data'!F177))="","",OFFSET('Sanitation Data'!$F$31,0,10*ROW('Sanitation Data'!F177)))</f>
        <v/>
      </c>
      <c r="CY183" s="289" t="str">
        <f ca="true">+IF(OFFSET('Sanitation Data'!$F$32,0,10*ROW('Sanitation Data'!F177))="","",OFFSET('Sanitation Data'!$F$32,0,10*ROW('Sanitation Data'!F177)))</f>
        <v/>
      </c>
      <c r="CZ183" s="289" t="str">
        <f ca="true">+IF(OFFSET('Sanitation Data'!$G$28,0,10*ROW('Sanitation Data'!G177))="","",OFFSET('Sanitation Data'!$G$28,0,10*ROW('Sanitation Data'!G177)))</f>
        <v/>
      </c>
      <c r="DA183" s="289" t="str">
        <f ca="true">+IF(OFFSET('Sanitation Data'!$G$29,0,10*ROW('Sanitation Data'!G177))="","",OFFSET('Sanitation Data'!$G$29,0,10*ROW('Sanitation Data'!G177)))</f>
        <v/>
      </c>
      <c r="DB183" s="289" t="str">
        <f ca="true">+IF(OFFSET('Sanitation Data'!$G$30,0,10*ROW('Sanitation Data'!G177))="","",OFFSET('Sanitation Data'!$G$30,0,10*ROW('Sanitation Data'!G177)))</f>
        <v/>
      </c>
      <c r="DC183" s="289" t="str">
        <f ca="true">+IF(OFFSET('Sanitation Data'!$G$31,0,10*ROW('Sanitation Data'!G177))="","",OFFSET('Sanitation Data'!$G$31,0,10*ROW('Sanitation Data'!G177)))</f>
        <v/>
      </c>
      <c r="DD183" s="289" t="str">
        <f ca="true">+IF(OFFSET('Sanitation Data'!$G$32,0,10*ROW('Sanitation Data'!G177))="","",OFFSET('Sanitation Data'!$G$32,0,10*ROW('Sanitation Data'!G177)))</f>
        <v/>
      </c>
      <c r="DE183" s="289" t="str">
        <f ca="true">+IF(OFFSET('Sanitation Data'!$H$28,0,10*ROW('Sanitation Data'!H177))="","",OFFSET('Sanitation Data'!$H$28,0,10*ROW('Sanitation Data'!H177)))</f>
        <v/>
      </c>
      <c r="DF183" s="289" t="str">
        <f ca="true">+IF(OFFSET('Sanitation Data'!$H$29,0,10*ROW('Sanitation Data'!H177))="","",OFFSET('Sanitation Data'!$H$29,0,10*ROW('Sanitation Data'!H177)))</f>
        <v/>
      </c>
      <c r="DG183" s="289" t="str">
        <f ca="true">+IF(OFFSET('Sanitation Data'!$H$30,0,10*ROW('Sanitation Data'!H177))="","",OFFSET('Sanitation Data'!$H$30,0,10*ROW('Sanitation Data'!H177)))</f>
        <v/>
      </c>
      <c r="DH183" s="289" t="str">
        <f ca="true">+IF(OFFSET('Sanitation Data'!$H$31,0,10*ROW('Sanitation Data'!H177))="","",OFFSET('Sanitation Data'!$H$31,0,10*ROW('Sanitation Data'!H177)))</f>
        <v/>
      </c>
      <c r="DI183" s="289" t="str">
        <f ca="true">+IF(OFFSET('Sanitation Data'!$H$32,0,10*ROW('Sanitation Data'!H177))="","",OFFSET('Sanitation Data'!$H$32,0,10*ROW('Sanitation Data'!H177)))</f>
        <v/>
      </c>
      <c r="DJ183" s="289" t="str">
        <f ca="true">+IF(OFFSET('Sanitation Data'!$I$28,0,10*ROW('Sanitation Data'!I177))="","",OFFSET('Sanitation Data'!$I$28,0,10*ROW('Sanitation Data'!I177)))</f>
        <v/>
      </c>
      <c r="DK183" s="289" t="str">
        <f ca="true">+IF(OFFSET('Sanitation Data'!$I$29,0,10*ROW('Sanitation Data'!I177))="","",OFFSET('Sanitation Data'!$I$29,0,10*ROW('Sanitation Data'!I177)))</f>
        <v/>
      </c>
      <c r="DL183" s="289" t="str">
        <f ca="true">+IF(OFFSET('Sanitation Data'!$I$30,0,10*ROW('Sanitation Data'!I177))="","",OFFSET('Sanitation Data'!$I$30,0,10*ROW('Sanitation Data'!I177)))</f>
        <v/>
      </c>
      <c r="DM183" s="289" t="str">
        <f ca="true">+IF(OFFSET('Sanitation Data'!$I$31,0,10*ROW('Sanitation Data'!I177))="","",OFFSET('Sanitation Data'!$I$31,0,10*ROW('Sanitation Data'!I177)))</f>
        <v/>
      </c>
      <c r="DN183" s="289" t="str">
        <f ca="true">+IF(OFFSET('Sanitation Data'!$I$32,0,10*ROW('Sanitation Data'!I177))="","",OFFSET('Sanitation Data'!$I$32,0,10*ROW('Sanitation Data'!I177)))</f>
        <v/>
      </c>
      <c r="DO183" s="289" t="str">
        <f ca="true">+IF(OFFSET('Hygiene Data'!$D$11,0,10*ROW('Hygiene Data'!D177))="","",OFFSET('Hygiene Data'!$D$11,0,10*ROW('Hygiene Data'!D177)))</f>
        <v/>
      </c>
      <c r="DP183" s="289" t="str">
        <f ca="true">+IF(OFFSET('Hygiene Data'!$D$12,0,10*ROW('Hygiene Data'!D177))="","",OFFSET('Hygiene Data'!$D$12,0,10*ROW('Hygiene Data'!D177)))</f>
        <v/>
      </c>
      <c r="DQ183" s="289" t="str">
        <f ca="true">+IF(OFFSET('Hygiene Data'!$D$13,0,10*ROW('Hygiene Data'!D177))="","",OFFSET('Hygiene Data'!$D$13,0,10*ROW('Hygiene Data'!D177)))</f>
        <v/>
      </c>
      <c r="DR183" s="289" t="str">
        <f ca="true">+IF(OFFSET('Hygiene Data'!$E$11,0,10*ROW('Hygiene Data'!E177))="","",OFFSET('Hygiene Data'!$E$11,0,10*ROW('Hygiene Data'!E177)))</f>
        <v/>
      </c>
      <c r="DS183" s="289" t="str">
        <f ca="true">+IF(OFFSET('Hygiene Data'!$E$12,0,10*ROW('Hygiene Data'!E177))="","",OFFSET('Hygiene Data'!$E$12,0,10*ROW('Hygiene Data'!E177)))</f>
        <v/>
      </c>
      <c r="DT183" s="289" t="str">
        <f ca="true">+IF(OFFSET('Hygiene Data'!$E$13,0,10*ROW('Hygiene Data'!E177))="","",OFFSET('Hygiene Data'!$E$13,0,10*ROW('Hygiene Data'!E177)))</f>
        <v/>
      </c>
      <c r="DU183" s="289" t="str">
        <f ca="true">+IF(OFFSET('Hygiene Data'!$F$11,0,10*ROW('Hygiene Data'!F177))="","",OFFSET('Hygiene Data'!$F$11,0,10*ROW('Hygiene Data'!F177)))</f>
        <v/>
      </c>
      <c r="DV183" s="289" t="str">
        <f ca="true">+IF(OFFSET('Hygiene Data'!$F$12,0,10*ROW('Hygiene Data'!F177))="","",OFFSET('Hygiene Data'!$F$12,0,10*ROW('Hygiene Data'!F177)))</f>
        <v/>
      </c>
      <c r="DW183" s="289" t="str">
        <f ca="true">+IF(OFFSET('Hygiene Data'!$F$13,0,10*ROW('Hygiene Data'!F177))="","",OFFSET('Hygiene Data'!$F$13,0,10*ROW('Hygiene Data'!F177)))</f>
        <v/>
      </c>
      <c r="DX183" s="289" t="str">
        <f ca="true">+IF(OFFSET('Hygiene Data'!$G$11,0,10*ROW('Hygiene Data'!G177))="","",OFFSET('Hygiene Data'!$G$11,0,10*ROW('Hygiene Data'!G177)))</f>
        <v/>
      </c>
      <c r="DY183" s="289" t="str">
        <f ca="true">+IF(OFFSET('Hygiene Data'!$G$12,0,10*ROW('Hygiene Data'!G177))="","",OFFSET('Hygiene Data'!$G$12,0,10*ROW('Hygiene Data'!G177)))</f>
        <v/>
      </c>
      <c r="DZ183" s="289" t="str">
        <f ca="true">+IF(OFFSET('Hygiene Data'!$G$13,0,10*ROW('Hygiene Data'!G177))="","",OFFSET('Hygiene Data'!$G$13,0,10*ROW('Hygiene Data'!G177)))</f>
        <v/>
      </c>
      <c r="EA183" s="289" t="str">
        <f ca="true">+IF(OFFSET('Hygiene Data'!$H$11,0,10*ROW('Hygiene Data'!H177))="","",OFFSET('Hygiene Data'!$H$11,0,10*ROW('Hygiene Data'!H177)))</f>
        <v/>
      </c>
      <c r="EB183" s="289" t="str">
        <f ca="true">+IF(OFFSET('Hygiene Data'!$H$12,0,10*ROW('Hygiene Data'!H177))="","",OFFSET('Hygiene Data'!$H$12,0,10*ROW('Hygiene Data'!H177)))</f>
        <v/>
      </c>
      <c r="EC183" s="289" t="str">
        <f ca="true">+IF(OFFSET('Hygiene Data'!$H$13,0,10*ROW('Hygiene Data'!H177))="","",OFFSET('Hygiene Data'!$H$13,0,10*ROW('Hygiene Data'!H177)))</f>
        <v/>
      </c>
      <c r="ED183" s="289" t="str">
        <f ca="true">+IF(OFFSET('Hygiene Data'!$I$11,0,10*ROW('Hygiene Data'!I177))="","",OFFSET('Hygiene Data'!$I$11,0,10*ROW('Hygiene Data'!I177)))</f>
        <v/>
      </c>
      <c r="EE183" s="289" t="str">
        <f ca="true">+IF(OFFSET('Hygiene Data'!$I$12,0,10*ROW('Hygiene Data'!I177))="","",OFFSET('Hygiene Data'!$I$12,0,10*ROW('Hygiene Data'!I177)))</f>
        <v/>
      </c>
      <c r="EF183" s="28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9"/>
      <c r="BS184" s="289" t="str">
        <f ca="true">+IF(OFFSET('Water Data'!$D$27,0,10*ROW('Water Data'!D178))="","",OFFSET('Water Data'!$D$27,0,10*ROW('Water Data'!D178)))</f>
        <v/>
      </c>
      <c r="BT184" s="289" t="str">
        <f ca="true">+IF(OFFSET('Water Data'!$D$28,0,10*ROW('Water Data'!D178))="","",OFFSET('Water Data'!$D$28,0,10*ROW('Water Data'!D178)))</f>
        <v/>
      </c>
      <c r="BU184" s="289" t="str">
        <f ca="true">+IF(OFFSET('Water Data'!$D$29,0,10*ROW('Water Data'!D178))="","",OFFSET('Water Data'!$D$29,0,10*ROW('Water Data'!D178)))</f>
        <v/>
      </c>
      <c r="BV184" s="289" t="str">
        <f ca="true">+IF(OFFSET('Water Data'!$E$27,0,10*ROW('Water Data'!E178))="","",OFFSET('Water Data'!$E$27,0,10*ROW('Water Data'!E178)))</f>
        <v/>
      </c>
      <c r="BW184" s="289" t="str">
        <f ca="true">+IF(OFFSET('Water Data'!$E$28,0,10*ROW('Water Data'!E178))="","",OFFSET('Water Data'!$E$28,0,10*ROW('Water Data'!E178)))</f>
        <v/>
      </c>
      <c r="BX184" s="289" t="str">
        <f ca="true">+IF(OFFSET('Water Data'!$E$29,0,10*ROW('Water Data'!E178))="","",OFFSET('Water Data'!$E$29,0,10*ROW('Water Data'!E178)))</f>
        <v/>
      </c>
      <c r="BY184" s="289" t="str">
        <f ca="true">+IF(OFFSET('Water Data'!$F$27,0,10*ROW('Water Data'!F178))="","",OFFSET('Water Data'!$F$27,0,10*ROW('Water Data'!F178)))</f>
        <v/>
      </c>
      <c r="BZ184" s="289" t="str">
        <f ca="true">+IF(OFFSET('Water Data'!$F$28,0,10*ROW('Water Data'!F178))="","",OFFSET('Water Data'!$F$28,0,10*ROW('Water Data'!F178)))</f>
        <v/>
      </c>
      <c r="CA184" s="289" t="str">
        <f ca="true">+IF(OFFSET('Water Data'!$F$29,0,10*ROW('Water Data'!F178))="","",OFFSET('Water Data'!$F$29,0,10*ROW('Water Data'!F178)))</f>
        <v/>
      </c>
      <c r="CB184" s="289" t="str">
        <f ca="true">+IF(OFFSET('Water Data'!$G$27,0,10*ROW('Water Data'!G178))="","",OFFSET('Water Data'!$G$27,0,10*ROW('Water Data'!G178)))</f>
        <v/>
      </c>
      <c r="CC184" s="289" t="str">
        <f ca="true">+IF(OFFSET('Water Data'!$G$28,0,10*ROW('Water Data'!G178))="","",OFFSET('Water Data'!$G$28,0,10*ROW('Water Data'!G178)))</f>
        <v/>
      </c>
      <c r="CD184" s="289" t="str">
        <f ca="true">+IF(OFFSET('Water Data'!$G$29,0,10*ROW('Water Data'!G178))="","",OFFSET('Water Data'!$G$29,0,10*ROW('Water Data'!G178)))</f>
        <v/>
      </c>
      <c r="CE184" s="289" t="str">
        <f ca="true">+IF(OFFSET('Water Data'!$H$27,0,10*ROW('Water Data'!H178))="","",OFFSET('Water Data'!$H$27,0,10*ROW('Water Data'!H178)))</f>
        <v/>
      </c>
      <c r="CF184" s="289" t="str">
        <f ca="true">+IF(OFFSET('Water Data'!$H$28,0,10*ROW('Water Data'!H178))="","",OFFSET('Water Data'!$H$28,0,10*ROW('Water Data'!H178)))</f>
        <v/>
      </c>
      <c r="CG184" s="289" t="str">
        <f ca="true">+IF(OFFSET('Water Data'!$H$29,0,10*ROW('Water Data'!H178))="","",OFFSET('Water Data'!$H$29,0,10*ROW('Water Data'!H178)))</f>
        <v/>
      </c>
      <c r="CH184" s="289" t="str">
        <f ca="true">+IF(OFFSET('Water Data'!$I$27,0,10*ROW('Water Data'!I178))="","",OFFSET('Water Data'!$I$27,0,10*ROW('Water Data'!I178)))</f>
        <v/>
      </c>
      <c r="CI184" s="289" t="str">
        <f ca="true">+IF(OFFSET('Water Data'!$I$28,0,10*ROW('Water Data'!I178))="","",OFFSET('Water Data'!$I$28,0,10*ROW('Water Data'!I178)))</f>
        <v/>
      </c>
      <c r="CJ184" s="289" t="str">
        <f ca="true">+IF(OFFSET('Water Data'!$I$29,0,10*ROW('Water Data'!I178))="","",OFFSET('Water Data'!$I$29,0,10*ROW('Water Data'!I178)))</f>
        <v/>
      </c>
      <c r="CK184" s="289" t="str">
        <f ca="true">+IF(OFFSET('Sanitation Data'!$D$28,0,10*ROW('Sanitation Data'!D178))="","",OFFSET('Sanitation Data'!$D$28,0,10*ROW('Sanitation Data'!D178)))</f>
        <v/>
      </c>
      <c r="CL184" s="289" t="str">
        <f ca="true">+IF(OFFSET('Sanitation Data'!$D$29,0,10*ROW('Sanitation Data'!D178))="","",OFFSET('Sanitation Data'!$D$29,0,10*ROW('Sanitation Data'!D178)))</f>
        <v/>
      </c>
      <c r="CM184" s="289" t="str">
        <f ca="true">+IF(OFFSET('Sanitation Data'!$D$30,0,10*ROW('Sanitation Data'!D178))="","",OFFSET('Sanitation Data'!$D$30,0,10*ROW('Sanitation Data'!D178)))</f>
        <v/>
      </c>
      <c r="CN184" s="289" t="str">
        <f ca="true">+IF(OFFSET('Sanitation Data'!$D$31,0,10*ROW('Sanitation Data'!D178))="","",OFFSET('Sanitation Data'!$D$31,0,10*ROW('Sanitation Data'!D178)))</f>
        <v/>
      </c>
      <c r="CO184" s="289" t="str">
        <f ca="true">+IF(OFFSET('Sanitation Data'!$D$32,0,10*ROW('Sanitation Data'!D178))="","",OFFSET('Sanitation Data'!$D$32,0,10*ROW('Sanitation Data'!D178)))</f>
        <v/>
      </c>
      <c r="CP184" s="289" t="str">
        <f ca="true">+IF(OFFSET('Sanitation Data'!$E$28,0,10*ROW('Sanitation Data'!E178))="","",OFFSET('Sanitation Data'!$E$28,0,10*ROW('Sanitation Data'!E178)))</f>
        <v/>
      </c>
      <c r="CQ184" s="289" t="str">
        <f ca="true">+IF(OFFSET('Sanitation Data'!$E$29,0,10*ROW('Sanitation Data'!E178))="","",OFFSET('Sanitation Data'!$E$29,0,10*ROW('Sanitation Data'!E178)))</f>
        <v/>
      </c>
      <c r="CR184" s="289" t="str">
        <f ca="true">+IF(OFFSET('Sanitation Data'!$E$30,0,10*ROW('Sanitation Data'!E178))="","",OFFSET('Sanitation Data'!$E$30,0,10*ROW('Sanitation Data'!E178)))</f>
        <v/>
      </c>
      <c r="CS184" s="289" t="str">
        <f ca="true">+IF(OFFSET('Sanitation Data'!$E$31,0,10*ROW('Sanitation Data'!E178))="","",OFFSET('Sanitation Data'!$E$31,0,10*ROW('Sanitation Data'!E178)))</f>
        <v/>
      </c>
      <c r="CT184" s="289" t="str">
        <f ca="true">+IF(OFFSET('Sanitation Data'!$E$32,0,10*ROW('Sanitation Data'!E178))="","",OFFSET('Sanitation Data'!$E$32,0,10*ROW('Sanitation Data'!E178)))</f>
        <v/>
      </c>
      <c r="CU184" s="289" t="str">
        <f ca="true">+IF(OFFSET('Sanitation Data'!$F$28,0,10*ROW('Sanitation Data'!F178))="","",OFFSET('Sanitation Data'!$F$28,0,10*ROW('Sanitation Data'!F178)))</f>
        <v/>
      </c>
      <c r="CV184" s="289" t="str">
        <f ca="true">+IF(OFFSET('Sanitation Data'!$F$29,0,10*ROW('Sanitation Data'!F178))="","",OFFSET('Sanitation Data'!$F$29,0,10*ROW('Sanitation Data'!F178)))</f>
        <v/>
      </c>
      <c r="CW184" s="289" t="str">
        <f ca="true">+IF(OFFSET('Sanitation Data'!$F$30,0,10*ROW('Sanitation Data'!F178))="","",OFFSET('Sanitation Data'!$F$30,0,10*ROW('Sanitation Data'!F178)))</f>
        <v/>
      </c>
      <c r="CX184" s="289" t="str">
        <f ca="true">+IF(OFFSET('Sanitation Data'!$F$31,0,10*ROW('Sanitation Data'!F178))="","",OFFSET('Sanitation Data'!$F$31,0,10*ROW('Sanitation Data'!F178)))</f>
        <v/>
      </c>
      <c r="CY184" s="289" t="str">
        <f ca="true">+IF(OFFSET('Sanitation Data'!$F$32,0,10*ROW('Sanitation Data'!F178))="","",OFFSET('Sanitation Data'!$F$32,0,10*ROW('Sanitation Data'!F178)))</f>
        <v/>
      </c>
      <c r="CZ184" s="289" t="str">
        <f ca="true">+IF(OFFSET('Sanitation Data'!$G$28,0,10*ROW('Sanitation Data'!G178))="","",OFFSET('Sanitation Data'!$G$28,0,10*ROW('Sanitation Data'!G178)))</f>
        <v/>
      </c>
      <c r="DA184" s="289" t="str">
        <f ca="true">+IF(OFFSET('Sanitation Data'!$G$29,0,10*ROW('Sanitation Data'!G178))="","",OFFSET('Sanitation Data'!$G$29,0,10*ROW('Sanitation Data'!G178)))</f>
        <v/>
      </c>
      <c r="DB184" s="289" t="str">
        <f ca="true">+IF(OFFSET('Sanitation Data'!$G$30,0,10*ROW('Sanitation Data'!G178))="","",OFFSET('Sanitation Data'!$G$30,0,10*ROW('Sanitation Data'!G178)))</f>
        <v/>
      </c>
      <c r="DC184" s="289" t="str">
        <f ca="true">+IF(OFFSET('Sanitation Data'!$G$31,0,10*ROW('Sanitation Data'!G178))="","",OFFSET('Sanitation Data'!$G$31,0,10*ROW('Sanitation Data'!G178)))</f>
        <v/>
      </c>
      <c r="DD184" s="289" t="str">
        <f ca="true">+IF(OFFSET('Sanitation Data'!$G$32,0,10*ROW('Sanitation Data'!G178))="","",OFFSET('Sanitation Data'!$G$32,0,10*ROW('Sanitation Data'!G178)))</f>
        <v/>
      </c>
      <c r="DE184" s="289" t="str">
        <f ca="true">+IF(OFFSET('Sanitation Data'!$H$28,0,10*ROW('Sanitation Data'!H178))="","",OFFSET('Sanitation Data'!$H$28,0,10*ROW('Sanitation Data'!H178)))</f>
        <v/>
      </c>
      <c r="DF184" s="289" t="str">
        <f ca="true">+IF(OFFSET('Sanitation Data'!$H$29,0,10*ROW('Sanitation Data'!H178))="","",OFFSET('Sanitation Data'!$H$29,0,10*ROW('Sanitation Data'!H178)))</f>
        <v/>
      </c>
      <c r="DG184" s="289" t="str">
        <f ca="true">+IF(OFFSET('Sanitation Data'!$H$30,0,10*ROW('Sanitation Data'!H178))="","",OFFSET('Sanitation Data'!$H$30,0,10*ROW('Sanitation Data'!H178)))</f>
        <v/>
      </c>
      <c r="DH184" s="289" t="str">
        <f ca="true">+IF(OFFSET('Sanitation Data'!$H$31,0,10*ROW('Sanitation Data'!H178))="","",OFFSET('Sanitation Data'!$H$31,0,10*ROW('Sanitation Data'!H178)))</f>
        <v/>
      </c>
      <c r="DI184" s="289" t="str">
        <f ca="true">+IF(OFFSET('Sanitation Data'!$H$32,0,10*ROW('Sanitation Data'!H178))="","",OFFSET('Sanitation Data'!$H$32,0,10*ROW('Sanitation Data'!H178)))</f>
        <v/>
      </c>
      <c r="DJ184" s="289" t="str">
        <f ca="true">+IF(OFFSET('Sanitation Data'!$I$28,0,10*ROW('Sanitation Data'!I178))="","",OFFSET('Sanitation Data'!$I$28,0,10*ROW('Sanitation Data'!I178)))</f>
        <v/>
      </c>
      <c r="DK184" s="289" t="str">
        <f ca="true">+IF(OFFSET('Sanitation Data'!$I$29,0,10*ROW('Sanitation Data'!I178))="","",OFFSET('Sanitation Data'!$I$29,0,10*ROW('Sanitation Data'!I178)))</f>
        <v/>
      </c>
      <c r="DL184" s="289" t="str">
        <f ca="true">+IF(OFFSET('Sanitation Data'!$I$30,0,10*ROW('Sanitation Data'!I178))="","",OFFSET('Sanitation Data'!$I$30,0,10*ROW('Sanitation Data'!I178)))</f>
        <v/>
      </c>
      <c r="DM184" s="289" t="str">
        <f ca="true">+IF(OFFSET('Sanitation Data'!$I$31,0,10*ROW('Sanitation Data'!I178))="","",OFFSET('Sanitation Data'!$I$31,0,10*ROW('Sanitation Data'!I178)))</f>
        <v/>
      </c>
      <c r="DN184" s="289" t="str">
        <f ca="true">+IF(OFFSET('Sanitation Data'!$I$32,0,10*ROW('Sanitation Data'!I178))="","",OFFSET('Sanitation Data'!$I$32,0,10*ROW('Sanitation Data'!I178)))</f>
        <v/>
      </c>
      <c r="DO184" s="289" t="str">
        <f ca="true">+IF(OFFSET('Hygiene Data'!$D$11,0,10*ROW('Hygiene Data'!D178))="","",OFFSET('Hygiene Data'!$D$11,0,10*ROW('Hygiene Data'!D178)))</f>
        <v/>
      </c>
      <c r="DP184" s="289" t="str">
        <f ca="true">+IF(OFFSET('Hygiene Data'!$D$12,0,10*ROW('Hygiene Data'!D178))="","",OFFSET('Hygiene Data'!$D$12,0,10*ROW('Hygiene Data'!D178)))</f>
        <v/>
      </c>
      <c r="DQ184" s="289" t="str">
        <f ca="true">+IF(OFFSET('Hygiene Data'!$D$13,0,10*ROW('Hygiene Data'!D178))="","",OFFSET('Hygiene Data'!$D$13,0,10*ROW('Hygiene Data'!D178)))</f>
        <v/>
      </c>
      <c r="DR184" s="289" t="str">
        <f ca="true">+IF(OFFSET('Hygiene Data'!$E$11,0,10*ROW('Hygiene Data'!E178))="","",OFFSET('Hygiene Data'!$E$11,0,10*ROW('Hygiene Data'!E178)))</f>
        <v/>
      </c>
      <c r="DS184" s="289" t="str">
        <f ca="true">+IF(OFFSET('Hygiene Data'!$E$12,0,10*ROW('Hygiene Data'!E178))="","",OFFSET('Hygiene Data'!$E$12,0,10*ROW('Hygiene Data'!E178)))</f>
        <v/>
      </c>
      <c r="DT184" s="289" t="str">
        <f ca="true">+IF(OFFSET('Hygiene Data'!$E$13,0,10*ROW('Hygiene Data'!E178))="","",OFFSET('Hygiene Data'!$E$13,0,10*ROW('Hygiene Data'!E178)))</f>
        <v/>
      </c>
      <c r="DU184" s="289" t="str">
        <f ca="true">+IF(OFFSET('Hygiene Data'!$F$11,0,10*ROW('Hygiene Data'!F178))="","",OFFSET('Hygiene Data'!$F$11,0,10*ROW('Hygiene Data'!F178)))</f>
        <v/>
      </c>
      <c r="DV184" s="289" t="str">
        <f ca="true">+IF(OFFSET('Hygiene Data'!$F$12,0,10*ROW('Hygiene Data'!F178))="","",OFFSET('Hygiene Data'!$F$12,0,10*ROW('Hygiene Data'!F178)))</f>
        <v/>
      </c>
      <c r="DW184" s="289" t="str">
        <f ca="true">+IF(OFFSET('Hygiene Data'!$F$13,0,10*ROW('Hygiene Data'!F178))="","",OFFSET('Hygiene Data'!$F$13,0,10*ROW('Hygiene Data'!F178)))</f>
        <v/>
      </c>
      <c r="DX184" s="289" t="str">
        <f ca="true">+IF(OFFSET('Hygiene Data'!$G$11,0,10*ROW('Hygiene Data'!G178))="","",OFFSET('Hygiene Data'!$G$11,0,10*ROW('Hygiene Data'!G178)))</f>
        <v/>
      </c>
      <c r="DY184" s="289" t="str">
        <f ca="true">+IF(OFFSET('Hygiene Data'!$G$12,0,10*ROW('Hygiene Data'!G178))="","",OFFSET('Hygiene Data'!$G$12,0,10*ROW('Hygiene Data'!G178)))</f>
        <v/>
      </c>
      <c r="DZ184" s="289" t="str">
        <f ca="true">+IF(OFFSET('Hygiene Data'!$G$13,0,10*ROW('Hygiene Data'!G178))="","",OFFSET('Hygiene Data'!$G$13,0,10*ROW('Hygiene Data'!G178)))</f>
        <v/>
      </c>
      <c r="EA184" s="289" t="str">
        <f ca="true">+IF(OFFSET('Hygiene Data'!$H$11,0,10*ROW('Hygiene Data'!H178))="","",OFFSET('Hygiene Data'!$H$11,0,10*ROW('Hygiene Data'!H178)))</f>
        <v/>
      </c>
      <c r="EB184" s="289" t="str">
        <f ca="true">+IF(OFFSET('Hygiene Data'!$H$12,0,10*ROW('Hygiene Data'!H178))="","",OFFSET('Hygiene Data'!$H$12,0,10*ROW('Hygiene Data'!H178)))</f>
        <v/>
      </c>
      <c r="EC184" s="289" t="str">
        <f ca="true">+IF(OFFSET('Hygiene Data'!$H$13,0,10*ROW('Hygiene Data'!H178))="","",OFFSET('Hygiene Data'!$H$13,0,10*ROW('Hygiene Data'!H178)))</f>
        <v/>
      </c>
      <c r="ED184" s="289" t="str">
        <f ca="true">+IF(OFFSET('Hygiene Data'!$I$11,0,10*ROW('Hygiene Data'!I178))="","",OFFSET('Hygiene Data'!$I$11,0,10*ROW('Hygiene Data'!I178)))</f>
        <v/>
      </c>
      <c r="EE184" s="289" t="str">
        <f ca="true">+IF(OFFSET('Hygiene Data'!$I$12,0,10*ROW('Hygiene Data'!I178))="","",OFFSET('Hygiene Data'!$I$12,0,10*ROW('Hygiene Data'!I178)))</f>
        <v/>
      </c>
      <c r="EF184" s="28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9"/>
      <c r="BS185" s="289" t="str">
        <f ca="true">+IF(OFFSET('Water Data'!$D$27,0,10*ROW('Water Data'!D179))="","",OFFSET('Water Data'!$D$27,0,10*ROW('Water Data'!D179)))</f>
        <v/>
      </c>
      <c r="BT185" s="289" t="str">
        <f ca="true">+IF(OFFSET('Water Data'!$D$28,0,10*ROW('Water Data'!D179))="","",OFFSET('Water Data'!$D$28,0,10*ROW('Water Data'!D179)))</f>
        <v/>
      </c>
      <c r="BU185" s="289" t="str">
        <f ca="true">+IF(OFFSET('Water Data'!$D$29,0,10*ROW('Water Data'!D179))="","",OFFSET('Water Data'!$D$29,0,10*ROW('Water Data'!D179)))</f>
        <v/>
      </c>
      <c r="BV185" s="289" t="str">
        <f ca="true">+IF(OFFSET('Water Data'!$E$27,0,10*ROW('Water Data'!E179))="","",OFFSET('Water Data'!$E$27,0,10*ROW('Water Data'!E179)))</f>
        <v/>
      </c>
      <c r="BW185" s="289" t="str">
        <f ca="true">+IF(OFFSET('Water Data'!$E$28,0,10*ROW('Water Data'!E179))="","",OFFSET('Water Data'!$E$28,0,10*ROW('Water Data'!E179)))</f>
        <v/>
      </c>
      <c r="BX185" s="289" t="str">
        <f ca="true">+IF(OFFSET('Water Data'!$E$29,0,10*ROW('Water Data'!E179))="","",OFFSET('Water Data'!$E$29,0,10*ROW('Water Data'!E179)))</f>
        <v/>
      </c>
      <c r="BY185" s="289" t="str">
        <f ca="true">+IF(OFFSET('Water Data'!$F$27,0,10*ROW('Water Data'!F179))="","",OFFSET('Water Data'!$F$27,0,10*ROW('Water Data'!F179)))</f>
        <v/>
      </c>
      <c r="BZ185" s="289" t="str">
        <f ca="true">+IF(OFFSET('Water Data'!$F$28,0,10*ROW('Water Data'!F179))="","",OFFSET('Water Data'!$F$28,0,10*ROW('Water Data'!F179)))</f>
        <v/>
      </c>
      <c r="CA185" s="289" t="str">
        <f ca="true">+IF(OFFSET('Water Data'!$F$29,0,10*ROW('Water Data'!F179))="","",OFFSET('Water Data'!$F$29,0,10*ROW('Water Data'!F179)))</f>
        <v/>
      </c>
      <c r="CB185" s="289" t="str">
        <f ca="true">+IF(OFFSET('Water Data'!$G$27,0,10*ROW('Water Data'!G179))="","",OFFSET('Water Data'!$G$27,0,10*ROW('Water Data'!G179)))</f>
        <v/>
      </c>
      <c r="CC185" s="289" t="str">
        <f ca="true">+IF(OFFSET('Water Data'!$G$28,0,10*ROW('Water Data'!G179))="","",OFFSET('Water Data'!$G$28,0,10*ROW('Water Data'!G179)))</f>
        <v/>
      </c>
      <c r="CD185" s="289" t="str">
        <f ca="true">+IF(OFFSET('Water Data'!$G$29,0,10*ROW('Water Data'!G179))="","",OFFSET('Water Data'!$G$29,0,10*ROW('Water Data'!G179)))</f>
        <v/>
      </c>
      <c r="CE185" s="289" t="str">
        <f ca="true">+IF(OFFSET('Water Data'!$H$27,0,10*ROW('Water Data'!H179))="","",OFFSET('Water Data'!$H$27,0,10*ROW('Water Data'!H179)))</f>
        <v/>
      </c>
      <c r="CF185" s="289" t="str">
        <f ca="true">+IF(OFFSET('Water Data'!$H$28,0,10*ROW('Water Data'!H179))="","",OFFSET('Water Data'!$H$28,0,10*ROW('Water Data'!H179)))</f>
        <v/>
      </c>
      <c r="CG185" s="289" t="str">
        <f ca="true">+IF(OFFSET('Water Data'!$H$29,0,10*ROW('Water Data'!H179))="","",OFFSET('Water Data'!$H$29,0,10*ROW('Water Data'!H179)))</f>
        <v/>
      </c>
      <c r="CH185" s="289" t="str">
        <f ca="true">+IF(OFFSET('Water Data'!$I$27,0,10*ROW('Water Data'!I179))="","",OFFSET('Water Data'!$I$27,0,10*ROW('Water Data'!I179)))</f>
        <v/>
      </c>
      <c r="CI185" s="289" t="str">
        <f ca="true">+IF(OFFSET('Water Data'!$I$28,0,10*ROW('Water Data'!I179))="","",OFFSET('Water Data'!$I$28,0,10*ROW('Water Data'!I179)))</f>
        <v/>
      </c>
      <c r="CJ185" s="289" t="str">
        <f ca="true">+IF(OFFSET('Water Data'!$I$29,0,10*ROW('Water Data'!I179))="","",OFFSET('Water Data'!$I$29,0,10*ROW('Water Data'!I179)))</f>
        <v/>
      </c>
      <c r="CK185" s="289" t="str">
        <f ca="true">+IF(OFFSET('Sanitation Data'!$D$28,0,10*ROW('Sanitation Data'!D179))="","",OFFSET('Sanitation Data'!$D$28,0,10*ROW('Sanitation Data'!D179)))</f>
        <v/>
      </c>
      <c r="CL185" s="289" t="str">
        <f ca="true">+IF(OFFSET('Sanitation Data'!$D$29,0,10*ROW('Sanitation Data'!D179))="","",OFFSET('Sanitation Data'!$D$29,0,10*ROW('Sanitation Data'!D179)))</f>
        <v/>
      </c>
      <c r="CM185" s="289" t="str">
        <f ca="true">+IF(OFFSET('Sanitation Data'!$D$30,0,10*ROW('Sanitation Data'!D179))="","",OFFSET('Sanitation Data'!$D$30,0,10*ROW('Sanitation Data'!D179)))</f>
        <v/>
      </c>
      <c r="CN185" s="289" t="str">
        <f ca="true">+IF(OFFSET('Sanitation Data'!$D$31,0,10*ROW('Sanitation Data'!D179))="","",OFFSET('Sanitation Data'!$D$31,0,10*ROW('Sanitation Data'!D179)))</f>
        <v/>
      </c>
      <c r="CO185" s="289" t="str">
        <f ca="true">+IF(OFFSET('Sanitation Data'!$D$32,0,10*ROW('Sanitation Data'!D179))="","",OFFSET('Sanitation Data'!$D$32,0,10*ROW('Sanitation Data'!D179)))</f>
        <v/>
      </c>
      <c r="CP185" s="289" t="str">
        <f ca="true">+IF(OFFSET('Sanitation Data'!$E$28,0,10*ROW('Sanitation Data'!E179))="","",OFFSET('Sanitation Data'!$E$28,0,10*ROW('Sanitation Data'!E179)))</f>
        <v/>
      </c>
      <c r="CQ185" s="289" t="str">
        <f ca="true">+IF(OFFSET('Sanitation Data'!$E$29,0,10*ROW('Sanitation Data'!E179))="","",OFFSET('Sanitation Data'!$E$29,0,10*ROW('Sanitation Data'!E179)))</f>
        <v/>
      </c>
      <c r="CR185" s="289" t="str">
        <f ca="true">+IF(OFFSET('Sanitation Data'!$E$30,0,10*ROW('Sanitation Data'!E179))="","",OFFSET('Sanitation Data'!$E$30,0,10*ROW('Sanitation Data'!E179)))</f>
        <v/>
      </c>
      <c r="CS185" s="289" t="str">
        <f ca="true">+IF(OFFSET('Sanitation Data'!$E$31,0,10*ROW('Sanitation Data'!E179))="","",OFFSET('Sanitation Data'!$E$31,0,10*ROW('Sanitation Data'!E179)))</f>
        <v/>
      </c>
      <c r="CT185" s="289" t="str">
        <f ca="true">+IF(OFFSET('Sanitation Data'!$E$32,0,10*ROW('Sanitation Data'!E179))="","",OFFSET('Sanitation Data'!$E$32,0,10*ROW('Sanitation Data'!E179)))</f>
        <v/>
      </c>
      <c r="CU185" s="289" t="str">
        <f ca="true">+IF(OFFSET('Sanitation Data'!$F$28,0,10*ROW('Sanitation Data'!F179))="","",OFFSET('Sanitation Data'!$F$28,0,10*ROW('Sanitation Data'!F179)))</f>
        <v/>
      </c>
      <c r="CV185" s="289" t="str">
        <f ca="true">+IF(OFFSET('Sanitation Data'!$F$29,0,10*ROW('Sanitation Data'!F179))="","",OFFSET('Sanitation Data'!$F$29,0,10*ROW('Sanitation Data'!F179)))</f>
        <v/>
      </c>
      <c r="CW185" s="289" t="str">
        <f ca="true">+IF(OFFSET('Sanitation Data'!$F$30,0,10*ROW('Sanitation Data'!F179))="","",OFFSET('Sanitation Data'!$F$30,0,10*ROW('Sanitation Data'!F179)))</f>
        <v/>
      </c>
      <c r="CX185" s="289" t="str">
        <f ca="true">+IF(OFFSET('Sanitation Data'!$F$31,0,10*ROW('Sanitation Data'!F179))="","",OFFSET('Sanitation Data'!$F$31,0,10*ROW('Sanitation Data'!F179)))</f>
        <v/>
      </c>
      <c r="CY185" s="289" t="str">
        <f ca="true">+IF(OFFSET('Sanitation Data'!$F$32,0,10*ROW('Sanitation Data'!F179))="","",OFFSET('Sanitation Data'!$F$32,0,10*ROW('Sanitation Data'!F179)))</f>
        <v/>
      </c>
      <c r="CZ185" s="289" t="str">
        <f ca="true">+IF(OFFSET('Sanitation Data'!$G$28,0,10*ROW('Sanitation Data'!G179))="","",OFFSET('Sanitation Data'!$G$28,0,10*ROW('Sanitation Data'!G179)))</f>
        <v/>
      </c>
      <c r="DA185" s="289" t="str">
        <f ca="true">+IF(OFFSET('Sanitation Data'!$G$29,0,10*ROW('Sanitation Data'!G179))="","",OFFSET('Sanitation Data'!$G$29,0,10*ROW('Sanitation Data'!G179)))</f>
        <v/>
      </c>
      <c r="DB185" s="289" t="str">
        <f ca="true">+IF(OFFSET('Sanitation Data'!$G$30,0,10*ROW('Sanitation Data'!G179))="","",OFFSET('Sanitation Data'!$G$30,0,10*ROW('Sanitation Data'!G179)))</f>
        <v/>
      </c>
      <c r="DC185" s="289" t="str">
        <f ca="true">+IF(OFFSET('Sanitation Data'!$G$31,0,10*ROW('Sanitation Data'!G179))="","",OFFSET('Sanitation Data'!$G$31,0,10*ROW('Sanitation Data'!G179)))</f>
        <v/>
      </c>
      <c r="DD185" s="289" t="str">
        <f ca="true">+IF(OFFSET('Sanitation Data'!$G$32,0,10*ROW('Sanitation Data'!G179))="","",OFFSET('Sanitation Data'!$G$32,0,10*ROW('Sanitation Data'!G179)))</f>
        <v/>
      </c>
      <c r="DE185" s="289" t="str">
        <f ca="true">+IF(OFFSET('Sanitation Data'!$H$28,0,10*ROW('Sanitation Data'!H179))="","",OFFSET('Sanitation Data'!$H$28,0,10*ROW('Sanitation Data'!H179)))</f>
        <v/>
      </c>
      <c r="DF185" s="289" t="str">
        <f ca="true">+IF(OFFSET('Sanitation Data'!$H$29,0,10*ROW('Sanitation Data'!H179))="","",OFFSET('Sanitation Data'!$H$29,0,10*ROW('Sanitation Data'!H179)))</f>
        <v/>
      </c>
      <c r="DG185" s="289" t="str">
        <f ca="true">+IF(OFFSET('Sanitation Data'!$H$30,0,10*ROW('Sanitation Data'!H179))="","",OFFSET('Sanitation Data'!$H$30,0,10*ROW('Sanitation Data'!H179)))</f>
        <v/>
      </c>
      <c r="DH185" s="289" t="str">
        <f ca="true">+IF(OFFSET('Sanitation Data'!$H$31,0,10*ROW('Sanitation Data'!H179))="","",OFFSET('Sanitation Data'!$H$31,0,10*ROW('Sanitation Data'!H179)))</f>
        <v/>
      </c>
      <c r="DI185" s="289" t="str">
        <f ca="true">+IF(OFFSET('Sanitation Data'!$H$32,0,10*ROW('Sanitation Data'!H179))="","",OFFSET('Sanitation Data'!$H$32,0,10*ROW('Sanitation Data'!H179)))</f>
        <v/>
      </c>
      <c r="DJ185" s="289" t="str">
        <f ca="true">+IF(OFFSET('Sanitation Data'!$I$28,0,10*ROW('Sanitation Data'!I179))="","",OFFSET('Sanitation Data'!$I$28,0,10*ROW('Sanitation Data'!I179)))</f>
        <v/>
      </c>
      <c r="DK185" s="289" t="str">
        <f ca="true">+IF(OFFSET('Sanitation Data'!$I$29,0,10*ROW('Sanitation Data'!I179))="","",OFFSET('Sanitation Data'!$I$29,0,10*ROW('Sanitation Data'!I179)))</f>
        <v/>
      </c>
      <c r="DL185" s="289" t="str">
        <f ca="true">+IF(OFFSET('Sanitation Data'!$I$30,0,10*ROW('Sanitation Data'!I179))="","",OFFSET('Sanitation Data'!$I$30,0,10*ROW('Sanitation Data'!I179)))</f>
        <v/>
      </c>
      <c r="DM185" s="289" t="str">
        <f ca="true">+IF(OFFSET('Sanitation Data'!$I$31,0,10*ROW('Sanitation Data'!I179))="","",OFFSET('Sanitation Data'!$I$31,0,10*ROW('Sanitation Data'!I179)))</f>
        <v/>
      </c>
      <c r="DN185" s="289" t="str">
        <f ca="true">+IF(OFFSET('Sanitation Data'!$I$32,0,10*ROW('Sanitation Data'!I179))="","",OFFSET('Sanitation Data'!$I$32,0,10*ROW('Sanitation Data'!I179)))</f>
        <v/>
      </c>
      <c r="DO185" s="289" t="str">
        <f ca="true">+IF(OFFSET('Hygiene Data'!$D$11,0,10*ROW('Hygiene Data'!D179))="","",OFFSET('Hygiene Data'!$D$11,0,10*ROW('Hygiene Data'!D179)))</f>
        <v/>
      </c>
      <c r="DP185" s="289" t="str">
        <f ca="true">+IF(OFFSET('Hygiene Data'!$D$12,0,10*ROW('Hygiene Data'!D179))="","",OFFSET('Hygiene Data'!$D$12,0,10*ROW('Hygiene Data'!D179)))</f>
        <v/>
      </c>
      <c r="DQ185" s="289" t="str">
        <f ca="true">+IF(OFFSET('Hygiene Data'!$D$13,0,10*ROW('Hygiene Data'!D179))="","",OFFSET('Hygiene Data'!$D$13,0,10*ROW('Hygiene Data'!D179)))</f>
        <v/>
      </c>
      <c r="DR185" s="289" t="str">
        <f ca="true">+IF(OFFSET('Hygiene Data'!$E$11,0,10*ROW('Hygiene Data'!E179))="","",OFFSET('Hygiene Data'!$E$11,0,10*ROW('Hygiene Data'!E179)))</f>
        <v/>
      </c>
      <c r="DS185" s="289" t="str">
        <f ca="true">+IF(OFFSET('Hygiene Data'!$E$12,0,10*ROW('Hygiene Data'!E179))="","",OFFSET('Hygiene Data'!$E$12,0,10*ROW('Hygiene Data'!E179)))</f>
        <v/>
      </c>
      <c r="DT185" s="289" t="str">
        <f ca="true">+IF(OFFSET('Hygiene Data'!$E$13,0,10*ROW('Hygiene Data'!E179))="","",OFFSET('Hygiene Data'!$E$13,0,10*ROW('Hygiene Data'!E179)))</f>
        <v/>
      </c>
      <c r="DU185" s="289" t="str">
        <f ca="true">+IF(OFFSET('Hygiene Data'!$F$11,0,10*ROW('Hygiene Data'!F179))="","",OFFSET('Hygiene Data'!$F$11,0,10*ROW('Hygiene Data'!F179)))</f>
        <v/>
      </c>
      <c r="DV185" s="289" t="str">
        <f ca="true">+IF(OFFSET('Hygiene Data'!$F$12,0,10*ROW('Hygiene Data'!F179))="","",OFFSET('Hygiene Data'!$F$12,0,10*ROW('Hygiene Data'!F179)))</f>
        <v/>
      </c>
      <c r="DW185" s="289" t="str">
        <f ca="true">+IF(OFFSET('Hygiene Data'!$F$13,0,10*ROW('Hygiene Data'!F179))="","",OFFSET('Hygiene Data'!$F$13,0,10*ROW('Hygiene Data'!F179)))</f>
        <v/>
      </c>
      <c r="DX185" s="289" t="str">
        <f ca="true">+IF(OFFSET('Hygiene Data'!$G$11,0,10*ROW('Hygiene Data'!G179))="","",OFFSET('Hygiene Data'!$G$11,0,10*ROW('Hygiene Data'!G179)))</f>
        <v/>
      </c>
      <c r="DY185" s="289" t="str">
        <f ca="true">+IF(OFFSET('Hygiene Data'!$G$12,0,10*ROW('Hygiene Data'!G179))="","",OFFSET('Hygiene Data'!$G$12,0,10*ROW('Hygiene Data'!G179)))</f>
        <v/>
      </c>
      <c r="DZ185" s="289" t="str">
        <f ca="true">+IF(OFFSET('Hygiene Data'!$G$13,0,10*ROW('Hygiene Data'!G179))="","",OFFSET('Hygiene Data'!$G$13,0,10*ROW('Hygiene Data'!G179)))</f>
        <v/>
      </c>
      <c r="EA185" s="289" t="str">
        <f ca="true">+IF(OFFSET('Hygiene Data'!$H$11,0,10*ROW('Hygiene Data'!H179))="","",OFFSET('Hygiene Data'!$H$11,0,10*ROW('Hygiene Data'!H179)))</f>
        <v/>
      </c>
      <c r="EB185" s="289" t="str">
        <f ca="true">+IF(OFFSET('Hygiene Data'!$H$12,0,10*ROW('Hygiene Data'!H179))="","",OFFSET('Hygiene Data'!$H$12,0,10*ROW('Hygiene Data'!H179)))</f>
        <v/>
      </c>
      <c r="EC185" s="289" t="str">
        <f ca="true">+IF(OFFSET('Hygiene Data'!$H$13,0,10*ROW('Hygiene Data'!H179))="","",OFFSET('Hygiene Data'!$H$13,0,10*ROW('Hygiene Data'!H179)))</f>
        <v/>
      </c>
      <c r="ED185" s="289" t="str">
        <f ca="true">+IF(OFFSET('Hygiene Data'!$I$11,0,10*ROW('Hygiene Data'!I179))="","",OFFSET('Hygiene Data'!$I$11,0,10*ROW('Hygiene Data'!I179)))</f>
        <v/>
      </c>
      <c r="EE185" s="289" t="str">
        <f ca="true">+IF(OFFSET('Hygiene Data'!$I$12,0,10*ROW('Hygiene Data'!I179))="","",OFFSET('Hygiene Data'!$I$12,0,10*ROW('Hygiene Data'!I179)))</f>
        <v/>
      </c>
      <c r="EF185" s="28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9"/>
      <c r="BS186" s="289" t="str">
        <f ca="true">+IF(OFFSET('Water Data'!$D$27,0,10*ROW('Water Data'!D180))="","",OFFSET('Water Data'!$D$27,0,10*ROW('Water Data'!D180)))</f>
        <v/>
      </c>
      <c r="BT186" s="289" t="str">
        <f ca="true">+IF(OFFSET('Water Data'!$D$28,0,10*ROW('Water Data'!D180))="","",OFFSET('Water Data'!$D$28,0,10*ROW('Water Data'!D180)))</f>
        <v/>
      </c>
      <c r="BU186" s="289" t="str">
        <f ca="true">+IF(OFFSET('Water Data'!$D$29,0,10*ROW('Water Data'!D180))="","",OFFSET('Water Data'!$D$29,0,10*ROW('Water Data'!D180)))</f>
        <v/>
      </c>
      <c r="BV186" s="289" t="str">
        <f ca="true">+IF(OFFSET('Water Data'!$E$27,0,10*ROW('Water Data'!E180))="","",OFFSET('Water Data'!$E$27,0,10*ROW('Water Data'!E180)))</f>
        <v/>
      </c>
      <c r="BW186" s="289" t="str">
        <f ca="true">+IF(OFFSET('Water Data'!$E$28,0,10*ROW('Water Data'!E180))="","",OFFSET('Water Data'!$E$28,0,10*ROW('Water Data'!E180)))</f>
        <v/>
      </c>
      <c r="BX186" s="289" t="str">
        <f ca="true">+IF(OFFSET('Water Data'!$E$29,0,10*ROW('Water Data'!E180))="","",OFFSET('Water Data'!$E$29,0,10*ROW('Water Data'!E180)))</f>
        <v/>
      </c>
      <c r="BY186" s="289" t="str">
        <f ca="true">+IF(OFFSET('Water Data'!$F$27,0,10*ROW('Water Data'!F180))="","",OFFSET('Water Data'!$F$27,0,10*ROW('Water Data'!F180)))</f>
        <v/>
      </c>
      <c r="BZ186" s="289" t="str">
        <f ca="true">+IF(OFFSET('Water Data'!$F$28,0,10*ROW('Water Data'!F180))="","",OFFSET('Water Data'!$F$28,0,10*ROW('Water Data'!F180)))</f>
        <v/>
      </c>
      <c r="CA186" s="289" t="str">
        <f ca="true">+IF(OFFSET('Water Data'!$F$29,0,10*ROW('Water Data'!F180))="","",OFFSET('Water Data'!$F$29,0,10*ROW('Water Data'!F180)))</f>
        <v/>
      </c>
      <c r="CB186" s="289" t="str">
        <f ca="true">+IF(OFFSET('Water Data'!$G$27,0,10*ROW('Water Data'!G180))="","",OFFSET('Water Data'!$G$27,0,10*ROW('Water Data'!G180)))</f>
        <v/>
      </c>
      <c r="CC186" s="289" t="str">
        <f ca="true">+IF(OFFSET('Water Data'!$G$28,0,10*ROW('Water Data'!G180))="","",OFFSET('Water Data'!$G$28,0,10*ROW('Water Data'!G180)))</f>
        <v/>
      </c>
      <c r="CD186" s="289" t="str">
        <f ca="true">+IF(OFFSET('Water Data'!$G$29,0,10*ROW('Water Data'!G180))="","",OFFSET('Water Data'!$G$29,0,10*ROW('Water Data'!G180)))</f>
        <v/>
      </c>
      <c r="CE186" s="289" t="str">
        <f ca="true">+IF(OFFSET('Water Data'!$H$27,0,10*ROW('Water Data'!H180))="","",OFFSET('Water Data'!$H$27,0,10*ROW('Water Data'!H180)))</f>
        <v/>
      </c>
      <c r="CF186" s="289" t="str">
        <f ca="true">+IF(OFFSET('Water Data'!$H$28,0,10*ROW('Water Data'!H180))="","",OFFSET('Water Data'!$H$28,0,10*ROW('Water Data'!H180)))</f>
        <v/>
      </c>
      <c r="CG186" s="289" t="str">
        <f ca="true">+IF(OFFSET('Water Data'!$H$29,0,10*ROW('Water Data'!H180))="","",OFFSET('Water Data'!$H$29,0,10*ROW('Water Data'!H180)))</f>
        <v/>
      </c>
      <c r="CH186" s="289" t="str">
        <f ca="true">+IF(OFFSET('Water Data'!$I$27,0,10*ROW('Water Data'!I180))="","",OFFSET('Water Data'!$I$27,0,10*ROW('Water Data'!I180)))</f>
        <v/>
      </c>
      <c r="CI186" s="289" t="str">
        <f ca="true">+IF(OFFSET('Water Data'!$I$28,0,10*ROW('Water Data'!I180))="","",OFFSET('Water Data'!$I$28,0,10*ROW('Water Data'!I180)))</f>
        <v/>
      </c>
      <c r="CJ186" s="289" t="str">
        <f ca="true">+IF(OFFSET('Water Data'!$I$29,0,10*ROW('Water Data'!I180))="","",OFFSET('Water Data'!$I$29,0,10*ROW('Water Data'!I180)))</f>
        <v/>
      </c>
      <c r="CK186" s="289" t="str">
        <f ca="true">+IF(OFFSET('Sanitation Data'!$D$28,0,10*ROW('Sanitation Data'!D180))="","",OFFSET('Sanitation Data'!$D$28,0,10*ROW('Sanitation Data'!D180)))</f>
        <v/>
      </c>
      <c r="CL186" s="289" t="str">
        <f ca="true">+IF(OFFSET('Sanitation Data'!$D$29,0,10*ROW('Sanitation Data'!D180))="","",OFFSET('Sanitation Data'!$D$29,0,10*ROW('Sanitation Data'!D180)))</f>
        <v/>
      </c>
      <c r="CM186" s="289" t="str">
        <f ca="true">+IF(OFFSET('Sanitation Data'!$D$30,0,10*ROW('Sanitation Data'!D180))="","",OFFSET('Sanitation Data'!$D$30,0,10*ROW('Sanitation Data'!D180)))</f>
        <v/>
      </c>
      <c r="CN186" s="289" t="str">
        <f ca="true">+IF(OFFSET('Sanitation Data'!$D$31,0,10*ROW('Sanitation Data'!D180))="","",OFFSET('Sanitation Data'!$D$31,0,10*ROW('Sanitation Data'!D180)))</f>
        <v/>
      </c>
      <c r="CO186" s="289" t="str">
        <f ca="true">+IF(OFFSET('Sanitation Data'!$D$32,0,10*ROW('Sanitation Data'!D180))="","",OFFSET('Sanitation Data'!$D$32,0,10*ROW('Sanitation Data'!D180)))</f>
        <v/>
      </c>
      <c r="CP186" s="289" t="str">
        <f ca="true">+IF(OFFSET('Sanitation Data'!$E$28,0,10*ROW('Sanitation Data'!E180))="","",OFFSET('Sanitation Data'!$E$28,0,10*ROW('Sanitation Data'!E180)))</f>
        <v/>
      </c>
      <c r="CQ186" s="289" t="str">
        <f ca="true">+IF(OFFSET('Sanitation Data'!$E$29,0,10*ROW('Sanitation Data'!E180))="","",OFFSET('Sanitation Data'!$E$29,0,10*ROW('Sanitation Data'!E180)))</f>
        <v/>
      </c>
      <c r="CR186" s="289" t="str">
        <f ca="true">+IF(OFFSET('Sanitation Data'!$E$30,0,10*ROW('Sanitation Data'!E180))="","",OFFSET('Sanitation Data'!$E$30,0,10*ROW('Sanitation Data'!E180)))</f>
        <v/>
      </c>
      <c r="CS186" s="289" t="str">
        <f ca="true">+IF(OFFSET('Sanitation Data'!$E$31,0,10*ROW('Sanitation Data'!E180))="","",OFFSET('Sanitation Data'!$E$31,0,10*ROW('Sanitation Data'!E180)))</f>
        <v/>
      </c>
      <c r="CT186" s="289" t="str">
        <f ca="true">+IF(OFFSET('Sanitation Data'!$E$32,0,10*ROW('Sanitation Data'!E180))="","",OFFSET('Sanitation Data'!$E$32,0,10*ROW('Sanitation Data'!E180)))</f>
        <v/>
      </c>
      <c r="CU186" s="289" t="str">
        <f ca="true">+IF(OFFSET('Sanitation Data'!$F$28,0,10*ROW('Sanitation Data'!F180))="","",OFFSET('Sanitation Data'!$F$28,0,10*ROW('Sanitation Data'!F180)))</f>
        <v/>
      </c>
      <c r="CV186" s="289" t="str">
        <f ca="true">+IF(OFFSET('Sanitation Data'!$F$29,0,10*ROW('Sanitation Data'!F180))="","",OFFSET('Sanitation Data'!$F$29,0,10*ROW('Sanitation Data'!F180)))</f>
        <v/>
      </c>
      <c r="CW186" s="289" t="str">
        <f ca="true">+IF(OFFSET('Sanitation Data'!$F$30,0,10*ROW('Sanitation Data'!F180))="","",OFFSET('Sanitation Data'!$F$30,0,10*ROW('Sanitation Data'!F180)))</f>
        <v/>
      </c>
      <c r="CX186" s="289" t="str">
        <f ca="true">+IF(OFFSET('Sanitation Data'!$F$31,0,10*ROW('Sanitation Data'!F180))="","",OFFSET('Sanitation Data'!$F$31,0,10*ROW('Sanitation Data'!F180)))</f>
        <v/>
      </c>
      <c r="CY186" s="289" t="str">
        <f ca="true">+IF(OFFSET('Sanitation Data'!$F$32,0,10*ROW('Sanitation Data'!F180))="","",OFFSET('Sanitation Data'!$F$32,0,10*ROW('Sanitation Data'!F180)))</f>
        <v/>
      </c>
      <c r="CZ186" s="289" t="str">
        <f ca="true">+IF(OFFSET('Sanitation Data'!$G$28,0,10*ROW('Sanitation Data'!G180))="","",OFFSET('Sanitation Data'!$G$28,0,10*ROW('Sanitation Data'!G180)))</f>
        <v/>
      </c>
      <c r="DA186" s="289" t="str">
        <f ca="true">+IF(OFFSET('Sanitation Data'!$G$29,0,10*ROW('Sanitation Data'!G180))="","",OFFSET('Sanitation Data'!$G$29,0,10*ROW('Sanitation Data'!G180)))</f>
        <v/>
      </c>
      <c r="DB186" s="289" t="str">
        <f ca="true">+IF(OFFSET('Sanitation Data'!$G$30,0,10*ROW('Sanitation Data'!G180))="","",OFFSET('Sanitation Data'!$G$30,0,10*ROW('Sanitation Data'!G180)))</f>
        <v/>
      </c>
      <c r="DC186" s="289" t="str">
        <f ca="true">+IF(OFFSET('Sanitation Data'!$G$31,0,10*ROW('Sanitation Data'!G180))="","",OFFSET('Sanitation Data'!$G$31,0,10*ROW('Sanitation Data'!G180)))</f>
        <v/>
      </c>
      <c r="DD186" s="289" t="str">
        <f ca="true">+IF(OFFSET('Sanitation Data'!$G$32,0,10*ROW('Sanitation Data'!G180))="","",OFFSET('Sanitation Data'!$G$32,0,10*ROW('Sanitation Data'!G180)))</f>
        <v/>
      </c>
      <c r="DE186" s="289" t="str">
        <f ca="true">+IF(OFFSET('Sanitation Data'!$H$28,0,10*ROW('Sanitation Data'!H180))="","",OFFSET('Sanitation Data'!$H$28,0,10*ROW('Sanitation Data'!H180)))</f>
        <v/>
      </c>
      <c r="DF186" s="289" t="str">
        <f ca="true">+IF(OFFSET('Sanitation Data'!$H$29,0,10*ROW('Sanitation Data'!H180))="","",OFFSET('Sanitation Data'!$H$29,0,10*ROW('Sanitation Data'!H180)))</f>
        <v/>
      </c>
      <c r="DG186" s="289" t="str">
        <f ca="true">+IF(OFFSET('Sanitation Data'!$H$30,0,10*ROW('Sanitation Data'!H180))="","",OFFSET('Sanitation Data'!$H$30,0,10*ROW('Sanitation Data'!H180)))</f>
        <v/>
      </c>
      <c r="DH186" s="289" t="str">
        <f ca="true">+IF(OFFSET('Sanitation Data'!$H$31,0,10*ROW('Sanitation Data'!H180))="","",OFFSET('Sanitation Data'!$H$31,0,10*ROW('Sanitation Data'!H180)))</f>
        <v/>
      </c>
      <c r="DI186" s="289" t="str">
        <f ca="true">+IF(OFFSET('Sanitation Data'!$H$32,0,10*ROW('Sanitation Data'!H180))="","",OFFSET('Sanitation Data'!$H$32,0,10*ROW('Sanitation Data'!H180)))</f>
        <v/>
      </c>
      <c r="DJ186" s="289" t="str">
        <f ca="true">+IF(OFFSET('Sanitation Data'!$I$28,0,10*ROW('Sanitation Data'!I180))="","",OFFSET('Sanitation Data'!$I$28,0,10*ROW('Sanitation Data'!I180)))</f>
        <v/>
      </c>
      <c r="DK186" s="289" t="str">
        <f ca="true">+IF(OFFSET('Sanitation Data'!$I$29,0,10*ROW('Sanitation Data'!I180))="","",OFFSET('Sanitation Data'!$I$29,0,10*ROW('Sanitation Data'!I180)))</f>
        <v/>
      </c>
      <c r="DL186" s="289" t="str">
        <f ca="true">+IF(OFFSET('Sanitation Data'!$I$30,0,10*ROW('Sanitation Data'!I180))="","",OFFSET('Sanitation Data'!$I$30,0,10*ROW('Sanitation Data'!I180)))</f>
        <v/>
      </c>
      <c r="DM186" s="289" t="str">
        <f ca="true">+IF(OFFSET('Sanitation Data'!$I$31,0,10*ROW('Sanitation Data'!I180))="","",OFFSET('Sanitation Data'!$I$31,0,10*ROW('Sanitation Data'!I180)))</f>
        <v/>
      </c>
      <c r="DN186" s="289" t="str">
        <f ca="true">+IF(OFFSET('Sanitation Data'!$I$32,0,10*ROW('Sanitation Data'!I180))="","",OFFSET('Sanitation Data'!$I$32,0,10*ROW('Sanitation Data'!I180)))</f>
        <v/>
      </c>
      <c r="DO186" s="289" t="str">
        <f ca="true">+IF(OFFSET('Hygiene Data'!$D$11,0,10*ROW('Hygiene Data'!D180))="","",OFFSET('Hygiene Data'!$D$11,0,10*ROW('Hygiene Data'!D180)))</f>
        <v/>
      </c>
      <c r="DP186" s="289" t="str">
        <f ca="true">+IF(OFFSET('Hygiene Data'!$D$12,0,10*ROW('Hygiene Data'!D180))="","",OFFSET('Hygiene Data'!$D$12,0,10*ROW('Hygiene Data'!D180)))</f>
        <v/>
      </c>
      <c r="DQ186" s="289" t="str">
        <f ca="true">+IF(OFFSET('Hygiene Data'!$D$13,0,10*ROW('Hygiene Data'!D180))="","",OFFSET('Hygiene Data'!$D$13,0,10*ROW('Hygiene Data'!D180)))</f>
        <v/>
      </c>
      <c r="DR186" s="289" t="str">
        <f ca="true">+IF(OFFSET('Hygiene Data'!$E$11,0,10*ROW('Hygiene Data'!E180))="","",OFFSET('Hygiene Data'!$E$11,0,10*ROW('Hygiene Data'!E180)))</f>
        <v/>
      </c>
      <c r="DS186" s="289" t="str">
        <f ca="true">+IF(OFFSET('Hygiene Data'!$E$12,0,10*ROW('Hygiene Data'!E180))="","",OFFSET('Hygiene Data'!$E$12,0,10*ROW('Hygiene Data'!E180)))</f>
        <v/>
      </c>
      <c r="DT186" s="289" t="str">
        <f ca="true">+IF(OFFSET('Hygiene Data'!$E$13,0,10*ROW('Hygiene Data'!E180))="","",OFFSET('Hygiene Data'!$E$13,0,10*ROW('Hygiene Data'!E180)))</f>
        <v/>
      </c>
      <c r="DU186" s="289" t="str">
        <f ca="true">+IF(OFFSET('Hygiene Data'!$F$11,0,10*ROW('Hygiene Data'!F180))="","",OFFSET('Hygiene Data'!$F$11,0,10*ROW('Hygiene Data'!F180)))</f>
        <v/>
      </c>
      <c r="DV186" s="289" t="str">
        <f ca="true">+IF(OFFSET('Hygiene Data'!$F$12,0,10*ROW('Hygiene Data'!F180))="","",OFFSET('Hygiene Data'!$F$12,0,10*ROW('Hygiene Data'!F180)))</f>
        <v/>
      </c>
      <c r="DW186" s="289" t="str">
        <f ca="true">+IF(OFFSET('Hygiene Data'!$F$13,0,10*ROW('Hygiene Data'!F180))="","",OFFSET('Hygiene Data'!$F$13,0,10*ROW('Hygiene Data'!F180)))</f>
        <v/>
      </c>
      <c r="DX186" s="289" t="str">
        <f ca="true">+IF(OFFSET('Hygiene Data'!$G$11,0,10*ROW('Hygiene Data'!G180))="","",OFFSET('Hygiene Data'!$G$11,0,10*ROW('Hygiene Data'!G180)))</f>
        <v/>
      </c>
      <c r="DY186" s="289" t="str">
        <f ca="true">+IF(OFFSET('Hygiene Data'!$G$12,0,10*ROW('Hygiene Data'!G180))="","",OFFSET('Hygiene Data'!$G$12,0,10*ROW('Hygiene Data'!G180)))</f>
        <v/>
      </c>
      <c r="DZ186" s="289" t="str">
        <f ca="true">+IF(OFFSET('Hygiene Data'!$G$13,0,10*ROW('Hygiene Data'!G180))="","",OFFSET('Hygiene Data'!$G$13,0,10*ROW('Hygiene Data'!G180)))</f>
        <v/>
      </c>
      <c r="EA186" s="289" t="str">
        <f ca="true">+IF(OFFSET('Hygiene Data'!$H$11,0,10*ROW('Hygiene Data'!H180))="","",OFFSET('Hygiene Data'!$H$11,0,10*ROW('Hygiene Data'!H180)))</f>
        <v/>
      </c>
      <c r="EB186" s="289" t="str">
        <f ca="true">+IF(OFFSET('Hygiene Data'!$H$12,0,10*ROW('Hygiene Data'!H180))="","",OFFSET('Hygiene Data'!$H$12,0,10*ROW('Hygiene Data'!H180)))</f>
        <v/>
      </c>
      <c r="EC186" s="289" t="str">
        <f ca="true">+IF(OFFSET('Hygiene Data'!$H$13,0,10*ROW('Hygiene Data'!H180))="","",OFFSET('Hygiene Data'!$H$13,0,10*ROW('Hygiene Data'!H180)))</f>
        <v/>
      </c>
      <c r="ED186" s="289" t="str">
        <f ca="true">+IF(OFFSET('Hygiene Data'!$I$11,0,10*ROW('Hygiene Data'!I180))="","",OFFSET('Hygiene Data'!$I$11,0,10*ROW('Hygiene Data'!I180)))</f>
        <v/>
      </c>
      <c r="EE186" s="289" t="str">
        <f ca="true">+IF(OFFSET('Hygiene Data'!$I$12,0,10*ROW('Hygiene Data'!I180))="","",OFFSET('Hygiene Data'!$I$12,0,10*ROW('Hygiene Data'!I180)))</f>
        <v/>
      </c>
      <c r="EF186" s="28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9"/>
      <c r="BS187" s="289" t="str">
        <f ca="true">+IF(OFFSET('Water Data'!$D$27,0,10*ROW('Water Data'!D181))="","",OFFSET('Water Data'!$D$27,0,10*ROW('Water Data'!D181)))</f>
        <v/>
      </c>
      <c r="BT187" s="289" t="str">
        <f ca="true">+IF(OFFSET('Water Data'!$D$28,0,10*ROW('Water Data'!D181))="","",OFFSET('Water Data'!$D$28,0,10*ROW('Water Data'!D181)))</f>
        <v/>
      </c>
      <c r="BU187" s="289" t="str">
        <f ca="true">+IF(OFFSET('Water Data'!$D$29,0,10*ROW('Water Data'!D181))="","",OFFSET('Water Data'!$D$29,0,10*ROW('Water Data'!D181)))</f>
        <v/>
      </c>
      <c r="BV187" s="289" t="str">
        <f ca="true">+IF(OFFSET('Water Data'!$E$27,0,10*ROW('Water Data'!E181))="","",OFFSET('Water Data'!$E$27,0,10*ROW('Water Data'!E181)))</f>
        <v/>
      </c>
      <c r="BW187" s="289" t="str">
        <f ca="true">+IF(OFFSET('Water Data'!$E$28,0,10*ROW('Water Data'!E181))="","",OFFSET('Water Data'!$E$28,0,10*ROW('Water Data'!E181)))</f>
        <v/>
      </c>
      <c r="BX187" s="289" t="str">
        <f ca="true">+IF(OFFSET('Water Data'!$E$29,0,10*ROW('Water Data'!E181))="","",OFFSET('Water Data'!$E$29,0,10*ROW('Water Data'!E181)))</f>
        <v/>
      </c>
      <c r="BY187" s="289" t="str">
        <f ca="true">+IF(OFFSET('Water Data'!$F$27,0,10*ROW('Water Data'!F181))="","",OFFSET('Water Data'!$F$27,0,10*ROW('Water Data'!F181)))</f>
        <v/>
      </c>
      <c r="BZ187" s="289" t="str">
        <f ca="true">+IF(OFFSET('Water Data'!$F$28,0,10*ROW('Water Data'!F181))="","",OFFSET('Water Data'!$F$28,0,10*ROW('Water Data'!F181)))</f>
        <v/>
      </c>
      <c r="CA187" s="289" t="str">
        <f ca="true">+IF(OFFSET('Water Data'!$F$29,0,10*ROW('Water Data'!F181))="","",OFFSET('Water Data'!$F$29,0,10*ROW('Water Data'!F181)))</f>
        <v/>
      </c>
      <c r="CB187" s="289" t="str">
        <f ca="true">+IF(OFFSET('Water Data'!$G$27,0,10*ROW('Water Data'!G181))="","",OFFSET('Water Data'!$G$27,0,10*ROW('Water Data'!G181)))</f>
        <v/>
      </c>
      <c r="CC187" s="289" t="str">
        <f ca="true">+IF(OFFSET('Water Data'!$G$28,0,10*ROW('Water Data'!G181))="","",OFFSET('Water Data'!$G$28,0,10*ROW('Water Data'!G181)))</f>
        <v/>
      </c>
      <c r="CD187" s="289" t="str">
        <f ca="true">+IF(OFFSET('Water Data'!$G$29,0,10*ROW('Water Data'!G181))="","",OFFSET('Water Data'!$G$29,0,10*ROW('Water Data'!G181)))</f>
        <v/>
      </c>
      <c r="CE187" s="289" t="str">
        <f ca="true">+IF(OFFSET('Water Data'!$H$27,0,10*ROW('Water Data'!H181))="","",OFFSET('Water Data'!$H$27,0,10*ROW('Water Data'!H181)))</f>
        <v/>
      </c>
      <c r="CF187" s="289" t="str">
        <f ca="true">+IF(OFFSET('Water Data'!$H$28,0,10*ROW('Water Data'!H181))="","",OFFSET('Water Data'!$H$28,0,10*ROW('Water Data'!H181)))</f>
        <v/>
      </c>
      <c r="CG187" s="289" t="str">
        <f ca="true">+IF(OFFSET('Water Data'!$H$29,0,10*ROW('Water Data'!H181))="","",OFFSET('Water Data'!$H$29,0,10*ROW('Water Data'!H181)))</f>
        <v/>
      </c>
      <c r="CH187" s="289" t="str">
        <f ca="true">+IF(OFFSET('Water Data'!$I$27,0,10*ROW('Water Data'!I181))="","",OFFSET('Water Data'!$I$27,0,10*ROW('Water Data'!I181)))</f>
        <v/>
      </c>
      <c r="CI187" s="289" t="str">
        <f ca="true">+IF(OFFSET('Water Data'!$I$28,0,10*ROW('Water Data'!I181))="","",OFFSET('Water Data'!$I$28,0,10*ROW('Water Data'!I181)))</f>
        <v/>
      </c>
      <c r="CJ187" s="289" t="str">
        <f ca="true">+IF(OFFSET('Water Data'!$I$29,0,10*ROW('Water Data'!I181))="","",OFFSET('Water Data'!$I$29,0,10*ROW('Water Data'!I181)))</f>
        <v/>
      </c>
      <c r="CK187" s="289" t="str">
        <f ca="true">+IF(OFFSET('Sanitation Data'!$D$28,0,10*ROW('Sanitation Data'!D181))="","",OFFSET('Sanitation Data'!$D$28,0,10*ROW('Sanitation Data'!D181)))</f>
        <v/>
      </c>
      <c r="CL187" s="289" t="str">
        <f ca="true">+IF(OFFSET('Sanitation Data'!$D$29,0,10*ROW('Sanitation Data'!D181))="","",OFFSET('Sanitation Data'!$D$29,0,10*ROW('Sanitation Data'!D181)))</f>
        <v/>
      </c>
      <c r="CM187" s="289" t="str">
        <f ca="true">+IF(OFFSET('Sanitation Data'!$D$30,0,10*ROW('Sanitation Data'!D181))="","",OFFSET('Sanitation Data'!$D$30,0,10*ROW('Sanitation Data'!D181)))</f>
        <v/>
      </c>
      <c r="CN187" s="289" t="str">
        <f ca="true">+IF(OFFSET('Sanitation Data'!$D$31,0,10*ROW('Sanitation Data'!D181))="","",OFFSET('Sanitation Data'!$D$31,0,10*ROW('Sanitation Data'!D181)))</f>
        <v/>
      </c>
      <c r="CO187" s="289" t="str">
        <f ca="true">+IF(OFFSET('Sanitation Data'!$D$32,0,10*ROW('Sanitation Data'!D181))="","",OFFSET('Sanitation Data'!$D$32,0,10*ROW('Sanitation Data'!D181)))</f>
        <v/>
      </c>
      <c r="CP187" s="289" t="str">
        <f ca="true">+IF(OFFSET('Sanitation Data'!$E$28,0,10*ROW('Sanitation Data'!E181))="","",OFFSET('Sanitation Data'!$E$28,0,10*ROW('Sanitation Data'!E181)))</f>
        <v/>
      </c>
      <c r="CQ187" s="289" t="str">
        <f ca="true">+IF(OFFSET('Sanitation Data'!$E$29,0,10*ROW('Sanitation Data'!E181))="","",OFFSET('Sanitation Data'!$E$29,0,10*ROW('Sanitation Data'!E181)))</f>
        <v/>
      </c>
      <c r="CR187" s="289" t="str">
        <f ca="true">+IF(OFFSET('Sanitation Data'!$E$30,0,10*ROW('Sanitation Data'!E181))="","",OFFSET('Sanitation Data'!$E$30,0,10*ROW('Sanitation Data'!E181)))</f>
        <v/>
      </c>
      <c r="CS187" s="289" t="str">
        <f ca="true">+IF(OFFSET('Sanitation Data'!$E$31,0,10*ROW('Sanitation Data'!E181))="","",OFFSET('Sanitation Data'!$E$31,0,10*ROW('Sanitation Data'!E181)))</f>
        <v/>
      </c>
      <c r="CT187" s="289" t="str">
        <f ca="true">+IF(OFFSET('Sanitation Data'!$E$32,0,10*ROW('Sanitation Data'!E181))="","",OFFSET('Sanitation Data'!$E$32,0,10*ROW('Sanitation Data'!E181)))</f>
        <v/>
      </c>
      <c r="CU187" s="289" t="str">
        <f ca="true">+IF(OFFSET('Sanitation Data'!$F$28,0,10*ROW('Sanitation Data'!F181))="","",OFFSET('Sanitation Data'!$F$28,0,10*ROW('Sanitation Data'!F181)))</f>
        <v/>
      </c>
      <c r="CV187" s="289" t="str">
        <f ca="true">+IF(OFFSET('Sanitation Data'!$F$29,0,10*ROW('Sanitation Data'!F181))="","",OFFSET('Sanitation Data'!$F$29,0,10*ROW('Sanitation Data'!F181)))</f>
        <v/>
      </c>
      <c r="CW187" s="289" t="str">
        <f ca="true">+IF(OFFSET('Sanitation Data'!$F$30,0,10*ROW('Sanitation Data'!F181))="","",OFFSET('Sanitation Data'!$F$30,0,10*ROW('Sanitation Data'!F181)))</f>
        <v/>
      </c>
      <c r="CX187" s="289" t="str">
        <f ca="true">+IF(OFFSET('Sanitation Data'!$F$31,0,10*ROW('Sanitation Data'!F181))="","",OFFSET('Sanitation Data'!$F$31,0,10*ROW('Sanitation Data'!F181)))</f>
        <v/>
      </c>
      <c r="CY187" s="289" t="str">
        <f ca="true">+IF(OFFSET('Sanitation Data'!$F$32,0,10*ROW('Sanitation Data'!F181))="","",OFFSET('Sanitation Data'!$F$32,0,10*ROW('Sanitation Data'!F181)))</f>
        <v/>
      </c>
      <c r="CZ187" s="289" t="str">
        <f ca="true">+IF(OFFSET('Sanitation Data'!$G$28,0,10*ROW('Sanitation Data'!G181))="","",OFFSET('Sanitation Data'!$G$28,0,10*ROW('Sanitation Data'!G181)))</f>
        <v/>
      </c>
      <c r="DA187" s="289" t="str">
        <f ca="true">+IF(OFFSET('Sanitation Data'!$G$29,0,10*ROW('Sanitation Data'!G181))="","",OFFSET('Sanitation Data'!$G$29,0,10*ROW('Sanitation Data'!G181)))</f>
        <v/>
      </c>
      <c r="DB187" s="289" t="str">
        <f ca="true">+IF(OFFSET('Sanitation Data'!$G$30,0,10*ROW('Sanitation Data'!G181))="","",OFFSET('Sanitation Data'!$G$30,0,10*ROW('Sanitation Data'!G181)))</f>
        <v/>
      </c>
      <c r="DC187" s="289" t="str">
        <f ca="true">+IF(OFFSET('Sanitation Data'!$G$31,0,10*ROW('Sanitation Data'!G181))="","",OFFSET('Sanitation Data'!$G$31,0,10*ROW('Sanitation Data'!G181)))</f>
        <v/>
      </c>
      <c r="DD187" s="289" t="str">
        <f ca="true">+IF(OFFSET('Sanitation Data'!$G$32,0,10*ROW('Sanitation Data'!G181))="","",OFFSET('Sanitation Data'!$G$32,0,10*ROW('Sanitation Data'!G181)))</f>
        <v/>
      </c>
      <c r="DE187" s="289" t="str">
        <f ca="true">+IF(OFFSET('Sanitation Data'!$H$28,0,10*ROW('Sanitation Data'!H181))="","",OFFSET('Sanitation Data'!$H$28,0,10*ROW('Sanitation Data'!H181)))</f>
        <v/>
      </c>
      <c r="DF187" s="289" t="str">
        <f ca="true">+IF(OFFSET('Sanitation Data'!$H$29,0,10*ROW('Sanitation Data'!H181))="","",OFFSET('Sanitation Data'!$H$29,0,10*ROW('Sanitation Data'!H181)))</f>
        <v/>
      </c>
      <c r="DG187" s="289" t="str">
        <f ca="true">+IF(OFFSET('Sanitation Data'!$H$30,0,10*ROW('Sanitation Data'!H181))="","",OFFSET('Sanitation Data'!$H$30,0,10*ROW('Sanitation Data'!H181)))</f>
        <v/>
      </c>
      <c r="DH187" s="289" t="str">
        <f ca="true">+IF(OFFSET('Sanitation Data'!$H$31,0,10*ROW('Sanitation Data'!H181))="","",OFFSET('Sanitation Data'!$H$31,0,10*ROW('Sanitation Data'!H181)))</f>
        <v/>
      </c>
      <c r="DI187" s="289" t="str">
        <f ca="true">+IF(OFFSET('Sanitation Data'!$H$32,0,10*ROW('Sanitation Data'!H181))="","",OFFSET('Sanitation Data'!$H$32,0,10*ROW('Sanitation Data'!H181)))</f>
        <v/>
      </c>
      <c r="DJ187" s="289" t="str">
        <f ca="true">+IF(OFFSET('Sanitation Data'!$I$28,0,10*ROW('Sanitation Data'!I181))="","",OFFSET('Sanitation Data'!$I$28,0,10*ROW('Sanitation Data'!I181)))</f>
        <v/>
      </c>
      <c r="DK187" s="289" t="str">
        <f ca="true">+IF(OFFSET('Sanitation Data'!$I$29,0,10*ROW('Sanitation Data'!I181))="","",OFFSET('Sanitation Data'!$I$29,0,10*ROW('Sanitation Data'!I181)))</f>
        <v/>
      </c>
      <c r="DL187" s="289" t="str">
        <f ca="true">+IF(OFFSET('Sanitation Data'!$I$30,0,10*ROW('Sanitation Data'!I181))="","",OFFSET('Sanitation Data'!$I$30,0,10*ROW('Sanitation Data'!I181)))</f>
        <v/>
      </c>
      <c r="DM187" s="289" t="str">
        <f ca="true">+IF(OFFSET('Sanitation Data'!$I$31,0,10*ROW('Sanitation Data'!I181))="","",OFFSET('Sanitation Data'!$I$31,0,10*ROW('Sanitation Data'!I181)))</f>
        <v/>
      </c>
      <c r="DN187" s="289" t="str">
        <f ca="true">+IF(OFFSET('Sanitation Data'!$I$32,0,10*ROW('Sanitation Data'!I181))="","",OFFSET('Sanitation Data'!$I$32,0,10*ROW('Sanitation Data'!I181)))</f>
        <v/>
      </c>
      <c r="DO187" s="289" t="str">
        <f ca="true">+IF(OFFSET('Hygiene Data'!$D$11,0,10*ROW('Hygiene Data'!D181))="","",OFFSET('Hygiene Data'!$D$11,0,10*ROW('Hygiene Data'!D181)))</f>
        <v/>
      </c>
      <c r="DP187" s="289" t="str">
        <f ca="true">+IF(OFFSET('Hygiene Data'!$D$12,0,10*ROW('Hygiene Data'!D181))="","",OFFSET('Hygiene Data'!$D$12,0,10*ROW('Hygiene Data'!D181)))</f>
        <v/>
      </c>
      <c r="DQ187" s="289" t="str">
        <f ca="true">+IF(OFFSET('Hygiene Data'!$D$13,0,10*ROW('Hygiene Data'!D181))="","",OFFSET('Hygiene Data'!$D$13,0,10*ROW('Hygiene Data'!D181)))</f>
        <v/>
      </c>
      <c r="DR187" s="289" t="str">
        <f ca="true">+IF(OFFSET('Hygiene Data'!$E$11,0,10*ROW('Hygiene Data'!E181))="","",OFFSET('Hygiene Data'!$E$11,0,10*ROW('Hygiene Data'!E181)))</f>
        <v/>
      </c>
      <c r="DS187" s="289" t="str">
        <f ca="true">+IF(OFFSET('Hygiene Data'!$E$12,0,10*ROW('Hygiene Data'!E181))="","",OFFSET('Hygiene Data'!$E$12,0,10*ROW('Hygiene Data'!E181)))</f>
        <v/>
      </c>
      <c r="DT187" s="289" t="str">
        <f ca="true">+IF(OFFSET('Hygiene Data'!$E$13,0,10*ROW('Hygiene Data'!E181))="","",OFFSET('Hygiene Data'!$E$13,0,10*ROW('Hygiene Data'!E181)))</f>
        <v/>
      </c>
      <c r="DU187" s="289" t="str">
        <f ca="true">+IF(OFFSET('Hygiene Data'!$F$11,0,10*ROW('Hygiene Data'!F181))="","",OFFSET('Hygiene Data'!$F$11,0,10*ROW('Hygiene Data'!F181)))</f>
        <v/>
      </c>
      <c r="DV187" s="289" t="str">
        <f ca="true">+IF(OFFSET('Hygiene Data'!$F$12,0,10*ROW('Hygiene Data'!F181))="","",OFFSET('Hygiene Data'!$F$12,0,10*ROW('Hygiene Data'!F181)))</f>
        <v/>
      </c>
      <c r="DW187" s="289" t="str">
        <f ca="true">+IF(OFFSET('Hygiene Data'!$F$13,0,10*ROW('Hygiene Data'!F181))="","",OFFSET('Hygiene Data'!$F$13,0,10*ROW('Hygiene Data'!F181)))</f>
        <v/>
      </c>
      <c r="DX187" s="289" t="str">
        <f ca="true">+IF(OFFSET('Hygiene Data'!$G$11,0,10*ROW('Hygiene Data'!G181))="","",OFFSET('Hygiene Data'!$G$11,0,10*ROW('Hygiene Data'!G181)))</f>
        <v/>
      </c>
      <c r="DY187" s="289" t="str">
        <f ca="true">+IF(OFFSET('Hygiene Data'!$G$12,0,10*ROW('Hygiene Data'!G181))="","",OFFSET('Hygiene Data'!$G$12,0,10*ROW('Hygiene Data'!G181)))</f>
        <v/>
      </c>
      <c r="DZ187" s="289" t="str">
        <f ca="true">+IF(OFFSET('Hygiene Data'!$G$13,0,10*ROW('Hygiene Data'!G181))="","",OFFSET('Hygiene Data'!$G$13,0,10*ROW('Hygiene Data'!G181)))</f>
        <v/>
      </c>
      <c r="EA187" s="289" t="str">
        <f ca="true">+IF(OFFSET('Hygiene Data'!$H$11,0,10*ROW('Hygiene Data'!H181))="","",OFFSET('Hygiene Data'!$H$11,0,10*ROW('Hygiene Data'!H181)))</f>
        <v/>
      </c>
      <c r="EB187" s="289" t="str">
        <f ca="true">+IF(OFFSET('Hygiene Data'!$H$12,0,10*ROW('Hygiene Data'!H181))="","",OFFSET('Hygiene Data'!$H$12,0,10*ROW('Hygiene Data'!H181)))</f>
        <v/>
      </c>
      <c r="EC187" s="289" t="str">
        <f ca="true">+IF(OFFSET('Hygiene Data'!$H$13,0,10*ROW('Hygiene Data'!H181))="","",OFFSET('Hygiene Data'!$H$13,0,10*ROW('Hygiene Data'!H181)))</f>
        <v/>
      </c>
      <c r="ED187" s="289" t="str">
        <f ca="true">+IF(OFFSET('Hygiene Data'!$I$11,0,10*ROW('Hygiene Data'!I181))="","",OFFSET('Hygiene Data'!$I$11,0,10*ROW('Hygiene Data'!I181)))</f>
        <v/>
      </c>
      <c r="EE187" s="289" t="str">
        <f ca="true">+IF(OFFSET('Hygiene Data'!$I$12,0,10*ROW('Hygiene Data'!I181))="","",OFFSET('Hygiene Data'!$I$12,0,10*ROW('Hygiene Data'!I181)))</f>
        <v/>
      </c>
      <c r="EF187" s="28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9"/>
      <c r="BS188" s="289" t="str">
        <f ca="true">+IF(OFFSET('Water Data'!$D$27,0,10*ROW('Water Data'!D182))="","",OFFSET('Water Data'!$D$27,0,10*ROW('Water Data'!D182)))</f>
        <v/>
      </c>
      <c r="BT188" s="289" t="str">
        <f ca="true">+IF(OFFSET('Water Data'!$D$28,0,10*ROW('Water Data'!D182))="","",OFFSET('Water Data'!$D$28,0,10*ROW('Water Data'!D182)))</f>
        <v/>
      </c>
      <c r="BU188" s="289" t="str">
        <f ca="true">+IF(OFFSET('Water Data'!$D$29,0,10*ROW('Water Data'!D182))="","",OFFSET('Water Data'!$D$29,0,10*ROW('Water Data'!D182)))</f>
        <v/>
      </c>
      <c r="BV188" s="289" t="str">
        <f ca="true">+IF(OFFSET('Water Data'!$E$27,0,10*ROW('Water Data'!E182))="","",OFFSET('Water Data'!$E$27,0,10*ROW('Water Data'!E182)))</f>
        <v/>
      </c>
      <c r="BW188" s="289" t="str">
        <f ca="true">+IF(OFFSET('Water Data'!$E$28,0,10*ROW('Water Data'!E182))="","",OFFSET('Water Data'!$E$28,0,10*ROW('Water Data'!E182)))</f>
        <v/>
      </c>
      <c r="BX188" s="289" t="str">
        <f ca="true">+IF(OFFSET('Water Data'!$E$29,0,10*ROW('Water Data'!E182))="","",OFFSET('Water Data'!$E$29,0,10*ROW('Water Data'!E182)))</f>
        <v/>
      </c>
      <c r="BY188" s="289" t="str">
        <f ca="true">+IF(OFFSET('Water Data'!$F$27,0,10*ROW('Water Data'!F182))="","",OFFSET('Water Data'!$F$27,0,10*ROW('Water Data'!F182)))</f>
        <v/>
      </c>
      <c r="BZ188" s="289" t="str">
        <f ca="true">+IF(OFFSET('Water Data'!$F$28,0,10*ROW('Water Data'!F182))="","",OFFSET('Water Data'!$F$28,0,10*ROW('Water Data'!F182)))</f>
        <v/>
      </c>
      <c r="CA188" s="289" t="str">
        <f ca="true">+IF(OFFSET('Water Data'!$F$29,0,10*ROW('Water Data'!F182))="","",OFFSET('Water Data'!$F$29,0,10*ROW('Water Data'!F182)))</f>
        <v/>
      </c>
      <c r="CB188" s="289" t="str">
        <f ca="true">+IF(OFFSET('Water Data'!$G$27,0,10*ROW('Water Data'!G182))="","",OFFSET('Water Data'!$G$27,0,10*ROW('Water Data'!G182)))</f>
        <v/>
      </c>
      <c r="CC188" s="289" t="str">
        <f ca="true">+IF(OFFSET('Water Data'!$G$28,0,10*ROW('Water Data'!G182))="","",OFFSET('Water Data'!$G$28,0,10*ROW('Water Data'!G182)))</f>
        <v/>
      </c>
      <c r="CD188" s="289" t="str">
        <f ca="true">+IF(OFFSET('Water Data'!$G$29,0,10*ROW('Water Data'!G182))="","",OFFSET('Water Data'!$G$29,0,10*ROW('Water Data'!G182)))</f>
        <v/>
      </c>
      <c r="CE188" s="289" t="str">
        <f ca="true">+IF(OFFSET('Water Data'!$H$27,0,10*ROW('Water Data'!H182))="","",OFFSET('Water Data'!$H$27,0,10*ROW('Water Data'!H182)))</f>
        <v/>
      </c>
      <c r="CF188" s="289" t="str">
        <f ca="true">+IF(OFFSET('Water Data'!$H$28,0,10*ROW('Water Data'!H182))="","",OFFSET('Water Data'!$H$28,0,10*ROW('Water Data'!H182)))</f>
        <v/>
      </c>
      <c r="CG188" s="289" t="str">
        <f ca="true">+IF(OFFSET('Water Data'!$H$29,0,10*ROW('Water Data'!H182))="","",OFFSET('Water Data'!$H$29,0,10*ROW('Water Data'!H182)))</f>
        <v/>
      </c>
      <c r="CH188" s="289" t="str">
        <f ca="true">+IF(OFFSET('Water Data'!$I$27,0,10*ROW('Water Data'!I182))="","",OFFSET('Water Data'!$I$27,0,10*ROW('Water Data'!I182)))</f>
        <v/>
      </c>
      <c r="CI188" s="289" t="str">
        <f ca="true">+IF(OFFSET('Water Data'!$I$28,0,10*ROW('Water Data'!I182))="","",OFFSET('Water Data'!$I$28,0,10*ROW('Water Data'!I182)))</f>
        <v/>
      </c>
      <c r="CJ188" s="289" t="str">
        <f ca="true">+IF(OFFSET('Water Data'!$I$29,0,10*ROW('Water Data'!I182))="","",OFFSET('Water Data'!$I$29,0,10*ROW('Water Data'!I182)))</f>
        <v/>
      </c>
      <c r="CK188" s="289" t="str">
        <f ca="true">+IF(OFFSET('Sanitation Data'!$D$28,0,10*ROW('Sanitation Data'!D182))="","",OFFSET('Sanitation Data'!$D$28,0,10*ROW('Sanitation Data'!D182)))</f>
        <v/>
      </c>
      <c r="CL188" s="289" t="str">
        <f ca="true">+IF(OFFSET('Sanitation Data'!$D$29,0,10*ROW('Sanitation Data'!D182))="","",OFFSET('Sanitation Data'!$D$29,0,10*ROW('Sanitation Data'!D182)))</f>
        <v/>
      </c>
      <c r="CM188" s="289" t="str">
        <f ca="true">+IF(OFFSET('Sanitation Data'!$D$30,0,10*ROW('Sanitation Data'!D182))="","",OFFSET('Sanitation Data'!$D$30,0,10*ROW('Sanitation Data'!D182)))</f>
        <v/>
      </c>
      <c r="CN188" s="289" t="str">
        <f ca="true">+IF(OFFSET('Sanitation Data'!$D$31,0,10*ROW('Sanitation Data'!D182))="","",OFFSET('Sanitation Data'!$D$31,0,10*ROW('Sanitation Data'!D182)))</f>
        <v/>
      </c>
      <c r="CO188" s="289" t="str">
        <f ca="true">+IF(OFFSET('Sanitation Data'!$D$32,0,10*ROW('Sanitation Data'!D182))="","",OFFSET('Sanitation Data'!$D$32,0,10*ROW('Sanitation Data'!D182)))</f>
        <v/>
      </c>
      <c r="CP188" s="289" t="str">
        <f ca="true">+IF(OFFSET('Sanitation Data'!$E$28,0,10*ROW('Sanitation Data'!E182))="","",OFFSET('Sanitation Data'!$E$28,0,10*ROW('Sanitation Data'!E182)))</f>
        <v/>
      </c>
      <c r="CQ188" s="289" t="str">
        <f ca="true">+IF(OFFSET('Sanitation Data'!$E$29,0,10*ROW('Sanitation Data'!E182))="","",OFFSET('Sanitation Data'!$E$29,0,10*ROW('Sanitation Data'!E182)))</f>
        <v/>
      </c>
      <c r="CR188" s="289" t="str">
        <f ca="true">+IF(OFFSET('Sanitation Data'!$E$30,0,10*ROW('Sanitation Data'!E182))="","",OFFSET('Sanitation Data'!$E$30,0,10*ROW('Sanitation Data'!E182)))</f>
        <v/>
      </c>
      <c r="CS188" s="289" t="str">
        <f ca="true">+IF(OFFSET('Sanitation Data'!$E$31,0,10*ROW('Sanitation Data'!E182))="","",OFFSET('Sanitation Data'!$E$31,0,10*ROW('Sanitation Data'!E182)))</f>
        <v/>
      </c>
      <c r="CT188" s="289" t="str">
        <f ca="true">+IF(OFFSET('Sanitation Data'!$E$32,0,10*ROW('Sanitation Data'!E182))="","",OFFSET('Sanitation Data'!$E$32,0,10*ROW('Sanitation Data'!E182)))</f>
        <v/>
      </c>
      <c r="CU188" s="289" t="str">
        <f ca="true">+IF(OFFSET('Sanitation Data'!$F$28,0,10*ROW('Sanitation Data'!F182))="","",OFFSET('Sanitation Data'!$F$28,0,10*ROW('Sanitation Data'!F182)))</f>
        <v/>
      </c>
      <c r="CV188" s="289" t="str">
        <f ca="true">+IF(OFFSET('Sanitation Data'!$F$29,0,10*ROW('Sanitation Data'!F182))="","",OFFSET('Sanitation Data'!$F$29,0,10*ROW('Sanitation Data'!F182)))</f>
        <v/>
      </c>
      <c r="CW188" s="289" t="str">
        <f ca="true">+IF(OFFSET('Sanitation Data'!$F$30,0,10*ROW('Sanitation Data'!F182))="","",OFFSET('Sanitation Data'!$F$30,0,10*ROW('Sanitation Data'!F182)))</f>
        <v/>
      </c>
      <c r="CX188" s="289" t="str">
        <f ca="true">+IF(OFFSET('Sanitation Data'!$F$31,0,10*ROW('Sanitation Data'!F182))="","",OFFSET('Sanitation Data'!$F$31,0,10*ROW('Sanitation Data'!F182)))</f>
        <v/>
      </c>
      <c r="CY188" s="289" t="str">
        <f ca="true">+IF(OFFSET('Sanitation Data'!$F$32,0,10*ROW('Sanitation Data'!F182))="","",OFFSET('Sanitation Data'!$F$32,0,10*ROW('Sanitation Data'!F182)))</f>
        <v/>
      </c>
      <c r="CZ188" s="289" t="str">
        <f ca="true">+IF(OFFSET('Sanitation Data'!$G$28,0,10*ROW('Sanitation Data'!G182))="","",OFFSET('Sanitation Data'!$G$28,0,10*ROW('Sanitation Data'!G182)))</f>
        <v/>
      </c>
      <c r="DA188" s="289" t="str">
        <f ca="true">+IF(OFFSET('Sanitation Data'!$G$29,0,10*ROW('Sanitation Data'!G182))="","",OFFSET('Sanitation Data'!$G$29,0,10*ROW('Sanitation Data'!G182)))</f>
        <v/>
      </c>
      <c r="DB188" s="289" t="str">
        <f ca="true">+IF(OFFSET('Sanitation Data'!$G$30,0,10*ROW('Sanitation Data'!G182))="","",OFFSET('Sanitation Data'!$G$30,0,10*ROW('Sanitation Data'!G182)))</f>
        <v/>
      </c>
      <c r="DC188" s="289" t="str">
        <f ca="true">+IF(OFFSET('Sanitation Data'!$G$31,0,10*ROW('Sanitation Data'!G182))="","",OFFSET('Sanitation Data'!$G$31,0,10*ROW('Sanitation Data'!G182)))</f>
        <v/>
      </c>
      <c r="DD188" s="289" t="str">
        <f ca="true">+IF(OFFSET('Sanitation Data'!$G$32,0,10*ROW('Sanitation Data'!G182))="","",OFFSET('Sanitation Data'!$G$32,0,10*ROW('Sanitation Data'!G182)))</f>
        <v/>
      </c>
      <c r="DE188" s="289" t="str">
        <f ca="true">+IF(OFFSET('Sanitation Data'!$H$28,0,10*ROW('Sanitation Data'!H182))="","",OFFSET('Sanitation Data'!$H$28,0,10*ROW('Sanitation Data'!H182)))</f>
        <v/>
      </c>
      <c r="DF188" s="289" t="str">
        <f ca="true">+IF(OFFSET('Sanitation Data'!$H$29,0,10*ROW('Sanitation Data'!H182))="","",OFFSET('Sanitation Data'!$H$29,0,10*ROW('Sanitation Data'!H182)))</f>
        <v/>
      </c>
      <c r="DG188" s="289" t="str">
        <f ca="true">+IF(OFFSET('Sanitation Data'!$H$30,0,10*ROW('Sanitation Data'!H182))="","",OFFSET('Sanitation Data'!$H$30,0,10*ROW('Sanitation Data'!H182)))</f>
        <v/>
      </c>
      <c r="DH188" s="289" t="str">
        <f ca="true">+IF(OFFSET('Sanitation Data'!$H$31,0,10*ROW('Sanitation Data'!H182))="","",OFFSET('Sanitation Data'!$H$31,0,10*ROW('Sanitation Data'!H182)))</f>
        <v/>
      </c>
      <c r="DI188" s="289" t="str">
        <f ca="true">+IF(OFFSET('Sanitation Data'!$H$32,0,10*ROW('Sanitation Data'!H182))="","",OFFSET('Sanitation Data'!$H$32,0,10*ROW('Sanitation Data'!H182)))</f>
        <v/>
      </c>
      <c r="DJ188" s="289" t="str">
        <f ca="true">+IF(OFFSET('Sanitation Data'!$I$28,0,10*ROW('Sanitation Data'!I182))="","",OFFSET('Sanitation Data'!$I$28,0,10*ROW('Sanitation Data'!I182)))</f>
        <v/>
      </c>
      <c r="DK188" s="289" t="str">
        <f ca="true">+IF(OFFSET('Sanitation Data'!$I$29,0,10*ROW('Sanitation Data'!I182))="","",OFFSET('Sanitation Data'!$I$29,0,10*ROW('Sanitation Data'!I182)))</f>
        <v/>
      </c>
      <c r="DL188" s="289" t="str">
        <f ca="true">+IF(OFFSET('Sanitation Data'!$I$30,0,10*ROW('Sanitation Data'!I182))="","",OFFSET('Sanitation Data'!$I$30,0,10*ROW('Sanitation Data'!I182)))</f>
        <v/>
      </c>
      <c r="DM188" s="289" t="str">
        <f ca="true">+IF(OFFSET('Sanitation Data'!$I$31,0,10*ROW('Sanitation Data'!I182))="","",OFFSET('Sanitation Data'!$I$31,0,10*ROW('Sanitation Data'!I182)))</f>
        <v/>
      </c>
      <c r="DN188" s="289" t="str">
        <f ca="true">+IF(OFFSET('Sanitation Data'!$I$32,0,10*ROW('Sanitation Data'!I182))="","",OFFSET('Sanitation Data'!$I$32,0,10*ROW('Sanitation Data'!I182)))</f>
        <v/>
      </c>
      <c r="DO188" s="289" t="str">
        <f ca="true">+IF(OFFSET('Hygiene Data'!$D$11,0,10*ROW('Hygiene Data'!D182))="","",OFFSET('Hygiene Data'!$D$11,0,10*ROW('Hygiene Data'!D182)))</f>
        <v/>
      </c>
      <c r="DP188" s="289" t="str">
        <f ca="true">+IF(OFFSET('Hygiene Data'!$D$12,0,10*ROW('Hygiene Data'!D182))="","",OFFSET('Hygiene Data'!$D$12,0,10*ROW('Hygiene Data'!D182)))</f>
        <v/>
      </c>
      <c r="DQ188" s="289" t="str">
        <f ca="true">+IF(OFFSET('Hygiene Data'!$D$13,0,10*ROW('Hygiene Data'!D182))="","",OFFSET('Hygiene Data'!$D$13,0,10*ROW('Hygiene Data'!D182)))</f>
        <v/>
      </c>
      <c r="DR188" s="289" t="str">
        <f ca="true">+IF(OFFSET('Hygiene Data'!$E$11,0,10*ROW('Hygiene Data'!E182))="","",OFFSET('Hygiene Data'!$E$11,0,10*ROW('Hygiene Data'!E182)))</f>
        <v/>
      </c>
      <c r="DS188" s="289" t="str">
        <f ca="true">+IF(OFFSET('Hygiene Data'!$E$12,0,10*ROW('Hygiene Data'!E182))="","",OFFSET('Hygiene Data'!$E$12,0,10*ROW('Hygiene Data'!E182)))</f>
        <v/>
      </c>
      <c r="DT188" s="289" t="str">
        <f ca="true">+IF(OFFSET('Hygiene Data'!$E$13,0,10*ROW('Hygiene Data'!E182))="","",OFFSET('Hygiene Data'!$E$13,0,10*ROW('Hygiene Data'!E182)))</f>
        <v/>
      </c>
      <c r="DU188" s="289" t="str">
        <f ca="true">+IF(OFFSET('Hygiene Data'!$F$11,0,10*ROW('Hygiene Data'!F182))="","",OFFSET('Hygiene Data'!$F$11,0,10*ROW('Hygiene Data'!F182)))</f>
        <v/>
      </c>
      <c r="DV188" s="289" t="str">
        <f ca="true">+IF(OFFSET('Hygiene Data'!$F$12,0,10*ROW('Hygiene Data'!F182))="","",OFFSET('Hygiene Data'!$F$12,0,10*ROW('Hygiene Data'!F182)))</f>
        <v/>
      </c>
      <c r="DW188" s="289" t="str">
        <f ca="true">+IF(OFFSET('Hygiene Data'!$F$13,0,10*ROW('Hygiene Data'!F182))="","",OFFSET('Hygiene Data'!$F$13,0,10*ROW('Hygiene Data'!F182)))</f>
        <v/>
      </c>
      <c r="DX188" s="289" t="str">
        <f ca="true">+IF(OFFSET('Hygiene Data'!$G$11,0,10*ROW('Hygiene Data'!G182))="","",OFFSET('Hygiene Data'!$G$11,0,10*ROW('Hygiene Data'!G182)))</f>
        <v/>
      </c>
      <c r="DY188" s="289" t="str">
        <f ca="true">+IF(OFFSET('Hygiene Data'!$G$12,0,10*ROW('Hygiene Data'!G182))="","",OFFSET('Hygiene Data'!$G$12,0,10*ROW('Hygiene Data'!G182)))</f>
        <v/>
      </c>
      <c r="DZ188" s="289" t="str">
        <f ca="true">+IF(OFFSET('Hygiene Data'!$G$13,0,10*ROW('Hygiene Data'!G182))="","",OFFSET('Hygiene Data'!$G$13,0,10*ROW('Hygiene Data'!G182)))</f>
        <v/>
      </c>
      <c r="EA188" s="289" t="str">
        <f ca="true">+IF(OFFSET('Hygiene Data'!$H$11,0,10*ROW('Hygiene Data'!H182))="","",OFFSET('Hygiene Data'!$H$11,0,10*ROW('Hygiene Data'!H182)))</f>
        <v/>
      </c>
      <c r="EB188" s="289" t="str">
        <f ca="true">+IF(OFFSET('Hygiene Data'!$H$12,0,10*ROW('Hygiene Data'!H182))="","",OFFSET('Hygiene Data'!$H$12,0,10*ROW('Hygiene Data'!H182)))</f>
        <v/>
      </c>
      <c r="EC188" s="289" t="str">
        <f ca="true">+IF(OFFSET('Hygiene Data'!$H$13,0,10*ROW('Hygiene Data'!H182))="","",OFFSET('Hygiene Data'!$H$13,0,10*ROW('Hygiene Data'!H182)))</f>
        <v/>
      </c>
      <c r="ED188" s="289" t="str">
        <f ca="true">+IF(OFFSET('Hygiene Data'!$I$11,0,10*ROW('Hygiene Data'!I182))="","",OFFSET('Hygiene Data'!$I$11,0,10*ROW('Hygiene Data'!I182)))</f>
        <v/>
      </c>
      <c r="EE188" s="289" t="str">
        <f ca="true">+IF(OFFSET('Hygiene Data'!$I$12,0,10*ROW('Hygiene Data'!I182))="","",OFFSET('Hygiene Data'!$I$12,0,10*ROW('Hygiene Data'!I182)))</f>
        <v/>
      </c>
      <c r="EF188" s="28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9"/>
      <c r="BS189" s="289" t="str">
        <f ca="true">+IF(OFFSET('Water Data'!$D$27,0,10*ROW('Water Data'!D183))="","",OFFSET('Water Data'!$D$27,0,10*ROW('Water Data'!D183)))</f>
        <v/>
      </c>
      <c r="BT189" s="289" t="str">
        <f ca="true">+IF(OFFSET('Water Data'!$D$28,0,10*ROW('Water Data'!D183))="","",OFFSET('Water Data'!$D$28,0,10*ROW('Water Data'!D183)))</f>
        <v/>
      </c>
      <c r="BU189" s="289" t="str">
        <f ca="true">+IF(OFFSET('Water Data'!$D$29,0,10*ROW('Water Data'!D183))="","",OFFSET('Water Data'!$D$29,0,10*ROW('Water Data'!D183)))</f>
        <v/>
      </c>
      <c r="BV189" s="289" t="str">
        <f ca="true">+IF(OFFSET('Water Data'!$E$27,0,10*ROW('Water Data'!E183))="","",OFFSET('Water Data'!$E$27,0,10*ROW('Water Data'!E183)))</f>
        <v/>
      </c>
      <c r="BW189" s="289" t="str">
        <f ca="true">+IF(OFFSET('Water Data'!$E$28,0,10*ROW('Water Data'!E183))="","",OFFSET('Water Data'!$E$28,0,10*ROW('Water Data'!E183)))</f>
        <v/>
      </c>
      <c r="BX189" s="289" t="str">
        <f ca="true">+IF(OFFSET('Water Data'!$E$29,0,10*ROW('Water Data'!E183))="","",OFFSET('Water Data'!$E$29,0,10*ROW('Water Data'!E183)))</f>
        <v/>
      </c>
      <c r="BY189" s="289" t="str">
        <f ca="true">+IF(OFFSET('Water Data'!$F$27,0,10*ROW('Water Data'!F183))="","",OFFSET('Water Data'!$F$27,0,10*ROW('Water Data'!F183)))</f>
        <v/>
      </c>
      <c r="BZ189" s="289" t="str">
        <f ca="true">+IF(OFFSET('Water Data'!$F$28,0,10*ROW('Water Data'!F183))="","",OFFSET('Water Data'!$F$28,0,10*ROW('Water Data'!F183)))</f>
        <v/>
      </c>
      <c r="CA189" s="289" t="str">
        <f ca="true">+IF(OFFSET('Water Data'!$F$29,0,10*ROW('Water Data'!F183))="","",OFFSET('Water Data'!$F$29,0,10*ROW('Water Data'!F183)))</f>
        <v/>
      </c>
      <c r="CB189" s="289" t="str">
        <f ca="true">+IF(OFFSET('Water Data'!$G$27,0,10*ROW('Water Data'!G183))="","",OFFSET('Water Data'!$G$27,0,10*ROW('Water Data'!G183)))</f>
        <v/>
      </c>
      <c r="CC189" s="289" t="str">
        <f ca="true">+IF(OFFSET('Water Data'!$G$28,0,10*ROW('Water Data'!G183))="","",OFFSET('Water Data'!$G$28,0,10*ROW('Water Data'!G183)))</f>
        <v/>
      </c>
      <c r="CD189" s="289" t="str">
        <f ca="true">+IF(OFFSET('Water Data'!$G$29,0,10*ROW('Water Data'!G183))="","",OFFSET('Water Data'!$G$29,0,10*ROW('Water Data'!G183)))</f>
        <v/>
      </c>
      <c r="CE189" s="289" t="str">
        <f ca="true">+IF(OFFSET('Water Data'!$H$27,0,10*ROW('Water Data'!H183))="","",OFFSET('Water Data'!$H$27,0,10*ROW('Water Data'!H183)))</f>
        <v/>
      </c>
      <c r="CF189" s="289" t="str">
        <f ca="true">+IF(OFFSET('Water Data'!$H$28,0,10*ROW('Water Data'!H183))="","",OFFSET('Water Data'!$H$28,0,10*ROW('Water Data'!H183)))</f>
        <v/>
      </c>
      <c r="CG189" s="289" t="str">
        <f ca="true">+IF(OFFSET('Water Data'!$H$29,0,10*ROW('Water Data'!H183))="","",OFFSET('Water Data'!$H$29,0,10*ROW('Water Data'!H183)))</f>
        <v/>
      </c>
      <c r="CH189" s="289" t="str">
        <f ca="true">+IF(OFFSET('Water Data'!$I$27,0,10*ROW('Water Data'!I183))="","",OFFSET('Water Data'!$I$27,0,10*ROW('Water Data'!I183)))</f>
        <v/>
      </c>
      <c r="CI189" s="289" t="str">
        <f ca="true">+IF(OFFSET('Water Data'!$I$28,0,10*ROW('Water Data'!I183))="","",OFFSET('Water Data'!$I$28,0,10*ROW('Water Data'!I183)))</f>
        <v/>
      </c>
      <c r="CJ189" s="289" t="str">
        <f ca="true">+IF(OFFSET('Water Data'!$I$29,0,10*ROW('Water Data'!I183))="","",OFFSET('Water Data'!$I$29,0,10*ROW('Water Data'!I183)))</f>
        <v/>
      </c>
      <c r="CK189" s="289" t="str">
        <f ca="true">+IF(OFFSET('Sanitation Data'!$D$28,0,10*ROW('Sanitation Data'!D183))="","",OFFSET('Sanitation Data'!$D$28,0,10*ROW('Sanitation Data'!D183)))</f>
        <v/>
      </c>
      <c r="CL189" s="289" t="str">
        <f ca="true">+IF(OFFSET('Sanitation Data'!$D$29,0,10*ROW('Sanitation Data'!D183))="","",OFFSET('Sanitation Data'!$D$29,0,10*ROW('Sanitation Data'!D183)))</f>
        <v/>
      </c>
      <c r="CM189" s="289" t="str">
        <f ca="true">+IF(OFFSET('Sanitation Data'!$D$30,0,10*ROW('Sanitation Data'!D183))="","",OFFSET('Sanitation Data'!$D$30,0,10*ROW('Sanitation Data'!D183)))</f>
        <v/>
      </c>
      <c r="CN189" s="289" t="str">
        <f ca="true">+IF(OFFSET('Sanitation Data'!$D$31,0,10*ROW('Sanitation Data'!D183))="","",OFFSET('Sanitation Data'!$D$31,0,10*ROW('Sanitation Data'!D183)))</f>
        <v/>
      </c>
      <c r="CO189" s="289" t="str">
        <f ca="true">+IF(OFFSET('Sanitation Data'!$D$32,0,10*ROW('Sanitation Data'!D183))="","",OFFSET('Sanitation Data'!$D$32,0,10*ROW('Sanitation Data'!D183)))</f>
        <v/>
      </c>
      <c r="CP189" s="289" t="str">
        <f ca="true">+IF(OFFSET('Sanitation Data'!$E$28,0,10*ROW('Sanitation Data'!E183))="","",OFFSET('Sanitation Data'!$E$28,0,10*ROW('Sanitation Data'!E183)))</f>
        <v/>
      </c>
      <c r="CQ189" s="289" t="str">
        <f ca="true">+IF(OFFSET('Sanitation Data'!$E$29,0,10*ROW('Sanitation Data'!E183))="","",OFFSET('Sanitation Data'!$E$29,0,10*ROW('Sanitation Data'!E183)))</f>
        <v/>
      </c>
      <c r="CR189" s="289" t="str">
        <f ca="true">+IF(OFFSET('Sanitation Data'!$E$30,0,10*ROW('Sanitation Data'!E183))="","",OFFSET('Sanitation Data'!$E$30,0,10*ROW('Sanitation Data'!E183)))</f>
        <v/>
      </c>
      <c r="CS189" s="289" t="str">
        <f ca="true">+IF(OFFSET('Sanitation Data'!$E$31,0,10*ROW('Sanitation Data'!E183))="","",OFFSET('Sanitation Data'!$E$31,0,10*ROW('Sanitation Data'!E183)))</f>
        <v/>
      </c>
      <c r="CT189" s="289" t="str">
        <f ca="true">+IF(OFFSET('Sanitation Data'!$E$32,0,10*ROW('Sanitation Data'!E183))="","",OFFSET('Sanitation Data'!$E$32,0,10*ROW('Sanitation Data'!E183)))</f>
        <v/>
      </c>
      <c r="CU189" s="289" t="str">
        <f ca="true">+IF(OFFSET('Sanitation Data'!$F$28,0,10*ROW('Sanitation Data'!F183))="","",OFFSET('Sanitation Data'!$F$28,0,10*ROW('Sanitation Data'!F183)))</f>
        <v/>
      </c>
      <c r="CV189" s="289" t="str">
        <f ca="true">+IF(OFFSET('Sanitation Data'!$F$29,0,10*ROW('Sanitation Data'!F183))="","",OFFSET('Sanitation Data'!$F$29,0,10*ROW('Sanitation Data'!F183)))</f>
        <v/>
      </c>
      <c r="CW189" s="289" t="str">
        <f ca="true">+IF(OFFSET('Sanitation Data'!$F$30,0,10*ROW('Sanitation Data'!F183))="","",OFFSET('Sanitation Data'!$F$30,0,10*ROW('Sanitation Data'!F183)))</f>
        <v/>
      </c>
      <c r="CX189" s="289" t="str">
        <f ca="true">+IF(OFFSET('Sanitation Data'!$F$31,0,10*ROW('Sanitation Data'!F183))="","",OFFSET('Sanitation Data'!$F$31,0,10*ROW('Sanitation Data'!F183)))</f>
        <v/>
      </c>
      <c r="CY189" s="289" t="str">
        <f ca="true">+IF(OFFSET('Sanitation Data'!$F$32,0,10*ROW('Sanitation Data'!F183))="","",OFFSET('Sanitation Data'!$F$32,0,10*ROW('Sanitation Data'!F183)))</f>
        <v/>
      </c>
      <c r="CZ189" s="289" t="str">
        <f ca="true">+IF(OFFSET('Sanitation Data'!$G$28,0,10*ROW('Sanitation Data'!G183))="","",OFFSET('Sanitation Data'!$G$28,0,10*ROW('Sanitation Data'!G183)))</f>
        <v/>
      </c>
      <c r="DA189" s="289" t="str">
        <f ca="true">+IF(OFFSET('Sanitation Data'!$G$29,0,10*ROW('Sanitation Data'!G183))="","",OFFSET('Sanitation Data'!$G$29,0,10*ROW('Sanitation Data'!G183)))</f>
        <v/>
      </c>
      <c r="DB189" s="289" t="str">
        <f ca="true">+IF(OFFSET('Sanitation Data'!$G$30,0,10*ROW('Sanitation Data'!G183))="","",OFFSET('Sanitation Data'!$G$30,0,10*ROW('Sanitation Data'!G183)))</f>
        <v/>
      </c>
      <c r="DC189" s="289" t="str">
        <f ca="true">+IF(OFFSET('Sanitation Data'!$G$31,0,10*ROW('Sanitation Data'!G183))="","",OFFSET('Sanitation Data'!$G$31,0,10*ROW('Sanitation Data'!G183)))</f>
        <v/>
      </c>
      <c r="DD189" s="289" t="str">
        <f ca="true">+IF(OFFSET('Sanitation Data'!$G$32,0,10*ROW('Sanitation Data'!G183))="","",OFFSET('Sanitation Data'!$G$32,0,10*ROW('Sanitation Data'!G183)))</f>
        <v/>
      </c>
      <c r="DE189" s="289" t="str">
        <f ca="true">+IF(OFFSET('Sanitation Data'!$H$28,0,10*ROW('Sanitation Data'!H183))="","",OFFSET('Sanitation Data'!$H$28,0,10*ROW('Sanitation Data'!H183)))</f>
        <v/>
      </c>
      <c r="DF189" s="289" t="str">
        <f ca="true">+IF(OFFSET('Sanitation Data'!$H$29,0,10*ROW('Sanitation Data'!H183))="","",OFFSET('Sanitation Data'!$H$29,0,10*ROW('Sanitation Data'!H183)))</f>
        <v/>
      </c>
      <c r="DG189" s="289" t="str">
        <f ca="true">+IF(OFFSET('Sanitation Data'!$H$30,0,10*ROW('Sanitation Data'!H183))="","",OFFSET('Sanitation Data'!$H$30,0,10*ROW('Sanitation Data'!H183)))</f>
        <v/>
      </c>
      <c r="DH189" s="289" t="str">
        <f ca="true">+IF(OFFSET('Sanitation Data'!$H$31,0,10*ROW('Sanitation Data'!H183))="","",OFFSET('Sanitation Data'!$H$31,0,10*ROW('Sanitation Data'!H183)))</f>
        <v/>
      </c>
      <c r="DI189" s="289" t="str">
        <f ca="true">+IF(OFFSET('Sanitation Data'!$H$32,0,10*ROW('Sanitation Data'!H183))="","",OFFSET('Sanitation Data'!$H$32,0,10*ROW('Sanitation Data'!H183)))</f>
        <v/>
      </c>
      <c r="DJ189" s="289" t="str">
        <f ca="true">+IF(OFFSET('Sanitation Data'!$I$28,0,10*ROW('Sanitation Data'!I183))="","",OFFSET('Sanitation Data'!$I$28,0,10*ROW('Sanitation Data'!I183)))</f>
        <v/>
      </c>
      <c r="DK189" s="289" t="str">
        <f ca="true">+IF(OFFSET('Sanitation Data'!$I$29,0,10*ROW('Sanitation Data'!I183))="","",OFFSET('Sanitation Data'!$I$29,0,10*ROW('Sanitation Data'!I183)))</f>
        <v/>
      </c>
      <c r="DL189" s="289" t="str">
        <f ca="true">+IF(OFFSET('Sanitation Data'!$I$30,0,10*ROW('Sanitation Data'!I183))="","",OFFSET('Sanitation Data'!$I$30,0,10*ROW('Sanitation Data'!I183)))</f>
        <v/>
      </c>
      <c r="DM189" s="289" t="str">
        <f ca="true">+IF(OFFSET('Sanitation Data'!$I$31,0,10*ROW('Sanitation Data'!I183))="","",OFFSET('Sanitation Data'!$I$31,0,10*ROW('Sanitation Data'!I183)))</f>
        <v/>
      </c>
      <c r="DN189" s="289" t="str">
        <f ca="true">+IF(OFFSET('Sanitation Data'!$I$32,0,10*ROW('Sanitation Data'!I183))="","",OFFSET('Sanitation Data'!$I$32,0,10*ROW('Sanitation Data'!I183)))</f>
        <v/>
      </c>
      <c r="DO189" s="289" t="str">
        <f ca="true">+IF(OFFSET('Hygiene Data'!$D$11,0,10*ROW('Hygiene Data'!D183))="","",OFFSET('Hygiene Data'!$D$11,0,10*ROW('Hygiene Data'!D183)))</f>
        <v/>
      </c>
      <c r="DP189" s="289" t="str">
        <f ca="true">+IF(OFFSET('Hygiene Data'!$D$12,0,10*ROW('Hygiene Data'!D183))="","",OFFSET('Hygiene Data'!$D$12,0,10*ROW('Hygiene Data'!D183)))</f>
        <v/>
      </c>
      <c r="DQ189" s="289" t="str">
        <f ca="true">+IF(OFFSET('Hygiene Data'!$D$13,0,10*ROW('Hygiene Data'!D183))="","",OFFSET('Hygiene Data'!$D$13,0,10*ROW('Hygiene Data'!D183)))</f>
        <v/>
      </c>
      <c r="DR189" s="289" t="str">
        <f ca="true">+IF(OFFSET('Hygiene Data'!$E$11,0,10*ROW('Hygiene Data'!E183))="","",OFFSET('Hygiene Data'!$E$11,0,10*ROW('Hygiene Data'!E183)))</f>
        <v/>
      </c>
      <c r="DS189" s="289" t="str">
        <f ca="true">+IF(OFFSET('Hygiene Data'!$E$12,0,10*ROW('Hygiene Data'!E183))="","",OFFSET('Hygiene Data'!$E$12,0,10*ROW('Hygiene Data'!E183)))</f>
        <v/>
      </c>
      <c r="DT189" s="289" t="str">
        <f ca="true">+IF(OFFSET('Hygiene Data'!$E$13,0,10*ROW('Hygiene Data'!E183))="","",OFFSET('Hygiene Data'!$E$13,0,10*ROW('Hygiene Data'!E183)))</f>
        <v/>
      </c>
      <c r="DU189" s="289" t="str">
        <f ca="true">+IF(OFFSET('Hygiene Data'!$F$11,0,10*ROW('Hygiene Data'!F183))="","",OFFSET('Hygiene Data'!$F$11,0,10*ROW('Hygiene Data'!F183)))</f>
        <v/>
      </c>
      <c r="DV189" s="289" t="str">
        <f ca="true">+IF(OFFSET('Hygiene Data'!$F$12,0,10*ROW('Hygiene Data'!F183))="","",OFFSET('Hygiene Data'!$F$12,0,10*ROW('Hygiene Data'!F183)))</f>
        <v/>
      </c>
      <c r="DW189" s="289" t="str">
        <f ca="true">+IF(OFFSET('Hygiene Data'!$F$13,0,10*ROW('Hygiene Data'!F183))="","",OFFSET('Hygiene Data'!$F$13,0,10*ROW('Hygiene Data'!F183)))</f>
        <v/>
      </c>
      <c r="DX189" s="289" t="str">
        <f ca="true">+IF(OFFSET('Hygiene Data'!$G$11,0,10*ROW('Hygiene Data'!G183))="","",OFFSET('Hygiene Data'!$G$11,0,10*ROW('Hygiene Data'!G183)))</f>
        <v/>
      </c>
      <c r="DY189" s="289" t="str">
        <f ca="true">+IF(OFFSET('Hygiene Data'!$G$12,0,10*ROW('Hygiene Data'!G183))="","",OFFSET('Hygiene Data'!$G$12,0,10*ROW('Hygiene Data'!G183)))</f>
        <v/>
      </c>
      <c r="DZ189" s="289" t="str">
        <f ca="true">+IF(OFFSET('Hygiene Data'!$G$13,0,10*ROW('Hygiene Data'!G183))="","",OFFSET('Hygiene Data'!$G$13,0,10*ROW('Hygiene Data'!G183)))</f>
        <v/>
      </c>
      <c r="EA189" s="289" t="str">
        <f ca="true">+IF(OFFSET('Hygiene Data'!$H$11,0,10*ROW('Hygiene Data'!H183))="","",OFFSET('Hygiene Data'!$H$11,0,10*ROW('Hygiene Data'!H183)))</f>
        <v/>
      </c>
      <c r="EB189" s="289" t="str">
        <f ca="true">+IF(OFFSET('Hygiene Data'!$H$12,0,10*ROW('Hygiene Data'!H183))="","",OFFSET('Hygiene Data'!$H$12,0,10*ROW('Hygiene Data'!H183)))</f>
        <v/>
      </c>
      <c r="EC189" s="289" t="str">
        <f ca="true">+IF(OFFSET('Hygiene Data'!$H$13,0,10*ROW('Hygiene Data'!H183))="","",OFFSET('Hygiene Data'!$H$13,0,10*ROW('Hygiene Data'!H183)))</f>
        <v/>
      </c>
      <c r="ED189" s="289" t="str">
        <f ca="true">+IF(OFFSET('Hygiene Data'!$I$11,0,10*ROW('Hygiene Data'!I183))="","",OFFSET('Hygiene Data'!$I$11,0,10*ROW('Hygiene Data'!I183)))</f>
        <v/>
      </c>
      <c r="EE189" s="289" t="str">
        <f ca="true">+IF(OFFSET('Hygiene Data'!$I$12,0,10*ROW('Hygiene Data'!I183))="","",OFFSET('Hygiene Data'!$I$12,0,10*ROW('Hygiene Data'!I183)))</f>
        <v/>
      </c>
      <c r="EF189" s="28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9"/>
      <c r="BS190" s="289" t="str">
        <f ca="true">+IF(OFFSET('Water Data'!$D$27,0,10*ROW('Water Data'!D184))="","",OFFSET('Water Data'!$D$27,0,10*ROW('Water Data'!D184)))</f>
        <v/>
      </c>
      <c r="BT190" s="289" t="str">
        <f ca="true">+IF(OFFSET('Water Data'!$D$28,0,10*ROW('Water Data'!D184))="","",OFFSET('Water Data'!$D$28,0,10*ROW('Water Data'!D184)))</f>
        <v/>
      </c>
      <c r="BU190" s="289" t="str">
        <f ca="true">+IF(OFFSET('Water Data'!$D$29,0,10*ROW('Water Data'!D184))="","",OFFSET('Water Data'!$D$29,0,10*ROW('Water Data'!D184)))</f>
        <v/>
      </c>
      <c r="BV190" s="289" t="str">
        <f ca="true">+IF(OFFSET('Water Data'!$E$27,0,10*ROW('Water Data'!E184))="","",OFFSET('Water Data'!$E$27,0,10*ROW('Water Data'!E184)))</f>
        <v/>
      </c>
      <c r="BW190" s="289" t="str">
        <f ca="true">+IF(OFFSET('Water Data'!$E$28,0,10*ROW('Water Data'!E184))="","",OFFSET('Water Data'!$E$28,0,10*ROW('Water Data'!E184)))</f>
        <v/>
      </c>
      <c r="BX190" s="289" t="str">
        <f ca="true">+IF(OFFSET('Water Data'!$E$29,0,10*ROW('Water Data'!E184))="","",OFFSET('Water Data'!$E$29,0,10*ROW('Water Data'!E184)))</f>
        <v/>
      </c>
      <c r="BY190" s="289" t="str">
        <f ca="true">+IF(OFFSET('Water Data'!$F$27,0,10*ROW('Water Data'!F184))="","",OFFSET('Water Data'!$F$27,0,10*ROW('Water Data'!F184)))</f>
        <v/>
      </c>
      <c r="BZ190" s="289" t="str">
        <f ca="true">+IF(OFFSET('Water Data'!$F$28,0,10*ROW('Water Data'!F184))="","",OFFSET('Water Data'!$F$28,0,10*ROW('Water Data'!F184)))</f>
        <v/>
      </c>
      <c r="CA190" s="289" t="str">
        <f ca="true">+IF(OFFSET('Water Data'!$F$29,0,10*ROW('Water Data'!F184))="","",OFFSET('Water Data'!$F$29,0,10*ROW('Water Data'!F184)))</f>
        <v/>
      </c>
      <c r="CB190" s="289" t="str">
        <f ca="true">+IF(OFFSET('Water Data'!$G$27,0,10*ROW('Water Data'!G184))="","",OFFSET('Water Data'!$G$27,0,10*ROW('Water Data'!G184)))</f>
        <v/>
      </c>
      <c r="CC190" s="289" t="str">
        <f ca="true">+IF(OFFSET('Water Data'!$G$28,0,10*ROW('Water Data'!G184))="","",OFFSET('Water Data'!$G$28,0,10*ROW('Water Data'!G184)))</f>
        <v/>
      </c>
      <c r="CD190" s="289" t="str">
        <f ca="true">+IF(OFFSET('Water Data'!$G$29,0,10*ROW('Water Data'!G184))="","",OFFSET('Water Data'!$G$29,0,10*ROW('Water Data'!G184)))</f>
        <v/>
      </c>
      <c r="CE190" s="289" t="str">
        <f ca="true">+IF(OFFSET('Water Data'!$H$27,0,10*ROW('Water Data'!H184))="","",OFFSET('Water Data'!$H$27,0,10*ROW('Water Data'!H184)))</f>
        <v/>
      </c>
      <c r="CF190" s="289" t="str">
        <f ca="true">+IF(OFFSET('Water Data'!$H$28,0,10*ROW('Water Data'!H184))="","",OFFSET('Water Data'!$H$28,0,10*ROW('Water Data'!H184)))</f>
        <v/>
      </c>
      <c r="CG190" s="289" t="str">
        <f ca="true">+IF(OFFSET('Water Data'!$H$29,0,10*ROW('Water Data'!H184))="","",OFFSET('Water Data'!$H$29,0,10*ROW('Water Data'!H184)))</f>
        <v/>
      </c>
      <c r="CH190" s="289" t="str">
        <f ca="true">+IF(OFFSET('Water Data'!$I$27,0,10*ROW('Water Data'!I184))="","",OFFSET('Water Data'!$I$27,0,10*ROW('Water Data'!I184)))</f>
        <v/>
      </c>
      <c r="CI190" s="289" t="str">
        <f ca="true">+IF(OFFSET('Water Data'!$I$28,0,10*ROW('Water Data'!I184))="","",OFFSET('Water Data'!$I$28,0,10*ROW('Water Data'!I184)))</f>
        <v/>
      </c>
      <c r="CJ190" s="289" t="str">
        <f ca="true">+IF(OFFSET('Water Data'!$I$29,0,10*ROW('Water Data'!I184))="","",OFFSET('Water Data'!$I$29,0,10*ROW('Water Data'!I184)))</f>
        <v/>
      </c>
      <c r="CK190" s="289" t="str">
        <f ca="true">+IF(OFFSET('Sanitation Data'!$D$28,0,10*ROW('Sanitation Data'!D184))="","",OFFSET('Sanitation Data'!$D$28,0,10*ROW('Sanitation Data'!D184)))</f>
        <v/>
      </c>
      <c r="CL190" s="289" t="str">
        <f ca="true">+IF(OFFSET('Sanitation Data'!$D$29,0,10*ROW('Sanitation Data'!D184))="","",OFFSET('Sanitation Data'!$D$29,0,10*ROW('Sanitation Data'!D184)))</f>
        <v/>
      </c>
      <c r="CM190" s="289" t="str">
        <f ca="true">+IF(OFFSET('Sanitation Data'!$D$30,0,10*ROW('Sanitation Data'!D184))="","",OFFSET('Sanitation Data'!$D$30,0,10*ROW('Sanitation Data'!D184)))</f>
        <v/>
      </c>
      <c r="CN190" s="289" t="str">
        <f ca="true">+IF(OFFSET('Sanitation Data'!$D$31,0,10*ROW('Sanitation Data'!D184))="","",OFFSET('Sanitation Data'!$D$31,0,10*ROW('Sanitation Data'!D184)))</f>
        <v/>
      </c>
      <c r="CO190" s="289" t="str">
        <f ca="true">+IF(OFFSET('Sanitation Data'!$D$32,0,10*ROW('Sanitation Data'!D184))="","",OFFSET('Sanitation Data'!$D$32,0,10*ROW('Sanitation Data'!D184)))</f>
        <v/>
      </c>
      <c r="CP190" s="289" t="str">
        <f ca="true">+IF(OFFSET('Sanitation Data'!$E$28,0,10*ROW('Sanitation Data'!E184))="","",OFFSET('Sanitation Data'!$E$28,0,10*ROW('Sanitation Data'!E184)))</f>
        <v/>
      </c>
      <c r="CQ190" s="289" t="str">
        <f ca="true">+IF(OFFSET('Sanitation Data'!$E$29,0,10*ROW('Sanitation Data'!E184))="","",OFFSET('Sanitation Data'!$E$29,0,10*ROW('Sanitation Data'!E184)))</f>
        <v/>
      </c>
      <c r="CR190" s="289" t="str">
        <f ca="true">+IF(OFFSET('Sanitation Data'!$E$30,0,10*ROW('Sanitation Data'!E184))="","",OFFSET('Sanitation Data'!$E$30,0,10*ROW('Sanitation Data'!E184)))</f>
        <v/>
      </c>
      <c r="CS190" s="289" t="str">
        <f ca="true">+IF(OFFSET('Sanitation Data'!$E$31,0,10*ROW('Sanitation Data'!E184))="","",OFFSET('Sanitation Data'!$E$31,0,10*ROW('Sanitation Data'!E184)))</f>
        <v/>
      </c>
      <c r="CT190" s="289" t="str">
        <f ca="true">+IF(OFFSET('Sanitation Data'!$E$32,0,10*ROW('Sanitation Data'!E184))="","",OFFSET('Sanitation Data'!$E$32,0,10*ROW('Sanitation Data'!E184)))</f>
        <v/>
      </c>
      <c r="CU190" s="289" t="str">
        <f ca="true">+IF(OFFSET('Sanitation Data'!$F$28,0,10*ROW('Sanitation Data'!F184))="","",OFFSET('Sanitation Data'!$F$28,0,10*ROW('Sanitation Data'!F184)))</f>
        <v/>
      </c>
      <c r="CV190" s="289" t="str">
        <f ca="true">+IF(OFFSET('Sanitation Data'!$F$29,0,10*ROW('Sanitation Data'!F184))="","",OFFSET('Sanitation Data'!$F$29,0,10*ROW('Sanitation Data'!F184)))</f>
        <v/>
      </c>
      <c r="CW190" s="289" t="str">
        <f ca="true">+IF(OFFSET('Sanitation Data'!$F$30,0,10*ROW('Sanitation Data'!F184))="","",OFFSET('Sanitation Data'!$F$30,0,10*ROW('Sanitation Data'!F184)))</f>
        <v/>
      </c>
      <c r="CX190" s="289" t="str">
        <f ca="true">+IF(OFFSET('Sanitation Data'!$F$31,0,10*ROW('Sanitation Data'!F184))="","",OFFSET('Sanitation Data'!$F$31,0,10*ROW('Sanitation Data'!F184)))</f>
        <v/>
      </c>
      <c r="CY190" s="289" t="str">
        <f ca="true">+IF(OFFSET('Sanitation Data'!$F$32,0,10*ROW('Sanitation Data'!F184))="","",OFFSET('Sanitation Data'!$F$32,0,10*ROW('Sanitation Data'!F184)))</f>
        <v/>
      </c>
      <c r="CZ190" s="289" t="str">
        <f ca="true">+IF(OFFSET('Sanitation Data'!$G$28,0,10*ROW('Sanitation Data'!G184))="","",OFFSET('Sanitation Data'!$G$28,0,10*ROW('Sanitation Data'!G184)))</f>
        <v/>
      </c>
      <c r="DA190" s="289" t="str">
        <f ca="true">+IF(OFFSET('Sanitation Data'!$G$29,0,10*ROW('Sanitation Data'!G184))="","",OFFSET('Sanitation Data'!$G$29,0,10*ROW('Sanitation Data'!G184)))</f>
        <v/>
      </c>
      <c r="DB190" s="289" t="str">
        <f ca="true">+IF(OFFSET('Sanitation Data'!$G$30,0,10*ROW('Sanitation Data'!G184))="","",OFFSET('Sanitation Data'!$G$30,0,10*ROW('Sanitation Data'!G184)))</f>
        <v/>
      </c>
      <c r="DC190" s="289" t="str">
        <f ca="true">+IF(OFFSET('Sanitation Data'!$G$31,0,10*ROW('Sanitation Data'!G184))="","",OFFSET('Sanitation Data'!$G$31,0,10*ROW('Sanitation Data'!G184)))</f>
        <v/>
      </c>
      <c r="DD190" s="289" t="str">
        <f ca="true">+IF(OFFSET('Sanitation Data'!$G$32,0,10*ROW('Sanitation Data'!G184))="","",OFFSET('Sanitation Data'!$G$32,0,10*ROW('Sanitation Data'!G184)))</f>
        <v/>
      </c>
      <c r="DE190" s="289" t="str">
        <f ca="true">+IF(OFFSET('Sanitation Data'!$H$28,0,10*ROW('Sanitation Data'!H184))="","",OFFSET('Sanitation Data'!$H$28,0,10*ROW('Sanitation Data'!H184)))</f>
        <v/>
      </c>
      <c r="DF190" s="289" t="str">
        <f ca="true">+IF(OFFSET('Sanitation Data'!$H$29,0,10*ROW('Sanitation Data'!H184))="","",OFFSET('Sanitation Data'!$H$29,0,10*ROW('Sanitation Data'!H184)))</f>
        <v/>
      </c>
      <c r="DG190" s="289" t="str">
        <f ca="true">+IF(OFFSET('Sanitation Data'!$H$30,0,10*ROW('Sanitation Data'!H184))="","",OFFSET('Sanitation Data'!$H$30,0,10*ROW('Sanitation Data'!H184)))</f>
        <v/>
      </c>
      <c r="DH190" s="289" t="str">
        <f ca="true">+IF(OFFSET('Sanitation Data'!$H$31,0,10*ROW('Sanitation Data'!H184))="","",OFFSET('Sanitation Data'!$H$31,0,10*ROW('Sanitation Data'!H184)))</f>
        <v/>
      </c>
      <c r="DI190" s="289" t="str">
        <f ca="true">+IF(OFFSET('Sanitation Data'!$H$32,0,10*ROW('Sanitation Data'!H184))="","",OFFSET('Sanitation Data'!$H$32,0,10*ROW('Sanitation Data'!H184)))</f>
        <v/>
      </c>
      <c r="DJ190" s="289" t="str">
        <f ca="true">+IF(OFFSET('Sanitation Data'!$I$28,0,10*ROW('Sanitation Data'!I184))="","",OFFSET('Sanitation Data'!$I$28,0,10*ROW('Sanitation Data'!I184)))</f>
        <v/>
      </c>
      <c r="DK190" s="289" t="str">
        <f ca="true">+IF(OFFSET('Sanitation Data'!$I$29,0,10*ROW('Sanitation Data'!I184))="","",OFFSET('Sanitation Data'!$I$29,0,10*ROW('Sanitation Data'!I184)))</f>
        <v/>
      </c>
      <c r="DL190" s="289" t="str">
        <f ca="true">+IF(OFFSET('Sanitation Data'!$I$30,0,10*ROW('Sanitation Data'!I184))="","",OFFSET('Sanitation Data'!$I$30,0,10*ROW('Sanitation Data'!I184)))</f>
        <v/>
      </c>
      <c r="DM190" s="289" t="str">
        <f ca="true">+IF(OFFSET('Sanitation Data'!$I$31,0,10*ROW('Sanitation Data'!I184))="","",OFFSET('Sanitation Data'!$I$31,0,10*ROW('Sanitation Data'!I184)))</f>
        <v/>
      </c>
      <c r="DN190" s="289" t="str">
        <f ca="true">+IF(OFFSET('Sanitation Data'!$I$32,0,10*ROW('Sanitation Data'!I184))="","",OFFSET('Sanitation Data'!$I$32,0,10*ROW('Sanitation Data'!I184)))</f>
        <v/>
      </c>
      <c r="DO190" s="289" t="str">
        <f ca="true">+IF(OFFSET('Hygiene Data'!$D$11,0,10*ROW('Hygiene Data'!D184))="","",OFFSET('Hygiene Data'!$D$11,0,10*ROW('Hygiene Data'!D184)))</f>
        <v/>
      </c>
      <c r="DP190" s="289" t="str">
        <f ca="true">+IF(OFFSET('Hygiene Data'!$D$12,0,10*ROW('Hygiene Data'!D184))="","",OFFSET('Hygiene Data'!$D$12,0,10*ROW('Hygiene Data'!D184)))</f>
        <v/>
      </c>
      <c r="DQ190" s="289" t="str">
        <f ca="true">+IF(OFFSET('Hygiene Data'!$D$13,0,10*ROW('Hygiene Data'!D184))="","",OFFSET('Hygiene Data'!$D$13,0,10*ROW('Hygiene Data'!D184)))</f>
        <v/>
      </c>
      <c r="DR190" s="289" t="str">
        <f ca="true">+IF(OFFSET('Hygiene Data'!$E$11,0,10*ROW('Hygiene Data'!E184))="","",OFFSET('Hygiene Data'!$E$11,0,10*ROW('Hygiene Data'!E184)))</f>
        <v/>
      </c>
      <c r="DS190" s="289" t="str">
        <f ca="true">+IF(OFFSET('Hygiene Data'!$E$12,0,10*ROW('Hygiene Data'!E184))="","",OFFSET('Hygiene Data'!$E$12,0,10*ROW('Hygiene Data'!E184)))</f>
        <v/>
      </c>
      <c r="DT190" s="289" t="str">
        <f ca="true">+IF(OFFSET('Hygiene Data'!$E$13,0,10*ROW('Hygiene Data'!E184))="","",OFFSET('Hygiene Data'!$E$13,0,10*ROW('Hygiene Data'!E184)))</f>
        <v/>
      </c>
      <c r="DU190" s="289" t="str">
        <f ca="true">+IF(OFFSET('Hygiene Data'!$F$11,0,10*ROW('Hygiene Data'!F184))="","",OFFSET('Hygiene Data'!$F$11,0,10*ROW('Hygiene Data'!F184)))</f>
        <v/>
      </c>
      <c r="DV190" s="289" t="str">
        <f ca="true">+IF(OFFSET('Hygiene Data'!$F$12,0,10*ROW('Hygiene Data'!F184))="","",OFFSET('Hygiene Data'!$F$12,0,10*ROW('Hygiene Data'!F184)))</f>
        <v/>
      </c>
      <c r="DW190" s="289" t="str">
        <f ca="true">+IF(OFFSET('Hygiene Data'!$F$13,0,10*ROW('Hygiene Data'!F184))="","",OFFSET('Hygiene Data'!$F$13,0,10*ROW('Hygiene Data'!F184)))</f>
        <v/>
      </c>
      <c r="DX190" s="289" t="str">
        <f ca="true">+IF(OFFSET('Hygiene Data'!$G$11,0,10*ROW('Hygiene Data'!G184))="","",OFFSET('Hygiene Data'!$G$11,0,10*ROW('Hygiene Data'!G184)))</f>
        <v/>
      </c>
      <c r="DY190" s="289" t="str">
        <f ca="true">+IF(OFFSET('Hygiene Data'!$G$12,0,10*ROW('Hygiene Data'!G184))="","",OFFSET('Hygiene Data'!$G$12,0,10*ROW('Hygiene Data'!G184)))</f>
        <v/>
      </c>
      <c r="DZ190" s="289" t="str">
        <f ca="true">+IF(OFFSET('Hygiene Data'!$G$13,0,10*ROW('Hygiene Data'!G184))="","",OFFSET('Hygiene Data'!$G$13,0,10*ROW('Hygiene Data'!G184)))</f>
        <v/>
      </c>
      <c r="EA190" s="289" t="str">
        <f ca="true">+IF(OFFSET('Hygiene Data'!$H$11,0,10*ROW('Hygiene Data'!H184))="","",OFFSET('Hygiene Data'!$H$11,0,10*ROW('Hygiene Data'!H184)))</f>
        <v/>
      </c>
      <c r="EB190" s="289" t="str">
        <f ca="true">+IF(OFFSET('Hygiene Data'!$H$12,0,10*ROW('Hygiene Data'!H184))="","",OFFSET('Hygiene Data'!$H$12,0,10*ROW('Hygiene Data'!H184)))</f>
        <v/>
      </c>
      <c r="EC190" s="289" t="str">
        <f ca="true">+IF(OFFSET('Hygiene Data'!$H$13,0,10*ROW('Hygiene Data'!H184))="","",OFFSET('Hygiene Data'!$H$13,0,10*ROW('Hygiene Data'!H184)))</f>
        <v/>
      </c>
      <c r="ED190" s="289" t="str">
        <f ca="true">+IF(OFFSET('Hygiene Data'!$I$11,0,10*ROW('Hygiene Data'!I184))="","",OFFSET('Hygiene Data'!$I$11,0,10*ROW('Hygiene Data'!I184)))</f>
        <v/>
      </c>
      <c r="EE190" s="289" t="str">
        <f ca="true">+IF(OFFSET('Hygiene Data'!$I$12,0,10*ROW('Hygiene Data'!I184))="","",OFFSET('Hygiene Data'!$I$12,0,10*ROW('Hygiene Data'!I184)))</f>
        <v/>
      </c>
      <c r="EF190" s="28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9"/>
      <c r="BS191" s="289" t="str">
        <f ca="true">+IF(OFFSET('Water Data'!$D$27,0,10*ROW('Water Data'!D185))="","",OFFSET('Water Data'!$D$27,0,10*ROW('Water Data'!D185)))</f>
        <v/>
      </c>
      <c r="BT191" s="289" t="str">
        <f ca="true">+IF(OFFSET('Water Data'!$D$28,0,10*ROW('Water Data'!D185))="","",OFFSET('Water Data'!$D$28,0,10*ROW('Water Data'!D185)))</f>
        <v/>
      </c>
      <c r="BU191" s="289" t="str">
        <f ca="true">+IF(OFFSET('Water Data'!$D$29,0,10*ROW('Water Data'!D185))="","",OFFSET('Water Data'!$D$29,0,10*ROW('Water Data'!D185)))</f>
        <v/>
      </c>
      <c r="BV191" s="289" t="str">
        <f ca="true">+IF(OFFSET('Water Data'!$E$27,0,10*ROW('Water Data'!E185))="","",OFFSET('Water Data'!$E$27,0,10*ROW('Water Data'!E185)))</f>
        <v/>
      </c>
      <c r="BW191" s="289" t="str">
        <f ca="true">+IF(OFFSET('Water Data'!$E$28,0,10*ROW('Water Data'!E185))="","",OFFSET('Water Data'!$E$28,0,10*ROW('Water Data'!E185)))</f>
        <v/>
      </c>
      <c r="BX191" s="289" t="str">
        <f ca="true">+IF(OFFSET('Water Data'!$E$29,0,10*ROW('Water Data'!E185))="","",OFFSET('Water Data'!$E$29,0,10*ROW('Water Data'!E185)))</f>
        <v/>
      </c>
      <c r="BY191" s="289" t="str">
        <f ca="true">+IF(OFFSET('Water Data'!$F$27,0,10*ROW('Water Data'!F185))="","",OFFSET('Water Data'!$F$27,0,10*ROW('Water Data'!F185)))</f>
        <v/>
      </c>
      <c r="BZ191" s="289" t="str">
        <f ca="true">+IF(OFFSET('Water Data'!$F$28,0,10*ROW('Water Data'!F185))="","",OFFSET('Water Data'!$F$28,0,10*ROW('Water Data'!F185)))</f>
        <v/>
      </c>
      <c r="CA191" s="289" t="str">
        <f ca="true">+IF(OFFSET('Water Data'!$F$29,0,10*ROW('Water Data'!F185))="","",OFFSET('Water Data'!$F$29,0,10*ROW('Water Data'!F185)))</f>
        <v/>
      </c>
      <c r="CB191" s="289" t="str">
        <f ca="true">+IF(OFFSET('Water Data'!$G$27,0,10*ROW('Water Data'!G185))="","",OFFSET('Water Data'!$G$27,0,10*ROW('Water Data'!G185)))</f>
        <v/>
      </c>
      <c r="CC191" s="289" t="str">
        <f ca="true">+IF(OFFSET('Water Data'!$G$28,0,10*ROW('Water Data'!G185))="","",OFFSET('Water Data'!$G$28,0,10*ROW('Water Data'!G185)))</f>
        <v/>
      </c>
      <c r="CD191" s="289" t="str">
        <f ca="true">+IF(OFFSET('Water Data'!$G$29,0,10*ROW('Water Data'!G185))="","",OFFSET('Water Data'!$G$29,0,10*ROW('Water Data'!G185)))</f>
        <v/>
      </c>
      <c r="CE191" s="289" t="str">
        <f ca="true">+IF(OFFSET('Water Data'!$H$27,0,10*ROW('Water Data'!H185))="","",OFFSET('Water Data'!$H$27,0,10*ROW('Water Data'!H185)))</f>
        <v/>
      </c>
      <c r="CF191" s="289" t="str">
        <f ca="true">+IF(OFFSET('Water Data'!$H$28,0,10*ROW('Water Data'!H185))="","",OFFSET('Water Data'!$H$28,0,10*ROW('Water Data'!H185)))</f>
        <v/>
      </c>
      <c r="CG191" s="289" t="str">
        <f ca="true">+IF(OFFSET('Water Data'!$H$29,0,10*ROW('Water Data'!H185))="","",OFFSET('Water Data'!$H$29,0,10*ROW('Water Data'!H185)))</f>
        <v/>
      </c>
      <c r="CH191" s="289" t="str">
        <f ca="true">+IF(OFFSET('Water Data'!$I$27,0,10*ROW('Water Data'!I185))="","",OFFSET('Water Data'!$I$27,0,10*ROW('Water Data'!I185)))</f>
        <v/>
      </c>
      <c r="CI191" s="289" t="str">
        <f ca="true">+IF(OFFSET('Water Data'!$I$28,0,10*ROW('Water Data'!I185))="","",OFFSET('Water Data'!$I$28,0,10*ROW('Water Data'!I185)))</f>
        <v/>
      </c>
      <c r="CJ191" s="289" t="str">
        <f ca="true">+IF(OFFSET('Water Data'!$I$29,0,10*ROW('Water Data'!I185))="","",OFFSET('Water Data'!$I$29,0,10*ROW('Water Data'!I185)))</f>
        <v/>
      </c>
      <c r="CK191" s="289" t="str">
        <f ca="true">+IF(OFFSET('Sanitation Data'!$D$28,0,10*ROW('Sanitation Data'!D185))="","",OFFSET('Sanitation Data'!$D$28,0,10*ROW('Sanitation Data'!D185)))</f>
        <v/>
      </c>
      <c r="CL191" s="289" t="str">
        <f ca="true">+IF(OFFSET('Sanitation Data'!$D$29,0,10*ROW('Sanitation Data'!D185))="","",OFFSET('Sanitation Data'!$D$29,0,10*ROW('Sanitation Data'!D185)))</f>
        <v/>
      </c>
      <c r="CM191" s="289" t="str">
        <f ca="true">+IF(OFFSET('Sanitation Data'!$D$30,0,10*ROW('Sanitation Data'!D185))="","",OFFSET('Sanitation Data'!$D$30,0,10*ROW('Sanitation Data'!D185)))</f>
        <v/>
      </c>
      <c r="CN191" s="289" t="str">
        <f ca="true">+IF(OFFSET('Sanitation Data'!$D$31,0,10*ROW('Sanitation Data'!D185))="","",OFFSET('Sanitation Data'!$D$31,0,10*ROW('Sanitation Data'!D185)))</f>
        <v/>
      </c>
      <c r="CO191" s="289" t="str">
        <f ca="true">+IF(OFFSET('Sanitation Data'!$D$32,0,10*ROW('Sanitation Data'!D185))="","",OFFSET('Sanitation Data'!$D$32,0,10*ROW('Sanitation Data'!D185)))</f>
        <v/>
      </c>
      <c r="CP191" s="289" t="str">
        <f ca="true">+IF(OFFSET('Sanitation Data'!$E$28,0,10*ROW('Sanitation Data'!E185))="","",OFFSET('Sanitation Data'!$E$28,0,10*ROW('Sanitation Data'!E185)))</f>
        <v/>
      </c>
      <c r="CQ191" s="289" t="str">
        <f ca="true">+IF(OFFSET('Sanitation Data'!$E$29,0,10*ROW('Sanitation Data'!E185))="","",OFFSET('Sanitation Data'!$E$29,0,10*ROW('Sanitation Data'!E185)))</f>
        <v/>
      </c>
      <c r="CR191" s="289" t="str">
        <f ca="true">+IF(OFFSET('Sanitation Data'!$E$30,0,10*ROW('Sanitation Data'!E185))="","",OFFSET('Sanitation Data'!$E$30,0,10*ROW('Sanitation Data'!E185)))</f>
        <v/>
      </c>
      <c r="CS191" s="289" t="str">
        <f ca="true">+IF(OFFSET('Sanitation Data'!$E$31,0,10*ROW('Sanitation Data'!E185))="","",OFFSET('Sanitation Data'!$E$31,0,10*ROW('Sanitation Data'!E185)))</f>
        <v/>
      </c>
      <c r="CT191" s="289" t="str">
        <f ca="true">+IF(OFFSET('Sanitation Data'!$E$32,0,10*ROW('Sanitation Data'!E185))="","",OFFSET('Sanitation Data'!$E$32,0,10*ROW('Sanitation Data'!E185)))</f>
        <v/>
      </c>
      <c r="CU191" s="289" t="str">
        <f ca="true">+IF(OFFSET('Sanitation Data'!$F$28,0,10*ROW('Sanitation Data'!F185))="","",OFFSET('Sanitation Data'!$F$28,0,10*ROW('Sanitation Data'!F185)))</f>
        <v/>
      </c>
      <c r="CV191" s="289" t="str">
        <f ca="true">+IF(OFFSET('Sanitation Data'!$F$29,0,10*ROW('Sanitation Data'!F185))="","",OFFSET('Sanitation Data'!$F$29,0,10*ROW('Sanitation Data'!F185)))</f>
        <v/>
      </c>
      <c r="CW191" s="289" t="str">
        <f ca="true">+IF(OFFSET('Sanitation Data'!$F$30,0,10*ROW('Sanitation Data'!F185))="","",OFFSET('Sanitation Data'!$F$30,0,10*ROW('Sanitation Data'!F185)))</f>
        <v/>
      </c>
      <c r="CX191" s="289" t="str">
        <f ca="true">+IF(OFFSET('Sanitation Data'!$F$31,0,10*ROW('Sanitation Data'!F185))="","",OFFSET('Sanitation Data'!$F$31,0,10*ROW('Sanitation Data'!F185)))</f>
        <v/>
      </c>
      <c r="CY191" s="289" t="str">
        <f ca="true">+IF(OFFSET('Sanitation Data'!$F$32,0,10*ROW('Sanitation Data'!F185))="","",OFFSET('Sanitation Data'!$F$32,0,10*ROW('Sanitation Data'!F185)))</f>
        <v/>
      </c>
      <c r="CZ191" s="289" t="str">
        <f ca="true">+IF(OFFSET('Sanitation Data'!$G$28,0,10*ROW('Sanitation Data'!G185))="","",OFFSET('Sanitation Data'!$G$28,0,10*ROW('Sanitation Data'!G185)))</f>
        <v/>
      </c>
      <c r="DA191" s="289" t="str">
        <f ca="true">+IF(OFFSET('Sanitation Data'!$G$29,0,10*ROW('Sanitation Data'!G185))="","",OFFSET('Sanitation Data'!$G$29,0,10*ROW('Sanitation Data'!G185)))</f>
        <v/>
      </c>
      <c r="DB191" s="289" t="str">
        <f ca="true">+IF(OFFSET('Sanitation Data'!$G$30,0,10*ROW('Sanitation Data'!G185))="","",OFFSET('Sanitation Data'!$G$30,0,10*ROW('Sanitation Data'!G185)))</f>
        <v/>
      </c>
      <c r="DC191" s="289" t="str">
        <f ca="true">+IF(OFFSET('Sanitation Data'!$G$31,0,10*ROW('Sanitation Data'!G185))="","",OFFSET('Sanitation Data'!$G$31,0,10*ROW('Sanitation Data'!G185)))</f>
        <v/>
      </c>
      <c r="DD191" s="289" t="str">
        <f ca="true">+IF(OFFSET('Sanitation Data'!$G$32,0,10*ROW('Sanitation Data'!G185))="","",OFFSET('Sanitation Data'!$G$32,0,10*ROW('Sanitation Data'!G185)))</f>
        <v/>
      </c>
      <c r="DE191" s="289" t="str">
        <f ca="true">+IF(OFFSET('Sanitation Data'!$H$28,0,10*ROW('Sanitation Data'!H185))="","",OFFSET('Sanitation Data'!$H$28,0,10*ROW('Sanitation Data'!H185)))</f>
        <v/>
      </c>
      <c r="DF191" s="289" t="str">
        <f ca="true">+IF(OFFSET('Sanitation Data'!$H$29,0,10*ROW('Sanitation Data'!H185))="","",OFFSET('Sanitation Data'!$H$29,0,10*ROW('Sanitation Data'!H185)))</f>
        <v/>
      </c>
      <c r="DG191" s="289" t="str">
        <f ca="true">+IF(OFFSET('Sanitation Data'!$H$30,0,10*ROW('Sanitation Data'!H185))="","",OFFSET('Sanitation Data'!$H$30,0,10*ROW('Sanitation Data'!H185)))</f>
        <v/>
      </c>
      <c r="DH191" s="289" t="str">
        <f ca="true">+IF(OFFSET('Sanitation Data'!$H$31,0,10*ROW('Sanitation Data'!H185))="","",OFFSET('Sanitation Data'!$H$31,0,10*ROW('Sanitation Data'!H185)))</f>
        <v/>
      </c>
      <c r="DI191" s="289" t="str">
        <f ca="true">+IF(OFFSET('Sanitation Data'!$H$32,0,10*ROW('Sanitation Data'!H185))="","",OFFSET('Sanitation Data'!$H$32,0,10*ROW('Sanitation Data'!H185)))</f>
        <v/>
      </c>
      <c r="DJ191" s="289" t="str">
        <f ca="true">+IF(OFFSET('Sanitation Data'!$I$28,0,10*ROW('Sanitation Data'!I185))="","",OFFSET('Sanitation Data'!$I$28,0,10*ROW('Sanitation Data'!I185)))</f>
        <v/>
      </c>
      <c r="DK191" s="289" t="str">
        <f ca="true">+IF(OFFSET('Sanitation Data'!$I$29,0,10*ROW('Sanitation Data'!I185))="","",OFFSET('Sanitation Data'!$I$29,0,10*ROW('Sanitation Data'!I185)))</f>
        <v/>
      </c>
      <c r="DL191" s="289" t="str">
        <f ca="true">+IF(OFFSET('Sanitation Data'!$I$30,0,10*ROW('Sanitation Data'!I185))="","",OFFSET('Sanitation Data'!$I$30,0,10*ROW('Sanitation Data'!I185)))</f>
        <v/>
      </c>
      <c r="DM191" s="289" t="str">
        <f ca="true">+IF(OFFSET('Sanitation Data'!$I$31,0,10*ROW('Sanitation Data'!I185))="","",OFFSET('Sanitation Data'!$I$31,0,10*ROW('Sanitation Data'!I185)))</f>
        <v/>
      </c>
      <c r="DN191" s="289" t="str">
        <f ca="true">+IF(OFFSET('Sanitation Data'!$I$32,0,10*ROW('Sanitation Data'!I185))="","",OFFSET('Sanitation Data'!$I$32,0,10*ROW('Sanitation Data'!I185)))</f>
        <v/>
      </c>
      <c r="DO191" s="289" t="str">
        <f ca="true">+IF(OFFSET('Hygiene Data'!$D$11,0,10*ROW('Hygiene Data'!D185))="","",OFFSET('Hygiene Data'!$D$11,0,10*ROW('Hygiene Data'!D185)))</f>
        <v/>
      </c>
      <c r="DP191" s="289" t="str">
        <f ca="true">+IF(OFFSET('Hygiene Data'!$D$12,0,10*ROW('Hygiene Data'!D185))="","",OFFSET('Hygiene Data'!$D$12,0,10*ROW('Hygiene Data'!D185)))</f>
        <v/>
      </c>
      <c r="DQ191" s="289" t="str">
        <f ca="true">+IF(OFFSET('Hygiene Data'!$D$13,0,10*ROW('Hygiene Data'!D185))="","",OFFSET('Hygiene Data'!$D$13,0,10*ROW('Hygiene Data'!D185)))</f>
        <v/>
      </c>
      <c r="DR191" s="289" t="str">
        <f ca="true">+IF(OFFSET('Hygiene Data'!$E$11,0,10*ROW('Hygiene Data'!E185))="","",OFFSET('Hygiene Data'!$E$11,0,10*ROW('Hygiene Data'!E185)))</f>
        <v/>
      </c>
      <c r="DS191" s="289" t="str">
        <f ca="true">+IF(OFFSET('Hygiene Data'!$E$12,0,10*ROW('Hygiene Data'!E185))="","",OFFSET('Hygiene Data'!$E$12,0,10*ROW('Hygiene Data'!E185)))</f>
        <v/>
      </c>
      <c r="DT191" s="289" t="str">
        <f ca="true">+IF(OFFSET('Hygiene Data'!$E$13,0,10*ROW('Hygiene Data'!E185))="","",OFFSET('Hygiene Data'!$E$13,0,10*ROW('Hygiene Data'!E185)))</f>
        <v/>
      </c>
      <c r="DU191" s="289" t="str">
        <f ca="true">+IF(OFFSET('Hygiene Data'!$F$11,0,10*ROW('Hygiene Data'!F185))="","",OFFSET('Hygiene Data'!$F$11,0,10*ROW('Hygiene Data'!F185)))</f>
        <v/>
      </c>
      <c r="DV191" s="289" t="str">
        <f ca="true">+IF(OFFSET('Hygiene Data'!$F$12,0,10*ROW('Hygiene Data'!F185))="","",OFFSET('Hygiene Data'!$F$12,0,10*ROW('Hygiene Data'!F185)))</f>
        <v/>
      </c>
      <c r="DW191" s="289" t="str">
        <f ca="true">+IF(OFFSET('Hygiene Data'!$F$13,0,10*ROW('Hygiene Data'!F185))="","",OFFSET('Hygiene Data'!$F$13,0,10*ROW('Hygiene Data'!F185)))</f>
        <v/>
      </c>
      <c r="DX191" s="289" t="str">
        <f ca="true">+IF(OFFSET('Hygiene Data'!$G$11,0,10*ROW('Hygiene Data'!G185))="","",OFFSET('Hygiene Data'!$G$11,0,10*ROW('Hygiene Data'!G185)))</f>
        <v/>
      </c>
      <c r="DY191" s="289" t="str">
        <f ca="true">+IF(OFFSET('Hygiene Data'!$G$12,0,10*ROW('Hygiene Data'!G185))="","",OFFSET('Hygiene Data'!$G$12,0,10*ROW('Hygiene Data'!G185)))</f>
        <v/>
      </c>
      <c r="DZ191" s="289" t="str">
        <f ca="true">+IF(OFFSET('Hygiene Data'!$G$13,0,10*ROW('Hygiene Data'!G185))="","",OFFSET('Hygiene Data'!$G$13,0,10*ROW('Hygiene Data'!G185)))</f>
        <v/>
      </c>
      <c r="EA191" s="289" t="str">
        <f ca="true">+IF(OFFSET('Hygiene Data'!$H$11,0,10*ROW('Hygiene Data'!H185))="","",OFFSET('Hygiene Data'!$H$11,0,10*ROW('Hygiene Data'!H185)))</f>
        <v/>
      </c>
      <c r="EB191" s="289" t="str">
        <f ca="true">+IF(OFFSET('Hygiene Data'!$H$12,0,10*ROW('Hygiene Data'!H185))="","",OFFSET('Hygiene Data'!$H$12,0,10*ROW('Hygiene Data'!H185)))</f>
        <v/>
      </c>
      <c r="EC191" s="289" t="str">
        <f ca="true">+IF(OFFSET('Hygiene Data'!$H$13,0,10*ROW('Hygiene Data'!H185))="","",OFFSET('Hygiene Data'!$H$13,0,10*ROW('Hygiene Data'!H185)))</f>
        <v/>
      </c>
      <c r="ED191" s="289" t="str">
        <f ca="true">+IF(OFFSET('Hygiene Data'!$I$11,0,10*ROW('Hygiene Data'!I185))="","",OFFSET('Hygiene Data'!$I$11,0,10*ROW('Hygiene Data'!I185)))</f>
        <v/>
      </c>
      <c r="EE191" s="289" t="str">
        <f ca="true">+IF(OFFSET('Hygiene Data'!$I$12,0,10*ROW('Hygiene Data'!I185))="","",OFFSET('Hygiene Data'!$I$12,0,10*ROW('Hygiene Data'!I185)))</f>
        <v/>
      </c>
      <c r="EF191" s="28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9"/>
      <c r="BS192" s="289" t="str">
        <f ca="true">+IF(OFFSET('Water Data'!$D$27,0,10*ROW('Water Data'!D186))="","",OFFSET('Water Data'!$D$27,0,10*ROW('Water Data'!D186)))</f>
        <v/>
      </c>
      <c r="BT192" s="289" t="str">
        <f ca="true">+IF(OFFSET('Water Data'!$D$28,0,10*ROW('Water Data'!D186))="","",OFFSET('Water Data'!$D$28,0,10*ROW('Water Data'!D186)))</f>
        <v/>
      </c>
      <c r="BU192" s="289" t="str">
        <f ca="true">+IF(OFFSET('Water Data'!$D$29,0,10*ROW('Water Data'!D186))="","",OFFSET('Water Data'!$D$29,0,10*ROW('Water Data'!D186)))</f>
        <v/>
      </c>
      <c r="BV192" s="289" t="str">
        <f ca="true">+IF(OFFSET('Water Data'!$E$27,0,10*ROW('Water Data'!E186))="","",OFFSET('Water Data'!$E$27,0,10*ROW('Water Data'!E186)))</f>
        <v/>
      </c>
      <c r="BW192" s="289" t="str">
        <f ca="true">+IF(OFFSET('Water Data'!$E$28,0,10*ROW('Water Data'!E186))="","",OFFSET('Water Data'!$E$28,0,10*ROW('Water Data'!E186)))</f>
        <v/>
      </c>
      <c r="BX192" s="289" t="str">
        <f ca="true">+IF(OFFSET('Water Data'!$E$29,0,10*ROW('Water Data'!E186))="","",OFFSET('Water Data'!$E$29,0,10*ROW('Water Data'!E186)))</f>
        <v/>
      </c>
      <c r="BY192" s="289" t="str">
        <f ca="true">+IF(OFFSET('Water Data'!$F$27,0,10*ROW('Water Data'!F186))="","",OFFSET('Water Data'!$F$27,0,10*ROW('Water Data'!F186)))</f>
        <v/>
      </c>
      <c r="BZ192" s="289" t="str">
        <f ca="true">+IF(OFFSET('Water Data'!$F$28,0,10*ROW('Water Data'!F186))="","",OFFSET('Water Data'!$F$28,0,10*ROW('Water Data'!F186)))</f>
        <v/>
      </c>
      <c r="CA192" s="289" t="str">
        <f ca="true">+IF(OFFSET('Water Data'!$F$29,0,10*ROW('Water Data'!F186))="","",OFFSET('Water Data'!$F$29,0,10*ROW('Water Data'!F186)))</f>
        <v/>
      </c>
      <c r="CB192" s="289" t="str">
        <f ca="true">+IF(OFFSET('Water Data'!$G$27,0,10*ROW('Water Data'!G186))="","",OFFSET('Water Data'!$G$27,0,10*ROW('Water Data'!G186)))</f>
        <v/>
      </c>
      <c r="CC192" s="289" t="str">
        <f ca="true">+IF(OFFSET('Water Data'!$G$28,0,10*ROW('Water Data'!G186))="","",OFFSET('Water Data'!$G$28,0,10*ROW('Water Data'!G186)))</f>
        <v/>
      </c>
      <c r="CD192" s="289" t="str">
        <f ca="true">+IF(OFFSET('Water Data'!$G$29,0,10*ROW('Water Data'!G186))="","",OFFSET('Water Data'!$G$29,0,10*ROW('Water Data'!G186)))</f>
        <v/>
      </c>
      <c r="CE192" s="289" t="str">
        <f ca="true">+IF(OFFSET('Water Data'!$H$27,0,10*ROW('Water Data'!H186))="","",OFFSET('Water Data'!$H$27,0,10*ROW('Water Data'!H186)))</f>
        <v/>
      </c>
      <c r="CF192" s="289" t="str">
        <f ca="true">+IF(OFFSET('Water Data'!$H$28,0,10*ROW('Water Data'!H186))="","",OFFSET('Water Data'!$H$28,0,10*ROW('Water Data'!H186)))</f>
        <v/>
      </c>
      <c r="CG192" s="289" t="str">
        <f ca="true">+IF(OFFSET('Water Data'!$H$29,0,10*ROW('Water Data'!H186))="","",OFFSET('Water Data'!$H$29,0,10*ROW('Water Data'!H186)))</f>
        <v/>
      </c>
      <c r="CH192" s="289" t="str">
        <f ca="true">+IF(OFFSET('Water Data'!$I$27,0,10*ROW('Water Data'!I186))="","",OFFSET('Water Data'!$I$27,0,10*ROW('Water Data'!I186)))</f>
        <v/>
      </c>
      <c r="CI192" s="289" t="str">
        <f ca="true">+IF(OFFSET('Water Data'!$I$28,0,10*ROW('Water Data'!I186))="","",OFFSET('Water Data'!$I$28,0,10*ROW('Water Data'!I186)))</f>
        <v/>
      </c>
      <c r="CJ192" s="289" t="str">
        <f ca="true">+IF(OFFSET('Water Data'!$I$29,0,10*ROW('Water Data'!I186))="","",OFFSET('Water Data'!$I$29,0,10*ROW('Water Data'!I186)))</f>
        <v/>
      </c>
      <c r="CK192" s="289" t="str">
        <f ca="true">+IF(OFFSET('Sanitation Data'!$D$28,0,10*ROW('Sanitation Data'!D186))="","",OFFSET('Sanitation Data'!$D$28,0,10*ROW('Sanitation Data'!D186)))</f>
        <v/>
      </c>
      <c r="CL192" s="289" t="str">
        <f ca="true">+IF(OFFSET('Sanitation Data'!$D$29,0,10*ROW('Sanitation Data'!D186))="","",OFFSET('Sanitation Data'!$D$29,0,10*ROW('Sanitation Data'!D186)))</f>
        <v/>
      </c>
      <c r="CM192" s="289" t="str">
        <f ca="true">+IF(OFFSET('Sanitation Data'!$D$30,0,10*ROW('Sanitation Data'!D186))="","",OFFSET('Sanitation Data'!$D$30,0,10*ROW('Sanitation Data'!D186)))</f>
        <v/>
      </c>
      <c r="CN192" s="289" t="str">
        <f ca="true">+IF(OFFSET('Sanitation Data'!$D$31,0,10*ROW('Sanitation Data'!D186))="","",OFFSET('Sanitation Data'!$D$31,0,10*ROW('Sanitation Data'!D186)))</f>
        <v/>
      </c>
      <c r="CO192" s="289" t="str">
        <f ca="true">+IF(OFFSET('Sanitation Data'!$D$32,0,10*ROW('Sanitation Data'!D186))="","",OFFSET('Sanitation Data'!$D$32,0,10*ROW('Sanitation Data'!D186)))</f>
        <v/>
      </c>
      <c r="CP192" s="289" t="str">
        <f ca="true">+IF(OFFSET('Sanitation Data'!$E$28,0,10*ROW('Sanitation Data'!E186))="","",OFFSET('Sanitation Data'!$E$28,0,10*ROW('Sanitation Data'!E186)))</f>
        <v/>
      </c>
      <c r="CQ192" s="289" t="str">
        <f ca="true">+IF(OFFSET('Sanitation Data'!$E$29,0,10*ROW('Sanitation Data'!E186))="","",OFFSET('Sanitation Data'!$E$29,0,10*ROW('Sanitation Data'!E186)))</f>
        <v/>
      </c>
      <c r="CR192" s="289" t="str">
        <f ca="true">+IF(OFFSET('Sanitation Data'!$E$30,0,10*ROW('Sanitation Data'!E186))="","",OFFSET('Sanitation Data'!$E$30,0,10*ROW('Sanitation Data'!E186)))</f>
        <v/>
      </c>
      <c r="CS192" s="289" t="str">
        <f ca="true">+IF(OFFSET('Sanitation Data'!$E$31,0,10*ROW('Sanitation Data'!E186))="","",OFFSET('Sanitation Data'!$E$31,0,10*ROW('Sanitation Data'!E186)))</f>
        <v/>
      </c>
      <c r="CT192" s="289" t="str">
        <f ca="true">+IF(OFFSET('Sanitation Data'!$E$32,0,10*ROW('Sanitation Data'!E186))="","",OFFSET('Sanitation Data'!$E$32,0,10*ROW('Sanitation Data'!E186)))</f>
        <v/>
      </c>
      <c r="CU192" s="289" t="str">
        <f ca="true">+IF(OFFSET('Sanitation Data'!$F$28,0,10*ROW('Sanitation Data'!F186))="","",OFFSET('Sanitation Data'!$F$28,0,10*ROW('Sanitation Data'!F186)))</f>
        <v/>
      </c>
      <c r="CV192" s="289" t="str">
        <f ca="true">+IF(OFFSET('Sanitation Data'!$F$29,0,10*ROW('Sanitation Data'!F186))="","",OFFSET('Sanitation Data'!$F$29,0,10*ROW('Sanitation Data'!F186)))</f>
        <v/>
      </c>
      <c r="CW192" s="289" t="str">
        <f ca="true">+IF(OFFSET('Sanitation Data'!$F$30,0,10*ROW('Sanitation Data'!F186))="","",OFFSET('Sanitation Data'!$F$30,0,10*ROW('Sanitation Data'!F186)))</f>
        <v/>
      </c>
      <c r="CX192" s="289" t="str">
        <f ca="true">+IF(OFFSET('Sanitation Data'!$F$31,0,10*ROW('Sanitation Data'!F186))="","",OFFSET('Sanitation Data'!$F$31,0,10*ROW('Sanitation Data'!F186)))</f>
        <v/>
      </c>
      <c r="CY192" s="289" t="str">
        <f ca="true">+IF(OFFSET('Sanitation Data'!$F$32,0,10*ROW('Sanitation Data'!F186))="","",OFFSET('Sanitation Data'!$F$32,0,10*ROW('Sanitation Data'!F186)))</f>
        <v/>
      </c>
      <c r="CZ192" s="289" t="str">
        <f ca="true">+IF(OFFSET('Sanitation Data'!$G$28,0,10*ROW('Sanitation Data'!G186))="","",OFFSET('Sanitation Data'!$G$28,0,10*ROW('Sanitation Data'!G186)))</f>
        <v/>
      </c>
      <c r="DA192" s="289" t="str">
        <f ca="true">+IF(OFFSET('Sanitation Data'!$G$29,0,10*ROW('Sanitation Data'!G186))="","",OFFSET('Sanitation Data'!$G$29,0,10*ROW('Sanitation Data'!G186)))</f>
        <v/>
      </c>
      <c r="DB192" s="289" t="str">
        <f ca="true">+IF(OFFSET('Sanitation Data'!$G$30,0,10*ROW('Sanitation Data'!G186))="","",OFFSET('Sanitation Data'!$G$30,0,10*ROW('Sanitation Data'!G186)))</f>
        <v/>
      </c>
      <c r="DC192" s="289" t="str">
        <f ca="true">+IF(OFFSET('Sanitation Data'!$G$31,0,10*ROW('Sanitation Data'!G186))="","",OFFSET('Sanitation Data'!$G$31,0,10*ROW('Sanitation Data'!G186)))</f>
        <v/>
      </c>
      <c r="DD192" s="289" t="str">
        <f ca="true">+IF(OFFSET('Sanitation Data'!$G$32,0,10*ROW('Sanitation Data'!G186))="","",OFFSET('Sanitation Data'!$G$32,0,10*ROW('Sanitation Data'!G186)))</f>
        <v/>
      </c>
      <c r="DE192" s="289" t="str">
        <f ca="true">+IF(OFFSET('Sanitation Data'!$H$28,0,10*ROW('Sanitation Data'!H186))="","",OFFSET('Sanitation Data'!$H$28,0,10*ROW('Sanitation Data'!H186)))</f>
        <v/>
      </c>
      <c r="DF192" s="289" t="str">
        <f ca="true">+IF(OFFSET('Sanitation Data'!$H$29,0,10*ROW('Sanitation Data'!H186))="","",OFFSET('Sanitation Data'!$H$29,0,10*ROW('Sanitation Data'!H186)))</f>
        <v/>
      </c>
      <c r="DG192" s="289" t="str">
        <f ca="true">+IF(OFFSET('Sanitation Data'!$H$30,0,10*ROW('Sanitation Data'!H186))="","",OFFSET('Sanitation Data'!$H$30,0,10*ROW('Sanitation Data'!H186)))</f>
        <v/>
      </c>
      <c r="DH192" s="289" t="str">
        <f ca="true">+IF(OFFSET('Sanitation Data'!$H$31,0,10*ROW('Sanitation Data'!H186))="","",OFFSET('Sanitation Data'!$H$31,0,10*ROW('Sanitation Data'!H186)))</f>
        <v/>
      </c>
      <c r="DI192" s="289" t="str">
        <f ca="true">+IF(OFFSET('Sanitation Data'!$H$32,0,10*ROW('Sanitation Data'!H186))="","",OFFSET('Sanitation Data'!$H$32,0,10*ROW('Sanitation Data'!H186)))</f>
        <v/>
      </c>
      <c r="DJ192" s="289" t="str">
        <f ca="true">+IF(OFFSET('Sanitation Data'!$I$28,0,10*ROW('Sanitation Data'!I186))="","",OFFSET('Sanitation Data'!$I$28,0,10*ROW('Sanitation Data'!I186)))</f>
        <v/>
      </c>
      <c r="DK192" s="289" t="str">
        <f ca="true">+IF(OFFSET('Sanitation Data'!$I$29,0,10*ROW('Sanitation Data'!I186))="","",OFFSET('Sanitation Data'!$I$29,0,10*ROW('Sanitation Data'!I186)))</f>
        <v/>
      </c>
      <c r="DL192" s="289" t="str">
        <f ca="true">+IF(OFFSET('Sanitation Data'!$I$30,0,10*ROW('Sanitation Data'!I186))="","",OFFSET('Sanitation Data'!$I$30,0,10*ROW('Sanitation Data'!I186)))</f>
        <v/>
      </c>
      <c r="DM192" s="289" t="str">
        <f ca="true">+IF(OFFSET('Sanitation Data'!$I$31,0,10*ROW('Sanitation Data'!I186))="","",OFFSET('Sanitation Data'!$I$31,0,10*ROW('Sanitation Data'!I186)))</f>
        <v/>
      </c>
      <c r="DN192" s="289" t="str">
        <f ca="true">+IF(OFFSET('Sanitation Data'!$I$32,0,10*ROW('Sanitation Data'!I186))="","",OFFSET('Sanitation Data'!$I$32,0,10*ROW('Sanitation Data'!I186)))</f>
        <v/>
      </c>
      <c r="DO192" s="289" t="str">
        <f ca="true">+IF(OFFSET('Hygiene Data'!$D$11,0,10*ROW('Hygiene Data'!D186))="","",OFFSET('Hygiene Data'!$D$11,0,10*ROW('Hygiene Data'!D186)))</f>
        <v/>
      </c>
      <c r="DP192" s="289" t="str">
        <f ca="true">+IF(OFFSET('Hygiene Data'!$D$12,0,10*ROW('Hygiene Data'!D186))="","",OFFSET('Hygiene Data'!$D$12,0,10*ROW('Hygiene Data'!D186)))</f>
        <v/>
      </c>
      <c r="DQ192" s="289" t="str">
        <f ca="true">+IF(OFFSET('Hygiene Data'!$D$13,0,10*ROW('Hygiene Data'!D186))="","",OFFSET('Hygiene Data'!$D$13,0,10*ROW('Hygiene Data'!D186)))</f>
        <v/>
      </c>
      <c r="DR192" s="289" t="str">
        <f ca="true">+IF(OFFSET('Hygiene Data'!$E$11,0,10*ROW('Hygiene Data'!E186))="","",OFFSET('Hygiene Data'!$E$11,0,10*ROW('Hygiene Data'!E186)))</f>
        <v/>
      </c>
      <c r="DS192" s="289" t="str">
        <f ca="true">+IF(OFFSET('Hygiene Data'!$E$12,0,10*ROW('Hygiene Data'!E186))="","",OFFSET('Hygiene Data'!$E$12,0,10*ROW('Hygiene Data'!E186)))</f>
        <v/>
      </c>
      <c r="DT192" s="289" t="str">
        <f ca="true">+IF(OFFSET('Hygiene Data'!$E$13,0,10*ROW('Hygiene Data'!E186))="","",OFFSET('Hygiene Data'!$E$13,0,10*ROW('Hygiene Data'!E186)))</f>
        <v/>
      </c>
      <c r="DU192" s="289" t="str">
        <f ca="true">+IF(OFFSET('Hygiene Data'!$F$11,0,10*ROW('Hygiene Data'!F186))="","",OFFSET('Hygiene Data'!$F$11,0,10*ROW('Hygiene Data'!F186)))</f>
        <v/>
      </c>
      <c r="DV192" s="289" t="str">
        <f ca="true">+IF(OFFSET('Hygiene Data'!$F$12,0,10*ROW('Hygiene Data'!F186))="","",OFFSET('Hygiene Data'!$F$12,0,10*ROW('Hygiene Data'!F186)))</f>
        <v/>
      </c>
      <c r="DW192" s="289" t="str">
        <f ca="true">+IF(OFFSET('Hygiene Data'!$F$13,0,10*ROW('Hygiene Data'!F186))="","",OFFSET('Hygiene Data'!$F$13,0,10*ROW('Hygiene Data'!F186)))</f>
        <v/>
      </c>
      <c r="DX192" s="289" t="str">
        <f ca="true">+IF(OFFSET('Hygiene Data'!$G$11,0,10*ROW('Hygiene Data'!G186))="","",OFFSET('Hygiene Data'!$G$11,0,10*ROW('Hygiene Data'!G186)))</f>
        <v/>
      </c>
      <c r="DY192" s="289" t="str">
        <f ca="true">+IF(OFFSET('Hygiene Data'!$G$12,0,10*ROW('Hygiene Data'!G186))="","",OFFSET('Hygiene Data'!$G$12,0,10*ROW('Hygiene Data'!G186)))</f>
        <v/>
      </c>
      <c r="DZ192" s="289" t="str">
        <f ca="true">+IF(OFFSET('Hygiene Data'!$G$13,0,10*ROW('Hygiene Data'!G186))="","",OFFSET('Hygiene Data'!$G$13,0,10*ROW('Hygiene Data'!G186)))</f>
        <v/>
      </c>
      <c r="EA192" s="289" t="str">
        <f ca="true">+IF(OFFSET('Hygiene Data'!$H$11,0,10*ROW('Hygiene Data'!H186))="","",OFFSET('Hygiene Data'!$H$11,0,10*ROW('Hygiene Data'!H186)))</f>
        <v/>
      </c>
      <c r="EB192" s="289" t="str">
        <f ca="true">+IF(OFFSET('Hygiene Data'!$H$12,0,10*ROW('Hygiene Data'!H186))="","",OFFSET('Hygiene Data'!$H$12,0,10*ROW('Hygiene Data'!H186)))</f>
        <v/>
      </c>
      <c r="EC192" s="289" t="str">
        <f ca="true">+IF(OFFSET('Hygiene Data'!$H$13,0,10*ROW('Hygiene Data'!H186))="","",OFFSET('Hygiene Data'!$H$13,0,10*ROW('Hygiene Data'!H186)))</f>
        <v/>
      </c>
      <c r="ED192" s="289" t="str">
        <f ca="true">+IF(OFFSET('Hygiene Data'!$I$11,0,10*ROW('Hygiene Data'!I186))="","",OFFSET('Hygiene Data'!$I$11,0,10*ROW('Hygiene Data'!I186)))</f>
        <v/>
      </c>
      <c r="EE192" s="289" t="str">
        <f ca="true">+IF(OFFSET('Hygiene Data'!$I$12,0,10*ROW('Hygiene Data'!I186))="","",OFFSET('Hygiene Data'!$I$12,0,10*ROW('Hygiene Data'!I186)))</f>
        <v/>
      </c>
      <c r="EF192" s="28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9"/>
      <c r="BS193" s="289" t="str">
        <f ca="true">+IF(OFFSET('Water Data'!$D$27,0,10*ROW('Water Data'!D187))="","",OFFSET('Water Data'!$D$27,0,10*ROW('Water Data'!D187)))</f>
        <v/>
      </c>
      <c r="BT193" s="289" t="str">
        <f ca="true">+IF(OFFSET('Water Data'!$D$28,0,10*ROW('Water Data'!D187))="","",OFFSET('Water Data'!$D$28,0,10*ROW('Water Data'!D187)))</f>
        <v/>
      </c>
      <c r="BU193" s="289" t="str">
        <f ca="true">+IF(OFFSET('Water Data'!$D$29,0,10*ROW('Water Data'!D187))="","",OFFSET('Water Data'!$D$29,0,10*ROW('Water Data'!D187)))</f>
        <v/>
      </c>
      <c r="BV193" s="289" t="str">
        <f ca="true">+IF(OFFSET('Water Data'!$E$27,0,10*ROW('Water Data'!E187))="","",OFFSET('Water Data'!$E$27,0,10*ROW('Water Data'!E187)))</f>
        <v/>
      </c>
      <c r="BW193" s="289" t="str">
        <f ca="true">+IF(OFFSET('Water Data'!$E$28,0,10*ROW('Water Data'!E187))="","",OFFSET('Water Data'!$E$28,0,10*ROW('Water Data'!E187)))</f>
        <v/>
      </c>
      <c r="BX193" s="289" t="str">
        <f ca="true">+IF(OFFSET('Water Data'!$E$29,0,10*ROW('Water Data'!E187))="","",OFFSET('Water Data'!$E$29,0,10*ROW('Water Data'!E187)))</f>
        <v/>
      </c>
      <c r="BY193" s="289" t="str">
        <f ca="true">+IF(OFFSET('Water Data'!$F$27,0,10*ROW('Water Data'!F187))="","",OFFSET('Water Data'!$F$27,0,10*ROW('Water Data'!F187)))</f>
        <v/>
      </c>
      <c r="BZ193" s="289" t="str">
        <f ca="true">+IF(OFFSET('Water Data'!$F$28,0,10*ROW('Water Data'!F187))="","",OFFSET('Water Data'!$F$28,0,10*ROW('Water Data'!F187)))</f>
        <v/>
      </c>
      <c r="CA193" s="289" t="str">
        <f ca="true">+IF(OFFSET('Water Data'!$F$29,0,10*ROW('Water Data'!F187))="","",OFFSET('Water Data'!$F$29,0,10*ROW('Water Data'!F187)))</f>
        <v/>
      </c>
      <c r="CB193" s="289" t="str">
        <f ca="true">+IF(OFFSET('Water Data'!$G$27,0,10*ROW('Water Data'!G187))="","",OFFSET('Water Data'!$G$27,0,10*ROW('Water Data'!G187)))</f>
        <v/>
      </c>
      <c r="CC193" s="289" t="str">
        <f ca="true">+IF(OFFSET('Water Data'!$G$28,0,10*ROW('Water Data'!G187))="","",OFFSET('Water Data'!$G$28,0,10*ROW('Water Data'!G187)))</f>
        <v/>
      </c>
      <c r="CD193" s="289" t="str">
        <f ca="true">+IF(OFFSET('Water Data'!$G$29,0,10*ROW('Water Data'!G187))="","",OFFSET('Water Data'!$G$29,0,10*ROW('Water Data'!G187)))</f>
        <v/>
      </c>
      <c r="CE193" s="289" t="str">
        <f ca="true">+IF(OFFSET('Water Data'!$H$27,0,10*ROW('Water Data'!H187))="","",OFFSET('Water Data'!$H$27,0,10*ROW('Water Data'!H187)))</f>
        <v/>
      </c>
      <c r="CF193" s="289" t="str">
        <f ca="true">+IF(OFFSET('Water Data'!$H$28,0,10*ROW('Water Data'!H187))="","",OFFSET('Water Data'!$H$28,0,10*ROW('Water Data'!H187)))</f>
        <v/>
      </c>
      <c r="CG193" s="289" t="str">
        <f ca="true">+IF(OFFSET('Water Data'!$H$29,0,10*ROW('Water Data'!H187))="","",OFFSET('Water Data'!$H$29,0,10*ROW('Water Data'!H187)))</f>
        <v/>
      </c>
      <c r="CH193" s="289" t="str">
        <f ca="true">+IF(OFFSET('Water Data'!$I$27,0,10*ROW('Water Data'!I187))="","",OFFSET('Water Data'!$I$27,0,10*ROW('Water Data'!I187)))</f>
        <v/>
      </c>
      <c r="CI193" s="289" t="str">
        <f ca="true">+IF(OFFSET('Water Data'!$I$28,0,10*ROW('Water Data'!I187))="","",OFFSET('Water Data'!$I$28,0,10*ROW('Water Data'!I187)))</f>
        <v/>
      </c>
      <c r="CJ193" s="289" t="str">
        <f ca="true">+IF(OFFSET('Water Data'!$I$29,0,10*ROW('Water Data'!I187))="","",OFFSET('Water Data'!$I$29,0,10*ROW('Water Data'!I187)))</f>
        <v/>
      </c>
      <c r="CK193" s="289" t="str">
        <f ca="true">+IF(OFFSET('Sanitation Data'!$D$28,0,10*ROW('Sanitation Data'!D187))="","",OFFSET('Sanitation Data'!$D$28,0,10*ROW('Sanitation Data'!D187)))</f>
        <v/>
      </c>
      <c r="CL193" s="289" t="str">
        <f ca="true">+IF(OFFSET('Sanitation Data'!$D$29,0,10*ROW('Sanitation Data'!D187))="","",OFFSET('Sanitation Data'!$D$29,0,10*ROW('Sanitation Data'!D187)))</f>
        <v/>
      </c>
      <c r="CM193" s="289" t="str">
        <f ca="true">+IF(OFFSET('Sanitation Data'!$D$30,0,10*ROW('Sanitation Data'!D187))="","",OFFSET('Sanitation Data'!$D$30,0,10*ROW('Sanitation Data'!D187)))</f>
        <v/>
      </c>
      <c r="CN193" s="289" t="str">
        <f ca="true">+IF(OFFSET('Sanitation Data'!$D$31,0,10*ROW('Sanitation Data'!D187))="","",OFFSET('Sanitation Data'!$D$31,0,10*ROW('Sanitation Data'!D187)))</f>
        <v/>
      </c>
      <c r="CO193" s="289" t="str">
        <f ca="true">+IF(OFFSET('Sanitation Data'!$D$32,0,10*ROW('Sanitation Data'!D187))="","",OFFSET('Sanitation Data'!$D$32,0,10*ROW('Sanitation Data'!D187)))</f>
        <v/>
      </c>
      <c r="CP193" s="289" t="str">
        <f ca="true">+IF(OFFSET('Sanitation Data'!$E$28,0,10*ROW('Sanitation Data'!E187))="","",OFFSET('Sanitation Data'!$E$28,0,10*ROW('Sanitation Data'!E187)))</f>
        <v/>
      </c>
      <c r="CQ193" s="289" t="str">
        <f ca="true">+IF(OFFSET('Sanitation Data'!$E$29,0,10*ROW('Sanitation Data'!E187))="","",OFFSET('Sanitation Data'!$E$29,0,10*ROW('Sanitation Data'!E187)))</f>
        <v/>
      </c>
      <c r="CR193" s="289" t="str">
        <f ca="true">+IF(OFFSET('Sanitation Data'!$E$30,0,10*ROW('Sanitation Data'!E187))="","",OFFSET('Sanitation Data'!$E$30,0,10*ROW('Sanitation Data'!E187)))</f>
        <v/>
      </c>
      <c r="CS193" s="289" t="str">
        <f ca="true">+IF(OFFSET('Sanitation Data'!$E$31,0,10*ROW('Sanitation Data'!E187))="","",OFFSET('Sanitation Data'!$E$31,0,10*ROW('Sanitation Data'!E187)))</f>
        <v/>
      </c>
      <c r="CT193" s="289" t="str">
        <f ca="true">+IF(OFFSET('Sanitation Data'!$E$32,0,10*ROW('Sanitation Data'!E187))="","",OFFSET('Sanitation Data'!$E$32,0,10*ROW('Sanitation Data'!E187)))</f>
        <v/>
      </c>
      <c r="CU193" s="289" t="str">
        <f ca="true">+IF(OFFSET('Sanitation Data'!$F$28,0,10*ROW('Sanitation Data'!F187))="","",OFFSET('Sanitation Data'!$F$28,0,10*ROW('Sanitation Data'!F187)))</f>
        <v/>
      </c>
      <c r="CV193" s="289" t="str">
        <f ca="true">+IF(OFFSET('Sanitation Data'!$F$29,0,10*ROW('Sanitation Data'!F187))="","",OFFSET('Sanitation Data'!$F$29,0,10*ROW('Sanitation Data'!F187)))</f>
        <v/>
      </c>
      <c r="CW193" s="289" t="str">
        <f ca="true">+IF(OFFSET('Sanitation Data'!$F$30,0,10*ROW('Sanitation Data'!F187))="","",OFFSET('Sanitation Data'!$F$30,0,10*ROW('Sanitation Data'!F187)))</f>
        <v/>
      </c>
      <c r="CX193" s="289" t="str">
        <f ca="true">+IF(OFFSET('Sanitation Data'!$F$31,0,10*ROW('Sanitation Data'!F187))="","",OFFSET('Sanitation Data'!$F$31,0,10*ROW('Sanitation Data'!F187)))</f>
        <v/>
      </c>
      <c r="CY193" s="289" t="str">
        <f ca="true">+IF(OFFSET('Sanitation Data'!$F$32,0,10*ROW('Sanitation Data'!F187))="","",OFFSET('Sanitation Data'!$F$32,0,10*ROW('Sanitation Data'!F187)))</f>
        <v/>
      </c>
      <c r="CZ193" s="289" t="str">
        <f ca="true">+IF(OFFSET('Sanitation Data'!$G$28,0,10*ROW('Sanitation Data'!G187))="","",OFFSET('Sanitation Data'!$G$28,0,10*ROW('Sanitation Data'!G187)))</f>
        <v/>
      </c>
      <c r="DA193" s="289" t="str">
        <f ca="true">+IF(OFFSET('Sanitation Data'!$G$29,0,10*ROW('Sanitation Data'!G187))="","",OFFSET('Sanitation Data'!$G$29,0,10*ROW('Sanitation Data'!G187)))</f>
        <v/>
      </c>
      <c r="DB193" s="289" t="str">
        <f ca="true">+IF(OFFSET('Sanitation Data'!$G$30,0,10*ROW('Sanitation Data'!G187))="","",OFFSET('Sanitation Data'!$G$30,0,10*ROW('Sanitation Data'!G187)))</f>
        <v/>
      </c>
      <c r="DC193" s="289" t="str">
        <f ca="true">+IF(OFFSET('Sanitation Data'!$G$31,0,10*ROW('Sanitation Data'!G187))="","",OFFSET('Sanitation Data'!$G$31,0,10*ROW('Sanitation Data'!G187)))</f>
        <v/>
      </c>
      <c r="DD193" s="289" t="str">
        <f ca="true">+IF(OFFSET('Sanitation Data'!$G$32,0,10*ROW('Sanitation Data'!G187))="","",OFFSET('Sanitation Data'!$G$32,0,10*ROW('Sanitation Data'!G187)))</f>
        <v/>
      </c>
      <c r="DE193" s="289" t="str">
        <f ca="true">+IF(OFFSET('Sanitation Data'!$H$28,0,10*ROW('Sanitation Data'!H187))="","",OFFSET('Sanitation Data'!$H$28,0,10*ROW('Sanitation Data'!H187)))</f>
        <v/>
      </c>
      <c r="DF193" s="289" t="str">
        <f ca="true">+IF(OFFSET('Sanitation Data'!$H$29,0,10*ROW('Sanitation Data'!H187))="","",OFFSET('Sanitation Data'!$H$29,0,10*ROW('Sanitation Data'!H187)))</f>
        <v/>
      </c>
      <c r="DG193" s="289" t="str">
        <f ca="true">+IF(OFFSET('Sanitation Data'!$H$30,0,10*ROW('Sanitation Data'!H187))="","",OFFSET('Sanitation Data'!$H$30,0,10*ROW('Sanitation Data'!H187)))</f>
        <v/>
      </c>
      <c r="DH193" s="289" t="str">
        <f ca="true">+IF(OFFSET('Sanitation Data'!$H$31,0,10*ROW('Sanitation Data'!H187))="","",OFFSET('Sanitation Data'!$H$31,0,10*ROW('Sanitation Data'!H187)))</f>
        <v/>
      </c>
      <c r="DI193" s="289" t="str">
        <f ca="true">+IF(OFFSET('Sanitation Data'!$H$32,0,10*ROW('Sanitation Data'!H187))="","",OFFSET('Sanitation Data'!$H$32,0,10*ROW('Sanitation Data'!H187)))</f>
        <v/>
      </c>
      <c r="DJ193" s="289" t="str">
        <f ca="true">+IF(OFFSET('Sanitation Data'!$I$28,0,10*ROW('Sanitation Data'!I187))="","",OFFSET('Sanitation Data'!$I$28,0,10*ROW('Sanitation Data'!I187)))</f>
        <v/>
      </c>
      <c r="DK193" s="289" t="str">
        <f ca="true">+IF(OFFSET('Sanitation Data'!$I$29,0,10*ROW('Sanitation Data'!I187))="","",OFFSET('Sanitation Data'!$I$29,0,10*ROW('Sanitation Data'!I187)))</f>
        <v/>
      </c>
      <c r="DL193" s="289" t="str">
        <f ca="true">+IF(OFFSET('Sanitation Data'!$I$30,0,10*ROW('Sanitation Data'!I187))="","",OFFSET('Sanitation Data'!$I$30,0,10*ROW('Sanitation Data'!I187)))</f>
        <v/>
      </c>
      <c r="DM193" s="289" t="str">
        <f ca="true">+IF(OFFSET('Sanitation Data'!$I$31,0,10*ROW('Sanitation Data'!I187))="","",OFFSET('Sanitation Data'!$I$31,0,10*ROW('Sanitation Data'!I187)))</f>
        <v/>
      </c>
      <c r="DN193" s="289" t="str">
        <f ca="true">+IF(OFFSET('Sanitation Data'!$I$32,0,10*ROW('Sanitation Data'!I187))="","",OFFSET('Sanitation Data'!$I$32,0,10*ROW('Sanitation Data'!I187)))</f>
        <v/>
      </c>
      <c r="DO193" s="289" t="str">
        <f ca="true">+IF(OFFSET('Hygiene Data'!$D$11,0,10*ROW('Hygiene Data'!D187))="","",OFFSET('Hygiene Data'!$D$11,0,10*ROW('Hygiene Data'!D187)))</f>
        <v/>
      </c>
      <c r="DP193" s="289" t="str">
        <f ca="true">+IF(OFFSET('Hygiene Data'!$D$12,0,10*ROW('Hygiene Data'!D187))="","",OFFSET('Hygiene Data'!$D$12,0,10*ROW('Hygiene Data'!D187)))</f>
        <v/>
      </c>
      <c r="DQ193" s="289" t="str">
        <f ca="true">+IF(OFFSET('Hygiene Data'!$D$13,0,10*ROW('Hygiene Data'!D187))="","",OFFSET('Hygiene Data'!$D$13,0,10*ROW('Hygiene Data'!D187)))</f>
        <v/>
      </c>
      <c r="DR193" s="289" t="str">
        <f ca="true">+IF(OFFSET('Hygiene Data'!$E$11,0,10*ROW('Hygiene Data'!E187))="","",OFFSET('Hygiene Data'!$E$11,0,10*ROW('Hygiene Data'!E187)))</f>
        <v/>
      </c>
      <c r="DS193" s="289" t="str">
        <f ca="true">+IF(OFFSET('Hygiene Data'!$E$12,0,10*ROW('Hygiene Data'!E187))="","",OFFSET('Hygiene Data'!$E$12,0,10*ROW('Hygiene Data'!E187)))</f>
        <v/>
      </c>
      <c r="DT193" s="289" t="str">
        <f ca="true">+IF(OFFSET('Hygiene Data'!$E$13,0,10*ROW('Hygiene Data'!E187))="","",OFFSET('Hygiene Data'!$E$13,0,10*ROW('Hygiene Data'!E187)))</f>
        <v/>
      </c>
      <c r="DU193" s="289" t="str">
        <f ca="true">+IF(OFFSET('Hygiene Data'!$F$11,0,10*ROW('Hygiene Data'!F187))="","",OFFSET('Hygiene Data'!$F$11,0,10*ROW('Hygiene Data'!F187)))</f>
        <v/>
      </c>
      <c r="DV193" s="289" t="str">
        <f ca="true">+IF(OFFSET('Hygiene Data'!$F$12,0,10*ROW('Hygiene Data'!F187))="","",OFFSET('Hygiene Data'!$F$12,0,10*ROW('Hygiene Data'!F187)))</f>
        <v/>
      </c>
      <c r="DW193" s="289" t="str">
        <f ca="true">+IF(OFFSET('Hygiene Data'!$F$13,0,10*ROW('Hygiene Data'!F187))="","",OFFSET('Hygiene Data'!$F$13,0,10*ROW('Hygiene Data'!F187)))</f>
        <v/>
      </c>
      <c r="DX193" s="289" t="str">
        <f ca="true">+IF(OFFSET('Hygiene Data'!$G$11,0,10*ROW('Hygiene Data'!G187))="","",OFFSET('Hygiene Data'!$G$11,0,10*ROW('Hygiene Data'!G187)))</f>
        <v/>
      </c>
      <c r="DY193" s="289" t="str">
        <f ca="true">+IF(OFFSET('Hygiene Data'!$G$12,0,10*ROW('Hygiene Data'!G187))="","",OFFSET('Hygiene Data'!$G$12,0,10*ROW('Hygiene Data'!G187)))</f>
        <v/>
      </c>
      <c r="DZ193" s="289" t="str">
        <f ca="true">+IF(OFFSET('Hygiene Data'!$G$13,0,10*ROW('Hygiene Data'!G187))="","",OFFSET('Hygiene Data'!$G$13,0,10*ROW('Hygiene Data'!G187)))</f>
        <v/>
      </c>
      <c r="EA193" s="289" t="str">
        <f ca="true">+IF(OFFSET('Hygiene Data'!$H$11,0,10*ROW('Hygiene Data'!H187))="","",OFFSET('Hygiene Data'!$H$11,0,10*ROW('Hygiene Data'!H187)))</f>
        <v/>
      </c>
      <c r="EB193" s="289" t="str">
        <f ca="true">+IF(OFFSET('Hygiene Data'!$H$12,0,10*ROW('Hygiene Data'!H187))="","",OFFSET('Hygiene Data'!$H$12,0,10*ROW('Hygiene Data'!H187)))</f>
        <v/>
      </c>
      <c r="EC193" s="289" t="str">
        <f ca="true">+IF(OFFSET('Hygiene Data'!$H$13,0,10*ROW('Hygiene Data'!H187))="","",OFFSET('Hygiene Data'!$H$13,0,10*ROW('Hygiene Data'!H187)))</f>
        <v/>
      </c>
      <c r="ED193" s="289" t="str">
        <f ca="true">+IF(OFFSET('Hygiene Data'!$I$11,0,10*ROW('Hygiene Data'!I187))="","",OFFSET('Hygiene Data'!$I$11,0,10*ROW('Hygiene Data'!I187)))</f>
        <v/>
      </c>
      <c r="EE193" s="289" t="str">
        <f ca="true">+IF(OFFSET('Hygiene Data'!$I$12,0,10*ROW('Hygiene Data'!I187))="","",OFFSET('Hygiene Data'!$I$12,0,10*ROW('Hygiene Data'!I187)))</f>
        <v/>
      </c>
      <c r="EF193" s="28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9"/>
      <c r="BS194" s="289" t="str">
        <f ca="true">+IF(OFFSET('Water Data'!$D$27,0,10*ROW('Water Data'!D188))="","",OFFSET('Water Data'!$D$27,0,10*ROW('Water Data'!D188)))</f>
        <v/>
      </c>
      <c r="BT194" s="289" t="str">
        <f ca="true">+IF(OFFSET('Water Data'!$D$28,0,10*ROW('Water Data'!D188))="","",OFFSET('Water Data'!$D$28,0,10*ROW('Water Data'!D188)))</f>
        <v/>
      </c>
      <c r="BU194" s="289" t="str">
        <f ca="true">+IF(OFFSET('Water Data'!$D$29,0,10*ROW('Water Data'!D188))="","",OFFSET('Water Data'!$D$29,0,10*ROW('Water Data'!D188)))</f>
        <v/>
      </c>
      <c r="BV194" s="289" t="str">
        <f ca="true">+IF(OFFSET('Water Data'!$E$27,0,10*ROW('Water Data'!E188))="","",OFFSET('Water Data'!$E$27,0,10*ROW('Water Data'!E188)))</f>
        <v/>
      </c>
      <c r="BW194" s="289" t="str">
        <f ca="true">+IF(OFFSET('Water Data'!$E$28,0,10*ROW('Water Data'!E188))="","",OFFSET('Water Data'!$E$28,0,10*ROW('Water Data'!E188)))</f>
        <v/>
      </c>
      <c r="BX194" s="289" t="str">
        <f ca="true">+IF(OFFSET('Water Data'!$E$29,0,10*ROW('Water Data'!E188))="","",OFFSET('Water Data'!$E$29,0,10*ROW('Water Data'!E188)))</f>
        <v/>
      </c>
      <c r="BY194" s="289" t="str">
        <f ca="true">+IF(OFFSET('Water Data'!$F$27,0,10*ROW('Water Data'!F188))="","",OFFSET('Water Data'!$F$27,0,10*ROW('Water Data'!F188)))</f>
        <v/>
      </c>
      <c r="BZ194" s="289" t="str">
        <f ca="true">+IF(OFFSET('Water Data'!$F$28,0,10*ROW('Water Data'!F188))="","",OFFSET('Water Data'!$F$28,0,10*ROW('Water Data'!F188)))</f>
        <v/>
      </c>
      <c r="CA194" s="289" t="str">
        <f ca="true">+IF(OFFSET('Water Data'!$F$29,0,10*ROW('Water Data'!F188))="","",OFFSET('Water Data'!$F$29,0,10*ROW('Water Data'!F188)))</f>
        <v/>
      </c>
      <c r="CB194" s="289" t="str">
        <f ca="true">+IF(OFFSET('Water Data'!$G$27,0,10*ROW('Water Data'!G188))="","",OFFSET('Water Data'!$G$27,0,10*ROW('Water Data'!G188)))</f>
        <v/>
      </c>
      <c r="CC194" s="289" t="str">
        <f ca="true">+IF(OFFSET('Water Data'!$G$28,0,10*ROW('Water Data'!G188))="","",OFFSET('Water Data'!$G$28,0,10*ROW('Water Data'!G188)))</f>
        <v/>
      </c>
      <c r="CD194" s="289" t="str">
        <f ca="true">+IF(OFFSET('Water Data'!$G$29,0,10*ROW('Water Data'!G188))="","",OFFSET('Water Data'!$G$29,0,10*ROW('Water Data'!G188)))</f>
        <v/>
      </c>
      <c r="CE194" s="289" t="str">
        <f ca="true">+IF(OFFSET('Water Data'!$H$27,0,10*ROW('Water Data'!H188))="","",OFFSET('Water Data'!$H$27,0,10*ROW('Water Data'!H188)))</f>
        <v/>
      </c>
      <c r="CF194" s="289" t="str">
        <f ca="true">+IF(OFFSET('Water Data'!$H$28,0,10*ROW('Water Data'!H188))="","",OFFSET('Water Data'!$H$28,0,10*ROW('Water Data'!H188)))</f>
        <v/>
      </c>
      <c r="CG194" s="289" t="str">
        <f ca="true">+IF(OFFSET('Water Data'!$H$29,0,10*ROW('Water Data'!H188))="","",OFFSET('Water Data'!$H$29,0,10*ROW('Water Data'!H188)))</f>
        <v/>
      </c>
      <c r="CH194" s="289" t="str">
        <f ca="true">+IF(OFFSET('Water Data'!$I$27,0,10*ROW('Water Data'!I188))="","",OFFSET('Water Data'!$I$27,0,10*ROW('Water Data'!I188)))</f>
        <v/>
      </c>
      <c r="CI194" s="289" t="str">
        <f ca="true">+IF(OFFSET('Water Data'!$I$28,0,10*ROW('Water Data'!I188))="","",OFFSET('Water Data'!$I$28,0,10*ROW('Water Data'!I188)))</f>
        <v/>
      </c>
      <c r="CJ194" s="289" t="str">
        <f ca="true">+IF(OFFSET('Water Data'!$I$29,0,10*ROW('Water Data'!I188))="","",OFFSET('Water Data'!$I$29,0,10*ROW('Water Data'!I188)))</f>
        <v/>
      </c>
      <c r="CK194" s="289" t="str">
        <f ca="true">+IF(OFFSET('Sanitation Data'!$D$28,0,10*ROW('Sanitation Data'!D188))="","",OFFSET('Sanitation Data'!$D$28,0,10*ROW('Sanitation Data'!D188)))</f>
        <v/>
      </c>
      <c r="CL194" s="289" t="str">
        <f ca="true">+IF(OFFSET('Sanitation Data'!$D$29,0,10*ROW('Sanitation Data'!D188))="","",OFFSET('Sanitation Data'!$D$29,0,10*ROW('Sanitation Data'!D188)))</f>
        <v/>
      </c>
      <c r="CM194" s="289" t="str">
        <f ca="true">+IF(OFFSET('Sanitation Data'!$D$30,0,10*ROW('Sanitation Data'!D188))="","",OFFSET('Sanitation Data'!$D$30,0,10*ROW('Sanitation Data'!D188)))</f>
        <v/>
      </c>
      <c r="CN194" s="289" t="str">
        <f ca="true">+IF(OFFSET('Sanitation Data'!$D$31,0,10*ROW('Sanitation Data'!D188))="","",OFFSET('Sanitation Data'!$D$31,0,10*ROW('Sanitation Data'!D188)))</f>
        <v/>
      </c>
      <c r="CO194" s="289" t="str">
        <f ca="true">+IF(OFFSET('Sanitation Data'!$D$32,0,10*ROW('Sanitation Data'!D188))="","",OFFSET('Sanitation Data'!$D$32,0,10*ROW('Sanitation Data'!D188)))</f>
        <v/>
      </c>
      <c r="CP194" s="289" t="str">
        <f ca="true">+IF(OFFSET('Sanitation Data'!$E$28,0,10*ROW('Sanitation Data'!E188))="","",OFFSET('Sanitation Data'!$E$28,0,10*ROW('Sanitation Data'!E188)))</f>
        <v/>
      </c>
      <c r="CQ194" s="289" t="str">
        <f ca="true">+IF(OFFSET('Sanitation Data'!$E$29,0,10*ROW('Sanitation Data'!E188))="","",OFFSET('Sanitation Data'!$E$29,0,10*ROW('Sanitation Data'!E188)))</f>
        <v/>
      </c>
      <c r="CR194" s="289" t="str">
        <f ca="true">+IF(OFFSET('Sanitation Data'!$E$30,0,10*ROW('Sanitation Data'!E188))="","",OFFSET('Sanitation Data'!$E$30,0,10*ROW('Sanitation Data'!E188)))</f>
        <v/>
      </c>
      <c r="CS194" s="289" t="str">
        <f ca="true">+IF(OFFSET('Sanitation Data'!$E$31,0,10*ROW('Sanitation Data'!E188))="","",OFFSET('Sanitation Data'!$E$31,0,10*ROW('Sanitation Data'!E188)))</f>
        <v/>
      </c>
      <c r="CT194" s="289" t="str">
        <f ca="true">+IF(OFFSET('Sanitation Data'!$E$32,0,10*ROW('Sanitation Data'!E188))="","",OFFSET('Sanitation Data'!$E$32,0,10*ROW('Sanitation Data'!E188)))</f>
        <v/>
      </c>
      <c r="CU194" s="289" t="str">
        <f ca="true">+IF(OFFSET('Sanitation Data'!$F$28,0,10*ROW('Sanitation Data'!F188))="","",OFFSET('Sanitation Data'!$F$28,0,10*ROW('Sanitation Data'!F188)))</f>
        <v/>
      </c>
      <c r="CV194" s="289" t="str">
        <f ca="true">+IF(OFFSET('Sanitation Data'!$F$29,0,10*ROW('Sanitation Data'!F188))="","",OFFSET('Sanitation Data'!$F$29,0,10*ROW('Sanitation Data'!F188)))</f>
        <v/>
      </c>
      <c r="CW194" s="289" t="str">
        <f ca="true">+IF(OFFSET('Sanitation Data'!$F$30,0,10*ROW('Sanitation Data'!F188))="","",OFFSET('Sanitation Data'!$F$30,0,10*ROW('Sanitation Data'!F188)))</f>
        <v/>
      </c>
      <c r="CX194" s="289" t="str">
        <f ca="true">+IF(OFFSET('Sanitation Data'!$F$31,0,10*ROW('Sanitation Data'!F188))="","",OFFSET('Sanitation Data'!$F$31,0,10*ROW('Sanitation Data'!F188)))</f>
        <v/>
      </c>
      <c r="CY194" s="289" t="str">
        <f ca="true">+IF(OFFSET('Sanitation Data'!$F$32,0,10*ROW('Sanitation Data'!F188))="","",OFFSET('Sanitation Data'!$F$32,0,10*ROW('Sanitation Data'!F188)))</f>
        <v/>
      </c>
      <c r="CZ194" s="289" t="str">
        <f ca="true">+IF(OFFSET('Sanitation Data'!$G$28,0,10*ROW('Sanitation Data'!G188))="","",OFFSET('Sanitation Data'!$G$28,0,10*ROW('Sanitation Data'!G188)))</f>
        <v/>
      </c>
      <c r="DA194" s="289" t="str">
        <f ca="true">+IF(OFFSET('Sanitation Data'!$G$29,0,10*ROW('Sanitation Data'!G188))="","",OFFSET('Sanitation Data'!$G$29,0,10*ROW('Sanitation Data'!G188)))</f>
        <v/>
      </c>
      <c r="DB194" s="289" t="str">
        <f ca="true">+IF(OFFSET('Sanitation Data'!$G$30,0,10*ROW('Sanitation Data'!G188))="","",OFFSET('Sanitation Data'!$G$30,0,10*ROW('Sanitation Data'!G188)))</f>
        <v/>
      </c>
      <c r="DC194" s="289" t="str">
        <f ca="true">+IF(OFFSET('Sanitation Data'!$G$31,0,10*ROW('Sanitation Data'!G188))="","",OFFSET('Sanitation Data'!$G$31,0,10*ROW('Sanitation Data'!G188)))</f>
        <v/>
      </c>
      <c r="DD194" s="289" t="str">
        <f ca="true">+IF(OFFSET('Sanitation Data'!$G$32,0,10*ROW('Sanitation Data'!G188))="","",OFFSET('Sanitation Data'!$G$32,0,10*ROW('Sanitation Data'!G188)))</f>
        <v/>
      </c>
      <c r="DE194" s="289" t="str">
        <f ca="true">+IF(OFFSET('Sanitation Data'!$H$28,0,10*ROW('Sanitation Data'!H188))="","",OFFSET('Sanitation Data'!$H$28,0,10*ROW('Sanitation Data'!H188)))</f>
        <v/>
      </c>
      <c r="DF194" s="289" t="str">
        <f ca="true">+IF(OFFSET('Sanitation Data'!$H$29,0,10*ROW('Sanitation Data'!H188))="","",OFFSET('Sanitation Data'!$H$29,0,10*ROW('Sanitation Data'!H188)))</f>
        <v/>
      </c>
      <c r="DG194" s="289" t="str">
        <f ca="true">+IF(OFFSET('Sanitation Data'!$H$30,0,10*ROW('Sanitation Data'!H188))="","",OFFSET('Sanitation Data'!$H$30,0,10*ROW('Sanitation Data'!H188)))</f>
        <v/>
      </c>
      <c r="DH194" s="289" t="str">
        <f ca="true">+IF(OFFSET('Sanitation Data'!$H$31,0,10*ROW('Sanitation Data'!H188))="","",OFFSET('Sanitation Data'!$H$31,0,10*ROW('Sanitation Data'!H188)))</f>
        <v/>
      </c>
      <c r="DI194" s="289" t="str">
        <f ca="true">+IF(OFFSET('Sanitation Data'!$H$32,0,10*ROW('Sanitation Data'!H188))="","",OFFSET('Sanitation Data'!$H$32,0,10*ROW('Sanitation Data'!H188)))</f>
        <v/>
      </c>
      <c r="DJ194" s="289" t="str">
        <f ca="true">+IF(OFFSET('Sanitation Data'!$I$28,0,10*ROW('Sanitation Data'!I188))="","",OFFSET('Sanitation Data'!$I$28,0,10*ROW('Sanitation Data'!I188)))</f>
        <v/>
      </c>
      <c r="DK194" s="289" t="str">
        <f ca="true">+IF(OFFSET('Sanitation Data'!$I$29,0,10*ROW('Sanitation Data'!I188))="","",OFFSET('Sanitation Data'!$I$29,0,10*ROW('Sanitation Data'!I188)))</f>
        <v/>
      </c>
      <c r="DL194" s="289" t="str">
        <f ca="true">+IF(OFFSET('Sanitation Data'!$I$30,0,10*ROW('Sanitation Data'!I188))="","",OFFSET('Sanitation Data'!$I$30,0,10*ROW('Sanitation Data'!I188)))</f>
        <v/>
      </c>
      <c r="DM194" s="289" t="str">
        <f ca="true">+IF(OFFSET('Sanitation Data'!$I$31,0,10*ROW('Sanitation Data'!I188))="","",OFFSET('Sanitation Data'!$I$31,0,10*ROW('Sanitation Data'!I188)))</f>
        <v/>
      </c>
      <c r="DN194" s="289" t="str">
        <f ca="true">+IF(OFFSET('Sanitation Data'!$I$32,0,10*ROW('Sanitation Data'!I188))="","",OFFSET('Sanitation Data'!$I$32,0,10*ROW('Sanitation Data'!I188)))</f>
        <v/>
      </c>
      <c r="DO194" s="289" t="str">
        <f ca="true">+IF(OFFSET('Hygiene Data'!$D$11,0,10*ROW('Hygiene Data'!D188))="","",OFFSET('Hygiene Data'!$D$11,0,10*ROW('Hygiene Data'!D188)))</f>
        <v/>
      </c>
      <c r="DP194" s="289" t="str">
        <f ca="true">+IF(OFFSET('Hygiene Data'!$D$12,0,10*ROW('Hygiene Data'!D188))="","",OFFSET('Hygiene Data'!$D$12,0,10*ROW('Hygiene Data'!D188)))</f>
        <v/>
      </c>
      <c r="DQ194" s="289" t="str">
        <f ca="true">+IF(OFFSET('Hygiene Data'!$D$13,0,10*ROW('Hygiene Data'!D188))="","",OFFSET('Hygiene Data'!$D$13,0,10*ROW('Hygiene Data'!D188)))</f>
        <v/>
      </c>
      <c r="DR194" s="289" t="str">
        <f ca="true">+IF(OFFSET('Hygiene Data'!$E$11,0,10*ROW('Hygiene Data'!E188))="","",OFFSET('Hygiene Data'!$E$11,0,10*ROW('Hygiene Data'!E188)))</f>
        <v/>
      </c>
      <c r="DS194" s="289" t="str">
        <f ca="true">+IF(OFFSET('Hygiene Data'!$E$12,0,10*ROW('Hygiene Data'!E188))="","",OFFSET('Hygiene Data'!$E$12,0,10*ROW('Hygiene Data'!E188)))</f>
        <v/>
      </c>
      <c r="DT194" s="289" t="str">
        <f ca="true">+IF(OFFSET('Hygiene Data'!$E$13,0,10*ROW('Hygiene Data'!E188))="","",OFFSET('Hygiene Data'!$E$13,0,10*ROW('Hygiene Data'!E188)))</f>
        <v/>
      </c>
      <c r="DU194" s="289" t="str">
        <f ca="true">+IF(OFFSET('Hygiene Data'!$F$11,0,10*ROW('Hygiene Data'!F188))="","",OFFSET('Hygiene Data'!$F$11,0,10*ROW('Hygiene Data'!F188)))</f>
        <v/>
      </c>
      <c r="DV194" s="289" t="str">
        <f ca="true">+IF(OFFSET('Hygiene Data'!$F$12,0,10*ROW('Hygiene Data'!F188))="","",OFFSET('Hygiene Data'!$F$12,0,10*ROW('Hygiene Data'!F188)))</f>
        <v/>
      </c>
      <c r="DW194" s="289" t="str">
        <f ca="true">+IF(OFFSET('Hygiene Data'!$F$13,0,10*ROW('Hygiene Data'!F188))="","",OFFSET('Hygiene Data'!$F$13,0,10*ROW('Hygiene Data'!F188)))</f>
        <v/>
      </c>
      <c r="DX194" s="289" t="str">
        <f ca="true">+IF(OFFSET('Hygiene Data'!$G$11,0,10*ROW('Hygiene Data'!G188))="","",OFFSET('Hygiene Data'!$G$11,0,10*ROW('Hygiene Data'!G188)))</f>
        <v/>
      </c>
      <c r="DY194" s="289" t="str">
        <f ca="true">+IF(OFFSET('Hygiene Data'!$G$12,0,10*ROW('Hygiene Data'!G188))="","",OFFSET('Hygiene Data'!$G$12,0,10*ROW('Hygiene Data'!G188)))</f>
        <v/>
      </c>
      <c r="DZ194" s="289" t="str">
        <f ca="true">+IF(OFFSET('Hygiene Data'!$G$13,0,10*ROW('Hygiene Data'!G188))="","",OFFSET('Hygiene Data'!$G$13,0,10*ROW('Hygiene Data'!G188)))</f>
        <v/>
      </c>
      <c r="EA194" s="289" t="str">
        <f ca="true">+IF(OFFSET('Hygiene Data'!$H$11,0,10*ROW('Hygiene Data'!H188))="","",OFFSET('Hygiene Data'!$H$11,0,10*ROW('Hygiene Data'!H188)))</f>
        <v/>
      </c>
      <c r="EB194" s="289" t="str">
        <f ca="true">+IF(OFFSET('Hygiene Data'!$H$12,0,10*ROW('Hygiene Data'!H188))="","",OFFSET('Hygiene Data'!$H$12,0,10*ROW('Hygiene Data'!H188)))</f>
        <v/>
      </c>
      <c r="EC194" s="289" t="str">
        <f ca="true">+IF(OFFSET('Hygiene Data'!$H$13,0,10*ROW('Hygiene Data'!H188))="","",OFFSET('Hygiene Data'!$H$13,0,10*ROW('Hygiene Data'!H188)))</f>
        <v/>
      </c>
      <c r="ED194" s="289" t="str">
        <f ca="true">+IF(OFFSET('Hygiene Data'!$I$11,0,10*ROW('Hygiene Data'!I188))="","",OFFSET('Hygiene Data'!$I$11,0,10*ROW('Hygiene Data'!I188)))</f>
        <v/>
      </c>
      <c r="EE194" s="289" t="str">
        <f ca="true">+IF(OFFSET('Hygiene Data'!$I$12,0,10*ROW('Hygiene Data'!I188))="","",OFFSET('Hygiene Data'!$I$12,0,10*ROW('Hygiene Data'!I188)))</f>
        <v/>
      </c>
      <c r="EF194" s="28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9"/>
      <c r="BS195" s="289" t="str">
        <f ca="true">+IF(OFFSET('Water Data'!$D$27,0,10*ROW('Water Data'!D189))="","",OFFSET('Water Data'!$D$27,0,10*ROW('Water Data'!D189)))</f>
        <v/>
      </c>
      <c r="BT195" s="289" t="str">
        <f ca="true">+IF(OFFSET('Water Data'!$D$28,0,10*ROW('Water Data'!D189))="","",OFFSET('Water Data'!$D$28,0,10*ROW('Water Data'!D189)))</f>
        <v/>
      </c>
      <c r="BU195" s="289" t="str">
        <f ca="true">+IF(OFFSET('Water Data'!$D$29,0,10*ROW('Water Data'!D189))="","",OFFSET('Water Data'!$D$29,0,10*ROW('Water Data'!D189)))</f>
        <v/>
      </c>
      <c r="BV195" s="289" t="str">
        <f ca="true">+IF(OFFSET('Water Data'!$E$27,0,10*ROW('Water Data'!E189))="","",OFFSET('Water Data'!$E$27,0,10*ROW('Water Data'!E189)))</f>
        <v/>
      </c>
      <c r="BW195" s="289" t="str">
        <f ca="true">+IF(OFFSET('Water Data'!$E$28,0,10*ROW('Water Data'!E189))="","",OFFSET('Water Data'!$E$28,0,10*ROW('Water Data'!E189)))</f>
        <v/>
      </c>
      <c r="BX195" s="289" t="str">
        <f ca="true">+IF(OFFSET('Water Data'!$E$29,0,10*ROW('Water Data'!E189))="","",OFFSET('Water Data'!$E$29,0,10*ROW('Water Data'!E189)))</f>
        <v/>
      </c>
      <c r="BY195" s="289" t="str">
        <f ca="true">+IF(OFFSET('Water Data'!$F$27,0,10*ROW('Water Data'!F189))="","",OFFSET('Water Data'!$F$27,0,10*ROW('Water Data'!F189)))</f>
        <v/>
      </c>
      <c r="BZ195" s="289" t="str">
        <f ca="true">+IF(OFFSET('Water Data'!$F$28,0,10*ROW('Water Data'!F189))="","",OFFSET('Water Data'!$F$28,0,10*ROW('Water Data'!F189)))</f>
        <v/>
      </c>
      <c r="CA195" s="289" t="str">
        <f ca="true">+IF(OFFSET('Water Data'!$F$29,0,10*ROW('Water Data'!F189))="","",OFFSET('Water Data'!$F$29,0,10*ROW('Water Data'!F189)))</f>
        <v/>
      </c>
      <c r="CB195" s="289" t="str">
        <f ca="true">+IF(OFFSET('Water Data'!$G$27,0,10*ROW('Water Data'!G189))="","",OFFSET('Water Data'!$G$27,0,10*ROW('Water Data'!G189)))</f>
        <v/>
      </c>
      <c r="CC195" s="289" t="str">
        <f ca="true">+IF(OFFSET('Water Data'!$G$28,0,10*ROW('Water Data'!G189))="","",OFFSET('Water Data'!$G$28,0,10*ROW('Water Data'!G189)))</f>
        <v/>
      </c>
      <c r="CD195" s="289" t="str">
        <f ca="true">+IF(OFFSET('Water Data'!$G$29,0,10*ROW('Water Data'!G189))="","",OFFSET('Water Data'!$G$29,0,10*ROW('Water Data'!G189)))</f>
        <v/>
      </c>
      <c r="CE195" s="289" t="str">
        <f ca="true">+IF(OFFSET('Water Data'!$H$27,0,10*ROW('Water Data'!H189))="","",OFFSET('Water Data'!$H$27,0,10*ROW('Water Data'!H189)))</f>
        <v/>
      </c>
      <c r="CF195" s="289" t="str">
        <f ca="true">+IF(OFFSET('Water Data'!$H$28,0,10*ROW('Water Data'!H189))="","",OFFSET('Water Data'!$H$28,0,10*ROW('Water Data'!H189)))</f>
        <v/>
      </c>
      <c r="CG195" s="289" t="str">
        <f ca="true">+IF(OFFSET('Water Data'!$H$29,0,10*ROW('Water Data'!H189))="","",OFFSET('Water Data'!$H$29,0,10*ROW('Water Data'!H189)))</f>
        <v/>
      </c>
      <c r="CH195" s="289" t="str">
        <f ca="true">+IF(OFFSET('Water Data'!$I$27,0,10*ROW('Water Data'!I189))="","",OFFSET('Water Data'!$I$27,0,10*ROW('Water Data'!I189)))</f>
        <v/>
      </c>
      <c r="CI195" s="289" t="str">
        <f ca="true">+IF(OFFSET('Water Data'!$I$28,0,10*ROW('Water Data'!I189))="","",OFFSET('Water Data'!$I$28,0,10*ROW('Water Data'!I189)))</f>
        <v/>
      </c>
      <c r="CJ195" s="289" t="str">
        <f ca="true">+IF(OFFSET('Water Data'!$I$29,0,10*ROW('Water Data'!I189))="","",OFFSET('Water Data'!$I$29,0,10*ROW('Water Data'!I189)))</f>
        <v/>
      </c>
      <c r="CK195" s="289" t="str">
        <f ca="true">+IF(OFFSET('Sanitation Data'!$D$28,0,10*ROW('Sanitation Data'!D189))="","",OFFSET('Sanitation Data'!$D$28,0,10*ROW('Sanitation Data'!D189)))</f>
        <v/>
      </c>
      <c r="CL195" s="289" t="str">
        <f ca="true">+IF(OFFSET('Sanitation Data'!$D$29,0,10*ROW('Sanitation Data'!D189))="","",OFFSET('Sanitation Data'!$D$29,0,10*ROW('Sanitation Data'!D189)))</f>
        <v/>
      </c>
      <c r="CM195" s="289" t="str">
        <f ca="true">+IF(OFFSET('Sanitation Data'!$D$30,0,10*ROW('Sanitation Data'!D189))="","",OFFSET('Sanitation Data'!$D$30,0,10*ROW('Sanitation Data'!D189)))</f>
        <v/>
      </c>
      <c r="CN195" s="289" t="str">
        <f ca="true">+IF(OFFSET('Sanitation Data'!$D$31,0,10*ROW('Sanitation Data'!D189))="","",OFFSET('Sanitation Data'!$D$31,0,10*ROW('Sanitation Data'!D189)))</f>
        <v/>
      </c>
      <c r="CO195" s="289" t="str">
        <f ca="true">+IF(OFFSET('Sanitation Data'!$D$32,0,10*ROW('Sanitation Data'!D189))="","",OFFSET('Sanitation Data'!$D$32,0,10*ROW('Sanitation Data'!D189)))</f>
        <v/>
      </c>
      <c r="CP195" s="289" t="str">
        <f ca="true">+IF(OFFSET('Sanitation Data'!$E$28,0,10*ROW('Sanitation Data'!E189))="","",OFFSET('Sanitation Data'!$E$28,0,10*ROW('Sanitation Data'!E189)))</f>
        <v/>
      </c>
      <c r="CQ195" s="289" t="str">
        <f ca="true">+IF(OFFSET('Sanitation Data'!$E$29,0,10*ROW('Sanitation Data'!E189))="","",OFFSET('Sanitation Data'!$E$29,0,10*ROW('Sanitation Data'!E189)))</f>
        <v/>
      </c>
      <c r="CR195" s="289" t="str">
        <f ca="true">+IF(OFFSET('Sanitation Data'!$E$30,0,10*ROW('Sanitation Data'!E189))="","",OFFSET('Sanitation Data'!$E$30,0,10*ROW('Sanitation Data'!E189)))</f>
        <v/>
      </c>
      <c r="CS195" s="289" t="str">
        <f ca="true">+IF(OFFSET('Sanitation Data'!$E$31,0,10*ROW('Sanitation Data'!E189))="","",OFFSET('Sanitation Data'!$E$31,0,10*ROW('Sanitation Data'!E189)))</f>
        <v/>
      </c>
      <c r="CT195" s="289" t="str">
        <f ca="true">+IF(OFFSET('Sanitation Data'!$E$32,0,10*ROW('Sanitation Data'!E189))="","",OFFSET('Sanitation Data'!$E$32,0,10*ROW('Sanitation Data'!E189)))</f>
        <v/>
      </c>
      <c r="CU195" s="289" t="str">
        <f ca="true">+IF(OFFSET('Sanitation Data'!$F$28,0,10*ROW('Sanitation Data'!F189))="","",OFFSET('Sanitation Data'!$F$28,0,10*ROW('Sanitation Data'!F189)))</f>
        <v/>
      </c>
      <c r="CV195" s="289" t="str">
        <f ca="true">+IF(OFFSET('Sanitation Data'!$F$29,0,10*ROW('Sanitation Data'!F189))="","",OFFSET('Sanitation Data'!$F$29,0,10*ROW('Sanitation Data'!F189)))</f>
        <v/>
      </c>
      <c r="CW195" s="289" t="str">
        <f ca="true">+IF(OFFSET('Sanitation Data'!$F$30,0,10*ROW('Sanitation Data'!F189))="","",OFFSET('Sanitation Data'!$F$30,0,10*ROW('Sanitation Data'!F189)))</f>
        <v/>
      </c>
      <c r="CX195" s="289" t="str">
        <f ca="true">+IF(OFFSET('Sanitation Data'!$F$31,0,10*ROW('Sanitation Data'!F189))="","",OFFSET('Sanitation Data'!$F$31,0,10*ROW('Sanitation Data'!F189)))</f>
        <v/>
      </c>
      <c r="CY195" s="289" t="str">
        <f ca="true">+IF(OFFSET('Sanitation Data'!$F$32,0,10*ROW('Sanitation Data'!F189))="","",OFFSET('Sanitation Data'!$F$32,0,10*ROW('Sanitation Data'!F189)))</f>
        <v/>
      </c>
      <c r="CZ195" s="289" t="str">
        <f ca="true">+IF(OFFSET('Sanitation Data'!$G$28,0,10*ROW('Sanitation Data'!G189))="","",OFFSET('Sanitation Data'!$G$28,0,10*ROW('Sanitation Data'!G189)))</f>
        <v/>
      </c>
      <c r="DA195" s="289" t="str">
        <f ca="true">+IF(OFFSET('Sanitation Data'!$G$29,0,10*ROW('Sanitation Data'!G189))="","",OFFSET('Sanitation Data'!$G$29,0,10*ROW('Sanitation Data'!G189)))</f>
        <v/>
      </c>
      <c r="DB195" s="289" t="str">
        <f ca="true">+IF(OFFSET('Sanitation Data'!$G$30,0,10*ROW('Sanitation Data'!G189))="","",OFFSET('Sanitation Data'!$G$30,0,10*ROW('Sanitation Data'!G189)))</f>
        <v/>
      </c>
      <c r="DC195" s="289" t="str">
        <f ca="true">+IF(OFFSET('Sanitation Data'!$G$31,0,10*ROW('Sanitation Data'!G189))="","",OFFSET('Sanitation Data'!$G$31,0,10*ROW('Sanitation Data'!G189)))</f>
        <v/>
      </c>
      <c r="DD195" s="289" t="str">
        <f ca="true">+IF(OFFSET('Sanitation Data'!$G$32,0,10*ROW('Sanitation Data'!G189))="","",OFFSET('Sanitation Data'!$G$32,0,10*ROW('Sanitation Data'!G189)))</f>
        <v/>
      </c>
      <c r="DE195" s="289" t="str">
        <f ca="true">+IF(OFFSET('Sanitation Data'!$H$28,0,10*ROW('Sanitation Data'!H189))="","",OFFSET('Sanitation Data'!$H$28,0,10*ROW('Sanitation Data'!H189)))</f>
        <v/>
      </c>
      <c r="DF195" s="289" t="str">
        <f ca="true">+IF(OFFSET('Sanitation Data'!$H$29,0,10*ROW('Sanitation Data'!H189))="","",OFFSET('Sanitation Data'!$H$29,0,10*ROW('Sanitation Data'!H189)))</f>
        <v/>
      </c>
      <c r="DG195" s="289" t="str">
        <f ca="true">+IF(OFFSET('Sanitation Data'!$H$30,0,10*ROW('Sanitation Data'!H189))="","",OFFSET('Sanitation Data'!$H$30,0,10*ROW('Sanitation Data'!H189)))</f>
        <v/>
      </c>
      <c r="DH195" s="289" t="str">
        <f ca="true">+IF(OFFSET('Sanitation Data'!$H$31,0,10*ROW('Sanitation Data'!H189))="","",OFFSET('Sanitation Data'!$H$31,0,10*ROW('Sanitation Data'!H189)))</f>
        <v/>
      </c>
      <c r="DI195" s="289" t="str">
        <f ca="true">+IF(OFFSET('Sanitation Data'!$H$32,0,10*ROW('Sanitation Data'!H189))="","",OFFSET('Sanitation Data'!$H$32,0,10*ROW('Sanitation Data'!H189)))</f>
        <v/>
      </c>
      <c r="DJ195" s="289" t="str">
        <f ca="true">+IF(OFFSET('Sanitation Data'!$I$28,0,10*ROW('Sanitation Data'!I189))="","",OFFSET('Sanitation Data'!$I$28,0,10*ROW('Sanitation Data'!I189)))</f>
        <v/>
      </c>
      <c r="DK195" s="289" t="str">
        <f ca="true">+IF(OFFSET('Sanitation Data'!$I$29,0,10*ROW('Sanitation Data'!I189))="","",OFFSET('Sanitation Data'!$I$29,0,10*ROW('Sanitation Data'!I189)))</f>
        <v/>
      </c>
      <c r="DL195" s="289" t="str">
        <f ca="true">+IF(OFFSET('Sanitation Data'!$I$30,0,10*ROW('Sanitation Data'!I189))="","",OFFSET('Sanitation Data'!$I$30,0,10*ROW('Sanitation Data'!I189)))</f>
        <v/>
      </c>
      <c r="DM195" s="289" t="str">
        <f ca="true">+IF(OFFSET('Sanitation Data'!$I$31,0,10*ROW('Sanitation Data'!I189))="","",OFFSET('Sanitation Data'!$I$31,0,10*ROW('Sanitation Data'!I189)))</f>
        <v/>
      </c>
      <c r="DN195" s="289" t="str">
        <f ca="true">+IF(OFFSET('Sanitation Data'!$I$32,0,10*ROW('Sanitation Data'!I189))="","",OFFSET('Sanitation Data'!$I$32,0,10*ROW('Sanitation Data'!I189)))</f>
        <v/>
      </c>
      <c r="DO195" s="289" t="str">
        <f ca="true">+IF(OFFSET('Hygiene Data'!$D$11,0,10*ROW('Hygiene Data'!D189))="","",OFFSET('Hygiene Data'!$D$11,0,10*ROW('Hygiene Data'!D189)))</f>
        <v/>
      </c>
      <c r="DP195" s="289" t="str">
        <f ca="true">+IF(OFFSET('Hygiene Data'!$D$12,0,10*ROW('Hygiene Data'!D189))="","",OFFSET('Hygiene Data'!$D$12,0,10*ROW('Hygiene Data'!D189)))</f>
        <v/>
      </c>
      <c r="DQ195" s="289" t="str">
        <f ca="true">+IF(OFFSET('Hygiene Data'!$D$13,0,10*ROW('Hygiene Data'!D189))="","",OFFSET('Hygiene Data'!$D$13,0,10*ROW('Hygiene Data'!D189)))</f>
        <v/>
      </c>
      <c r="DR195" s="289" t="str">
        <f ca="true">+IF(OFFSET('Hygiene Data'!$E$11,0,10*ROW('Hygiene Data'!E189))="","",OFFSET('Hygiene Data'!$E$11,0,10*ROW('Hygiene Data'!E189)))</f>
        <v/>
      </c>
      <c r="DS195" s="289" t="str">
        <f ca="true">+IF(OFFSET('Hygiene Data'!$E$12,0,10*ROW('Hygiene Data'!E189))="","",OFFSET('Hygiene Data'!$E$12,0,10*ROW('Hygiene Data'!E189)))</f>
        <v/>
      </c>
      <c r="DT195" s="289" t="str">
        <f ca="true">+IF(OFFSET('Hygiene Data'!$E$13,0,10*ROW('Hygiene Data'!E189))="","",OFFSET('Hygiene Data'!$E$13,0,10*ROW('Hygiene Data'!E189)))</f>
        <v/>
      </c>
      <c r="DU195" s="289" t="str">
        <f ca="true">+IF(OFFSET('Hygiene Data'!$F$11,0,10*ROW('Hygiene Data'!F189))="","",OFFSET('Hygiene Data'!$F$11,0,10*ROW('Hygiene Data'!F189)))</f>
        <v/>
      </c>
      <c r="DV195" s="289" t="str">
        <f ca="true">+IF(OFFSET('Hygiene Data'!$F$12,0,10*ROW('Hygiene Data'!F189))="","",OFFSET('Hygiene Data'!$F$12,0,10*ROW('Hygiene Data'!F189)))</f>
        <v/>
      </c>
      <c r="DW195" s="289" t="str">
        <f ca="true">+IF(OFFSET('Hygiene Data'!$F$13,0,10*ROW('Hygiene Data'!F189))="","",OFFSET('Hygiene Data'!$F$13,0,10*ROW('Hygiene Data'!F189)))</f>
        <v/>
      </c>
      <c r="DX195" s="289" t="str">
        <f ca="true">+IF(OFFSET('Hygiene Data'!$G$11,0,10*ROW('Hygiene Data'!G189))="","",OFFSET('Hygiene Data'!$G$11,0,10*ROW('Hygiene Data'!G189)))</f>
        <v/>
      </c>
      <c r="DY195" s="289" t="str">
        <f ca="true">+IF(OFFSET('Hygiene Data'!$G$12,0,10*ROW('Hygiene Data'!G189))="","",OFFSET('Hygiene Data'!$G$12,0,10*ROW('Hygiene Data'!G189)))</f>
        <v/>
      </c>
      <c r="DZ195" s="289" t="str">
        <f ca="true">+IF(OFFSET('Hygiene Data'!$G$13,0,10*ROW('Hygiene Data'!G189))="","",OFFSET('Hygiene Data'!$G$13,0,10*ROW('Hygiene Data'!G189)))</f>
        <v/>
      </c>
      <c r="EA195" s="289" t="str">
        <f ca="true">+IF(OFFSET('Hygiene Data'!$H$11,0,10*ROW('Hygiene Data'!H189))="","",OFFSET('Hygiene Data'!$H$11,0,10*ROW('Hygiene Data'!H189)))</f>
        <v/>
      </c>
      <c r="EB195" s="289" t="str">
        <f ca="true">+IF(OFFSET('Hygiene Data'!$H$12,0,10*ROW('Hygiene Data'!H189))="","",OFFSET('Hygiene Data'!$H$12,0,10*ROW('Hygiene Data'!H189)))</f>
        <v/>
      </c>
      <c r="EC195" s="289" t="str">
        <f ca="true">+IF(OFFSET('Hygiene Data'!$H$13,0,10*ROW('Hygiene Data'!H189))="","",OFFSET('Hygiene Data'!$H$13,0,10*ROW('Hygiene Data'!H189)))</f>
        <v/>
      </c>
      <c r="ED195" s="289" t="str">
        <f ca="true">+IF(OFFSET('Hygiene Data'!$I$11,0,10*ROW('Hygiene Data'!I189))="","",OFFSET('Hygiene Data'!$I$11,0,10*ROW('Hygiene Data'!I189)))</f>
        <v/>
      </c>
      <c r="EE195" s="289" t="str">
        <f ca="true">+IF(OFFSET('Hygiene Data'!$I$12,0,10*ROW('Hygiene Data'!I189))="","",OFFSET('Hygiene Data'!$I$12,0,10*ROW('Hygiene Data'!I189)))</f>
        <v/>
      </c>
      <c r="EF195" s="28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9"/>
      <c r="BS196" s="289" t="str">
        <f ca="true">+IF(OFFSET('Water Data'!$D$27,0,10*ROW('Water Data'!D190))="","",OFFSET('Water Data'!$D$27,0,10*ROW('Water Data'!D190)))</f>
        <v/>
      </c>
      <c r="BT196" s="289" t="str">
        <f ca="true">+IF(OFFSET('Water Data'!$D$28,0,10*ROW('Water Data'!D190))="","",OFFSET('Water Data'!$D$28,0,10*ROW('Water Data'!D190)))</f>
        <v/>
      </c>
      <c r="BU196" s="289" t="str">
        <f ca="true">+IF(OFFSET('Water Data'!$D$29,0,10*ROW('Water Data'!D190))="","",OFFSET('Water Data'!$D$29,0,10*ROW('Water Data'!D190)))</f>
        <v/>
      </c>
      <c r="BV196" s="289" t="str">
        <f ca="true">+IF(OFFSET('Water Data'!$E$27,0,10*ROW('Water Data'!E190))="","",OFFSET('Water Data'!$E$27,0,10*ROW('Water Data'!E190)))</f>
        <v/>
      </c>
      <c r="BW196" s="289" t="str">
        <f ca="true">+IF(OFFSET('Water Data'!$E$28,0,10*ROW('Water Data'!E190))="","",OFFSET('Water Data'!$E$28,0,10*ROW('Water Data'!E190)))</f>
        <v/>
      </c>
      <c r="BX196" s="289" t="str">
        <f ca="true">+IF(OFFSET('Water Data'!$E$29,0,10*ROW('Water Data'!E190))="","",OFFSET('Water Data'!$E$29,0,10*ROW('Water Data'!E190)))</f>
        <v/>
      </c>
      <c r="BY196" s="289" t="str">
        <f ca="true">+IF(OFFSET('Water Data'!$F$27,0,10*ROW('Water Data'!F190))="","",OFFSET('Water Data'!$F$27,0,10*ROW('Water Data'!F190)))</f>
        <v/>
      </c>
      <c r="BZ196" s="289" t="str">
        <f ca="true">+IF(OFFSET('Water Data'!$F$28,0,10*ROW('Water Data'!F190))="","",OFFSET('Water Data'!$F$28,0,10*ROW('Water Data'!F190)))</f>
        <v/>
      </c>
      <c r="CA196" s="289" t="str">
        <f ca="true">+IF(OFFSET('Water Data'!$F$29,0,10*ROW('Water Data'!F190))="","",OFFSET('Water Data'!$F$29,0,10*ROW('Water Data'!F190)))</f>
        <v/>
      </c>
      <c r="CB196" s="289" t="str">
        <f ca="true">+IF(OFFSET('Water Data'!$G$27,0,10*ROW('Water Data'!G190))="","",OFFSET('Water Data'!$G$27,0,10*ROW('Water Data'!G190)))</f>
        <v/>
      </c>
      <c r="CC196" s="289" t="str">
        <f ca="true">+IF(OFFSET('Water Data'!$G$28,0,10*ROW('Water Data'!G190))="","",OFFSET('Water Data'!$G$28,0,10*ROW('Water Data'!G190)))</f>
        <v/>
      </c>
      <c r="CD196" s="289" t="str">
        <f ca="true">+IF(OFFSET('Water Data'!$G$29,0,10*ROW('Water Data'!G190))="","",OFFSET('Water Data'!$G$29,0,10*ROW('Water Data'!G190)))</f>
        <v/>
      </c>
      <c r="CE196" s="289" t="str">
        <f ca="true">+IF(OFFSET('Water Data'!$H$27,0,10*ROW('Water Data'!H190))="","",OFFSET('Water Data'!$H$27,0,10*ROW('Water Data'!H190)))</f>
        <v/>
      </c>
      <c r="CF196" s="289" t="str">
        <f ca="true">+IF(OFFSET('Water Data'!$H$28,0,10*ROW('Water Data'!H190))="","",OFFSET('Water Data'!$H$28,0,10*ROW('Water Data'!H190)))</f>
        <v/>
      </c>
      <c r="CG196" s="289" t="str">
        <f ca="true">+IF(OFFSET('Water Data'!$H$29,0,10*ROW('Water Data'!H190))="","",OFFSET('Water Data'!$H$29,0,10*ROW('Water Data'!H190)))</f>
        <v/>
      </c>
      <c r="CH196" s="289" t="str">
        <f ca="true">+IF(OFFSET('Water Data'!$I$27,0,10*ROW('Water Data'!I190))="","",OFFSET('Water Data'!$I$27,0,10*ROW('Water Data'!I190)))</f>
        <v/>
      </c>
      <c r="CI196" s="289" t="str">
        <f ca="true">+IF(OFFSET('Water Data'!$I$28,0,10*ROW('Water Data'!I190))="","",OFFSET('Water Data'!$I$28,0,10*ROW('Water Data'!I190)))</f>
        <v/>
      </c>
      <c r="CJ196" s="289" t="str">
        <f ca="true">+IF(OFFSET('Water Data'!$I$29,0,10*ROW('Water Data'!I190))="","",OFFSET('Water Data'!$I$29,0,10*ROW('Water Data'!I190)))</f>
        <v/>
      </c>
      <c r="CK196" s="289" t="str">
        <f ca="true">+IF(OFFSET('Sanitation Data'!$D$28,0,10*ROW('Sanitation Data'!D190))="","",OFFSET('Sanitation Data'!$D$28,0,10*ROW('Sanitation Data'!D190)))</f>
        <v/>
      </c>
      <c r="CL196" s="289" t="str">
        <f ca="true">+IF(OFFSET('Sanitation Data'!$D$29,0,10*ROW('Sanitation Data'!D190))="","",OFFSET('Sanitation Data'!$D$29,0,10*ROW('Sanitation Data'!D190)))</f>
        <v/>
      </c>
      <c r="CM196" s="289" t="str">
        <f ca="true">+IF(OFFSET('Sanitation Data'!$D$30,0,10*ROW('Sanitation Data'!D190))="","",OFFSET('Sanitation Data'!$D$30,0,10*ROW('Sanitation Data'!D190)))</f>
        <v/>
      </c>
      <c r="CN196" s="289" t="str">
        <f ca="true">+IF(OFFSET('Sanitation Data'!$D$31,0,10*ROW('Sanitation Data'!D190))="","",OFFSET('Sanitation Data'!$D$31,0,10*ROW('Sanitation Data'!D190)))</f>
        <v/>
      </c>
      <c r="CO196" s="289" t="str">
        <f ca="true">+IF(OFFSET('Sanitation Data'!$D$32,0,10*ROW('Sanitation Data'!D190))="","",OFFSET('Sanitation Data'!$D$32,0,10*ROW('Sanitation Data'!D190)))</f>
        <v/>
      </c>
      <c r="CP196" s="289" t="str">
        <f ca="true">+IF(OFFSET('Sanitation Data'!$E$28,0,10*ROW('Sanitation Data'!E190))="","",OFFSET('Sanitation Data'!$E$28,0,10*ROW('Sanitation Data'!E190)))</f>
        <v/>
      </c>
      <c r="CQ196" s="289" t="str">
        <f ca="true">+IF(OFFSET('Sanitation Data'!$E$29,0,10*ROW('Sanitation Data'!E190))="","",OFFSET('Sanitation Data'!$E$29,0,10*ROW('Sanitation Data'!E190)))</f>
        <v/>
      </c>
      <c r="CR196" s="289" t="str">
        <f ca="true">+IF(OFFSET('Sanitation Data'!$E$30,0,10*ROW('Sanitation Data'!E190))="","",OFFSET('Sanitation Data'!$E$30,0,10*ROW('Sanitation Data'!E190)))</f>
        <v/>
      </c>
      <c r="CS196" s="289" t="str">
        <f ca="true">+IF(OFFSET('Sanitation Data'!$E$31,0,10*ROW('Sanitation Data'!E190))="","",OFFSET('Sanitation Data'!$E$31,0,10*ROW('Sanitation Data'!E190)))</f>
        <v/>
      </c>
      <c r="CT196" s="289" t="str">
        <f ca="true">+IF(OFFSET('Sanitation Data'!$E$32,0,10*ROW('Sanitation Data'!E190))="","",OFFSET('Sanitation Data'!$E$32,0,10*ROW('Sanitation Data'!E190)))</f>
        <v/>
      </c>
      <c r="CU196" s="289" t="str">
        <f ca="true">+IF(OFFSET('Sanitation Data'!$F$28,0,10*ROW('Sanitation Data'!F190))="","",OFFSET('Sanitation Data'!$F$28,0,10*ROW('Sanitation Data'!F190)))</f>
        <v/>
      </c>
      <c r="CV196" s="289" t="str">
        <f ca="true">+IF(OFFSET('Sanitation Data'!$F$29,0,10*ROW('Sanitation Data'!F190))="","",OFFSET('Sanitation Data'!$F$29,0,10*ROW('Sanitation Data'!F190)))</f>
        <v/>
      </c>
      <c r="CW196" s="289" t="str">
        <f ca="true">+IF(OFFSET('Sanitation Data'!$F$30,0,10*ROW('Sanitation Data'!F190))="","",OFFSET('Sanitation Data'!$F$30,0,10*ROW('Sanitation Data'!F190)))</f>
        <v/>
      </c>
      <c r="CX196" s="289" t="str">
        <f ca="true">+IF(OFFSET('Sanitation Data'!$F$31,0,10*ROW('Sanitation Data'!F190))="","",OFFSET('Sanitation Data'!$F$31,0,10*ROW('Sanitation Data'!F190)))</f>
        <v/>
      </c>
      <c r="CY196" s="289" t="str">
        <f ca="true">+IF(OFFSET('Sanitation Data'!$F$32,0,10*ROW('Sanitation Data'!F190))="","",OFFSET('Sanitation Data'!$F$32,0,10*ROW('Sanitation Data'!F190)))</f>
        <v/>
      </c>
      <c r="CZ196" s="289" t="str">
        <f ca="true">+IF(OFFSET('Sanitation Data'!$G$28,0,10*ROW('Sanitation Data'!G190))="","",OFFSET('Sanitation Data'!$G$28,0,10*ROW('Sanitation Data'!G190)))</f>
        <v/>
      </c>
      <c r="DA196" s="289" t="str">
        <f ca="true">+IF(OFFSET('Sanitation Data'!$G$29,0,10*ROW('Sanitation Data'!G190))="","",OFFSET('Sanitation Data'!$G$29,0,10*ROW('Sanitation Data'!G190)))</f>
        <v/>
      </c>
      <c r="DB196" s="289" t="str">
        <f ca="true">+IF(OFFSET('Sanitation Data'!$G$30,0,10*ROW('Sanitation Data'!G190))="","",OFFSET('Sanitation Data'!$G$30,0,10*ROW('Sanitation Data'!G190)))</f>
        <v/>
      </c>
      <c r="DC196" s="289" t="str">
        <f ca="true">+IF(OFFSET('Sanitation Data'!$G$31,0,10*ROW('Sanitation Data'!G190))="","",OFFSET('Sanitation Data'!$G$31,0,10*ROW('Sanitation Data'!G190)))</f>
        <v/>
      </c>
      <c r="DD196" s="289" t="str">
        <f ca="true">+IF(OFFSET('Sanitation Data'!$G$32,0,10*ROW('Sanitation Data'!G190))="","",OFFSET('Sanitation Data'!$G$32,0,10*ROW('Sanitation Data'!G190)))</f>
        <v/>
      </c>
      <c r="DE196" s="289" t="str">
        <f ca="true">+IF(OFFSET('Sanitation Data'!$H$28,0,10*ROW('Sanitation Data'!H190))="","",OFFSET('Sanitation Data'!$H$28,0,10*ROW('Sanitation Data'!H190)))</f>
        <v/>
      </c>
      <c r="DF196" s="289" t="str">
        <f ca="true">+IF(OFFSET('Sanitation Data'!$H$29,0,10*ROW('Sanitation Data'!H190))="","",OFFSET('Sanitation Data'!$H$29,0,10*ROW('Sanitation Data'!H190)))</f>
        <v/>
      </c>
      <c r="DG196" s="289" t="str">
        <f ca="true">+IF(OFFSET('Sanitation Data'!$H$30,0,10*ROW('Sanitation Data'!H190))="","",OFFSET('Sanitation Data'!$H$30,0,10*ROW('Sanitation Data'!H190)))</f>
        <v/>
      </c>
      <c r="DH196" s="289" t="str">
        <f ca="true">+IF(OFFSET('Sanitation Data'!$H$31,0,10*ROW('Sanitation Data'!H190))="","",OFFSET('Sanitation Data'!$H$31,0,10*ROW('Sanitation Data'!H190)))</f>
        <v/>
      </c>
      <c r="DI196" s="289" t="str">
        <f ca="true">+IF(OFFSET('Sanitation Data'!$H$32,0,10*ROW('Sanitation Data'!H190))="","",OFFSET('Sanitation Data'!$H$32,0,10*ROW('Sanitation Data'!H190)))</f>
        <v/>
      </c>
      <c r="DJ196" s="289" t="str">
        <f ca="true">+IF(OFFSET('Sanitation Data'!$I$28,0,10*ROW('Sanitation Data'!I190))="","",OFFSET('Sanitation Data'!$I$28,0,10*ROW('Sanitation Data'!I190)))</f>
        <v/>
      </c>
      <c r="DK196" s="289" t="str">
        <f ca="true">+IF(OFFSET('Sanitation Data'!$I$29,0,10*ROW('Sanitation Data'!I190))="","",OFFSET('Sanitation Data'!$I$29,0,10*ROW('Sanitation Data'!I190)))</f>
        <v/>
      </c>
      <c r="DL196" s="289" t="str">
        <f ca="true">+IF(OFFSET('Sanitation Data'!$I$30,0,10*ROW('Sanitation Data'!I190))="","",OFFSET('Sanitation Data'!$I$30,0,10*ROW('Sanitation Data'!I190)))</f>
        <v/>
      </c>
      <c r="DM196" s="289" t="str">
        <f ca="true">+IF(OFFSET('Sanitation Data'!$I$31,0,10*ROW('Sanitation Data'!I190))="","",OFFSET('Sanitation Data'!$I$31,0,10*ROW('Sanitation Data'!I190)))</f>
        <v/>
      </c>
      <c r="DN196" s="289" t="str">
        <f ca="true">+IF(OFFSET('Sanitation Data'!$I$32,0,10*ROW('Sanitation Data'!I190))="","",OFFSET('Sanitation Data'!$I$32,0,10*ROW('Sanitation Data'!I190)))</f>
        <v/>
      </c>
      <c r="DO196" s="289" t="str">
        <f ca="true">+IF(OFFSET('Hygiene Data'!$D$11,0,10*ROW('Hygiene Data'!D190))="","",OFFSET('Hygiene Data'!$D$11,0,10*ROW('Hygiene Data'!D190)))</f>
        <v/>
      </c>
      <c r="DP196" s="289" t="str">
        <f ca="true">+IF(OFFSET('Hygiene Data'!$D$12,0,10*ROW('Hygiene Data'!D190))="","",OFFSET('Hygiene Data'!$D$12,0,10*ROW('Hygiene Data'!D190)))</f>
        <v/>
      </c>
      <c r="DQ196" s="289" t="str">
        <f ca="true">+IF(OFFSET('Hygiene Data'!$D$13,0,10*ROW('Hygiene Data'!D190))="","",OFFSET('Hygiene Data'!$D$13,0,10*ROW('Hygiene Data'!D190)))</f>
        <v/>
      </c>
      <c r="DR196" s="289" t="str">
        <f ca="true">+IF(OFFSET('Hygiene Data'!$E$11,0,10*ROW('Hygiene Data'!E190))="","",OFFSET('Hygiene Data'!$E$11,0,10*ROW('Hygiene Data'!E190)))</f>
        <v/>
      </c>
      <c r="DS196" s="289" t="str">
        <f ca="true">+IF(OFFSET('Hygiene Data'!$E$12,0,10*ROW('Hygiene Data'!E190))="","",OFFSET('Hygiene Data'!$E$12,0,10*ROW('Hygiene Data'!E190)))</f>
        <v/>
      </c>
      <c r="DT196" s="289" t="str">
        <f ca="true">+IF(OFFSET('Hygiene Data'!$E$13,0,10*ROW('Hygiene Data'!E190))="","",OFFSET('Hygiene Data'!$E$13,0,10*ROW('Hygiene Data'!E190)))</f>
        <v/>
      </c>
      <c r="DU196" s="289" t="str">
        <f ca="true">+IF(OFFSET('Hygiene Data'!$F$11,0,10*ROW('Hygiene Data'!F190))="","",OFFSET('Hygiene Data'!$F$11,0,10*ROW('Hygiene Data'!F190)))</f>
        <v/>
      </c>
      <c r="DV196" s="289" t="str">
        <f ca="true">+IF(OFFSET('Hygiene Data'!$F$12,0,10*ROW('Hygiene Data'!F190))="","",OFFSET('Hygiene Data'!$F$12,0,10*ROW('Hygiene Data'!F190)))</f>
        <v/>
      </c>
      <c r="DW196" s="289" t="str">
        <f ca="true">+IF(OFFSET('Hygiene Data'!$F$13,0,10*ROW('Hygiene Data'!F190))="","",OFFSET('Hygiene Data'!$F$13,0,10*ROW('Hygiene Data'!F190)))</f>
        <v/>
      </c>
      <c r="DX196" s="289" t="str">
        <f ca="true">+IF(OFFSET('Hygiene Data'!$G$11,0,10*ROW('Hygiene Data'!G190))="","",OFFSET('Hygiene Data'!$G$11,0,10*ROW('Hygiene Data'!G190)))</f>
        <v/>
      </c>
      <c r="DY196" s="289" t="str">
        <f ca="true">+IF(OFFSET('Hygiene Data'!$G$12,0,10*ROW('Hygiene Data'!G190))="","",OFFSET('Hygiene Data'!$G$12,0,10*ROW('Hygiene Data'!G190)))</f>
        <v/>
      </c>
      <c r="DZ196" s="289" t="str">
        <f ca="true">+IF(OFFSET('Hygiene Data'!$G$13,0,10*ROW('Hygiene Data'!G190))="","",OFFSET('Hygiene Data'!$G$13,0,10*ROW('Hygiene Data'!G190)))</f>
        <v/>
      </c>
      <c r="EA196" s="289" t="str">
        <f ca="true">+IF(OFFSET('Hygiene Data'!$H$11,0,10*ROW('Hygiene Data'!H190))="","",OFFSET('Hygiene Data'!$H$11,0,10*ROW('Hygiene Data'!H190)))</f>
        <v/>
      </c>
      <c r="EB196" s="289" t="str">
        <f ca="true">+IF(OFFSET('Hygiene Data'!$H$12,0,10*ROW('Hygiene Data'!H190))="","",OFFSET('Hygiene Data'!$H$12,0,10*ROW('Hygiene Data'!H190)))</f>
        <v/>
      </c>
      <c r="EC196" s="289" t="str">
        <f ca="true">+IF(OFFSET('Hygiene Data'!$H$13,0,10*ROW('Hygiene Data'!H190))="","",OFFSET('Hygiene Data'!$H$13,0,10*ROW('Hygiene Data'!H190)))</f>
        <v/>
      </c>
      <c r="ED196" s="289" t="str">
        <f ca="true">+IF(OFFSET('Hygiene Data'!$I$11,0,10*ROW('Hygiene Data'!I190))="","",OFFSET('Hygiene Data'!$I$11,0,10*ROW('Hygiene Data'!I190)))</f>
        <v/>
      </c>
      <c r="EE196" s="289" t="str">
        <f ca="true">+IF(OFFSET('Hygiene Data'!$I$12,0,10*ROW('Hygiene Data'!I190))="","",OFFSET('Hygiene Data'!$I$12,0,10*ROW('Hygiene Data'!I190)))</f>
        <v/>
      </c>
      <c r="EF196" s="28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9"/>
      <c r="BS197" s="289" t="str">
        <f ca="true">+IF(OFFSET('Water Data'!$D$27,0,10*ROW('Water Data'!D191))="","",OFFSET('Water Data'!$D$27,0,10*ROW('Water Data'!D191)))</f>
        <v/>
      </c>
      <c r="BT197" s="289" t="str">
        <f ca="true">+IF(OFFSET('Water Data'!$D$28,0,10*ROW('Water Data'!D191))="","",OFFSET('Water Data'!$D$28,0,10*ROW('Water Data'!D191)))</f>
        <v/>
      </c>
      <c r="BU197" s="289" t="str">
        <f ca="true">+IF(OFFSET('Water Data'!$D$29,0,10*ROW('Water Data'!D191))="","",OFFSET('Water Data'!$D$29,0,10*ROW('Water Data'!D191)))</f>
        <v/>
      </c>
      <c r="BV197" s="289" t="str">
        <f ca="true">+IF(OFFSET('Water Data'!$E$27,0,10*ROW('Water Data'!E191))="","",OFFSET('Water Data'!$E$27,0,10*ROW('Water Data'!E191)))</f>
        <v/>
      </c>
      <c r="BW197" s="289" t="str">
        <f ca="true">+IF(OFFSET('Water Data'!$E$28,0,10*ROW('Water Data'!E191))="","",OFFSET('Water Data'!$E$28,0,10*ROW('Water Data'!E191)))</f>
        <v/>
      </c>
      <c r="BX197" s="289" t="str">
        <f ca="true">+IF(OFFSET('Water Data'!$E$29,0,10*ROW('Water Data'!E191))="","",OFFSET('Water Data'!$E$29,0,10*ROW('Water Data'!E191)))</f>
        <v/>
      </c>
      <c r="BY197" s="289" t="str">
        <f ca="true">+IF(OFFSET('Water Data'!$F$27,0,10*ROW('Water Data'!F191))="","",OFFSET('Water Data'!$F$27,0,10*ROW('Water Data'!F191)))</f>
        <v/>
      </c>
      <c r="BZ197" s="289" t="str">
        <f ca="true">+IF(OFFSET('Water Data'!$F$28,0,10*ROW('Water Data'!F191))="","",OFFSET('Water Data'!$F$28,0,10*ROW('Water Data'!F191)))</f>
        <v/>
      </c>
      <c r="CA197" s="289" t="str">
        <f ca="true">+IF(OFFSET('Water Data'!$F$29,0,10*ROW('Water Data'!F191))="","",OFFSET('Water Data'!$F$29,0,10*ROW('Water Data'!F191)))</f>
        <v/>
      </c>
      <c r="CB197" s="289" t="str">
        <f ca="true">+IF(OFFSET('Water Data'!$G$27,0,10*ROW('Water Data'!G191))="","",OFFSET('Water Data'!$G$27,0,10*ROW('Water Data'!G191)))</f>
        <v/>
      </c>
      <c r="CC197" s="289" t="str">
        <f ca="true">+IF(OFFSET('Water Data'!$G$28,0,10*ROW('Water Data'!G191))="","",OFFSET('Water Data'!$G$28,0,10*ROW('Water Data'!G191)))</f>
        <v/>
      </c>
      <c r="CD197" s="289" t="str">
        <f ca="true">+IF(OFFSET('Water Data'!$G$29,0,10*ROW('Water Data'!G191))="","",OFFSET('Water Data'!$G$29,0,10*ROW('Water Data'!G191)))</f>
        <v/>
      </c>
      <c r="CE197" s="289" t="str">
        <f ca="true">+IF(OFFSET('Water Data'!$H$27,0,10*ROW('Water Data'!H191))="","",OFFSET('Water Data'!$H$27,0,10*ROW('Water Data'!H191)))</f>
        <v/>
      </c>
      <c r="CF197" s="289" t="str">
        <f ca="true">+IF(OFFSET('Water Data'!$H$28,0,10*ROW('Water Data'!H191))="","",OFFSET('Water Data'!$H$28,0,10*ROW('Water Data'!H191)))</f>
        <v/>
      </c>
      <c r="CG197" s="289" t="str">
        <f ca="true">+IF(OFFSET('Water Data'!$H$29,0,10*ROW('Water Data'!H191))="","",OFFSET('Water Data'!$H$29,0,10*ROW('Water Data'!H191)))</f>
        <v/>
      </c>
      <c r="CH197" s="289" t="str">
        <f ca="true">+IF(OFFSET('Water Data'!$I$27,0,10*ROW('Water Data'!I191))="","",OFFSET('Water Data'!$I$27,0,10*ROW('Water Data'!I191)))</f>
        <v/>
      </c>
      <c r="CI197" s="289" t="str">
        <f ca="true">+IF(OFFSET('Water Data'!$I$28,0,10*ROW('Water Data'!I191))="","",OFFSET('Water Data'!$I$28,0,10*ROW('Water Data'!I191)))</f>
        <v/>
      </c>
      <c r="CJ197" s="289" t="str">
        <f ca="true">+IF(OFFSET('Water Data'!$I$29,0,10*ROW('Water Data'!I191))="","",OFFSET('Water Data'!$I$29,0,10*ROW('Water Data'!I191)))</f>
        <v/>
      </c>
      <c r="CK197" s="289" t="str">
        <f ca="true">+IF(OFFSET('Sanitation Data'!$D$28,0,10*ROW('Sanitation Data'!D191))="","",OFFSET('Sanitation Data'!$D$28,0,10*ROW('Sanitation Data'!D191)))</f>
        <v/>
      </c>
      <c r="CL197" s="289" t="str">
        <f ca="true">+IF(OFFSET('Sanitation Data'!$D$29,0,10*ROW('Sanitation Data'!D191))="","",OFFSET('Sanitation Data'!$D$29,0,10*ROW('Sanitation Data'!D191)))</f>
        <v/>
      </c>
      <c r="CM197" s="289" t="str">
        <f ca="true">+IF(OFFSET('Sanitation Data'!$D$30,0,10*ROW('Sanitation Data'!D191))="","",OFFSET('Sanitation Data'!$D$30,0,10*ROW('Sanitation Data'!D191)))</f>
        <v/>
      </c>
      <c r="CN197" s="289" t="str">
        <f ca="true">+IF(OFFSET('Sanitation Data'!$D$31,0,10*ROW('Sanitation Data'!D191))="","",OFFSET('Sanitation Data'!$D$31,0,10*ROW('Sanitation Data'!D191)))</f>
        <v/>
      </c>
      <c r="CO197" s="289" t="str">
        <f ca="true">+IF(OFFSET('Sanitation Data'!$D$32,0,10*ROW('Sanitation Data'!D191))="","",OFFSET('Sanitation Data'!$D$32,0,10*ROW('Sanitation Data'!D191)))</f>
        <v/>
      </c>
      <c r="CP197" s="289" t="str">
        <f ca="true">+IF(OFFSET('Sanitation Data'!$E$28,0,10*ROW('Sanitation Data'!E191))="","",OFFSET('Sanitation Data'!$E$28,0,10*ROW('Sanitation Data'!E191)))</f>
        <v/>
      </c>
      <c r="CQ197" s="289" t="str">
        <f ca="true">+IF(OFFSET('Sanitation Data'!$E$29,0,10*ROW('Sanitation Data'!E191))="","",OFFSET('Sanitation Data'!$E$29,0,10*ROW('Sanitation Data'!E191)))</f>
        <v/>
      </c>
      <c r="CR197" s="289" t="str">
        <f ca="true">+IF(OFFSET('Sanitation Data'!$E$30,0,10*ROW('Sanitation Data'!E191))="","",OFFSET('Sanitation Data'!$E$30,0,10*ROW('Sanitation Data'!E191)))</f>
        <v/>
      </c>
      <c r="CS197" s="289" t="str">
        <f ca="true">+IF(OFFSET('Sanitation Data'!$E$31,0,10*ROW('Sanitation Data'!E191))="","",OFFSET('Sanitation Data'!$E$31,0,10*ROW('Sanitation Data'!E191)))</f>
        <v/>
      </c>
      <c r="CT197" s="289" t="str">
        <f ca="true">+IF(OFFSET('Sanitation Data'!$E$32,0,10*ROW('Sanitation Data'!E191))="","",OFFSET('Sanitation Data'!$E$32,0,10*ROW('Sanitation Data'!E191)))</f>
        <v/>
      </c>
      <c r="CU197" s="289" t="str">
        <f ca="true">+IF(OFFSET('Sanitation Data'!$F$28,0,10*ROW('Sanitation Data'!F191))="","",OFFSET('Sanitation Data'!$F$28,0,10*ROW('Sanitation Data'!F191)))</f>
        <v/>
      </c>
      <c r="CV197" s="289" t="str">
        <f ca="true">+IF(OFFSET('Sanitation Data'!$F$29,0,10*ROW('Sanitation Data'!F191))="","",OFFSET('Sanitation Data'!$F$29,0,10*ROW('Sanitation Data'!F191)))</f>
        <v/>
      </c>
      <c r="CW197" s="289" t="str">
        <f ca="true">+IF(OFFSET('Sanitation Data'!$F$30,0,10*ROW('Sanitation Data'!F191))="","",OFFSET('Sanitation Data'!$F$30,0,10*ROW('Sanitation Data'!F191)))</f>
        <v/>
      </c>
      <c r="CX197" s="289" t="str">
        <f ca="true">+IF(OFFSET('Sanitation Data'!$F$31,0,10*ROW('Sanitation Data'!F191))="","",OFFSET('Sanitation Data'!$F$31,0,10*ROW('Sanitation Data'!F191)))</f>
        <v/>
      </c>
      <c r="CY197" s="289" t="str">
        <f ca="true">+IF(OFFSET('Sanitation Data'!$F$32,0,10*ROW('Sanitation Data'!F191))="","",OFFSET('Sanitation Data'!$F$32,0,10*ROW('Sanitation Data'!F191)))</f>
        <v/>
      </c>
      <c r="CZ197" s="289" t="str">
        <f ca="true">+IF(OFFSET('Sanitation Data'!$G$28,0,10*ROW('Sanitation Data'!G191))="","",OFFSET('Sanitation Data'!$G$28,0,10*ROW('Sanitation Data'!G191)))</f>
        <v/>
      </c>
      <c r="DA197" s="289" t="str">
        <f ca="true">+IF(OFFSET('Sanitation Data'!$G$29,0,10*ROW('Sanitation Data'!G191))="","",OFFSET('Sanitation Data'!$G$29,0,10*ROW('Sanitation Data'!G191)))</f>
        <v/>
      </c>
      <c r="DB197" s="289" t="str">
        <f ca="true">+IF(OFFSET('Sanitation Data'!$G$30,0,10*ROW('Sanitation Data'!G191))="","",OFFSET('Sanitation Data'!$G$30,0,10*ROW('Sanitation Data'!G191)))</f>
        <v/>
      </c>
      <c r="DC197" s="289" t="str">
        <f ca="true">+IF(OFFSET('Sanitation Data'!$G$31,0,10*ROW('Sanitation Data'!G191))="","",OFFSET('Sanitation Data'!$G$31,0,10*ROW('Sanitation Data'!G191)))</f>
        <v/>
      </c>
      <c r="DD197" s="289" t="str">
        <f ca="true">+IF(OFFSET('Sanitation Data'!$G$32,0,10*ROW('Sanitation Data'!G191))="","",OFFSET('Sanitation Data'!$G$32,0,10*ROW('Sanitation Data'!G191)))</f>
        <v/>
      </c>
      <c r="DE197" s="289" t="str">
        <f ca="true">+IF(OFFSET('Sanitation Data'!$H$28,0,10*ROW('Sanitation Data'!H191))="","",OFFSET('Sanitation Data'!$H$28,0,10*ROW('Sanitation Data'!H191)))</f>
        <v/>
      </c>
      <c r="DF197" s="289" t="str">
        <f ca="true">+IF(OFFSET('Sanitation Data'!$H$29,0,10*ROW('Sanitation Data'!H191))="","",OFFSET('Sanitation Data'!$H$29,0,10*ROW('Sanitation Data'!H191)))</f>
        <v/>
      </c>
      <c r="DG197" s="289" t="str">
        <f ca="true">+IF(OFFSET('Sanitation Data'!$H$30,0,10*ROW('Sanitation Data'!H191))="","",OFFSET('Sanitation Data'!$H$30,0,10*ROW('Sanitation Data'!H191)))</f>
        <v/>
      </c>
      <c r="DH197" s="289" t="str">
        <f ca="true">+IF(OFFSET('Sanitation Data'!$H$31,0,10*ROW('Sanitation Data'!H191))="","",OFFSET('Sanitation Data'!$H$31,0,10*ROW('Sanitation Data'!H191)))</f>
        <v/>
      </c>
      <c r="DI197" s="289" t="str">
        <f ca="true">+IF(OFFSET('Sanitation Data'!$H$32,0,10*ROW('Sanitation Data'!H191))="","",OFFSET('Sanitation Data'!$H$32,0,10*ROW('Sanitation Data'!H191)))</f>
        <v/>
      </c>
      <c r="DJ197" s="289" t="str">
        <f ca="true">+IF(OFFSET('Sanitation Data'!$I$28,0,10*ROW('Sanitation Data'!I191))="","",OFFSET('Sanitation Data'!$I$28,0,10*ROW('Sanitation Data'!I191)))</f>
        <v/>
      </c>
      <c r="DK197" s="289" t="str">
        <f ca="true">+IF(OFFSET('Sanitation Data'!$I$29,0,10*ROW('Sanitation Data'!I191))="","",OFFSET('Sanitation Data'!$I$29,0,10*ROW('Sanitation Data'!I191)))</f>
        <v/>
      </c>
      <c r="DL197" s="289" t="str">
        <f ca="true">+IF(OFFSET('Sanitation Data'!$I$30,0,10*ROW('Sanitation Data'!I191))="","",OFFSET('Sanitation Data'!$I$30,0,10*ROW('Sanitation Data'!I191)))</f>
        <v/>
      </c>
      <c r="DM197" s="289" t="str">
        <f ca="true">+IF(OFFSET('Sanitation Data'!$I$31,0,10*ROW('Sanitation Data'!I191))="","",OFFSET('Sanitation Data'!$I$31,0,10*ROW('Sanitation Data'!I191)))</f>
        <v/>
      </c>
      <c r="DN197" s="289" t="str">
        <f ca="true">+IF(OFFSET('Sanitation Data'!$I$32,0,10*ROW('Sanitation Data'!I191))="","",OFFSET('Sanitation Data'!$I$32,0,10*ROW('Sanitation Data'!I191)))</f>
        <v/>
      </c>
      <c r="DO197" s="289" t="str">
        <f ca="true">+IF(OFFSET('Hygiene Data'!$D$11,0,10*ROW('Hygiene Data'!D191))="","",OFFSET('Hygiene Data'!$D$11,0,10*ROW('Hygiene Data'!D191)))</f>
        <v/>
      </c>
      <c r="DP197" s="289" t="str">
        <f ca="true">+IF(OFFSET('Hygiene Data'!$D$12,0,10*ROW('Hygiene Data'!D191))="","",OFFSET('Hygiene Data'!$D$12,0,10*ROW('Hygiene Data'!D191)))</f>
        <v/>
      </c>
      <c r="DQ197" s="289" t="str">
        <f ca="true">+IF(OFFSET('Hygiene Data'!$D$13,0,10*ROW('Hygiene Data'!D191))="","",OFFSET('Hygiene Data'!$D$13,0,10*ROW('Hygiene Data'!D191)))</f>
        <v/>
      </c>
      <c r="DR197" s="289" t="str">
        <f ca="true">+IF(OFFSET('Hygiene Data'!$E$11,0,10*ROW('Hygiene Data'!E191))="","",OFFSET('Hygiene Data'!$E$11,0,10*ROW('Hygiene Data'!E191)))</f>
        <v/>
      </c>
      <c r="DS197" s="289" t="str">
        <f ca="true">+IF(OFFSET('Hygiene Data'!$E$12,0,10*ROW('Hygiene Data'!E191))="","",OFFSET('Hygiene Data'!$E$12,0,10*ROW('Hygiene Data'!E191)))</f>
        <v/>
      </c>
      <c r="DT197" s="289" t="str">
        <f ca="true">+IF(OFFSET('Hygiene Data'!$E$13,0,10*ROW('Hygiene Data'!E191))="","",OFFSET('Hygiene Data'!$E$13,0,10*ROW('Hygiene Data'!E191)))</f>
        <v/>
      </c>
      <c r="DU197" s="289" t="str">
        <f ca="true">+IF(OFFSET('Hygiene Data'!$F$11,0,10*ROW('Hygiene Data'!F191))="","",OFFSET('Hygiene Data'!$F$11,0,10*ROW('Hygiene Data'!F191)))</f>
        <v/>
      </c>
      <c r="DV197" s="289" t="str">
        <f ca="true">+IF(OFFSET('Hygiene Data'!$F$12,0,10*ROW('Hygiene Data'!F191))="","",OFFSET('Hygiene Data'!$F$12,0,10*ROW('Hygiene Data'!F191)))</f>
        <v/>
      </c>
      <c r="DW197" s="289" t="str">
        <f ca="true">+IF(OFFSET('Hygiene Data'!$F$13,0,10*ROW('Hygiene Data'!F191))="","",OFFSET('Hygiene Data'!$F$13,0,10*ROW('Hygiene Data'!F191)))</f>
        <v/>
      </c>
      <c r="DX197" s="289" t="str">
        <f ca="true">+IF(OFFSET('Hygiene Data'!$G$11,0,10*ROW('Hygiene Data'!G191))="","",OFFSET('Hygiene Data'!$G$11,0,10*ROW('Hygiene Data'!G191)))</f>
        <v/>
      </c>
      <c r="DY197" s="289" t="str">
        <f ca="true">+IF(OFFSET('Hygiene Data'!$G$12,0,10*ROW('Hygiene Data'!G191))="","",OFFSET('Hygiene Data'!$G$12,0,10*ROW('Hygiene Data'!G191)))</f>
        <v/>
      </c>
      <c r="DZ197" s="289" t="str">
        <f ca="true">+IF(OFFSET('Hygiene Data'!$G$13,0,10*ROW('Hygiene Data'!G191))="","",OFFSET('Hygiene Data'!$G$13,0,10*ROW('Hygiene Data'!G191)))</f>
        <v/>
      </c>
      <c r="EA197" s="289" t="str">
        <f ca="true">+IF(OFFSET('Hygiene Data'!$H$11,0,10*ROW('Hygiene Data'!H191))="","",OFFSET('Hygiene Data'!$H$11,0,10*ROW('Hygiene Data'!H191)))</f>
        <v/>
      </c>
      <c r="EB197" s="289" t="str">
        <f ca="true">+IF(OFFSET('Hygiene Data'!$H$12,0,10*ROW('Hygiene Data'!H191))="","",OFFSET('Hygiene Data'!$H$12,0,10*ROW('Hygiene Data'!H191)))</f>
        <v/>
      </c>
      <c r="EC197" s="289" t="str">
        <f ca="true">+IF(OFFSET('Hygiene Data'!$H$13,0,10*ROW('Hygiene Data'!H191))="","",OFFSET('Hygiene Data'!$H$13,0,10*ROW('Hygiene Data'!H191)))</f>
        <v/>
      </c>
      <c r="ED197" s="289" t="str">
        <f ca="true">+IF(OFFSET('Hygiene Data'!$I$11,0,10*ROW('Hygiene Data'!I191))="","",OFFSET('Hygiene Data'!$I$11,0,10*ROW('Hygiene Data'!I191)))</f>
        <v/>
      </c>
      <c r="EE197" s="289" t="str">
        <f ca="true">+IF(OFFSET('Hygiene Data'!$I$12,0,10*ROW('Hygiene Data'!I191))="","",OFFSET('Hygiene Data'!$I$12,0,10*ROW('Hygiene Data'!I191)))</f>
        <v/>
      </c>
      <c r="EF197" s="28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9"/>
      <c r="BS198" s="289" t="str">
        <f ca="true">+IF(OFFSET('Water Data'!$D$27,0,10*ROW('Water Data'!D192))="","",OFFSET('Water Data'!$D$27,0,10*ROW('Water Data'!D192)))</f>
        <v/>
      </c>
      <c r="BT198" s="289" t="str">
        <f ca="true">+IF(OFFSET('Water Data'!$D$28,0,10*ROW('Water Data'!D192))="","",OFFSET('Water Data'!$D$28,0,10*ROW('Water Data'!D192)))</f>
        <v/>
      </c>
      <c r="BU198" s="289" t="str">
        <f ca="true">+IF(OFFSET('Water Data'!$D$29,0,10*ROW('Water Data'!D192))="","",OFFSET('Water Data'!$D$29,0,10*ROW('Water Data'!D192)))</f>
        <v/>
      </c>
      <c r="BV198" s="289" t="str">
        <f ca="true">+IF(OFFSET('Water Data'!$E$27,0,10*ROW('Water Data'!E192))="","",OFFSET('Water Data'!$E$27,0,10*ROW('Water Data'!E192)))</f>
        <v/>
      </c>
      <c r="BW198" s="289" t="str">
        <f ca="true">+IF(OFFSET('Water Data'!$E$28,0,10*ROW('Water Data'!E192))="","",OFFSET('Water Data'!$E$28,0,10*ROW('Water Data'!E192)))</f>
        <v/>
      </c>
      <c r="BX198" s="289" t="str">
        <f ca="true">+IF(OFFSET('Water Data'!$E$29,0,10*ROW('Water Data'!E192))="","",OFFSET('Water Data'!$E$29,0,10*ROW('Water Data'!E192)))</f>
        <v/>
      </c>
      <c r="BY198" s="289" t="str">
        <f ca="true">+IF(OFFSET('Water Data'!$F$27,0,10*ROW('Water Data'!F192))="","",OFFSET('Water Data'!$F$27,0,10*ROW('Water Data'!F192)))</f>
        <v/>
      </c>
      <c r="BZ198" s="289" t="str">
        <f ca="true">+IF(OFFSET('Water Data'!$F$28,0,10*ROW('Water Data'!F192))="","",OFFSET('Water Data'!$F$28,0,10*ROW('Water Data'!F192)))</f>
        <v/>
      </c>
      <c r="CA198" s="289" t="str">
        <f ca="true">+IF(OFFSET('Water Data'!$F$29,0,10*ROW('Water Data'!F192))="","",OFFSET('Water Data'!$F$29,0,10*ROW('Water Data'!F192)))</f>
        <v/>
      </c>
      <c r="CB198" s="289" t="str">
        <f ca="true">+IF(OFFSET('Water Data'!$G$27,0,10*ROW('Water Data'!G192))="","",OFFSET('Water Data'!$G$27,0,10*ROW('Water Data'!G192)))</f>
        <v/>
      </c>
      <c r="CC198" s="289" t="str">
        <f ca="true">+IF(OFFSET('Water Data'!$G$28,0,10*ROW('Water Data'!G192))="","",OFFSET('Water Data'!$G$28,0,10*ROW('Water Data'!G192)))</f>
        <v/>
      </c>
      <c r="CD198" s="289" t="str">
        <f ca="true">+IF(OFFSET('Water Data'!$G$29,0,10*ROW('Water Data'!G192))="","",OFFSET('Water Data'!$G$29,0,10*ROW('Water Data'!G192)))</f>
        <v/>
      </c>
      <c r="CE198" s="289" t="str">
        <f ca="true">+IF(OFFSET('Water Data'!$H$27,0,10*ROW('Water Data'!H192))="","",OFFSET('Water Data'!$H$27,0,10*ROW('Water Data'!H192)))</f>
        <v/>
      </c>
      <c r="CF198" s="289" t="str">
        <f ca="true">+IF(OFFSET('Water Data'!$H$28,0,10*ROW('Water Data'!H192))="","",OFFSET('Water Data'!$H$28,0,10*ROW('Water Data'!H192)))</f>
        <v/>
      </c>
      <c r="CG198" s="289" t="str">
        <f ca="true">+IF(OFFSET('Water Data'!$H$29,0,10*ROW('Water Data'!H192))="","",OFFSET('Water Data'!$H$29,0,10*ROW('Water Data'!H192)))</f>
        <v/>
      </c>
      <c r="CH198" s="289" t="str">
        <f ca="true">+IF(OFFSET('Water Data'!$I$27,0,10*ROW('Water Data'!I192))="","",OFFSET('Water Data'!$I$27,0,10*ROW('Water Data'!I192)))</f>
        <v/>
      </c>
      <c r="CI198" s="289" t="str">
        <f ca="true">+IF(OFFSET('Water Data'!$I$28,0,10*ROW('Water Data'!I192))="","",OFFSET('Water Data'!$I$28,0,10*ROW('Water Data'!I192)))</f>
        <v/>
      </c>
      <c r="CJ198" s="289" t="str">
        <f ca="true">+IF(OFFSET('Water Data'!$I$29,0,10*ROW('Water Data'!I192))="","",OFFSET('Water Data'!$I$29,0,10*ROW('Water Data'!I192)))</f>
        <v/>
      </c>
      <c r="CK198" s="289" t="str">
        <f ca="true">+IF(OFFSET('Sanitation Data'!$D$28,0,10*ROW('Sanitation Data'!D192))="","",OFFSET('Sanitation Data'!$D$28,0,10*ROW('Sanitation Data'!D192)))</f>
        <v/>
      </c>
      <c r="CL198" s="289" t="str">
        <f ca="true">+IF(OFFSET('Sanitation Data'!$D$29,0,10*ROW('Sanitation Data'!D192))="","",OFFSET('Sanitation Data'!$D$29,0,10*ROW('Sanitation Data'!D192)))</f>
        <v/>
      </c>
      <c r="CM198" s="289" t="str">
        <f ca="true">+IF(OFFSET('Sanitation Data'!$D$30,0,10*ROW('Sanitation Data'!D192))="","",OFFSET('Sanitation Data'!$D$30,0,10*ROW('Sanitation Data'!D192)))</f>
        <v/>
      </c>
      <c r="CN198" s="289" t="str">
        <f ca="true">+IF(OFFSET('Sanitation Data'!$D$31,0,10*ROW('Sanitation Data'!D192))="","",OFFSET('Sanitation Data'!$D$31,0,10*ROW('Sanitation Data'!D192)))</f>
        <v/>
      </c>
      <c r="CO198" s="289" t="str">
        <f ca="true">+IF(OFFSET('Sanitation Data'!$D$32,0,10*ROW('Sanitation Data'!D192))="","",OFFSET('Sanitation Data'!$D$32,0,10*ROW('Sanitation Data'!D192)))</f>
        <v/>
      </c>
      <c r="CP198" s="289" t="str">
        <f ca="true">+IF(OFFSET('Sanitation Data'!$E$28,0,10*ROW('Sanitation Data'!E192))="","",OFFSET('Sanitation Data'!$E$28,0,10*ROW('Sanitation Data'!E192)))</f>
        <v/>
      </c>
      <c r="CQ198" s="289" t="str">
        <f ca="true">+IF(OFFSET('Sanitation Data'!$E$29,0,10*ROW('Sanitation Data'!E192))="","",OFFSET('Sanitation Data'!$E$29,0,10*ROW('Sanitation Data'!E192)))</f>
        <v/>
      </c>
      <c r="CR198" s="289" t="str">
        <f ca="true">+IF(OFFSET('Sanitation Data'!$E$30,0,10*ROW('Sanitation Data'!E192))="","",OFFSET('Sanitation Data'!$E$30,0,10*ROW('Sanitation Data'!E192)))</f>
        <v/>
      </c>
      <c r="CS198" s="289" t="str">
        <f ca="true">+IF(OFFSET('Sanitation Data'!$E$31,0,10*ROW('Sanitation Data'!E192))="","",OFFSET('Sanitation Data'!$E$31,0,10*ROW('Sanitation Data'!E192)))</f>
        <v/>
      </c>
      <c r="CT198" s="289" t="str">
        <f ca="true">+IF(OFFSET('Sanitation Data'!$E$32,0,10*ROW('Sanitation Data'!E192))="","",OFFSET('Sanitation Data'!$E$32,0,10*ROW('Sanitation Data'!E192)))</f>
        <v/>
      </c>
      <c r="CU198" s="289" t="str">
        <f ca="true">+IF(OFFSET('Sanitation Data'!$F$28,0,10*ROW('Sanitation Data'!F192))="","",OFFSET('Sanitation Data'!$F$28,0,10*ROW('Sanitation Data'!F192)))</f>
        <v/>
      </c>
      <c r="CV198" s="289" t="str">
        <f ca="true">+IF(OFFSET('Sanitation Data'!$F$29,0,10*ROW('Sanitation Data'!F192))="","",OFFSET('Sanitation Data'!$F$29,0,10*ROW('Sanitation Data'!F192)))</f>
        <v/>
      </c>
      <c r="CW198" s="289" t="str">
        <f ca="true">+IF(OFFSET('Sanitation Data'!$F$30,0,10*ROW('Sanitation Data'!F192))="","",OFFSET('Sanitation Data'!$F$30,0,10*ROW('Sanitation Data'!F192)))</f>
        <v/>
      </c>
      <c r="CX198" s="289" t="str">
        <f ca="true">+IF(OFFSET('Sanitation Data'!$F$31,0,10*ROW('Sanitation Data'!F192))="","",OFFSET('Sanitation Data'!$F$31,0,10*ROW('Sanitation Data'!F192)))</f>
        <v/>
      </c>
      <c r="CY198" s="289" t="str">
        <f ca="true">+IF(OFFSET('Sanitation Data'!$F$32,0,10*ROW('Sanitation Data'!F192))="","",OFFSET('Sanitation Data'!$F$32,0,10*ROW('Sanitation Data'!F192)))</f>
        <v/>
      </c>
      <c r="CZ198" s="289" t="str">
        <f ca="true">+IF(OFFSET('Sanitation Data'!$G$28,0,10*ROW('Sanitation Data'!G192))="","",OFFSET('Sanitation Data'!$G$28,0,10*ROW('Sanitation Data'!G192)))</f>
        <v/>
      </c>
      <c r="DA198" s="289" t="str">
        <f ca="true">+IF(OFFSET('Sanitation Data'!$G$29,0,10*ROW('Sanitation Data'!G192))="","",OFFSET('Sanitation Data'!$G$29,0,10*ROW('Sanitation Data'!G192)))</f>
        <v/>
      </c>
      <c r="DB198" s="289" t="str">
        <f ca="true">+IF(OFFSET('Sanitation Data'!$G$30,0,10*ROW('Sanitation Data'!G192))="","",OFFSET('Sanitation Data'!$G$30,0,10*ROW('Sanitation Data'!G192)))</f>
        <v/>
      </c>
      <c r="DC198" s="289" t="str">
        <f ca="true">+IF(OFFSET('Sanitation Data'!$G$31,0,10*ROW('Sanitation Data'!G192))="","",OFFSET('Sanitation Data'!$G$31,0,10*ROW('Sanitation Data'!G192)))</f>
        <v/>
      </c>
      <c r="DD198" s="289" t="str">
        <f ca="true">+IF(OFFSET('Sanitation Data'!$G$32,0,10*ROW('Sanitation Data'!G192))="","",OFFSET('Sanitation Data'!$G$32,0,10*ROW('Sanitation Data'!G192)))</f>
        <v/>
      </c>
      <c r="DE198" s="289" t="str">
        <f ca="true">+IF(OFFSET('Sanitation Data'!$H$28,0,10*ROW('Sanitation Data'!H192))="","",OFFSET('Sanitation Data'!$H$28,0,10*ROW('Sanitation Data'!H192)))</f>
        <v/>
      </c>
      <c r="DF198" s="289" t="str">
        <f ca="true">+IF(OFFSET('Sanitation Data'!$H$29,0,10*ROW('Sanitation Data'!H192))="","",OFFSET('Sanitation Data'!$H$29,0,10*ROW('Sanitation Data'!H192)))</f>
        <v/>
      </c>
      <c r="DG198" s="289" t="str">
        <f ca="true">+IF(OFFSET('Sanitation Data'!$H$30,0,10*ROW('Sanitation Data'!H192))="","",OFFSET('Sanitation Data'!$H$30,0,10*ROW('Sanitation Data'!H192)))</f>
        <v/>
      </c>
      <c r="DH198" s="289" t="str">
        <f ca="true">+IF(OFFSET('Sanitation Data'!$H$31,0,10*ROW('Sanitation Data'!H192))="","",OFFSET('Sanitation Data'!$H$31,0,10*ROW('Sanitation Data'!H192)))</f>
        <v/>
      </c>
      <c r="DI198" s="289" t="str">
        <f ca="true">+IF(OFFSET('Sanitation Data'!$H$32,0,10*ROW('Sanitation Data'!H192))="","",OFFSET('Sanitation Data'!$H$32,0,10*ROW('Sanitation Data'!H192)))</f>
        <v/>
      </c>
      <c r="DJ198" s="289" t="str">
        <f ca="true">+IF(OFFSET('Sanitation Data'!$I$28,0,10*ROW('Sanitation Data'!I192))="","",OFFSET('Sanitation Data'!$I$28,0,10*ROW('Sanitation Data'!I192)))</f>
        <v/>
      </c>
      <c r="DK198" s="289" t="str">
        <f ca="true">+IF(OFFSET('Sanitation Data'!$I$29,0,10*ROW('Sanitation Data'!I192))="","",OFFSET('Sanitation Data'!$I$29,0,10*ROW('Sanitation Data'!I192)))</f>
        <v/>
      </c>
      <c r="DL198" s="289" t="str">
        <f ca="true">+IF(OFFSET('Sanitation Data'!$I$30,0,10*ROW('Sanitation Data'!I192))="","",OFFSET('Sanitation Data'!$I$30,0,10*ROW('Sanitation Data'!I192)))</f>
        <v/>
      </c>
      <c r="DM198" s="289" t="str">
        <f ca="true">+IF(OFFSET('Sanitation Data'!$I$31,0,10*ROW('Sanitation Data'!I192))="","",OFFSET('Sanitation Data'!$I$31,0,10*ROW('Sanitation Data'!I192)))</f>
        <v/>
      </c>
      <c r="DN198" s="289" t="str">
        <f ca="true">+IF(OFFSET('Sanitation Data'!$I$32,0,10*ROW('Sanitation Data'!I192))="","",OFFSET('Sanitation Data'!$I$32,0,10*ROW('Sanitation Data'!I192)))</f>
        <v/>
      </c>
      <c r="DO198" s="289" t="str">
        <f ca="true">+IF(OFFSET('Hygiene Data'!$D$11,0,10*ROW('Hygiene Data'!D192))="","",OFFSET('Hygiene Data'!$D$11,0,10*ROW('Hygiene Data'!D192)))</f>
        <v/>
      </c>
      <c r="DP198" s="289" t="str">
        <f ca="true">+IF(OFFSET('Hygiene Data'!$D$12,0,10*ROW('Hygiene Data'!D192))="","",OFFSET('Hygiene Data'!$D$12,0,10*ROW('Hygiene Data'!D192)))</f>
        <v/>
      </c>
      <c r="DQ198" s="289" t="str">
        <f ca="true">+IF(OFFSET('Hygiene Data'!$D$13,0,10*ROW('Hygiene Data'!D192))="","",OFFSET('Hygiene Data'!$D$13,0,10*ROW('Hygiene Data'!D192)))</f>
        <v/>
      </c>
      <c r="DR198" s="289" t="str">
        <f ca="true">+IF(OFFSET('Hygiene Data'!$E$11,0,10*ROW('Hygiene Data'!E192))="","",OFFSET('Hygiene Data'!$E$11,0,10*ROW('Hygiene Data'!E192)))</f>
        <v/>
      </c>
      <c r="DS198" s="289" t="str">
        <f ca="true">+IF(OFFSET('Hygiene Data'!$E$12,0,10*ROW('Hygiene Data'!E192))="","",OFFSET('Hygiene Data'!$E$12,0,10*ROW('Hygiene Data'!E192)))</f>
        <v/>
      </c>
      <c r="DT198" s="289" t="str">
        <f ca="true">+IF(OFFSET('Hygiene Data'!$E$13,0,10*ROW('Hygiene Data'!E192))="","",OFFSET('Hygiene Data'!$E$13,0,10*ROW('Hygiene Data'!E192)))</f>
        <v/>
      </c>
      <c r="DU198" s="289" t="str">
        <f ca="true">+IF(OFFSET('Hygiene Data'!$F$11,0,10*ROW('Hygiene Data'!F192))="","",OFFSET('Hygiene Data'!$F$11,0,10*ROW('Hygiene Data'!F192)))</f>
        <v/>
      </c>
      <c r="DV198" s="289" t="str">
        <f ca="true">+IF(OFFSET('Hygiene Data'!$F$12,0,10*ROW('Hygiene Data'!F192))="","",OFFSET('Hygiene Data'!$F$12,0,10*ROW('Hygiene Data'!F192)))</f>
        <v/>
      </c>
      <c r="DW198" s="289" t="str">
        <f ca="true">+IF(OFFSET('Hygiene Data'!$F$13,0,10*ROW('Hygiene Data'!F192))="","",OFFSET('Hygiene Data'!$F$13,0,10*ROW('Hygiene Data'!F192)))</f>
        <v/>
      </c>
      <c r="DX198" s="289" t="str">
        <f ca="true">+IF(OFFSET('Hygiene Data'!$G$11,0,10*ROW('Hygiene Data'!G192))="","",OFFSET('Hygiene Data'!$G$11,0,10*ROW('Hygiene Data'!G192)))</f>
        <v/>
      </c>
      <c r="DY198" s="289" t="str">
        <f ca="true">+IF(OFFSET('Hygiene Data'!$G$12,0,10*ROW('Hygiene Data'!G192))="","",OFFSET('Hygiene Data'!$G$12,0,10*ROW('Hygiene Data'!G192)))</f>
        <v/>
      </c>
      <c r="DZ198" s="289" t="str">
        <f ca="true">+IF(OFFSET('Hygiene Data'!$G$13,0,10*ROW('Hygiene Data'!G192))="","",OFFSET('Hygiene Data'!$G$13,0,10*ROW('Hygiene Data'!G192)))</f>
        <v/>
      </c>
      <c r="EA198" s="289" t="str">
        <f ca="true">+IF(OFFSET('Hygiene Data'!$H$11,0,10*ROW('Hygiene Data'!H192))="","",OFFSET('Hygiene Data'!$H$11,0,10*ROW('Hygiene Data'!H192)))</f>
        <v/>
      </c>
      <c r="EB198" s="289" t="str">
        <f ca="true">+IF(OFFSET('Hygiene Data'!$H$12,0,10*ROW('Hygiene Data'!H192))="","",OFFSET('Hygiene Data'!$H$12,0,10*ROW('Hygiene Data'!H192)))</f>
        <v/>
      </c>
      <c r="EC198" s="289" t="str">
        <f ca="true">+IF(OFFSET('Hygiene Data'!$H$13,0,10*ROW('Hygiene Data'!H192))="","",OFFSET('Hygiene Data'!$H$13,0,10*ROW('Hygiene Data'!H192)))</f>
        <v/>
      </c>
      <c r="ED198" s="289" t="str">
        <f ca="true">+IF(OFFSET('Hygiene Data'!$I$11,0,10*ROW('Hygiene Data'!I192))="","",OFFSET('Hygiene Data'!$I$11,0,10*ROW('Hygiene Data'!I192)))</f>
        <v/>
      </c>
      <c r="EE198" s="289" t="str">
        <f ca="true">+IF(OFFSET('Hygiene Data'!$I$12,0,10*ROW('Hygiene Data'!I192))="","",OFFSET('Hygiene Data'!$I$12,0,10*ROW('Hygiene Data'!I192)))</f>
        <v/>
      </c>
      <c r="EF198" s="28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9"/>
      <c r="BS199" s="289" t="str">
        <f ca="true">+IF(OFFSET('Water Data'!$D$27,0,10*ROW('Water Data'!D193))="","",OFFSET('Water Data'!$D$27,0,10*ROW('Water Data'!D193)))</f>
        <v/>
      </c>
      <c r="BT199" s="289" t="str">
        <f ca="true">+IF(OFFSET('Water Data'!$D$28,0,10*ROW('Water Data'!D193))="","",OFFSET('Water Data'!$D$28,0,10*ROW('Water Data'!D193)))</f>
        <v/>
      </c>
      <c r="BU199" s="289" t="str">
        <f ca="true">+IF(OFFSET('Water Data'!$D$29,0,10*ROW('Water Data'!D193))="","",OFFSET('Water Data'!$D$29,0,10*ROW('Water Data'!D193)))</f>
        <v/>
      </c>
      <c r="BV199" s="289" t="str">
        <f ca="true">+IF(OFFSET('Water Data'!$E$27,0,10*ROW('Water Data'!E193))="","",OFFSET('Water Data'!$E$27,0,10*ROW('Water Data'!E193)))</f>
        <v/>
      </c>
      <c r="BW199" s="289" t="str">
        <f ca="true">+IF(OFFSET('Water Data'!$E$28,0,10*ROW('Water Data'!E193))="","",OFFSET('Water Data'!$E$28,0,10*ROW('Water Data'!E193)))</f>
        <v/>
      </c>
      <c r="BX199" s="289" t="str">
        <f ca="true">+IF(OFFSET('Water Data'!$E$29,0,10*ROW('Water Data'!E193))="","",OFFSET('Water Data'!$E$29,0,10*ROW('Water Data'!E193)))</f>
        <v/>
      </c>
      <c r="BY199" s="289" t="str">
        <f ca="true">+IF(OFFSET('Water Data'!$F$27,0,10*ROW('Water Data'!F193))="","",OFFSET('Water Data'!$F$27,0,10*ROW('Water Data'!F193)))</f>
        <v/>
      </c>
      <c r="BZ199" s="289" t="str">
        <f ca="true">+IF(OFFSET('Water Data'!$F$28,0,10*ROW('Water Data'!F193))="","",OFFSET('Water Data'!$F$28,0,10*ROW('Water Data'!F193)))</f>
        <v/>
      </c>
      <c r="CA199" s="289" t="str">
        <f ca="true">+IF(OFFSET('Water Data'!$F$29,0,10*ROW('Water Data'!F193))="","",OFFSET('Water Data'!$F$29,0,10*ROW('Water Data'!F193)))</f>
        <v/>
      </c>
      <c r="CB199" s="289" t="str">
        <f ca="true">+IF(OFFSET('Water Data'!$G$27,0,10*ROW('Water Data'!G193))="","",OFFSET('Water Data'!$G$27,0,10*ROW('Water Data'!G193)))</f>
        <v/>
      </c>
      <c r="CC199" s="289" t="str">
        <f ca="true">+IF(OFFSET('Water Data'!$G$28,0,10*ROW('Water Data'!G193))="","",OFFSET('Water Data'!$G$28,0,10*ROW('Water Data'!G193)))</f>
        <v/>
      </c>
      <c r="CD199" s="289" t="str">
        <f ca="true">+IF(OFFSET('Water Data'!$G$29,0,10*ROW('Water Data'!G193))="","",OFFSET('Water Data'!$G$29,0,10*ROW('Water Data'!G193)))</f>
        <v/>
      </c>
      <c r="CE199" s="289" t="str">
        <f ca="true">+IF(OFFSET('Water Data'!$H$27,0,10*ROW('Water Data'!H193))="","",OFFSET('Water Data'!$H$27,0,10*ROW('Water Data'!H193)))</f>
        <v/>
      </c>
      <c r="CF199" s="289" t="str">
        <f ca="true">+IF(OFFSET('Water Data'!$H$28,0,10*ROW('Water Data'!H193))="","",OFFSET('Water Data'!$H$28,0,10*ROW('Water Data'!H193)))</f>
        <v/>
      </c>
      <c r="CG199" s="289" t="str">
        <f ca="true">+IF(OFFSET('Water Data'!$H$29,0,10*ROW('Water Data'!H193))="","",OFFSET('Water Data'!$H$29,0,10*ROW('Water Data'!H193)))</f>
        <v/>
      </c>
      <c r="CH199" s="289" t="str">
        <f ca="true">+IF(OFFSET('Water Data'!$I$27,0,10*ROW('Water Data'!I193))="","",OFFSET('Water Data'!$I$27,0,10*ROW('Water Data'!I193)))</f>
        <v/>
      </c>
      <c r="CI199" s="289" t="str">
        <f ca="true">+IF(OFFSET('Water Data'!$I$28,0,10*ROW('Water Data'!I193))="","",OFFSET('Water Data'!$I$28,0,10*ROW('Water Data'!I193)))</f>
        <v/>
      </c>
      <c r="CJ199" s="289" t="str">
        <f ca="true">+IF(OFFSET('Water Data'!$I$29,0,10*ROW('Water Data'!I193))="","",OFFSET('Water Data'!$I$29,0,10*ROW('Water Data'!I193)))</f>
        <v/>
      </c>
      <c r="CK199" s="289" t="str">
        <f ca="true">+IF(OFFSET('Sanitation Data'!$D$28,0,10*ROW('Sanitation Data'!D193))="","",OFFSET('Sanitation Data'!$D$28,0,10*ROW('Sanitation Data'!D193)))</f>
        <v/>
      </c>
      <c r="CL199" s="289" t="str">
        <f ca="true">+IF(OFFSET('Sanitation Data'!$D$29,0,10*ROW('Sanitation Data'!D193))="","",OFFSET('Sanitation Data'!$D$29,0,10*ROW('Sanitation Data'!D193)))</f>
        <v/>
      </c>
      <c r="CM199" s="289" t="str">
        <f ca="true">+IF(OFFSET('Sanitation Data'!$D$30,0,10*ROW('Sanitation Data'!D193))="","",OFFSET('Sanitation Data'!$D$30,0,10*ROW('Sanitation Data'!D193)))</f>
        <v/>
      </c>
      <c r="CN199" s="289" t="str">
        <f ca="true">+IF(OFFSET('Sanitation Data'!$D$31,0,10*ROW('Sanitation Data'!D193))="","",OFFSET('Sanitation Data'!$D$31,0,10*ROW('Sanitation Data'!D193)))</f>
        <v/>
      </c>
      <c r="CO199" s="289" t="str">
        <f ca="true">+IF(OFFSET('Sanitation Data'!$D$32,0,10*ROW('Sanitation Data'!D193))="","",OFFSET('Sanitation Data'!$D$32,0,10*ROW('Sanitation Data'!D193)))</f>
        <v/>
      </c>
      <c r="CP199" s="289" t="str">
        <f ca="true">+IF(OFFSET('Sanitation Data'!$E$28,0,10*ROW('Sanitation Data'!E193))="","",OFFSET('Sanitation Data'!$E$28,0,10*ROW('Sanitation Data'!E193)))</f>
        <v/>
      </c>
      <c r="CQ199" s="289" t="str">
        <f ca="true">+IF(OFFSET('Sanitation Data'!$E$29,0,10*ROW('Sanitation Data'!E193))="","",OFFSET('Sanitation Data'!$E$29,0,10*ROW('Sanitation Data'!E193)))</f>
        <v/>
      </c>
      <c r="CR199" s="289" t="str">
        <f ca="true">+IF(OFFSET('Sanitation Data'!$E$30,0,10*ROW('Sanitation Data'!E193))="","",OFFSET('Sanitation Data'!$E$30,0,10*ROW('Sanitation Data'!E193)))</f>
        <v/>
      </c>
      <c r="CS199" s="289" t="str">
        <f ca="true">+IF(OFFSET('Sanitation Data'!$E$31,0,10*ROW('Sanitation Data'!E193))="","",OFFSET('Sanitation Data'!$E$31,0,10*ROW('Sanitation Data'!E193)))</f>
        <v/>
      </c>
      <c r="CT199" s="289" t="str">
        <f ca="true">+IF(OFFSET('Sanitation Data'!$E$32,0,10*ROW('Sanitation Data'!E193))="","",OFFSET('Sanitation Data'!$E$32,0,10*ROW('Sanitation Data'!E193)))</f>
        <v/>
      </c>
      <c r="CU199" s="289" t="str">
        <f ca="true">+IF(OFFSET('Sanitation Data'!$F$28,0,10*ROW('Sanitation Data'!F193))="","",OFFSET('Sanitation Data'!$F$28,0,10*ROW('Sanitation Data'!F193)))</f>
        <v/>
      </c>
      <c r="CV199" s="289" t="str">
        <f ca="true">+IF(OFFSET('Sanitation Data'!$F$29,0,10*ROW('Sanitation Data'!F193))="","",OFFSET('Sanitation Data'!$F$29,0,10*ROW('Sanitation Data'!F193)))</f>
        <v/>
      </c>
      <c r="CW199" s="289" t="str">
        <f ca="true">+IF(OFFSET('Sanitation Data'!$F$30,0,10*ROW('Sanitation Data'!F193))="","",OFFSET('Sanitation Data'!$F$30,0,10*ROW('Sanitation Data'!F193)))</f>
        <v/>
      </c>
      <c r="CX199" s="289" t="str">
        <f ca="true">+IF(OFFSET('Sanitation Data'!$F$31,0,10*ROW('Sanitation Data'!F193))="","",OFFSET('Sanitation Data'!$F$31,0,10*ROW('Sanitation Data'!F193)))</f>
        <v/>
      </c>
      <c r="CY199" s="289" t="str">
        <f ca="true">+IF(OFFSET('Sanitation Data'!$F$32,0,10*ROW('Sanitation Data'!F193))="","",OFFSET('Sanitation Data'!$F$32,0,10*ROW('Sanitation Data'!F193)))</f>
        <v/>
      </c>
      <c r="CZ199" s="289" t="str">
        <f ca="true">+IF(OFFSET('Sanitation Data'!$G$28,0,10*ROW('Sanitation Data'!G193))="","",OFFSET('Sanitation Data'!$G$28,0,10*ROW('Sanitation Data'!G193)))</f>
        <v/>
      </c>
      <c r="DA199" s="289" t="str">
        <f ca="true">+IF(OFFSET('Sanitation Data'!$G$29,0,10*ROW('Sanitation Data'!G193))="","",OFFSET('Sanitation Data'!$G$29,0,10*ROW('Sanitation Data'!G193)))</f>
        <v/>
      </c>
      <c r="DB199" s="289" t="str">
        <f ca="true">+IF(OFFSET('Sanitation Data'!$G$30,0,10*ROW('Sanitation Data'!G193))="","",OFFSET('Sanitation Data'!$G$30,0,10*ROW('Sanitation Data'!G193)))</f>
        <v/>
      </c>
      <c r="DC199" s="289" t="str">
        <f ca="true">+IF(OFFSET('Sanitation Data'!$G$31,0,10*ROW('Sanitation Data'!G193))="","",OFFSET('Sanitation Data'!$G$31,0,10*ROW('Sanitation Data'!G193)))</f>
        <v/>
      </c>
      <c r="DD199" s="289" t="str">
        <f ca="true">+IF(OFFSET('Sanitation Data'!$G$32,0,10*ROW('Sanitation Data'!G193))="","",OFFSET('Sanitation Data'!$G$32,0,10*ROW('Sanitation Data'!G193)))</f>
        <v/>
      </c>
      <c r="DE199" s="289" t="str">
        <f ca="true">+IF(OFFSET('Sanitation Data'!$H$28,0,10*ROW('Sanitation Data'!H193))="","",OFFSET('Sanitation Data'!$H$28,0,10*ROW('Sanitation Data'!H193)))</f>
        <v/>
      </c>
      <c r="DF199" s="289" t="str">
        <f ca="true">+IF(OFFSET('Sanitation Data'!$H$29,0,10*ROW('Sanitation Data'!H193))="","",OFFSET('Sanitation Data'!$H$29,0,10*ROW('Sanitation Data'!H193)))</f>
        <v/>
      </c>
      <c r="DG199" s="289" t="str">
        <f ca="true">+IF(OFFSET('Sanitation Data'!$H$30,0,10*ROW('Sanitation Data'!H193))="","",OFFSET('Sanitation Data'!$H$30,0,10*ROW('Sanitation Data'!H193)))</f>
        <v/>
      </c>
      <c r="DH199" s="289" t="str">
        <f ca="true">+IF(OFFSET('Sanitation Data'!$H$31,0,10*ROW('Sanitation Data'!H193))="","",OFFSET('Sanitation Data'!$H$31,0,10*ROW('Sanitation Data'!H193)))</f>
        <v/>
      </c>
      <c r="DI199" s="289" t="str">
        <f ca="true">+IF(OFFSET('Sanitation Data'!$H$32,0,10*ROW('Sanitation Data'!H193))="","",OFFSET('Sanitation Data'!$H$32,0,10*ROW('Sanitation Data'!H193)))</f>
        <v/>
      </c>
      <c r="DJ199" s="289" t="str">
        <f ca="true">+IF(OFFSET('Sanitation Data'!$I$28,0,10*ROW('Sanitation Data'!I193))="","",OFFSET('Sanitation Data'!$I$28,0,10*ROW('Sanitation Data'!I193)))</f>
        <v/>
      </c>
      <c r="DK199" s="289" t="str">
        <f ca="true">+IF(OFFSET('Sanitation Data'!$I$29,0,10*ROW('Sanitation Data'!I193))="","",OFFSET('Sanitation Data'!$I$29,0,10*ROW('Sanitation Data'!I193)))</f>
        <v/>
      </c>
      <c r="DL199" s="289" t="str">
        <f ca="true">+IF(OFFSET('Sanitation Data'!$I$30,0,10*ROW('Sanitation Data'!I193))="","",OFFSET('Sanitation Data'!$I$30,0,10*ROW('Sanitation Data'!I193)))</f>
        <v/>
      </c>
      <c r="DM199" s="289" t="str">
        <f ca="true">+IF(OFFSET('Sanitation Data'!$I$31,0,10*ROW('Sanitation Data'!I193))="","",OFFSET('Sanitation Data'!$I$31,0,10*ROW('Sanitation Data'!I193)))</f>
        <v/>
      </c>
      <c r="DN199" s="289" t="str">
        <f ca="true">+IF(OFFSET('Sanitation Data'!$I$32,0,10*ROW('Sanitation Data'!I193))="","",OFFSET('Sanitation Data'!$I$32,0,10*ROW('Sanitation Data'!I193)))</f>
        <v/>
      </c>
      <c r="DO199" s="289" t="str">
        <f ca="true">+IF(OFFSET('Hygiene Data'!$D$11,0,10*ROW('Hygiene Data'!D193))="","",OFFSET('Hygiene Data'!$D$11,0,10*ROW('Hygiene Data'!D193)))</f>
        <v/>
      </c>
      <c r="DP199" s="289" t="str">
        <f ca="true">+IF(OFFSET('Hygiene Data'!$D$12,0,10*ROW('Hygiene Data'!D193))="","",OFFSET('Hygiene Data'!$D$12,0,10*ROW('Hygiene Data'!D193)))</f>
        <v/>
      </c>
      <c r="DQ199" s="289" t="str">
        <f ca="true">+IF(OFFSET('Hygiene Data'!$D$13,0,10*ROW('Hygiene Data'!D193))="","",OFFSET('Hygiene Data'!$D$13,0,10*ROW('Hygiene Data'!D193)))</f>
        <v/>
      </c>
      <c r="DR199" s="289" t="str">
        <f ca="true">+IF(OFFSET('Hygiene Data'!$E$11,0,10*ROW('Hygiene Data'!E193))="","",OFFSET('Hygiene Data'!$E$11,0,10*ROW('Hygiene Data'!E193)))</f>
        <v/>
      </c>
      <c r="DS199" s="289" t="str">
        <f ca="true">+IF(OFFSET('Hygiene Data'!$E$12,0,10*ROW('Hygiene Data'!E193))="","",OFFSET('Hygiene Data'!$E$12,0,10*ROW('Hygiene Data'!E193)))</f>
        <v/>
      </c>
      <c r="DT199" s="289" t="str">
        <f ca="true">+IF(OFFSET('Hygiene Data'!$E$13,0,10*ROW('Hygiene Data'!E193))="","",OFFSET('Hygiene Data'!$E$13,0,10*ROW('Hygiene Data'!E193)))</f>
        <v/>
      </c>
      <c r="DU199" s="289" t="str">
        <f ca="true">+IF(OFFSET('Hygiene Data'!$F$11,0,10*ROW('Hygiene Data'!F193))="","",OFFSET('Hygiene Data'!$F$11,0,10*ROW('Hygiene Data'!F193)))</f>
        <v/>
      </c>
      <c r="DV199" s="289" t="str">
        <f ca="true">+IF(OFFSET('Hygiene Data'!$F$12,0,10*ROW('Hygiene Data'!F193))="","",OFFSET('Hygiene Data'!$F$12,0,10*ROW('Hygiene Data'!F193)))</f>
        <v/>
      </c>
      <c r="DW199" s="289" t="str">
        <f ca="true">+IF(OFFSET('Hygiene Data'!$F$13,0,10*ROW('Hygiene Data'!F193))="","",OFFSET('Hygiene Data'!$F$13,0,10*ROW('Hygiene Data'!F193)))</f>
        <v/>
      </c>
      <c r="DX199" s="289" t="str">
        <f ca="true">+IF(OFFSET('Hygiene Data'!$G$11,0,10*ROW('Hygiene Data'!G193))="","",OFFSET('Hygiene Data'!$G$11,0,10*ROW('Hygiene Data'!G193)))</f>
        <v/>
      </c>
      <c r="DY199" s="289" t="str">
        <f ca="true">+IF(OFFSET('Hygiene Data'!$G$12,0,10*ROW('Hygiene Data'!G193))="","",OFFSET('Hygiene Data'!$G$12,0,10*ROW('Hygiene Data'!G193)))</f>
        <v/>
      </c>
      <c r="DZ199" s="289" t="str">
        <f ca="true">+IF(OFFSET('Hygiene Data'!$G$13,0,10*ROW('Hygiene Data'!G193))="","",OFFSET('Hygiene Data'!$G$13,0,10*ROW('Hygiene Data'!G193)))</f>
        <v/>
      </c>
      <c r="EA199" s="289" t="str">
        <f ca="true">+IF(OFFSET('Hygiene Data'!$H$11,0,10*ROW('Hygiene Data'!H193))="","",OFFSET('Hygiene Data'!$H$11,0,10*ROW('Hygiene Data'!H193)))</f>
        <v/>
      </c>
      <c r="EB199" s="289" t="str">
        <f ca="true">+IF(OFFSET('Hygiene Data'!$H$12,0,10*ROW('Hygiene Data'!H193))="","",OFFSET('Hygiene Data'!$H$12,0,10*ROW('Hygiene Data'!H193)))</f>
        <v/>
      </c>
      <c r="EC199" s="289" t="str">
        <f ca="true">+IF(OFFSET('Hygiene Data'!$H$13,0,10*ROW('Hygiene Data'!H193))="","",OFFSET('Hygiene Data'!$H$13,0,10*ROW('Hygiene Data'!H193)))</f>
        <v/>
      </c>
      <c r="ED199" s="289" t="str">
        <f ca="true">+IF(OFFSET('Hygiene Data'!$I$11,0,10*ROW('Hygiene Data'!I193))="","",OFFSET('Hygiene Data'!$I$11,0,10*ROW('Hygiene Data'!I193)))</f>
        <v/>
      </c>
      <c r="EE199" s="289" t="str">
        <f ca="true">+IF(OFFSET('Hygiene Data'!$I$12,0,10*ROW('Hygiene Data'!I193))="","",OFFSET('Hygiene Data'!$I$12,0,10*ROW('Hygiene Data'!I193)))</f>
        <v/>
      </c>
      <c r="EF199" s="28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9"/>
      <c r="BS200" s="289" t="str">
        <f ca="true">+IF(OFFSET('Water Data'!$D$27,0,10*ROW('Water Data'!D194))="","",OFFSET('Water Data'!$D$27,0,10*ROW('Water Data'!D194)))</f>
        <v/>
      </c>
      <c r="BT200" s="289" t="str">
        <f ca="true">+IF(OFFSET('Water Data'!$D$28,0,10*ROW('Water Data'!D194))="","",OFFSET('Water Data'!$D$28,0,10*ROW('Water Data'!D194)))</f>
        <v/>
      </c>
      <c r="BU200" s="289" t="str">
        <f ca="true">+IF(OFFSET('Water Data'!$D$29,0,10*ROW('Water Data'!D194))="","",OFFSET('Water Data'!$D$29,0,10*ROW('Water Data'!D194)))</f>
        <v/>
      </c>
      <c r="BV200" s="289" t="str">
        <f ca="true">+IF(OFFSET('Water Data'!$E$27,0,10*ROW('Water Data'!E194))="","",OFFSET('Water Data'!$E$27,0,10*ROW('Water Data'!E194)))</f>
        <v/>
      </c>
      <c r="BW200" s="289" t="str">
        <f ca="true">+IF(OFFSET('Water Data'!$E$28,0,10*ROW('Water Data'!E194))="","",OFFSET('Water Data'!$E$28,0,10*ROW('Water Data'!E194)))</f>
        <v/>
      </c>
      <c r="BX200" s="289" t="str">
        <f ca="true">+IF(OFFSET('Water Data'!$E$29,0,10*ROW('Water Data'!E194))="","",OFFSET('Water Data'!$E$29,0,10*ROW('Water Data'!E194)))</f>
        <v/>
      </c>
      <c r="BY200" s="289" t="str">
        <f ca="true">+IF(OFFSET('Water Data'!$F$27,0,10*ROW('Water Data'!F194))="","",OFFSET('Water Data'!$F$27,0,10*ROW('Water Data'!F194)))</f>
        <v/>
      </c>
      <c r="BZ200" s="289" t="str">
        <f ca="true">+IF(OFFSET('Water Data'!$F$28,0,10*ROW('Water Data'!F194))="","",OFFSET('Water Data'!$F$28,0,10*ROW('Water Data'!F194)))</f>
        <v/>
      </c>
      <c r="CA200" s="289" t="str">
        <f ca="true">+IF(OFFSET('Water Data'!$F$29,0,10*ROW('Water Data'!F194))="","",OFFSET('Water Data'!$F$29,0,10*ROW('Water Data'!F194)))</f>
        <v/>
      </c>
      <c r="CB200" s="289" t="str">
        <f ca="true">+IF(OFFSET('Water Data'!$G$27,0,10*ROW('Water Data'!G194))="","",OFFSET('Water Data'!$G$27,0,10*ROW('Water Data'!G194)))</f>
        <v/>
      </c>
      <c r="CC200" s="289" t="str">
        <f ca="true">+IF(OFFSET('Water Data'!$G$28,0,10*ROW('Water Data'!G194))="","",OFFSET('Water Data'!$G$28,0,10*ROW('Water Data'!G194)))</f>
        <v/>
      </c>
      <c r="CD200" s="289" t="str">
        <f ca="true">+IF(OFFSET('Water Data'!$G$29,0,10*ROW('Water Data'!G194))="","",OFFSET('Water Data'!$G$29,0,10*ROW('Water Data'!G194)))</f>
        <v/>
      </c>
      <c r="CE200" s="289" t="str">
        <f ca="true">+IF(OFFSET('Water Data'!$H$27,0,10*ROW('Water Data'!H194))="","",OFFSET('Water Data'!$H$27,0,10*ROW('Water Data'!H194)))</f>
        <v/>
      </c>
      <c r="CF200" s="289" t="str">
        <f ca="true">+IF(OFFSET('Water Data'!$H$28,0,10*ROW('Water Data'!H194))="","",OFFSET('Water Data'!$H$28,0,10*ROW('Water Data'!H194)))</f>
        <v/>
      </c>
      <c r="CG200" s="289" t="str">
        <f ca="true">+IF(OFFSET('Water Data'!$H$29,0,10*ROW('Water Data'!H194))="","",OFFSET('Water Data'!$H$29,0,10*ROW('Water Data'!H194)))</f>
        <v/>
      </c>
      <c r="CH200" s="289" t="str">
        <f ca="true">+IF(OFFSET('Water Data'!$I$27,0,10*ROW('Water Data'!I194))="","",OFFSET('Water Data'!$I$27,0,10*ROW('Water Data'!I194)))</f>
        <v/>
      </c>
      <c r="CI200" s="289" t="str">
        <f ca="true">+IF(OFFSET('Water Data'!$I$28,0,10*ROW('Water Data'!I194))="","",OFFSET('Water Data'!$I$28,0,10*ROW('Water Data'!I194)))</f>
        <v/>
      </c>
      <c r="CJ200" s="289" t="str">
        <f ca="true">+IF(OFFSET('Water Data'!$I$29,0,10*ROW('Water Data'!I194))="","",OFFSET('Water Data'!$I$29,0,10*ROW('Water Data'!I194)))</f>
        <v/>
      </c>
      <c r="CK200" s="289" t="str">
        <f ca="true">+IF(OFFSET('Sanitation Data'!$D$28,0,10*ROW('Sanitation Data'!D194))="","",OFFSET('Sanitation Data'!$D$28,0,10*ROW('Sanitation Data'!D194)))</f>
        <v/>
      </c>
      <c r="CL200" s="289" t="str">
        <f ca="true">+IF(OFFSET('Sanitation Data'!$D$29,0,10*ROW('Sanitation Data'!D194))="","",OFFSET('Sanitation Data'!$D$29,0,10*ROW('Sanitation Data'!D194)))</f>
        <v/>
      </c>
      <c r="CM200" s="289" t="str">
        <f ca="true">+IF(OFFSET('Sanitation Data'!$D$30,0,10*ROW('Sanitation Data'!D194))="","",OFFSET('Sanitation Data'!$D$30,0,10*ROW('Sanitation Data'!D194)))</f>
        <v/>
      </c>
      <c r="CN200" s="289" t="str">
        <f ca="true">+IF(OFFSET('Sanitation Data'!$D$31,0,10*ROW('Sanitation Data'!D194))="","",OFFSET('Sanitation Data'!$D$31,0,10*ROW('Sanitation Data'!D194)))</f>
        <v/>
      </c>
      <c r="CO200" s="289" t="str">
        <f ca="true">+IF(OFFSET('Sanitation Data'!$D$32,0,10*ROW('Sanitation Data'!D194))="","",OFFSET('Sanitation Data'!$D$32,0,10*ROW('Sanitation Data'!D194)))</f>
        <v/>
      </c>
      <c r="CP200" s="289" t="str">
        <f ca="true">+IF(OFFSET('Sanitation Data'!$E$28,0,10*ROW('Sanitation Data'!E194))="","",OFFSET('Sanitation Data'!$E$28,0,10*ROW('Sanitation Data'!E194)))</f>
        <v/>
      </c>
      <c r="CQ200" s="289" t="str">
        <f ca="true">+IF(OFFSET('Sanitation Data'!$E$29,0,10*ROW('Sanitation Data'!E194))="","",OFFSET('Sanitation Data'!$E$29,0,10*ROW('Sanitation Data'!E194)))</f>
        <v/>
      </c>
      <c r="CR200" s="289" t="str">
        <f ca="true">+IF(OFFSET('Sanitation Data'!$E$30,0,10*ROW('Sanitation Data'!E194))="","",OFFSET('Sanitation Data'!$E$30,0,10*ROW('Sanitation Data'!E194)))</f>
        <v/>
      </c>
      <c r="CS200" s="289" t="str">
        <f ca="true">+IF(OFFSET('Sanitation Data'!$E$31,0,10*ROW('Sanitation Data'!E194))="","",OFFSET('Sanitation Data'!$E$31,0,10*ROW('Sanitation Data'!E194)))</f>
        <v/>
      </c>
      <c r="CT200" s="289" t="str">
        <f ca="true">+IF(OFFSET('Sanitation Data'!$E$32,0,10*ROW('Sanitation Data'!E194))="","",OFFSET('Sanitation Data'!$E$32,0,10*ROW('Sanitation Data'!E194)))</f>
        <v/>
      </c>
      <c r="CU200" s="289" t="str">
        <f ca="true">+IF(OFFSET('Sanitation Data'!$F$28,0,10*ROW('Sanitation Data'!F194))="","",OFFSET('Sanitation Data'!$F$28,0,10*ROW('Sanitation Data'!F194)))</f>
        <v/>
      </c>
      <c r="CV200" s="289" t="str">
        <f ca="true">+IF(OFFSET('Sanitation Data'!$F$29,0,10*ROW('Sanitation Data'!F194))="","",OFFSET('Sanitation Data'!$F$29,0,10*ROW('Sanitation Data'!F194)))</f>
        <v/>
      </c>
      <c r="CW200" s="289" t="str">
        <f ca="true">+IF(OFFSET('Sanitation Data'!$F$30,0,10*ROW('Sanitation Data'!F194))="","",OFFSET('Sanitation Data'!$F$30,0,10*ROW('Sanitation Data'!F194)))</f>
        <v/>
      </c>
      <c r="CX200" s="289" t="str">
        <f ca="true">+IF(OFFSET('Sanitation Data'!$F$31,0,10*ROW('Sanitation Data'!F194))="","",OFFSET('Sanitation Data'!$F$31,0,10*ROW('Sanitation Data'!F194)))</f>
        <v/>
      </c>
      <c r="CY200" s="289" t="str">
        <f ca="true">+IF(OFFSET('Sanitation Data'!$F$32,0,10*ROW('Sanitation Data'!F194))="","",OFFSET('Sanitation Data'!$F$32,0,10*ROW('Sanitation Data'!F194)))</f>
        <v/>
      </c>
      <c r="CZ200" s="289" t="str">
        <f ca="true">+IF(OFFSET('Sanitation Data'!$G$28,0,10*ROW('Sanitation Data'!G194))="","",OFFSET('Sanitation Data'!$G$28,0,10*ROW('Sanitation Data'!G194)))</f>
        <v/>
      </c>
      <c r="DA200" s="289" t="str">
        <f ca="true">+IF(OFFSET('Sanitation Data'!$G$29,0,10*ROW('Sanitation Data'!G194))="","",OFFSET('Sanitation Data'!$G$29,0,10*ROW('Sanitation Data'!G194)))</f>
        <v/>
      </c>
      <c r="DB200" s="289" t="str">
        <f ca="true">+IF(OFFSET('Sanitation Data'!$G$30,0,10*ROW('Sanitation Data'!G194))="","",OFFSET('Sanitation Data'!$G$30,0,10*ROW('Sanitation Data'!G194)))</f>
        <v/>
      </c>
      <c r="DC200" s="289" t="str">
        <f ca="true">+IF(OFFSET('Sanitation Data'!$G$31,0,10*ROW('Sanitation Data'!G194))="","",OFFSET('Sanitation Data'!$G$31,0,10*ROW('Sanitation Data'!G194)))</f>
        <v/>
      </c>
      <c r="DD200" s="289" t="str">
        <f ca="true">+IF(OFFSET('Sanitation Data'!$G$32,0,10*ROW('Sanitation Data'!G194))="","",OFFSET('Sanitation Data'!$G$32,0,10*ROW('Sanitation Data'!G194)))</f>
        <v/>
      </c>
      <c r="DE200" s="289" t="str">
        <f ca="true">+IF(OFFSET('Sanitation Data'!$H$28,0,10*ROW('Sanitation Data'!H194))="","",OFFSET('Sanitation Data'!$H$28,0,10*ROW('Sanitation Data'!H194)))</f>
        <v/>
      </c>
      <c r="DF200" s="289" t="str">
        <f ca="true">+IF(OFFSET('Sanitation Data'!$H$29,0,10*ROW('Sanitation Data'!H194))="","",OFFSET('Sanitation Data'!$H$29,0,10*ROW('Sanitation Data'!H194)))</f>
        <v/>
      </c>
      <c r="DG200" s="289" t="str">
        <f ca="true">+IF(OFFSET('Sanitation Data'!$H$30,0,10*ROW('Sanitation Data'!H194))="","",OFFSET('Sanitation Data'!$H$30,0,10*ROW('Sanitation Data'!H194)))</f>
        <v/>
      </c>
      <c r="DH200" s="289" t="str">
        <f ca="true">+IF(OFFSET('Sanitation Data'!$H$31,0,10*ROW('Sanitation Data'!H194))="","",OFFSET('Sanitation Data'!$H$31,0,10*ROW('Sanitation Data'!H194)))</f>
        <v/>
      </c>
      <c r="DI200" s="289" t="str">
        <f ca="true">+IF(OFFSET('Sanitation Data'!$H$32,0,10*ROW('Sanitation Data'!H194))="","",OFFSET('Sanitation Data'!$H$32,0,10*ROW('Sanitation Data'!H194)))</f>
        <v/>
      </c>
      <c r="DJ200" s="289" t="str">
        <f ca="true">+IF(OFFSET('Sanitation Data'!$I$28,0,10*ROW('Sanitation Data'!I194))="","",OFFSET('Sanitation Data'!$I$28,0,10*ROW('Sanitation Data'!I194)))</f>
        <v/>
      </c>
      <c r="DK200" s="289" t="str">
        <f ca="true">+IF(OFFSET('Sanitation Data'!$I$29,0,10*ROW('Sanitation Data'!I194))="","",OFFSET('Sanitation Data'!$I$29,0,10*ROW('Sanitation Data'!I194)))</f>
        <v/>
      </c>
      <c r="DL200" s="289" t="str">
        <f ca="true">+IF(OFFSET('Sanitation Data'!$I$30,0,10*ROW('Sanitation Data'!I194))="","",OFFSET('Sanitation Data'!$I$30,0,10*ROW('Sanitation Data'!I194)))</f>
        <v/>
      </c>
      <c r="DM200" s="289" t="str">
        <f ca="true">+IF(OFFSET('Sanitation Data'!$I$31,0,10*ROW('Sanitation Data'!I194))="","",OFFSET('Sanitation Data'!$I$31,0,10*ROW('Sanitation Data'!I194)))</f>
        <v/>
      </c>
      <c r="DN200" s="289" t="str">
        <f ca="true">+IF(OFFSET('Sanitation Data'!$I$32,0,10*ROW('Sanitation Data'!I194))="","",OFFSET('Sanitation Data'!$I$32,0,10*ROW('Sanitation Data'!I194)))</f>
        <v/>
      </c>
      <c r="DO200" s="289" t="str">
        <f ca="true">+IF(OFFSET('Hygiene Data'!$D$11,0,10*ROW('Hygiene Data'!D194))="","",OFFSET('Hygiene Data'!$D$11,0,10*ROW('Hygiene Data'!D194)))</f>
        <v/>
      </c>
      <c r="DP200" s="289" t="str">
        <f ca="true">+IF(OFFSET('Hygiene Data'!$D$12,0,10*ROW('Hygiene Data'!D194))="","",OFFSET('Hygiene Data'!$D$12,0,10*ROW('Hygiene Data'!D194)))</f>
        <v/>
      </c>
      <c r="DQ200" s="289" t="str">
        <f ca="true">+IF(OFFSET('Hygiene Data'!$D$13,0,10*ROW('Hygiene Data'!D194))="","",OFFSET('Hygiene Data'!$D$13,0,10*ROW('Hygiene Data'!D194)))</f>
        <v/>
      </c>
      <c r="DR200" s="289" t="str">
        <f ca="true">+IF(OFFSET('Hygiene Data'!$E$11,0,10*ROW('Hygiene Data'!E194))="","",OFFSET('Hygiene Data'!$E$11,0,10*ROW('Hygiene Data'!E194)))</f>
        <v/>
      </c>
      <c r="DS200" s="289" t="str">
        <f ca="true">+IF(OFFSET('Hygiene Data'!$E$12,0,10*ROW('Hygiene Data'!E194))="","",OFFSET('Hygiene Data'!$E$12,0,10*ROW('Hygiene Data'!E194)))</f>
        <v/>
      </c>
      <c r="DT200" s="289" t="str">
        <f ca="true">+IF(OFFSET('Hygiene Data'!$E$13,0,10*ROW('Hygiene Data'!E194))="","",OFFSET('Hygiene Data'!$E$13,0,10*ROW('Hygiene Data'!E194)))</f>
        <v/>
      </c>
      <c r="DU200" s="289" t="str">
        <f ca="true">+IF(OFFSET('Hygiene Data'!$F$11,0,10*ROW('Hygiene Data'!F194))="","",OFFSET('Hygiene Data'!$F$11,0,10*ROW('Hygiene Data'!F194)))</f>
        <v/>
      </c>
      <c r="DV200" s="289" t="str">
        <f ca="true">+IF(OFFSET('Hygiene Data'!$F$12,0,10*ROW('Hygiene Data'!F194))="","",OFFSET('Hygiene Data'!$F$12,0,10*ROW('Hygiene Data'!F194)))</f>
        <v/>
      </c>
      <c r="DW200" s="289" t="str">
        <f ca="true">+IF(OFFSET('Hygiene Data'!$F$13,0,10*ROW('Hygiene Data'!F194))="","",OFFSET('Hygiene Data'!$F$13,0,10*ROW('Hygiene Data'!F194)))</f>
        <v/>
      </c>
      <c r="DX200" s="289" t="str">
        <f ca="true">+IF(OFFSET('Hygiene Data'!$G$11,0,10*ROW('Hygiene Data'!G194))="","",OFFSET('Hygiene Data'!$G$11,0,10*ROW('Hygiene Data'!G194)))</f>
        <v/>
      </c>
      <c r="DY200" s="289" t="str">
        <f ca="true">+IF(OFFSET('Hygiene Data'!$G$12,0,10*ROW('Hygiene Data'!G194))="","",OFFSET('Hygiene Data'!$G$12,0,10*ROW('Hygiene Data'!G194)))</f>
        <v/>
      </c>
      <c r="DZ200" s="289" t="str">
        <f ca="true">+IF(OFFSET('Hygiene Data'!$G$13,0,10*ROW('Hygiene Data'!G194))="","",OFFSET('Hygiene Data'!$G$13,0,10*ROW('Hygiene Data'!G194)))</f>
        <v/>
      </c>
      <c r="EA200" s="289" t="str">
        <f ca="true">+IF(OFFSET('Hygiene Data'!$H$11,0,10*ROW('Hygiene Data'!H194))="","",OFFSET('Hygiene Data'!$H$11,0,10*ROW('Hygiene Data'!H194)))</f>
        <v/>
      </c>
      <c r="EB200" s="289" t="str">
        <f ca="true">+IF(OFFSET('Hygiene Data'!$H$12,0,10*ROW('Hygiene Data'!H194))="","",OFFSET('Hygiene Data'!$H$12,0,10*ROW('Hygiene Data'!H194)))</f>
        <v/>
      </c>
      <c r="EC200" s="289" t="str">
        <f ca="true">+IF(OFFSET('Hygiene Data'!$H$13,0,10*ROW('Hygiene Data'!H194))="","",OFFSET('Hygiene Data'!$H$13,0,10*ROW('Hygiene Data'!H194)))</f>
        <v/>
      </c>
      <c r="ED200" s="289" t="str">
        <f ca="true">+IF(OFFSET('Hygiene Data'!$I$11,0,10*ROW('Hygiene Data'!I194))="","",OFFSET('Hygiene Data'!$I$11,0,10*ROW('Hygiene Data'!I194)))</f>
        <v/>
      </c>
      <c r="EE200" s="289" t="str">
        <f ca="true">+IF(OFFSET('Hygiene Data'!$I$12,0,10*ROW('Hygiene Data'!I194))="","",OFFSET('Hygiene Data'!$I$12,0,10*ROW('Hygiene Data'!I194)))</f>
        <v/>
      </c>
      <c r="EF200" s="28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9"/>
      <c r="BS201" s="289" t="str">
        <f ca="true">+IF(OFFSET('Water Data'!$D$27,0,10*ROW('Water Data'!D195))="","",OFFSET('Water Data'!$D$27,0,10*ROW('Water Data'!D195)))</f>
        <v/>
      </c>
      <c r="BT201" s="289" t="str">
        <f ca="true">+IF(OFFSET('Water Data'!$D$28,0,10*ROW('Water Data'!D195))="","",OFFSET('Water Data'!$D$28,0,10*ROW('Water Data'!D195)))</f>
        <v/>
      </c>
      <c r="BU201" s="289" t="str">
        <f ca="true">+IF(OFFSET('Water Data'!$D$29,0,10*ROW('Water Data'!D195))="","",OFFSET('Water Data'!$D$29,0,10*ROW('Water Data'!D195)))</f>
        <v/>
      </c>
      <c r="BV201" s="289" t="str">
        <f ca="true">+IF(OFFSET('Water Data'!$E$27,0,10*ROW('Water Data'!E195))="","",OFFSET('Water Data'!$E$27,0,10*ROW('Water Data'!E195)))</f>
        <v/>
      </c>
      <c r="BW201" s="289" t="str">
        <f ca="true">+IF(OFFSET('Water Data'!$E$28,0,10*ROW('Water Data'!E195))="","",OFFSET('Water Data'!$E$28,0,10*ROW('Water Data'!E195)))</f>
        <v/>
      </c>
      <c r="BX201" s="289" t="str">
        <f ca="true">+IF(OFFSET('Water Data'!$E$29,0,10*ROW('Water Data'!E195))="","",OFFSET('Water Data'!$E$29,0,10*ROW('Water Data'!E195)))</f>
        <v/>
      </c>
      <c r="BY201" s="289" t="str">
        <f ca="true">+IF(OFFSET('Water Data'!$F$27,0,10*ROW('Water Data'!F195))="","",OFFSET('Water Data'!$F$27,0,10*ROW('Water Data'!F195)))</f>
        <v/>
      </c>
      <c r="BZ201" s="289" t="str">
        <f ca="true">+IF(OFFSET('Water Data'!$F$28,0,10*ROW('Water Data'!F195))="","",OFFSET('Water Data'!$F$28,0,10*ROW('Water Data'!F195)))</f>
        <v/>
      </c>
      <c r="CA201" s="289" t="str">
        <f ca="true">+IF(OFFSET('Water Data'!$F$29,0,10*ROW('Water Data'!F195))="","",OFFSET('Water Data'!$F$29,0,10*ROW('Water Data'!F195)))</f>
        <v/>
      </c>
      <c r="CB201" s="289" t="str">
        <f ca="true">+IF(OFFSET('Water Data'!$G$27,0,10*ROW('Water Data'!G195))="","",OFFSET('Water Data'!$G$27,0,10*ROW('Water Data'!G195)))</f>
        <v/>
      </c>
      <c r="CC201" s="289" t="str">
        <f ca="true">+IF(OFFSET('Water Data'!$G$28,0,10*ROW('Water Data'!G195))="","",OFFSET('Water Data'!$G$28,0,10*ROW('Water Data'!G195)))</f>
        <v/>
      </c>
      <c r="CD201" s="289" t="str">
        <f ca="true">+IF(OFFSET('Water Data'!$G$29,0,10*ROW('Water Data'!G195))="","",OFFSET('Water Data'!$G$29,0,10*ROW('Water Data'!G195)))</f>
        <v/>
      </c>
      <c r="CE201" s="289" t="str">
        <f ca="true">+IF(OFFSET('Water Data'!$H$27,0,10*ROW('Water Data'!H195))="","",OFFSET('Water Data'!$H$27,0,10*ROW('Water Data'!H195)))</f>
        <v/>
      </c>
      <c r="CF201" s="289" t="str">
        <f ca="true">+IF(OFFSET('Water Data'!$H$28,0,10*ROW('Water Data'!H195))="","",OFFSET('Water Data'!$H$28,0,10*ROW('Water Data'!H195)))</f>
        <v/>
      </c>
      <c r="CG201" s="289" t="str">
        <f ca="true">+IF(OFFSET('Water Data'!$H$29,0,10*ROW('Water Data'!H195))="","",OFFSET('Water Data'!$H$29,0,10*ROW('Water Data'!H195)))</f>
        <v/>
      </c>
      <c r="CH201" s="289" t="str">
        <f ca="true">+IF(OFFSET('Water Data'!$I$27,0,10*ROW('Water Data'!I195))="","",OFFSET('Water Data'!$I$27,0,10*ROW('Water Data'!I195)))</f>
        <v/>
      </c>
      <c r="CI201" s="289" t="str">
        <f ca="true">+IF(OFFSET('Water Data'!$I$28,0,10*ROW('Water Data'!I195))="","",OFFSET('Water Data'!$I$28,0,10*ROW('Water Data'!I195)))</f>
        <v/>
      </c>
      <c r="CJ201" s="289" t="str">
        <f ca="true">+IF(OFFSET('Water Data'!$I$29,0,10*ROW('Water Data'!I195))="","",OFFSET('Water Data'!$I$29,0,10*ROW('Water Data'!I195)))</f>
        <v/>
      </c>
      <c r="CK201" s="289" t="str">
        <f ca="true">+IF(OFFSET('Sanitation Data'!$D$28,0,10*ROW('Sanitation Data'!D195))="","",OFFSET('Sanitation Data'!$D$28,0,10*ROW('Sanitation Data'!D195)))</f>
        <v/>
      </c>
      <c r="CL201" s="289" t="str">
        <f ca="true">+IF(OFFSET('Sanitation Data'!$D$29,0,10*ROW('Sanitation Data'!D195))="","",OFFSET('Sanitation Data'!$D$29,0,10*ROW('Sanitation Data'!D195)))</f>
        <v/>
      </c>
      <c r="CM201" s="289" t="str">
        <f ca="true">+IF(OFFSET('Sanitation Data'!$D$30,0,10*ROW('Sanitation Data'!D195))="","",OFFSET('Sanitation Data'!$D$30,0,10*ROW('Sanitation Data'!D195)))</f>
        <v/>
      </c>
      <c r="CN201" s="289" t="str">
        <f ca="true">+IF(OFFSET('Sanitation Data'!$D$31,0,10*ROW('Sanitation Data'!D195))="","",OFFSET('Sanitation Data'!$D$31,0,10*ROW('Sanitation Data'!D195)))</f>
        <v/>
      </c>
      <c r="CO201" s="289" t="str">
        <f ca="true">+IF(OFFSET('Sanitation Data'!$D$32,0,10*ROW('Sanitation Data'!D195))="","",OFFSET('Sanitation Data'!$D$32,0,10*ROW('Sanitation Data'!D195)))</f>
        <v/>
      </c>
      <c r="CP201" s="289" t="str">
        <f ca="true">+IF(OFFSET('Sanitation Data'!$E$28,0,10*ROW('Sanitation Data'!E195))="","",OFFSET('Sanitation Data'!$E$28,0,10*ROW('Sanitation Data'!E195)))</f>
        <v/>
      </c>
      <c r="CQ201" s="289" t="str">
        <f ca="true">+IF(OFFSET('Sanitation Data'!$E$29,0,10*ROW('Sanitation Data'!E195))="","",OFFSET('Sanitation Data'!$E$29,0,10*ROW('Sanitation Data'!E195)))</f>
        <v/>
      </c>
      <c r="CR201" s="289" t="str">
        <f ca="true">+IF(OFFSET('Sanitation Data'!$E$30,0,10*ROW('Sanitation Data'!E195))="","",OFFSET('Sanitation Data'!$E$30,0,10*ROW('Sanitation Data'!E195)))</f>
        <v/>
      </c>
      <c r="CS201" s="289" t="str">
        <f ca="true">+IF(OFFSET('Sanitation Data'!$E$31,0,10*ROW('Sanitation Data'!E195))="","",OFFSET('Sanitation Data'!$E$31,0,10*ROW('Sanitation Data'!E195)))</f>
        <v/>
      </c>
      <c r="CT201" s="289" t="str">
        <f ca="true">+IF(OFFSET('Sanitation Data'!$E$32,0,10*ROW('Sanitation Data'!E195))="","",OFFSET('Sanitation Data'!$E$32,0,10*ROW('Sanitation Data'!E195)))</f>
        <v/>
      </c>
      <c r="CU201" s="289" t="str">
        <f ca="true">+IF(OFFSET('Sanitation Data'!$F$28,0,10*ROW('Sanitation Data'!F195))="","",OFFSET('Sanitation Data'!$F$28,0,10*ROW('Sanitation Data'!F195)))</f>
        <v/>
      </c>
      <c r="CV201" s="289" t="str">
        <f ca="true">+IF(OFFSET('Sanitation Data'!$F$29,0,10*ROW('Sanitation Data'!F195))="","",OFFSET('Sanitation Data'!$F$29,0,10*ROW('Sanitation Data'!F195)))</f>
        <v/>
      </c>
      <c r="CW201" s="289" t="str">
        <f ca="true">+IF(OFFSET('Sanitation Data'!$F$30,0,10*ROW('Sanitation Data'!F195))="","",OFFSET('Sanitation Data'!$F$30,0,10*ROW('Sanitation Data'!F195)))</f>
        <v/>
      </c>
      <c r="CX201" s="289" t="str">
        <f ca="true">+IF(OFFSET('Sanitation Data'!$F$31,0,10*ROW('Sanitation Data'!F195))="","",OFFSET('Sanitation Data'!$F$31,0,10*ROW('Sanitation Data'!F195)))</f>
        <v/>
      </c>
      <c r="CY201" s="289" t="str">
        <f ca="true">+IF(OFFSET('Sanitation Data'!$F$32,0,10*ROW('Sanitation Data'!F195))="","",OFFSET('Sanitation Data'!$F$32,0,10*ROW('Sanitation Data'!F195)))</f>
        <v/>
      </c>
      <c r="CZ201" s="289" t="str">
        <f ca="true">+IF(OFFSET('Sanitation Data'!$G$28,0,10*ROW('Sanitation Data'!G195))="","",OFFSET('Sanitation Data'!$G$28,0,10*ROW('Sanitation Data'!G195)))</f>
        <v/>
      </c>
      <c r="DA201" s="289" t="str">
        <f ca="true">+IF(OFFSET('Sanitation Data'!$G$29,0,10*ROW('Sanitation Data'!G195))="","",OFFSET('Sanitation Data'!$G$29,0,10*ROW('Sanitation Data'!G195)))</f>
        <v/>
      </c>
      <c r="DB201" s="289" t="str">
        <f ca="true">+IF(OFFSET('Sanitation Data'!$G$30,0,10*ROW('Sanitation Data'!G195))="","",OFFSET('Sanitation Data'!$G$30,0,10*ROW('Sanitation Data'!G195)))</f>
        <v/>
      </c>
      <c r="DC201" s="289" t="str">
        <f ca="true">+IF(OFFSET('Sanitation Data'!$G$31,0,10*ROW('Sanitation Data'!G195))="","",OFFSET('Sanitation Data'!$G$31,0,10*ROW('Sanitation Data'!G195)))</f>
        <v/>
      </c>
      <c r="DD201" s="289" t="str">
        <f ca="true">+IF(OFFSET('Sanitation Data'!$G$32,0,10*ROW('Sanitation Data'!G195))="","",OFFSET('Sanitation Data'!$G$32,0,10*ROW('Sanitation Data'!G195)))</f>
        <v/>
      </c>
      <c r="DE201" s="289" t="str">
        <f ca="true">+IF(OFFSET('Sanitation Data'!$H$28,0,10*ROW('Sanitation Data'!H195))="","",OFFSET('Sanitation Data'!$H$28,0,10*ROW('Sanitation Data'!H195)))</f>
        <v/>
      </c>
      <c r="DF201" s="289" t="str">
        <f ca="true">+IF(OFFSET('Sanitation Data'!$H$29,0,10*ROW('Sanitation Data'!H195))="","",OFFSET('Sanitation Data'!$H$29,0,10*ROW('Sanitation Data'!H195)))</f>
        <v/>
      </c>
      <c r="DG201" s="289" t="str">
        <f ca="true">+IF(OFFSET('Sanitation Data'!$H$30,0,10*ROW('Sanitation Data'!H195))="","",OFFSET('Sanitation Data'!$H$30,0,10*ROW('Sanitation Data'!H195)))</f>
        <v/>
      </c>
      <c r="DH201" s="289" t="str">
        <f ca="true">+IF(OFFSET('Sanitation Data'!$H$31,0,10*ROW('Sanitation Data'!H195))="","",OFFSET('Sanitation Data'!$H$31,0,10*ROW('Sanitation Data'!H195)))</f>
        <v/>
      </c>
      <c r="DI201" s="289" t="str">
        <f ca="true">+IF(OFFSET('Sanitation Data'!$H$32,0,10*ROW('Sanitation Data'!H195))="","",OFFSET('Sanitation Data'!$H$32,0,10*ROW('Sanitation Data'!H195)))</f>
        <v/>
      </c>
      <c r="DJ201" s="289" t="str">
        <f ca="true">+IF(OFFSET('Sanitation Data'!$I$28,0,10*ROW('Sanitation Data'!I195))="","",OFFSET('Sanitation Data'!$I$28,0,10*ROW('Sanitation Data'!I195)))</f>
        <v/>
      </c>
      <c r="DK201" s="289" t="str">
        <f ca="true">+IF(OFFSET('Sanitation Data'!$I$29,0,10*ROW('Sanitation Data'!I195))="","",OFFSET('Sanitation Data'!$I$29,0,10*ROW('Sanitation Data'!I195)))</f>
        <v/>
      </c>
      <c r="DL201" s="289" t="str">
        <f ca="true">+IF(OFFSET('Sanitation Data'!$I$30,0,10*ROW('Sanitation Data'!I195))="","",OFFSET('Sanitation Data'!$I$30,0,10*ROW('Sanitation Data'!I195)))</f>
        <v/>
      </c>
      <c r="DM201" s="289" t="str">
        <f ca="true">+IF(OFFSET('Sanitation Data'!$I$31,0,10*ROW('Sanitation Data'!I195))="","",OFFSET('Sanitation Data'!$I$31,0,10*ROW('Sanitation Data'!I195)))</f>
        <v/>
      </c>
      <c r="DN201" s="289" t="str">
        <f ca="true">+IF(OFFSET('Sanitation Data'!$I$32,0,10*ROW('Sanitation Data'!I195))="","",OFFSET('Sanitation Data'!$I$32,0,10*ROW('Sanitation Data'!I195)))</f>
        <v/>
      </c>
      <c r="DO201" s="289" t="str">
        <f ca="true">+IF(OFFSET('Hygiene Data'!$D$11,0,10*ROW('Hygiene Data'!D195))="","",OFFSET('Hygiene Data'!$D$11,0,10*ROW('Hygiene Data'!D195)))</f>
        <v/>
      </c>
      <c r="DP201" s="289" t="str">
        <f ca="true">+IF(OFFSET('Hygiene Data'!$D$12,0,10*ROW('Hygiene Data'!D195))="","",OFFSET('Hygiene Data'!$D$12,0,10*ROW('Hygiene Data'!D195)))</f>
        <v/>
      </c>
      <c r="DQ201" s="289" t="str">
        <f ca="true">+IF(OFFSET('Hygiene Data'!$D$13,0,10*ROW('Hygiene Data'!D195))="","",OFFSET('Hygiene Data'!$D$13,0,10*ROW('Hygiene Data'!D195)))</f>
        <v/>
      </c>
      <c r="DR201" s="289" t="str">
        <f ca="true">+IF(OFFSET('Hygiene Data'!$E$11,0,10*ROW('Hygiene Data'!E195))="","",OFFSET('Hygiene Data'!$E$11,0,10*ROW('Hygiene Data'!E195)))</f>
        <v/>
      </c>
      <c r="DS201" s="289" t="str">
        <f ca="true">+IF(OFFSET('Hygiene Data'!$E$12,0,10*ROW('Hygiene Data'!E195))="","",OFFSET('Hygiene Data'!$E$12,0,10*ROW('Hygiene Data'!E195)))</f>
        <v/>
      </c>
      <c r="DT201" s="289" t="str">
        <f ca="true">+IF(OFFSET('Hygiene Data'!$E$13,0,10*ROW('Hygiene Data'!E195))="","",OFFSET('Hygiene Data'!$E$13,0,10*ROW('Hygiene Data'!E195)))</f>
        <v/>
      </c>
      <c r="DU201" s="289" t="str">
        <f ca="true">+IF(OFFSET('Hygiene Data'!$F$11,0,10*ROW('Hygiene Data'!F195))="","",OFFSET('Hygiene Data'!$F$11,0,10*ROW('Hygiene Data'!F195)))</f>
        <v/>
      </c>
      <c r="DV201" s="289" t="str">
        <f ca="true">+IF(OFFSET('Hygiene Data'!$F$12,0,10*ROW('Hygiene Data'!F195))="","",OFFSET('Hygiene Data'!$F$12,0,10*ROW('Hygiene Data'!F195)))</f>
        <v/>
      </c>
      <c r="DW201" s="289" t="str">
        <f ca="true">+IF(OFFSET('Hygiene Data'!$F$13,0,10*ROW('Hygiene Data'!F195))="","",OFFSET('Hygiene Data'!$F$13,0,10*ROW('Hygiene Data'!F195)))</f>
        <v/>
      </c>
      <c r="DX201" s="289" t="str">
        <f ca="true">+IF(OFFSET('Hygiene Data'!$G$11,0,10*ROW('Hygiene Data'!G195))="","",OFFSET('Hygiene Data'!$G$11,0,10*ROW('Hygiene Data'!G195)))</f>
        <v/>
      </c>
      <c r="DY201" s="289" t="str">
        <f ca="true">+IF(OFFSET('Hygiene Data'!$G$12,0,10*ROW('Hygiene Data'!G195))="","",OFFSET('Hygiene Data'!$G$12,0,10*ROW('Hygiene Data'!G195)))</f>
        <v/>
      </c>
      <c r="DZ201" s="289" t="str">
        <f ca="true">+IF(OFFSET('Hygiene Data'!$G$13,0,10*ROW('Hygiene Data'!G195))="","",OFFSET('Hygiene Data'!$G$13,0,10*ROW('Hygiene Data'!G195)))</f>
        <v/>
      </c>
      <c r="EA201" s="289" t="str">
        <f ca="true">+IF(OFFSET('Hygiene Data'!$H$11,0,10*ROW('Hygiene Data'!H195))="","",OFFSET('Hygiene Data'!$H$11,0,10*ROW('Hygiene Data'!H195)))</f>
        <v/>
      </c>
      <c r="EB201" s="289" t="str">
        <f ca="true">+IF(OFFSET('Hygiene Data'!$H$12,0,10*ROW('Hygiene Data'!H195))="","",OFFSET('Hygiene Data'!$H$12,0,10*ROW('Hygiene Data'!H195)))</f>
        <v/>
      </c>
      <c r="EC201" s="289" t="str">
        <f ca="true">+IF(OFFSET('Hygiene Data'!$H$13,0,10*ROW('Hygiene Data'!H195))="","",OFFSET('Hygiene Data'!$H$13,0,10*ROW('Hygiene Data'!H195)))</f>
        <v/>
      </c>
      <c r="ED201" s="289" t="str">
        <f ca="true">+IF(OFFSET('Hygiene Data'!$I$11,0,10*ROW('Hygiene Data'!I195))="","",OFFSET('Hygiene Data'!$I$11,0,10*ROW('Hygiene Data'!I195)))</f>
        <v/>
      </c>
      <c r="EE201" s="289" t="str">
        <f ca="true">+IF(OFFSET('Hygiene Data'!$I$12,0,10*ROW('Hygiene Data'!I195))="","",OFFSET('Hygiene Data'!$I$12,0,10*ROW('Hygiene Data'!I195)))</f>
        <v/>
      </c>
      <c r="EF201" s="28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9"/>
      <c r="BS202" s="289" t="str">
        <f ca="true">+IF(OFFSET('Water Data'!$D$27,0,10*ROW('Water Data'!D196))="","",OFFSET('Water Data'!$D$27,0,10*ROW('Water Data'!D196)))</f>
        <v/>
      </c>
      <c r="BT202" s="289" t="str">
        <f ca="true">+IF(OFFSET('Water Data'!$D$28,0,10*ROW('Water Data'!D196))="","",OFFSET('Water Data'!$D$28,0,10*ROW('Water Data'!D196)))</f>
        <v/>
      </c>
      <c r="BU202" s="289" t="str">
        <f ca="true">+IF(OFFSET('Water Data'!$D$29,0,10*ROW('Water Data'!D196))="","",OFFSET('Water Data'!$D$29,0,10*ROW('Water Data'!D196)))</f>
        <v/>
      </c>
      <c r="BV202" s="289" t="str">
        <f ca="true">+IF(OFFSET('Water Data'!$E$27,0,10*ROW('Water Data'!E196))="","",OFFSET('Water Data'!$E$27,0,10*ROW('Water Data'!E196)))</f>
        <v/>
      </c>
      <c r="BW202" s="289" t="str">
        <f ca="true">+IF(OFFSET('Water Data'!$E$28,0,10*ROW('Water Data'!E196))="","",OFFSET('Water Data'!$E$28,0,10*ROW('Water Data'!E196)))</f>
        <v/>
      </c>
      <c r="BX202" s="289" t="str">
        <f ca="true">+IF(OFFSET('Water Data'!$E$29,0,10*ROW('Water Data'!E196))="","",OFFSET('Water Data'!$E$29,0,10*ROW('Water Data'!E196)))</f>
        <v/>
      </c>
      <c r="BY202" s="289" t="str">
        <f ca="true">+IF(OFFSET('Water Data'!$F$27,0,10*ROW('Water Data'!F196))="","",OFFSET('Water Data'!$F$27,0,10*ROW('Water Data'!F196)))</f>
        <v/>
      </c>
      <c r="BZ202" s="289" t="str">
        <f ca="true">+IF(OFFSET('Water Data'!$F$28,0,10*ROW('Water Data'!F196))="","",OFFSET('Water Data'!$F$28,0,10*ROW('Water Data'!F196)))</f>
        <v/>
      </c>
      <c r="CA202" s="289" t="str">
        <f ca="true">+IF(OFFSET('Water Data'!$F$29,0,10*ROW('Water Data'!F196))="","",OFFSET('Water Data'!$F$29,0,10*ROW('Water Data'!F196)))</f>
        <v/>
      </c>
      <c r="CB202" s="289" t="str">
        <f ca="true">+IF(OFFSET('Water Data'!$G$27,0,10*ROW('Water Data'!G196))="","",OFFSET('Water Data'!$G$27,0,10*ROW('Water Data'!G196)))</f>
        <v/>
      </c>
      <c r="CC202" s="289" t="str">
        <f ca="true">+IF(OFFSET('Water Data'!$G$28,0,10*ROW('Water Data'!G196))="","",OFFSET('Water Data'!$G$28,0,10*ROW('Water Data'!G196)))</f>
        <v/>
      </c>
      <c r="CD202" s="289" t="str">
        <f ca="true">+IF(OFFSET('Water Data'!$G$29,0,10*ROW('Water Data'!G196))="","",OFFSET('Water Data'!$G$29,0,10*ROW('Water Data'!G196)))</f>
        <v/>
      </c>
      <c r="CE202" s="289" t="str">
        <f ca="true">+IF(OFFSET('Water Data'!$H$27,0,10*ROW('Water Data'!H196))="","",OFFSET('Water Data'!$H$27,0,10*ROW('Water Data'!H196)))</f>
        <v/>
      </c>
      <c r="CF202" s="289" t="str">
        <f ca="true">+IF(OFFSET('Water Data'!$H$28,0,10*ROW('Water Data'!H196))="","",OFFSET('Water Data'!$H$28,0,10*ROW('Water Data'!H196)))</f>
        <v/>
      </c>
      <c r="CG202" s="289" t="str">
        <f ca="true">+IF(OFFSET('Water Data'!$H$29,0,10*ROW('Water Data'!H196))="","",OFFSET('Water Data'!$H$29,0,10*ROW('Water Data'!H196)))</f>
        <v/>
      </c>
      <c r="CH202" s="289" t="str">
        <f ca="true">+IF(OFFSET('Water Data'!$I$27,0,10*ROW('Water Data'!I196))="","",OFFSET('Water Data'!$I$27,0,10*ROW('Water Data'!I196)))</f>
        <v/>
      </c>
      <c r="CI202" s="289" t="str">
        <f ca="true">+IF(OFFSET('Water Data'!$I$28,0,10*ROW('Water Data'!I196))="","",OFFSET('Water Data'!$I$28,0,10*ROW('Water Data'!I196)))</f>
        <v/>
      </c>
      <c r="CJ202" s="289" t="str">
        <f ca="true">+IF(OFFSET('Water Data'!$I$29,0,10*ROW('Water Data'!I196))="","",OFFSET('Water Data'!$I$29,0,10*ROW('Water Data'!I196)))</f>
        <v/>
      </c>
      <c r="CK202" s="289" t="str">
        <f ca="true">+IF(OFFSET('Sanitation Data'!$D$28,0,10*ROW('Sanitation Data'!D196))="","",OFFSET('Sanitation Data'!$D$28,0,10*ROW('Sanitation Data'!D196)))</f>
        <v/>
      </c>
      <c r="CL202" s="289" t="str">
        <f ca="true">+IF(OFFSET('Sanitation Data'!$D$29,0,10*ROW('Sanitation Data'!D196))="","",OFFSET('Sanitation Data'!$D$29,0,10*ROW('Sanitation Data'!D196)))</f>
        <v/>
      </c>
      <c r="CM202" s="289" t="str">
        <f ca="true">+IF(OFFSET('Sanitation Data'!$D$30,0,10*ROW('Sanitation Data'!D196))="","",OFFSET('Sanitation Data'!$D$30,0,10*ROW('Sanitation Data'!D196)))</f>
        <v/>
      </c>
      <c r="CN202" s="289" t="str">
        <f ca="true">+IF(OFFSET('Sanitation Data'!$D$31,0,10*ROW('Sanitation Data'!D196))="","",OFFSET('Sanitation Data'!$D$31,0,10*ROW('Sanitation Data'!D196)))</f>
        <v/>
      </c>
      <c r="CO202" s="289" t="str">
        <f ca="true">+IF(OFFSET('Sanitation Data'!$D$32,0,10*ROW('Sanitation Data'!D196))="","",OFFSET('Sanitation Data'!$D$32,0,10*ROW('Sanitation Data'!D196)))</f>
        <v/>
      </c>
      <c r="CP202" s="289" t="str">
        <f ca="true">+IF(OFFSET('Sanitation Data'!$E$28,0,10*ROW('Sanitation Data'!E196))="","",OFFSET('Sanitation Data'!$E$28,0,10*ROW('Sanitation Data'!E196)))</f>
        <v/>
      </c>
      <c r="CQ202" s="289" t="str">
        <f ca="true">+IF(OFFSET('Sanitation Data'!$E$29,0,10*ROW('Sanitation Data'!E196))="","",OFFSET('Sanitation Data'!$E$29,0,10*ROW('Sanitation Data'!E196)))</f>
        <v/>
      </c>
      <c r="CR202" s="289" t="str">
        <f ca="true">+IF(OFFSET('Sanitation Data'!$E$30,0,10*ROW('Sanitation Data'!E196))="","",OFFSET('Sanitation Data'!$E$30,0,10*ROW('Sanitation Data'!E196)))</f>
        <v/>
      </c>
      <c r="CS202" s="289" t="str">
        <f ca="true">+IF(OFFSET('Sanitation Data'!$E$31,0,10*ROW('Sanitation Data'!E196))="","",OFFSET('Sanitation Data'!$E$31,0,10*ROW('Sanitation Data'!E196)))</f>
        <v/>
      </c>
      <c r="CT202" s="289" t="str">
        <f ca="true">+IF(OFFSET('Sanitation Data'!$E$32,0,10*ROW('Sanitation Data'!E196))="","",OFFSET('Sanitation Data'!$E$32,0,10*ROW('Sanitation Data'!E196)))</f>
        <v/>
      </c>
      <c r="CU202" s="289" t="str">
        <f ca="true">+IF(OFFSET('Sanitation Data'!$F$28,0,10*ROW('Sanitation Data'!F196))="","",OFFSET('Sanitation Data'!$F$28,0,10*ROW('Sanitation Data'!F196)))</f>
        <v/>
      </c>
      <c r="CV202" s="289" t="str">
        <f ca="true">+IF(OFFSET('Sanitation Data'!$F$29,0,10*ROW('Sanitation Data'!F196))="","",OFFSET('Sanitation Data'!$F$29,0,10*ROW('Sanitation Data'!F196)))</f>
        <v/>
      </c>
      <c r="CW202" s="289" t="str">
        <f ca="true">+IF(OFFSET('Sanitation Data'!$F$30,0,10*ROW('Sanitation Data'!F196))="","",OFFSET('Sanitation Data'!$F$30,0,10*ROW('Sanitation Data'!F196)))</f>
        <v/>
      </c>
      <c r="CX202" s="289" t="str">
        <f ca="true">+IF(OFFSET('Sanitation Data'!$F$31,0,10*ROW('Sanitation Data'!F196))="","",OFFSET('Sanitation Data'!$F$31,0,10*ROW('Sanitation Data'!F196)))</f>
        <v/>
      </c>
      <c r="CY202" s="289" t="str">
        <f ca="true">+IF(OFFSET('Sanitation Data'!$F$32,0,10*ROW('Sanitation Data'!F196))="","",OFFSET('Sanitation Data'!$F$32,0,10*ROW('Sanitation Data'!F196)))</f>
        <v/>
      </c>
      <c r="CZ202" s="289" t="str">
        <f ca="true">+IF(OFFSET('Sanitation Data'!$G$28,0,10*ROW('Sanitation Data'!G196))="","",OFFSET('Sanitation Data'!$G$28,0,10*ROW('Sanitation Data'!G196)))</f>
        <v/>
      </c>
      <c r="DA202" s="289" t="str">
        <f ca="true">+IF(OFFSET('Sanitation Data'!$G$29,0,10*ROW('Sanitation Data'!G196))="","",OFFSET('Sanitation Data'!$G$29,0,10*ROW('Sanitation Data'!G196)))</f>
        <v/>
      </c>
      <c r="DB202" s="289" t="str">
        <f ca="true">+IF(OFFSET('Sanitation Data'!$G$30,0,10*ROW('Sanitation Data'!G196))="","",OFFSET('Sanitation Data'!$G$30,0,10*ROW('Sanitation Data'!G196)))</f>
        <v/>
      </c>
      <c r="DC202" s="289" t="str">
        <f ca="true">+IF(OFFSET('Sanitation Data'!$G$31,0,10*ROW('Sanitation Data'!G196))="","",OFFSET('Sanitation Data'!$G$31,0,10*ROW('Sanitation Data'!G196)))</f>
        <v/>
      </c>
      <c r="DD202" s="289" t="str">
        <f ca="true">+IF(OFFSET('Sanitation Data'!$G$32,0,10*ROW('Sanitation Data'!G196))="","",OFFSET('Sanitation Data'!$G$32,0,10*ROW('Sanitation Data'!G196)))</f>
        <v/>
      </c>
      <c r="DE202" s="289" t="str">
        <f ca="true">+IF(OFFSET('Sanitation Data'!$H$28,0,10*ROW('Sanitation Data'!H196))="","",OFFSET('Sanitation Data'!$H$28,0,10*ROW('Sanitation Data'!H196)))</f>
        <v/>
      </c>
      <c r="DF202" s="289" t="str">
        <f ca="true">+IF(OFFSET('Sanitation Data'!$H$29,0,10*ROW('Sanitation Data'!H196))="","",OFFSET('Sanitation Data'!$H$29,0,10*ROW('Sanitation Data'!H196)))</f>
        <v/>
      </c>
      <c r="DG202" s="289" t="str">
        <f ca="true">+IF(OFFSET('Sanitation Data'!$H$30,0,10*ROW('Sanitation Data'!H196))="","",OFFSET('Sanitation Data'!$H$30,0,10*ROW('Sanitation Data'!H196)))</f>
        <v/>
      </c>
      <c r="DH202" s="289" t="str">
        <f ca="true">+IF(OFFSET('Sanitation Data'!$H$31,0,10*ROW('Sanitation Data'!H196))="","",OFFSET('Sanitation Data'!$H$31,0,10*ROW('Sanitation Data'!H196)))</f>
        <v/>
      </c>
      <c r="DI202" s="289" t="str">
        <f ca="true">+IF(OFFSET('Sanitation Data'!$H$32,0,10*ROW('Sanitation Data'!H196))="","",OFFSET('Sanitation Data'!$H$32,0,10*ROW('Sanitation Data'!H196)))</f>
        <v/>
      </c>
      <c r="DJ202" s="289" t="str">
        <f ca="true">+IF(OFFSET('Sanitation Data'!$I$28,0,10*ROW('Sanitation Data'!I196))="","",OFFSET('Sanitation Data'!$I$28,0,10*ROW('Sanitation Data'!I196)))</f>
        <v/>
      </c>
      <c r="DK202" s="289" t="str">
        <f ca="true">+IF(OFFSET('Sanitation Data'!$I$29,0,10*ROW('Sanitation Data'!I196))="","",OFFSET('Sanitation Data'!$I$29,0,10*ROW('Sanitation Data'!I196)))</f>
        <v/>
      </c>
      <c r="DL202" s="289" t="str">
        <f ca="true">+IF(OFFSET('Sanitation Data'!$I$30,0,10*ROW('Sanitation Data'!I196))="","",OFFSET('Sanitation Data'!$I$30,0,10*ROW('Sanitation Data'!I196)))</f>
        <v/>
      </c>
      <c r="DM202" s="289" t="str">
        <f ca="true">+IF(OFFSET('Sanitation Data'!$I$31,0,10*ROW('Sanitation Data'!I196))="","",OFFSET('Sanitation Data'!$I$31,0,10*ROW('Sanitation Data'!I196)))</f>
        <v/>
      </c>
      <c r="DN202" s="289" t="str">
        <f ca="true">+IF(OFFSET('Sanitation Data'!$I$32,0,10*ROW('Sanitation Data'!I196))="","",OFFSET('Sanitation Data'!$I$32,0,10*ROW('Sanitation Data'!I196)))</f>
        <v/>
      </c>
      <c r="DO202" s="289" t="str">
        <f ca="true">+IF(OFFSET('Hygiene Data'!$D$11,0,10*ROW('Hygiene Data'!D196))="","",OFFSET('Hygiene Data'!$D$11,0,10*ROW('Hygiene Data'!D196)))</f>
        <v/>
      </c>
      <c r="DP202" s="289" t="str">
        <f ca="true">+IF(OFFSET('Hygiene Data'!$D$12,0,10*ROW('Hygiene Data'!D196))="","",OFFSET('Hygiene Data'!$D$12,0,10*ROW('Hygiene Data'!D196)))</f>
        <v/>
      </c>
      <c r="DQ202" s="289" t="str">
        <f ca="true">+IF(OFFSET('Hygiene Data'!$D$13,0,10*ROW('Hygiene Data'!D196))="","",OFFSET('Hygiene Data'!$D$13,0,10*ROW('Hygiene Data'!D196)))</f>
        <v/>
      </c>
      <c r="DR202" s="289" t="str">
        <f ca="true">+IF(OFFSET('Hygiene Data'!$E$11,0,10*ROW('Hygiene Data'!E196))="","",OFFSET('Hygiene Data'!$E$11,0,10*ROW('Hygiene Data'!E196)))</f>
        <v/>
      </c>
      <c r="DS202" s="289" t="str">
        <f ca="true">+IF(OFFSET('Hygiene Data'!$E$12,0,10*ROW('Hygiene Data'!E196))="","",OFFSET('Hygiene Data'!$E$12,0,10*ROW('Hygiene Data'!E196)))</f>
        <v/>
      </c>
      <c r="DT202" s="289" t="str">
        <f ca="true">+IF(OFFSET('Hygiene Data'!$E$13,0,10*ROW('Hygiene Data'!E196))="","",OFFSET('Hygiene Data'!$E$13,0,10*ROW('Hygiene Data'!E196)))</f>
        <v/>
      </c>
      <c r="DU202" s="289" t="str">
        <f ca="true">+IF(OFFSET('Hygiene Data'!$F$11,0,10*ROW('Hygiene Data'!F196))="","",OFFSET('Hygiene Data'!$F$11,0,10*ROW('Hygiene Data'!F196)))</f>
        <v/>
      </c>
      <c r="DV202" s="289" t="str">
        <f ca="true">+IF(OFFSET('Hygiene Data'!$F$12,0,10*ROW('Hygiene Data'!F196))="","",OFFSET('Hygiene Data'!$F$12,0,10*ROW('Hygiene Data'!F196)))</f>
        <v/>
      </c>
      <c r="DW202" s="289" t="str">
        <f ca="true">+IF(OFFSET('Hygiene Data'!$F$13,0,10*ROW('Hygiene Data'!F196))="","",OFFSET('Hygiene Data'!$F$13,0,10*ROW('Hygiene Data'!F196)))</f>
        <v/>
      </c>
      <c r="DX202" s="289" t="str">
        <f ca="true">+IF(OFFSET('Hygiene Data'!$G$11,0,10*ROW('Hygiene Data'!G196))="","",OFFSET('Hygiene Data'!$G$11,0,10*ROW('Hygiene Data'!G196)))</f>
        <v/>
      </c>
      <c r="DY202" s="289" t="str">
        <f ca="true">+IF(OFFSET('Hygiene Data'!$G$12,0,10*ROW('Hygiene Data'!G196))="","",OFFSET('Hygiene Data'!$G$12,0,10*ROW('Hygiene Data'!G196)))</f>
        <v/>
      </c>
      <c r="DZ202" s="289" t="str">
        <f ca="true">+IF(OFFSET('Hygiene Data'!$G$13,0,10*ROW('Hygiene Data'!G196))="","",OFFSET('Hygiene Data'!$G$13,0,10*ROW('Hygiene Data'!G196)))</f>
        <v/>
      </c>
      <c r="EA202" s="289" t="str">
        <f ca="true">+IF(OFFSET('Hygiene Data'!$H$11,0,10*ROW('Hygiene Data'!H196))="","",OFFSET('Hygiene Data'!$H$11,0,10*ROW('Hygiene Data'!H196)))</f>
        <v/>
      </c>
      <c r="EB202" s="289" t="str">
        <f ca="true">+IF(OFFSET('Hygiene Data'!$H$12,0,10*ROW('Hygiene Data'!H196))="","",OFFSET('Hygiene Data'!$H$12,0,10*ROW('Hygiene Data'!H196)))</f>
        <v/>
      </c>
      <c r="EC202" s="289" t="str">
        <f ca="true">+IF(OFFSET('Hygiene Data'!$H$13,0,10*ROW('Hygiene Data'!H196))="","",OFFSET('Hygiene Data'!$H$13,0,10*ROW('Hygiene Data'!H196)))</f>
        <v/>
      </c>
      <c r="ED202" s="289" t="str">
        <f ca="true">+IF(OFFSET('Hygiene Data'!$I$11,0,10*ROW('Hygiene Data'!I196))="","",OFFSET('Hygiene Data'!$I$11,0,10*ROW('Hygiene Data'!I196)))</f>
        <v/>
      </c>
      <c r="EE202" s="289" t="str">
        <f ca="true">+IF(OFFSET('Hygiene Data'!$I$12,0,10*ROW('Hygiene Data'!I196))="","",OFFSET('Hygiene Data'!$I$12,0,10*ROW('Hygiene Data'!I196)))</f>
        <v/>
      </c>
      <c r="EF202" s="28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9"/>
      <c r="BS203" s="289" t="str">
        <f ca="true">+IF(OFFSET('Water Data'!$D$27,0,10*ROW('Water Data'!D197))="","",OFFSET('Water Data'!$D$27,0,10*ROW('Water Data'!D197)))</f>
        <v/>
      </c>
      <c r="BT203" s="289" t="str">
        <f ca="true">+IF(OFFSET('Water Data'!$D$28,0,10*ROW('Water Data'!D197))="","",OFFSET('Water Data'!$D$28,0,10*ROW('Water Data'!D197)))</f>
        <v/>
      </c>
      <c r="BU203" s="289" t="str">
        <f ca="true">+IF(OFFSET('Water Data'!$D$29,0,10*ROW('Water Data'!D197))="","",OFFSET('Water Data'!$D$29,0,10*ROW('Water Data'!D197)))</f>
        <v/>
      </c>
      <c r="BV203" s="289" t="str">
        <f ca="true">+IF(OFFSET('Water Data'!$E$27,0,10*ROW('Water Data'!E197))="","",OFFSET('Water Data'!$E$27,0,10*ROW('Water Data'!E197)))</f>
        <v/>
      </c>
      <c r="BW203" s="289" t="str">
        <f ca="true">+IF(OFFSET('Water Data'!$E$28,0,10*ROW('Water Data'!E197))="","",OFFSET('Water Data'!$E$28,0,10*ROW('Water Data'!E197)))</f>
        <v/>
      </c>
      <c r="BX203" s="289" t="str">
        <f ca="true">+IF(OFFSET('Water Data'!$E$29,0,10*ROW('Water Data'!E197))="","",OFFSET('Water Data'!$E$29,0,10*ROW('Water Data'!E197)))</f>
        <v/>
      </c>
      <c r="BY203" s="289" t="str">
        <f ca="true">+IF(OFFSET('Water Data'!$F$27,0,10*ROW('Water Data'!F197))="","",OFFSET('Water Data'!$F$27,0,10*ROW('Water Data'!F197)))</f>
        <v/>
      </c>
      <c r="BZ203" s="289" t="str">
        <f ca="true">+IF(OFFSET('Water Data'!$F$28,0,10*ROW('Water Data'!F197))="","",OFFSET('Water Data'!$F$28,0,10*ROW('Water Data'!F197)))</f>
        <v/>
      </c>
      <c r="CA203" s="289" t="str">
        <f ca="true">+IF(OFFSET('Water Data'!$F$29,0,10*ROW('Water Data'!F197))="","",OFFSET('Water Data'!$F$29,0,10*ROW('Water Data'!F197)))</f>
        <v/>
      </c>
      <c r="CB203" s="289" t="str">
        <f ca="true">+IF(OFFSET('Water Data'!$G$27,0,10*ROW('Water Data'!G197))="","",OFFSET('Water Data'!$G$27,0,10*ROW('Water Data'!G197)))</f>
        <v/>
      </c>
      <c r="CC203" s="289" t="str">
        <f ca="true">+IF(OFFSET('Water Data'!$G$28,0,10*ROW('Water Data'!G197))="","",OFFSET('Water Data'!$G$28,0,10*ROW('Water Data'!G197)))</f>
        <v/>
      </c>
      <c r="CD203" s="289" t="str">
        <f ca="true">+IF(OFFSET('Water Data'!$G$29,0,10*ROW('Water Data'!G197))="","",OFFSET('Water Data'!$G$29,0,10*ROW('Water Data'!G197)))</f>
        <v/>
      </c>
      <c r="CE203" s="289" t="str">
        <f ca="true">+IF(OFFSET('Water Data'!$H$27,0,10*ROW('Water Data'!H197))="","",OFFSET('Water Data'!$H$27,0,10*ROW('Water Data'!H197)))</f>
        <v/>
      </c>
      <c r="CF203" s="289" t="str">
        <f ca="true">+IF(OFFSET('Water Data'!$H$28,0,10*ROW('Water Data'!H197))="","",OFFSET('Water Data'!$H$28,0,10*ROW('Water Data'!H197)))</f>
        <v/>
      </c>
      <c r="CG203" s="289" t="str">
        <f ca="true">+IF(OFFSET('Water Data'!$H$29,0,10*ROW('Water Data'!H197))="","",OFFSET('Water Data'!$H$29,0,10*ROW('Water Data'!H197)))</f>
        <v/>
      </c>
      <c r="CH203" s="289" t="str">
        <f ca="true">+IF(OFFSET('Water Data'!$I$27,0,10*ROW('Water Data'!I197))="","",OFFSET('Water Data'!$I$27,0,10*ROW('Water Data'!I197)))</f>
        <v/>
      </c>
      <c r="CI203" s="289" t="str">
        <f ca="true">+IF(OFFSET('Water Data'!$I$28,0,10*ROW('Water Data'!I197))="","",OFFSET('Water Data'!$I$28,0,10*ROW('Water Data'!I197)))</f>
        <v/>
      </c>
      <c r="CJ203" s="289" t="str">
        <f ca="true">+IF(OFFSET('Water Data'!$I$29,0,10*ROW('Water Data'!I197))="","",OFFSET('Water Data'!$I$29,0,10*ROW('Water Data'!I197)))</f>
        <v/>
      </c>
      <c r="CK203" s="289" t="str">
        <f ca="true">+IF(OFFSET('Sanitation Data'!$D$28,0,10*ROW('Sanitation Data'!D197))="","",OFFSET('Sanitation Data'!$D$28,0,10*ROW('Sanitation Data'!D197)))</f>
        <v/>
      </c>
      <c r="CL203" s="289" t="str">
        <f ca="true">+IF(OFFSET('Sanitation Data'!$D$29,0,10*ROW('Sanitation Data'!D197))="","",OFFSET('Sanitation Data'!$D$29,0,10*ROW('Sanitation Data'!D197)))</f>
        <v/>
      </c>
      <c r="CM203" s="289" t="str">
        <f ca="true">+IF(OFFSET('Sanitation Data'!$D$30,0,10*ROW('Sanitation Data'!D197))="","",OFFSET('Sanitation Data'!$D$30,0,10*ROW('Sanitation Data'!D197)))</f>
        <v/>
      </c>
      <c r="CN203" s="289" t="str">
        <f ca="true">+IF(OFFSET('Sanitation Data'!$D$31,0,10*ROW('Sanitation Data'!D197))="","",OFFSET('Sanitation Data'!$D$31,0,10*ROW('Sanitation Data'!D197)))</f>
        <v/>
      </c>
      <c r="CO203" s="289" t="str">
        <f ca="true">+IF(OFFSET('Sanitation Data'!$D$32,0,10*ROW('Sanitation Data'!D197))="","",OFFSET('Sanitation Data'!$D$32,0,10*ROW('Sanitation Data'!D197)))</f>
        <v/>
      </c>
      <c r="CP203" s="289" t="str">
        <f ca="true">+IF(OFFSET('Sanitation Data'!$E$28,0,10*ROW('Sanitation Data'!E197))="","",OFFSET('Sanitation Data'!$E$28,0,10*ROW('Sanitation Data'!E197)))</f>
        <v/>
      </c>
      <c r="CQ203" s="289" t="str">
        <f ca="true">+IF(OFFSET('Sanitation Data'!$E$29,0,10*ROW('Sanitation Data'!E197))="","",OFFSET('Sanitation Data'!$E$29,0,10*ROW('Sanitation Data'!E197)))</f>
        <v/>
      </c>
      <c r="CR203" s="289" t="str">
        <f ca="true">+IF(OFFSET('Sanitation Data'!$E$30,0,10*ROW('Sanitation Data'!E197))="","",OFFSET('Sanitation Data'!$E$30,0,10*ROW('Sanitation Data'!E197)))</f>
        <v/>
      </c>
      <c r="CS203" s="289" t="str">
        <f ca="true">+IF(OFFSET('Sanitation Data'!$E$31,0,10*ROW('Sanitation Data'!E197))="","",OFFSET('Sanitation Data'!$E$31,0,10*ROW('Sanitation Data'!E197)))</f>
        <v/>
      </c>
      <c r="CT203" s="289" t="str">
        <f ca="true">+IF(OFFSET('Sanitation Data'!$E$32,0,10*ROW('Sanitation Data'!E197))="","",OFFSET('Sanitation Data'!$E$32,0,10*ROW('Sanitation Data'!E197)))</f>
        <v/>
      </c>
      <c r="CU203" s="289" t="str">
        <f ca="true">+IF(OFFSET('Sanitation Data'!$F$28,0,10*ROW('Sanitation Data'!F197))="","",OFFSET('Sanitation Data'!$F$28,0,10*ROW('Sanitation Data'!F197)))</f>
        <v/>
      </c>
      <c r="CV203" s="289" t="str">
        <f ca="true">+IF(OFFSET('Sanitation Data'!$F$29,0,10*ROW('Sanitation Data'!F197))="","",OFFSET('Sanitation Data'!$F$29,0,10*ROW('Sanitation Data'!F197)))</f>
        <v/>
      </c>
      <c r="CW203" s="289" t="str">
        <f ca="true">+IF(OFFSET('Sanitation Data'!$F$30,0,10*ROW('Sanitation Data'!F197))="","",OFFSET('Sanitation Data'!$F$30,0,10*ROW('Sanitation Data'!F197)))</f>
        <v/>
      </c>
      <c r="CX203" s="289" t="str">
        <f ca="true">+IF(OFFSET('Sanitation Data'!$F$31,0,10*ROW('Sanitation Data'!F197))="","",OFFSET('Sanitation Data'!$F$31,0,10*ROW('Sanitation Data'!F197)))</f>
        <v/>
      </c>
      <c r="CY203" s="289" t="str">
        <f ca="true">+IF(OFFSET('Sanitation Data'!$F$32,0,10*ROW('Sanitation Data'!F197))="","",OFFSET('Sanitation Data'!$F$32,0,10*ROW('Sanitation Data'!F197)))</f>
        <v/>
      </c>
      <c r="CZ203" s="289" t="str">
        <f ca="true">+IF(OFFSET('Sanitation Data'!$G$28,0,10*ROW('Sanitation Data'!G197))="","",OFFSET('Sanitation Data'!$G$28,0,10*ROW('Sanitation Data'!G197)))</f>
        <v/>
      </c>
      <c r="DA203" s="289" t="str">
        <f ca="true">+IF(OFFSET('Sanitation Data'!$G$29,0,10*ROW('Sanitation Data'!G197))="","",OFFSET('Sanitation Data'!$G$29,0,10*ROW('Sanitation Data'!G197)))</f>
        <v/>
      </c>
      <c r="DB203" s="289" t="str">
        <f ca="true">+IF(OFFSET('Sanitation Data'!$G$30,0,10*ROW('Sanitation Data'!G197))="","",OFFSET('Sanitation Data'!$G$30,0,10*ROW('Sanitation Data'!G197)))</f>
        <v/>
      </c>
      <c r="DC203" s="289" t="str">
        <f ca="true">+IF(OFFSET('Sanitation Data'!$G$31,0,10*ROW('Sanitation Data'!G197))="","",OFFSET('Sanitation Data'!$G$31,0,10*ROW('Sanitation Data'!G197)))</f>
        <v/>
      </c>
      <c r="DD203" s="289" t="str">
        <f ca="true">+IF(OFFSET('Sanitation Data'!$G$32,0,10*ROW('Sanitation Data'!G197))="","",OFFSET('Sanitation Data'!$G$32,0,10*ROW('Sanitation Data'!G197)))</f>
        <v/>
      </c>
      <c r="DE203" s="289" t="str">
        <f ca="true">+IF(OFFSET('Sanitation Data'!$H$28,0,10*ROW('Sanitation Data'!H197))="","",OFFSET('Sanitation Data'!$H$28,0,10*ROW('Sanitation Data'!H197)))</f>
        <v/>
      </c>
      <c r="DF203" s="289" t="str">
        <f ca="true">+IF(OFFSET('Sanitation Data'!$H$29,0,10*ROW('Sanitation Data'!H197))="","",OFFSET('Sanitation Data'!$H$29,0,10*ROW('Sanitation Data'!H197)))</f>
        <v/>
      </c>
      <c r="DG203" s="289" t="str">
        <f ca="true">+IF(OFFSET('Sanitation Data'!$H$30,0,10*ROW('Sanitation Data'!H197))="","",OFFSET('Sanitation Data'!$H$30,0,10*ROW('Sanitation Data'!H197)))</f>
        <v/>
      </c>
      <c r="DH203" s="289" t="str">
        <f ca="true">+IF(OFFSET('Sanitation Data'!$H$31,0,10*ROW('Sanitation Data'!H197))="","",OFFSET('Sanitation Data'!$H$31,0,10*ROW('Sanitation Data'!H197)))</f>
        <v/>
      </c>
      <c r="DI203" s="289" t="str">
        <f ca="true">+IF(OFFSET('Sanitation Data'!$H$32,0,10*ROW('Sanitation Data'!H197))="","",OFFSET('Sanitation Data'!$H$32,0,10*ROW('Sanitation Data'!H197)))</f>
        <v/>
      </c>
      <c r="DJ203" s="289" t="str">
        <f ca="true">+IF(OFFSET('Sanitation Data'!$I$28,0,10*ROW('Sanitation Data'!I197))="","",OFFSET('Sanitation Data'!$I$28,0,10*ROW('Sanitation Data'!I197)))</f>
        <v/>
      </c>
      <c r="DK203" s="289" t="str">
        <f ca="true">+IF(OFFSET('Sanitation Data'!$I$29,0,10*ROW('Sanitation Data'!I197))="","",OFFSET('Sanitation Data'!$I$29,0,10*ROW('Sanitation Data'!I197)))</f>
        <v/>
      </c>
      <c r="DL203" s="289" t="str">
        <f ca="true">+IF(OFFSET('Sanitation Data'!$I$30,0,10*ROW('Sanitation Data'!I197))="","",OFFSET('Sanitation Data'!$I$30,0,10*ROW('Sanitation Data'!I197)))</f>
        <v/>
      </c>
      <c r="DM203" s="289" t="str">
        <f ca="true">+IF(OFFSET('Sanitation Data'!$I$31,0,10*ROW('Sanitation Data'!I197))="","",OFFSET('Sanitation Data'!$I$31,0,10*ROW('Sanitation Data'!I197)))</f>
        <v/>
      </c>
      <c r="DN203" s="289" t="str">
        <f ca="true">+IF(OFFSET('Sanitation Data'!$I$32,0,10*ROW('Sanitation Data'!I197))="","",OFFSET('Sanitation Data'!$I$32,0,10*ROW('Sanitation Data'!I197)))</f>
        <v/>
      </c>
      <c r="DO203" s="289" t="str">
        <f ca="true">+IF(OFFSET('Hygiene Data'!$D$11,0,10*ROW('Hygiene Data'!D197))="","",OFFSET('Hygiene Data'!$D$11,0,10*ROW('Hygiene Data'!D197)))</f>
        <v/>
      </c>
      <c r="DP203" s="289" t="str">
        <f ca="true">+IF(OFFSET('Hygiene Data'!$D$12,0,10*ROW('Hygiene Data'!D197))="","",OFFSET('Hygiene Data'!$D$12,0,10*ROW('Hygiene Data'!D197)))</f>
        <v/>
      </c>
      <c r="DQ203" s="289" t="str">
        <f ca="true">+IF(OFFSET('Hygiene Data'!$D$13,0,10*ROW('Hygiene Data'!D197))="","",OFFSET('Hygiene Data'!$D$13,0,10*ROW('Hygiene Data'!D197)))</f>
        <v/>
      </c>
      <c r="DR203" s="289" t="str">
        <f ca="true">+IF(OFFSET('Hygiene Data'!$E$11,0,10*ROW('Hygiene Data'!E197))="","",OFFSET('Hygiene Data'!$E$11,0,10*ROW('Hygiene Data'!E197)))</f>
        <v/>
      </c>
      <c r="DS203" s="289" t="str">
        <f ca="true">+IF(OFFSET('Hygiene Data'!$E$12,0,10*ROW('Hygiene Data'!E197))="","",OFFSET('Hygiene Data'!$E$12,0,10*ROW('Hygiene Data'!E197)))</f>
        <v/>
      </c>
      <c r="DT203" s="289" t="str">
        <f ca="true">+IF(OFFSET('Hygiene Data'!$E$13,0,10*ROW('Hygiene Data'!E197))="","",OFFSET('Hygiene Data'!$E$13,0,10*ROW('Hygiene Data'!E197)))</f>
        <v/>
      </c>
      <c r="DU203" s="289" t="str">
        <f ca="true">+IF(OFFSET('Hygiene Data'!$F$11,0,10*ROW('Hygiene Data'!F197))="","",OFFSET('Hygiene Data'!$F$11,0,10*ROW('Hygiene Data'!F197)))</f>
        <v/>
      </c>
      <c r="DV203" s="289" t="str">
        <f ca="true">+IF(OFFSET('Hygiene Data'!$F$12,0,10*ROW('Hygiene Data'!F197))="","",OFFSET('Hygiene Data'!$F$12,0,10*ROW('Hygiene Data'!F197)))</f>
        <v/>
      </c>
      <c r="DW203" s="289" t="str">
        <f ca="true">+IF(OFFSET('Hygiene Data'!$F$13,0,10*ROW('Hygiene Data'!F197))="","",OFFSET('Hygiene Data'!$F$13,0,10*ROW('Hygiene Data'!F197)))</f>
        <v/>
      </c>
      <c r="DX203" s="289" t="str">
        <f ca="true">+IF(OFFSET('Hygiene Data'!$G$11,0,10*ROW('Hygiene Data'!G197))="","",OFFSET('Hygiene Data'!$G$11,0,10*ROW('Hygiene Data'!G197)))</f>
        <v/>
      </c>
      <c r="DY203" s="289" t="str">
        <f ca="true">+IF(OFFSET('Hygiene Data'!$G$12,0,10*ROW('Hygiene Data'!G197))="","",OFFSET('Hygiene Data'!$G$12,0,10*ROW('Hygiene Data'!G197)))</f>
        <v/>
      </c>
      <c r="DZ203" s="289" t="str">
        <f ca="true">+IF(OFFSET('Hygiene Data'!$G$13,0,10*ROW('Hygiene Data'!G197))="","",OFFSET('Hygiene Data'!$G$13,0,10*ROW('Hygiene Data'!G197)))</f>
        <v/>
      </c>
      <c r="EA203" s="289" t="str">
        <f ca="true">+IF(OFFSET('Hygiene Data'!$H$11,0,10*ROW('Hygiene Data'!H197))="","",OFFSET('Hygiene Data'!$H$11,0,10*ROW('Hygiene Data'!H197)))</f>
        <v/>
      </c>
      <c r="EB203" s="289" t="str">
        <f ca="true">+IF(OFFSET('Hygiene Data'!$H$12,0,10*ROW('Hygiene Data'!H197))="","",OFFSET('Hygiene Data'!$H$12,0,10*ROW('Hygiene Data'!H197)))</f>
        <v/>
      </c>
      <c r="EC203" s="289" t="str">
        <f ca="true">+IF(OFFSET('Hygiene Data'!$H$13,0,10*ROW('Hygiene Data'!H197))="","",OFFSET('Hygiene Data'!$H$13,0,10*ROW('Hygiene Data'!H197)))</f>
        <v/>
      </c>
      <c r="ED203" s="289" t="str">
        <f ca="true">+IF(OFFSET('Hygiene Data'!$I$11,0,10*ROW('Hygiene Data'!I197))="","",OFFSET('Hygiene Data'!$I$11,0,10*ROW('Hygiene Data'!I197)))</f>
        <v/>
      </c>
      <c r="EE203" s="289" t="str">
        <f ca="true">+IF(OFFSET('Hygiene Data'!$I$12,0,10*ROW('Hygiene Data'!I197))="","",OFFSET('Hygiene Data'!$I$12,0,10*ROW('Hygiene Data'!I197)))</f>
        <v/>
      </c>
      <c r="EF203" s="28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9"/>
      <c r="BS204" s="289" t="str">
        <f ca="true">+IF(OFFSET('Water Data'!$D$27,0,10*ROW('Water Data'!D198))="","",OFFSET('Water Data'!$D$27,0,10*ROW('Water Data'!D198)))</f>
        <v/>
      </c>
      <c r="BT204" s="289" t="str">
        <f ca="true">+IF(OFFSET('Water Data'!$D$28,0,10*ROW('Water Data'!D198))="","",OFFSET('Water Data'!$D$28,0,10*ROW('Water Data'!D198)))</f>
        <v/>
      </c>
      <c r="BU204" s="289" t="str">
        <f ca="true">+IF(OFFSET('Water Data'!$D$29,0,10*ROW('Water Data'!D198))="","",OFFSET('Water Data'!$D$29,0,10*ROW('Water Data'!D198)))</f>
        <v/>
      </c>
      <c r="BV204" s="289" t="str">
        <f ca="true">+IF(OFFSET('Water Data'!$E$27,0,10*ROW('Water Data'!E198))="","",OFFSET('Water Data'!$E$27,0,10*ROW('Water Data'!E198)))</f>
        <v/>
      </c>
      <c r="BW204" s="289" t="str">
        <f ca="true">+IF(OFFSET('Water Data'!$E$28,0,10*ROW('Water Data'!E198))="","",OFFSET('Water Data'!$E$28,0,10*ROW('Water Data'!E198)))</f>
        <v/>
      </c>
      <c r="BX204" s="289" t="str">
        <f ca="true">+IF(OFFSET('Water Data'!$E$29,0,10*ROW('Water Data'!E198))="","",OFFSET('Water Data'!$E$29,0,10*ROW('Water Data'!E198)))</f>
        <v/>
      </c>
      <c r="BY204" s="289" t="str">
        <f ca="true">+IF(OFFSET('Water Data'!$F$27,0,10*ROW('Water Data'!F198))="","",OFFSET('Water Data'!$F$27,0,10*ROW('Water Data'!F198)))</f>
        <v/>
      </c>
      <c r="BZ204" s="289" t="str">
        <f ca="true">+IF(OFFSET('Water Data'!$F$28,0,10*ROW('Water Data'!F198))="","",OFFSET('Water Data'!$F$28,0,10*ROW('Water Data'!F198)))</f>
        <v/>
      </c>
      <c r="CA204" s="289" t="str">
        <f ca="true">+IF(OFFSET('Water Data'!$F$29,0,10*ROW('Water Data'!F198))="","",OFFSET('Water Data'!$F$29,0,10*ROW('Water Data'!F198)))</f>
        <v/>
      </c>
      <c r="CB204" s="289" t="str">
        <f ca="true">+IF(OFFSET('Water Data'!$G$27,0,10*ROW('Water Data'!G198))="","",OFFSET('Water Data'!$G$27,0,10*ROW('Water Data'!G198)))</f>
        <v/>
      </c>
      <c r="CC204" s="289" t="str">
        <f ca="true">+IF(OFFSET('Water Data'!$G$28,0,10*ROW('Water Data'!G198))="","",OFFSET('Water Data'!$G$28,0,10*ROW('Water Data'!G198)))</f>
        <v/>
      </c>
      <c r="CD204" s="289" t="str">
        <f ca="true">+IF(OFFSET('Water Data'!$G$29,0,10*ROW('Water Data'!G198))="","",OFFSET('Water Data'!$G$29,0,10*ROW('Water Data'!G198)))</f>
        <v/>
      </c>
      <c r="CE204" s="289" t="str">
        <f ca="true">+IF(OFFSET('Water Data'!$H$27,0,10*ROW('Water Data'!H198))="","",OFFSET('Water Data'!$H$27,0,10*ROW('Water Data'!H198)))</f>
        <v/>
      </c>
      <c r="CF204" s="289" t="str">
        <f ca="true">+IF(OFFSET('Water Data'!$H$28,0,10*ROW('Water Data'!H198))="","",OFFSET('Water Data'!$H$28,0,10*ROW('Water Data'!H198)))</f>
        <v/>
      </c>
      <c r="CG204" s="289" t="str">
        <f ca="true">+IF(OFFSET('Water Data'!$H$29,0,10*ROW('Water Data'!H198))="","",OFFSET('Water Data'!$H$29,0,10*ROW('Water Data'!H198)))</f>
        <v/>
      </c>
      <c r="CH204" s="289" t="str">
        <f ca="true">+IF(OFFSET('Water Data'!$I$27,0,10*ROW('Water Data'!I198))="","",OFFSET('Water Data'!$I$27,0,10*ROW('Water Data'!I198)))</f>
        <v/>
      </c>
      <c r="CI204" s="289" t="str">
        <f ca="true">+IF(OFFSET('Water Data'!$I$28,0,10*ROW('Water Data'!I198))="","",OFFSET('Water Data'!$I$28,0,10*ROW('Water Data'!I198)))</f>
        <v/>
      </c>
      <c r="CJ204" s="289" t="str">
        <f ca="true">+IF(OFFSET('Water Data'!$I$29,0,10*ROW('Water Data'!I198))="","",OFFSET('Water Data'!$I$29,0,10*ROW('Water Data'!I198)))</f>
        <v/>
      </c>
      <c r="CK204" s="289" t="str">
        <f ca="true">+IF(OFFSET('Sanitation Data'!$D$28,0,10*ROW('Sanitation Data'!D198))="","",OFFSET('Sanitation Data'!$D$28,0,10*ROW('Sanitation Data'!D198)))</f>
        <v/>
      </c>
      <c r="CL204" s="289" t="str">
        <f ca="true">+IF(OFFSET('Sanitation Data'!$D$29,0,10*ROW('Sanitation Data'!D198))="","",OFFSET('Sanitation Data'!$D$29,0,10*ROW('Sanitation Data'!D198)))</f>
        <v/>
      </c>
      <c r="CM204" s="289" t="str">
        <f ca="true">+IF(OFFSET('Sanitation Data'!$D$30,0,10*ROW('Sanitation Data'!D198))="","",OFFSET('Sanitation Data'!$D$30,0,10*ROW('Sanitation Data'!D198)))</f>
        <v/>
      </c>
      <c r="CN204" s="289" t="str">
        <f ca="true">+IF(OFFSET('Sanitation Data'!$D$31,0,10*ROW('Sanitation Data'!D198))="","",OFFSET('Sanitation Data'!$D$31,0,10*ROW('Sanitation Data'!D198)))</f>
        <v/>
      </c>
      <c r="CO204" s="289" t="str">
        <f ca="true">+IF(OFFSET('Sanitation Data'!$D$32,0,10*ROW('Sanitation Data'!D198))="","",OFFSET('Sanitation Data'!$D$32,0,10*ROW('Sanitation Data'!D198)))</f>
        <v/>
      </c>
      <c r="CP204" s="289" t="str">
        <f ca="true">+IF(OFFSET('Sanitation Data'!$E$28,0,10*ROW('Sanitation Data'!E198))="","",OFFSET('Sanitation Data'!$E$28,0,10*ROW('Sanitation Data'!E198)))</f>
        <v/>
      </c>
      <c r="CQ204" s="289" t="str">
        <f ca="true">+IF(OFFSET('Sanitation Data'!$E$29,0,10*ROW('Sanitation Data'!E198))="","",OFFSET('Sanitation Data'!$E$29,0,10*ROW('Sanitation Data'!E198)))</f>
        <v/>
      </c>
      <c r="CR204" s="289" t="str">
        <f ca="true">+IF(OFFSET('Sanitation Data'!$E$30,0,10*ROW('Sanitation Data'!E198))="","",OFFSET('Sanitation Data'!$E$30,0,10*ROW('Sanitation Data'!E198)))</f>
        <v/>
      </c>
      <c r="CS204" s="289" t="str">
        <f ca="true">+IF(OFFSET('Sanitation Data'!$E$31,0,10*ROW('Sanitation Data'!E198))="","",OFFSET('Sanitation Data'!$E$31,0,10*ROW('Sanitation Data'!E198)))</f>
        <v/>
      </c>
      <c r="CT204" s="289" t="str">
        <f ca="true">+IF(OFFSET('Sanitation Data'!$E$32,0,10*ROW('Sanitation Data'!E198))="","",OFFSET('Sanitation Data'!$E$32,0,10*ROW('Sanitation Data'!E198)))</f>
        <v/>
      </c>
      <c r="CU204" s="289" t="str">
        <f ca="true">+IF(OFFSET('Sanitation Data'!$F$28,0,10*ROW('Sanitation Data'!F198))="","",OFFSET('Sanitation Data'!$F$28,0,10*ROW('Sanitation Data'!F198)))</f>
        <v/>
      </c>
      <c r="CV204" s="289" t="str">
        <f ca="true">+IF(OFFSET('Sanitation Data'!$F$29,0,10*ROW('Sanitation Data'!F198))="","",OFFSET('Sanitation Data'!$F$29,0,10*ROW('Sanitation Data'!F198)))</f>
        <v/>
      </c>
      <c r="CW204" s="289" t="str">
        <f ca="true">+IF(OFFSET('Sanitation Data'!$F$30,0,10*ROW('Sanitation Data'!F198))="","",OFFSET('Sanitation Data'!$F$30,0,10*ROW('Sanitation Data'!F198)))</f>
        <v/>
      </c>
      <c r="CX204" s="289" t="str">
        <f ca="true">+IF(OFFSET('Sanitation Data'!$F$31,0,10*ROW('Sanitation Data'!F198))="","",OFFSET('Sanitation Data'!$F$31,0,10*ROW('Sanitation Data'!F198)))</f>
        <v/>
      </c>
      <c r="CY204" s="289" t="str">
        <f ca="true">+IF(OFFSET('Sanitation Data'!$F$32,0,10*ROW('Sanitation Data'!F198))="","",OFFSET('Sanitation Data'!$F$32,0,10*ROW('Sanitation Data'!F198)))</f>
        <v/>
      </c>
      <c r="CZ204" s="289" t="str">
        <f ca="true">+IF(OFFSET('Sanitation Data'!$G$28,0,10*ROW('Sanitation Data'!G198))="","",OFFSET('Sanitation Data'!$G$28,0,10*ROW('Sanitation Data'!G198)))</f>
        <v/>
      </c>
      <c r="DA204" s="289" t="str">
        <f ca="true">+IF(OFFSET('Sanitation Data'!$G$29,0,10*ROW('Sanitation Data'!G198))="","",OFFSET('Sanitation Data'!$G$29,0,10*ROW('Sanitation Data'!G198)))</f>
        <v/>
      </c>
      <c r="DB204" s="289" t="str">
        <f ca="true">+IF(OFFSET('Sanitation Data'!$G$30,0,10*ROW('Sanitation Data'!G198))="","",OFFSET('Sanitation Data'!$G$30,0,10*ROW('Sanitation Data'!G198)))</f>
        <v/>
      </c>
      <c r="DC204" s="289" t="str">
        <f ca="true">+IF(OFFSET('Sanitation Data'!$G$31,0,10*ROW('Sanitation Data'!G198))="","",OFFSET('Sanitation Data'!$G$31,0,10*ROW('Sanitation Data'!G198)))</f>
        <v/>
      </c>
      <c r="DD204" s="289" t="str">
        <f ca="true">+IF(OFFSET('Sanitation Data'!$G$32,0,10*ROW('Sanitation Data'!G198))="","",OFFSET('Sanitation Data'!$G$32,0,10*ROW('Sanitation Data'!G198)))</f>
        <v/>
      </c>
      <c r="DE204" s="289" t="str">
        <f ca="true">+IF(OFFSET('Sanitation Data'!$H$28,0,10*ROW('Sanitation Data'!H198))="","",OFFSET('Sanitation Data'!$H$28,0,10*ROW('Sanitation Data'!H198)))</f>
        <v/>
      </c>
      <c r="DF204" s="289" t="str">
        <f ca="true">+IF(OFFSET('Sanitation Data'!$H$29,0,10*ROW('Sanitation Data'!H198))="","",OFFSET('Sanitation Data'!$H$29,0,10*ROW('Sanitation Data'!H198)))</f>
        <v/>
      </c>
      <c r="DG204" s="289" t="str">
        <f ca="true">+IF(OFFSET('Sanitation Data'!$H$30,0,10*ROW('Sanitation Data'!H198))="","",OFFSET('Sanitation Data'!$H$30,0,10*ROW('Sanitation Data'!H198)))</f>
        <v/>
      </c>
      <c r="DH204" s="289" t="str">
        <f ca="true">+IF(OFFSET('Sanitation Data'!$H$31,0,10*ROW('Sanitation Data'!H198))="","",OFFSET('Sanitation Data'!$H$31,0,10*ROW('Sanitation Data'!H198)))</f>
        <v/>
      </c>
      <c r="DI204" s="289" t="str">
        <f ca="true">+IF(OFFSET('Sanitation Data'!$H$32,0,10*ROW('Sanitation Data'!H198))="","",OFFSET('Sanitation Data'!$H$32,0,10*ROW('Sanitation Data'!H198)))</f>
        <v/>
      </c>
      <c r="DJ204" s="289" t="str">
        <f ca="true">+IF(OFFSET('Sanitation Data'!$I$28,0,10*ROW('Sanitation Data'!I198))="","",OFFSET('Sanitation Data'!$I$28,0,10*ROW('Sanitation Data'!I198)))</f>
        <v/>
      </c>
      <c r="DK204" s="289" t="str">
        <f ca="true">+IF(OFFSET('Sanitation Data'!$I$29,0,10*ROW('Sanitation Data'!I198))="","",OFFSET('Sanitation Data'!$I$29,0,10*ROW('Sanitation Data'!I198)))</f>
        <v/>
      </c>
      <c r="DL204" s="289" t="str">
        <f ca="true">+IF(OFFSET('Sanitation Data'!$I$30,0,10*ROW('Sanitation Data'!I198))="","",OFFSET('Sanitation Data'!$I$30,0,10*ROW('Sanitation Data'!I198)))</f>
        <v/>
      </c>
      <c r="DM204" s="289" t="str">
        <f ca="true">+IF(OFFSET('Sanitation Data'!$I$31,0,10*ROW('Sanitation Data'!I198))="","",OFFSET('Sanitation Data'!$I$31,0,10*ROW('Sanitation Data'!I198)))</f>
        <v/>
      </c>
      <c r="DN204" s="289" t="str">
        <f ca="true">+IF(OFFSET('Sanitation Data'!$I$32,0,10*ROW('Sanitation Data'!I198))="","",OFFSET('Sanitation Data'!$I$32,0,10*ROW('Sanitation Data'!I198)))</f>
        <v/>
      </c>
      <c r="DO204" s="289" t="str">
        <f ca="true">+IF(OFFSET('Hygiene Data'!$D$11,0,10*ROW('Hygiene Data'!D198))="","",OFFSET('Hygiene Data'!$D$11,0,10*ROW('Hygiene Data'!D198)))</f>
        <v/>
      </c>
      <c r="DP204" s="289" t="str">
        <f ca="true">+IF(OFFSET('Hygiene Data'!$D$12,0,10*ROW('Hygiene Data'!D198))="","",OFFSET('Hygiene Data'!$D$12,0,10*ROW('Hygiene Data'!D198)))</f>
        <v/>
      </c>
      <c r="DQ204" s="289" t="str">
        <f ca="true">+IF(OFFSET('Hygiene Data'!$D$13,0,10*ROW('Hygiene Data'!D198))="","",OFFSET('Hygiene Data'!$D$13,0,10*ROW('Hygiene Data'!D198)))</f>
        <v/>
      </c>
      <c r="DR204" s="289" t="str">
        <f ca="true">+IF(OFFSET('Hygiene Data'!$E$11,0,10*ROW('Hygiene Data'!E198))="","",OFFSET('Hygiene Data'!$E$11,0,10*ROW('Hygiene Data'!E198)))</f>
        <v/>
      </c>
      <c r="DS204" s="289" t="str">
        <f ca="true">+IF(OFFSET('Hygiene Data'!$E$12,0,10*ROW('Hygiene Data'!E198))="","",OFFSET('Hygiene Data'!$E$12,0,10*ROW('Hygiene Data'!E198)))</f>
        <v/>
      </c>
      <c r="DT204" s="289" t="str">
        <f ca="true">+IF(OFFSET('Hygiene Data'!$E$13,0,10*ROW('Hygiene Data'!E198))="","",OFFSET('Hygiene Data'!$E$13,0,10*ROW('Hygiene Data'!E198)))</f>
        <v/>
      </c>
      <c r="DU204" s="289" t="str">
        <f ca="true">+IF(OFFSET('Hygiene Data'!$F$11,0,10*ROW('Hygiene Data'!F198))="","",OFFSET('Hygiene Data'!$F$11,0,10*ROW('Hygiene Data'!F198)))</f>
        <v/>
      </c>
      <c r="DV204" s="289" t="str">
        <f ca="true">+IF(OFFSET('Hygiene Data'!$F$12,0,10*ROW('Hygiene Data'!F198))="","",OFFSET('Hygiene Data'!$F$12,0,10*ROW('Hygiene Data'!F198)))</f>
        <v/>
      </c>
      <c r="DW204" s="289" t="str">
        <f ca="true">+IF(OFFSET('Hygiene Data'!$F$13,0,10*ROW('Hygiene Data'!F198))="","",OFFSET('Hygiene Data'!$F$13,0,10*ROW('Hygiene Data'!F198)))</f>
        <v/>
      </c>
      <c r="DX204" s="289" t="str">
        <f ca="true">+IF(OFFSET('Hygiene Data'!$G$11,0,10*ROW('Hygiene Data'!G198))="","",OFFSET('Hygiene Data'!$G$11,0,10*ROW('Hygiene Data'!G198)))</f>
        <v/>
      </c>
      <c r="DY204" s="289" t="str">
        <f ca="true">+IF(OFFSET('Hygiene Data'!$G$12,0,10*ROW('Hygiene Data'!G198))="","",OFFSET('Hygiene Data'!$G$12,0,10*ROW('Hygiene Data'!G198)))</f>
        <v/>
      </c>
      <c r="DZ204" s="289" t="str">
        <f ca="true">+IF(OFFSET('Hygiene Data'!$G$13,0,10*ROW('Hygiene Data'!G198))="","",OFFSET('Hygiene Data'!$G$13,0,10*ROW('Hygiene Data'!G198)))</f>
        <v/>
      </c>
      <c r="EA204" s="289" t="str">
        <f ca="true">+IF(OFFSET('Hygiene Data'!$H$11,0,10*ROW('Hygiene Data'!H198))="","",OFFSET('Hygiene Data'!$H$11,0,10*ROW('Hygiene Data'!H198)))</f>
        <v/>
      </c>
      <c r="EB204" s="289" t="str">
        <f ca="true">+IF(OFFSET('Hygiene Data'!$H$12,0,10*ROW('Hygiene Data'!H198))="","",OFFSET('Hygiene Data'!$H$12,0,10*ROW('Hygiene Data'!H198)))</f>
        <v/>
      </c>
      <c r="EC204" s="289" t="str">
        <f ca="true">+IF(OFFSET('Hygiene Data'!$H$13,0,10*ROW('Hygiene Data'!H198))="","",OFFSET('Hygiene Data'!$H$13,0,10*ROW('Hygiene Data'!H198)))</f>
        <v/>
      </c>
      <c r="ED204" s="289" t="str">
        <f ca="true">+IF(OFFSET('Hygiene Data'!$I$11,0,10*ROW('Hygiene Data'!I198))="","",OFFSET('Hygiene Data'!$I$11,0,10*ROW('Hygiene Data'!I198)))</f>
        <v/>
      </c>
      <c r="EE204" s="289" t="str">
        <f ca="true">+IF(OFFSET('Hygiene Data'!$I$12,0,10*ROW('Hygiene Data'!I198))="","",OFFSET('Hygiene Data'!$I$12,0,10*ROW('Hygiene Data'!I198)))</f>
        <v/>
      </c>
      <c r="EF204" s="28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9"/>
      <c r="BS205" s="289" t="str">
        <f ca="true">+IF(OFFSET('Water Data'!$D$27,0,10*ROW('Water Data'!D199))="","",OFFSET('Water Data'!$D$27,0,10*ROW('Water Data'!D199)))</f>
        <v/>
      </c>
      <c r="BT205" s="289" t="str">
        <f ca="true">+IF(OFFSET('Water Data'!$D$28,0,10*ROW('Water Data'!D199))="","",OFFSET('Water Data'!$D$28,0,10*ROW('Water Data'!D199)))</f>
        <v/>
      </c>
      <c r="BU205" s="289" t="str">
        <f ca="true">+IF(OFFSET('Water Data'!$D$29,0,10*ROW('Water Data'!D199))="","",OFFSET('Water Data'!$D$29,0,10*ROW('Water Data'!D199)))</f>
        <v/>
      </c>
      <c r="BV205" s="289" t="str">
        <f ca="true">+IF(OFFSET('Water Data'!$E$27,0,10*ROW('Water Data'!E199))="","",OFFSET('Water Data'!$E$27,0,10*ROW('Water Data'!E199)))</f>
        <v/>
      </c>
      <c r="BW205" s="289" t="str">
        <f ca="true">+IF(OFFSET('Water Data'!$E$28,0,10*ROW('Water Data'!E199))="","",OFFSET('Water Data'!$E$28,0,10*ROW('Water Data'!E199)))</f>
        <v/>
      </c>
      <c r="BX205" s="289" t="str">
        <f ca="true">+IF(OFFSET('Water Data'!$E$29,0,10*ROW('Water Data'!E199))="","",OFFSET('Water Data'!$E$29,0,10*ROW('Water Data'!E199)))</f>
        <v/>
      </c>
      <c r="BY205" s="289" t="str">
        <f ca="true">+IF(OFFSET('Water Data'!$F$27,0,10*ROW('Water Data'!F199))="","",OFFSET('Water Data'!$F$27,0,10*ROW('Water Data'!F199)))</f>
        <v/>
      </c>
      <c r="BZ205" s="289" t="str">
        <f ca="true">+IF(OFFSET('Water Data'!$F$28,0,10*ROW('Water Data'!F199))="","",OFFSET('Water Data'!$F$28,0,10*ROW('Water Data'!F199)))</f>
        <v/>
      </c>
      <c r="CA205" s="289" t="str">
        <f ca="true">+IF(OFFSET('Water Data'!$F$29,0,10*ROW('Water Data'!F199))="","",OFFSET('Water Data'!$F$29,0,10*ROW('Water Data'!F199)))</f>
        <v/>
      </c>
      <c r="CB205" s="289" t="str">
        <f ca="true">+IF(OFFSET('Water Data'!$G$27,0,10*ROW('Water Data'!G199))="","",OFFSET('Water Data'!$G$27,0,10*ROW('Water Data'!G199)))</f>
        <v/>
      </c>
      <c r="CC205" s="289" t="str">
        <f ca="true">+IF(OFFSET('Water Data'!$G$28,0,10*ROW('Water Data'!G199))="","",OFFSET('Water Data'!$G$28,0,10*ROW('Water Data'!G199)))</f>
        <v/>
      </c>
      <c r="CD205" s="289" t="str">
        <f ca="true">+IF(OFFSET('Water Data'!$G$29,0,10*ROW('Water Data'!G199))="","",OFFSET('Water Data'!$G$29,0,10*ROW('Water Data'!G199)))</f>
        <v/>
      </c>
      <c r="CE205" s="289" t="str">
        <f ca="true">+IF(OFFSET('Water Data'!$H$27,0,10*ROW('Water Data'!H199))="","",OFFSET('Water Data'!$H$27,0,10*ROW('Water Data'!H199)))</f>
        <v/>
      </c>
      <c r="CF205" s="289" t="str">
        <f ca="true">+IF(OFFSET('Water Data'!$H$28,0,10*ROW('Water Data'!H199))="","",OFFSET('Water Data'!$H$28,0,10*ROW('Water Data'!H199)))</f>
        <v/>
      </c>
      <c r="CG205" s="289" t="str">
        <f ca="true">+IF(OFFSET('Water Data'!$H$29,0,10*ROW('Water Data'!H199))="","",OFFSET('Water Data'!$H$29,0,10*ROW('Water Data'!H199)))</f>
        <v/>
      </c>
      <c r="CH205" s="289" t="str">
        <f ca="true">+IF(OFFSET('Water Data'!$I$27,0,10*ROW('Water Data'!I199))="","",OFFSET('Water Data'!$I$27,0,10*ROW('Water Data'!I199)))</f>
        <v/>
      </c>
      <c r="CI205" s="289" t="str">
        <f ca="true">+IF(OFFSET('Water Data'!$I$28,0,10*ROW('Water Data'!I199))="","",OFFSET('Water Data'!$I$28,0,10*ROW('Water Data'!I199)))</f>
        <v/>
      </c>
      <c r="CJ205" s="289" t="str">
        <f ca="true">+IF(OFFSET('Water Data'!$I$29,0,10*ROW('Water Data'!I199))="","",OFFSET('Water Data'!$I$29,0,10*ROW('Water Data'!I199)))</f>
        <v/>
      </c>
      <c r="CK205" s="289" t="str">
        <f ca="true">+IF(OFFSET('Sanitation Data'!$D$28,0,10*ROW('Sanitation Data'!D199))="","",OFFSET('Sanitation Data'!$D$28,0,10*ROW('Sanitation Data'!D199)))</f>
        <v/>
      </c>
      <c r="CL205" s="289" t="str">
        <f ca="true">+IF(OFFSET('Sanitation Data'!$D$29,0,10*ROW('Sanitation Data'!D199))="","",OFFSET('Sanitation Data'!$D$29,0,10*ROW('Sanitation Data'!D199)))</f>
        <v/>
      </c>
      <c r="CM205" s="289" t="str">
        <f ca="true">+IF(OFFSET('Sanitation Data'!$D$30,0,10*ROW('Sanitation Data'!D199))="","",OFFSET('Sanitation Data'!$D$30,0,10*ROW('Sanitation Data'!D199)))</f>
        <v/>
      </c>
      <c r="CN205" s="289" t="str">
        <f ca="true">+IF(OFFSET('Sanitation Data'!$D$31,0,10*ROW('Sanitation Data'!D199))="","",OFFSET('Sanitation Data'!$D$31,0,10*ROW('Sanitation Data'!D199)))</f>
        <v/>
      </c>
      <c r="CO205" s="289" t="str">
        <f ca="true">+IF(OFFSET('Sanitation Data'!$D$32,0,10*ROW('Sanitation Data'!D199))="","",OFFSET('Sanitation Data'!$D$32,0,10*ROW('Sanitation Data'!D199)))</f>
        <v/>
      </c>
      <c r="CP205" s="289" t="str">
        <f ca="true">+IF(OFFSET('Sanitation Data'!$E$28,0,10*ROW('Sanitation Data'!E199))="","",OFFSET('Sanitation Data'!$E$28,0,10*ROW('Sanitation Data'!E199)))</f>
        <v/>
      </c>
      <c r="CQ205" s="289" t="str">
        <f ca="true">+IF(OFFSET('Sanitation Data'!$E$29,0,10*ROW('Sanitation Data'!E199))="","",OFFSET('Sanitation Data'!$E$29,0,10*ROW('Sanitation Data'!E199)))</f>
        <v/>
      </c>
      <c r="CR205" s="289" t="str">
        <f ca="true">+IF(OFFSET('Sanitation Data'!$E$30,0,10*ROW('Sanitation Data'!E199))="","",OFFSET('Sanitation Data'!$E$30,0,10*ROW('Sanitation Data'!E199)))</f>
        <v/>
      </c>
      <c r="CS205" s="289" t="str">
        <f ca="true">+IF(OFFSET('Sanitation Data'!$E$31,0,10*ROW('Sanitation Data'!E199))="","",OFFSET('Sanitation Data'!$E$31,0,10*ROW('Sanitation Data'!E199)))</f>
        <v/>
      </c>
      <c r="CT205" s="289" t="str">
        <f ca="true">+IF(OFFSET('Sanitation Data'!$E$32,0,10*ROW('Sanitation Data'!E199))="","",OFFSET('Sanitation Data'!$E$32,0,10*ROW('Sanitation Data'!E199)))</f>
        <v/>
      </c>
      <c r="CU205" s="289" t="str">
        <f ca="true">+IF(OFFSET('Sanitation Data'!$F$28,0,10*ROW('Sanitation Data'!F199))="","",OFFSET('Sanitation Data'!$F$28,0,10*ROW('Sanitation Data'!F199)))</f>
        <v/>
      </c>
      <c r="CV205" s="289" t="str">
        <f ca="true">+IF(OFFSET('Sanitation Data'!$F$29,0,10*ROW('Sanitation Data'!F199))="","",OFFSET('Sanitation Data'!$F$29,0,10*ROW('Sanitation Data'!F199)))</f>
        <v/>
      </c>
      <c r="CW205" s="289" t="str">
        <f ca="true">+IF(OFFSET('Sanitation Data'!$F$30,0,10*ROW('Sanitation Data'!F199))="","",OFFSET('Sanitation Data'!$F$30,0,10*ROW('Sanitation Data'!F199)))</f>
        <v/>
      </c>
      <c r="CX205" s="289" t="str">
        <f ca="true">+IF(OFFSET('Sanitation Data'!$F$31,0,10*ROW('Sanitation Data'!F199))="","",OFFSET('Sanitation Data'!$F$31,0,10*ROW('Sanitation Data'!F199)))</f>
        <v/>
      </c>
      <c r="CY205" s="289" t="str">
        <f ca="true">+IF(OFFSET('Sanitation Data'!$F$32,0,10*ROW('Sanitation Data'!F199))="","",OFFSET('Sanitation Data'!$F$32,0,10*ROW('Sanitation Data'!F199)))</f>
        <v/>
      </c>
      <c r="CZ205" s="289" t="str">
        <f ca="true">+IF(OFFSET('Sanitation Data'!$G$28,0,10*ROW('Sanitation Data'!G199))="","",OFFSET('Sanitation Data'!$G$28,0,10*ROW('Sanitation Data'!G199)))</f>
        <v/>
      </c>
      <c r="DA205" s="289" t="str">
        <f ca="true">+IF(OFFSET('Sanitation Data'!$G$29,0,10*ROW('Sanitation Data'!G199))="","",OFFSET('Sanitation Data'!$G$29,0,10*ROW('Sanitation Data'!G199)))</f>
        <v/>
      </c>
      <c r="DB205" s="289" t="str">
        <f ca="true">+IF(OFFSET('Sanitation Data'!$G$30,0,10*ROW('Sanitation Data'!G199))="","",OFFSET('Sanitation Data'!$G$30,0,10*ROW('Sanitation Data'!G199)))</f>
        <v/>
      </c>
      <c r="DC205" s="289" t="str">
        <f ca="true">+IF(OFFSET('Sanitation Data'!$G$31,0,10*ROW('Sanitation Data'!G199))="","",OFFSET('Sanitation Data'!$G$31,0,10*ROW('Sanitation Data'!G199)))</f>
        <v/>
      </c>
      <c r="DD205" s="289" t="str">
        <f ca="true">+IF(OFFSET('Sanitation Data'!$G$32,0,10*ROW('Sanitation Data'!G199))="","",OFFSET('Sanitation Data'!$G$32,0,10*ROW('Sanitation Data'!G199)))</f>
        <v/>
      </c>
      <c r="DE205" s="289" t="str">
        <f ca="true">+IF(OFFSET('Sanitation Data'!$H$28,0,10*ROW('Sanitation Data'!H199))="","",OFFSET('Sanitation Data'!$H$28,0,10*ROW('Sanitation Data'!H199)))</f>
        <v/>
      </c>
      <c r="DF205" s="289" t="str">
        <f ca="true">+IF(OFFSET('Sanitation Data'!$H$29,0,10*ROW('Sanitation Data'!H199))="","",OFFSET('Sanitation Data'!$H$29,0,10*ROW('Sanitation Data'!H199)))</f>
        <v/>
      </c>
      <c r="DG205" s="289" t="str">
        <f ca="true">+IF(OFFSET('Sanitation Data'!$H$30,0,10*ROW('Sanitation Data'!H199))="","",OFFSET('Sanitation Data'!$H$30,0,10*ROW('Sanitation Data'!H199)))</f>
        <v/>
      </c>
      <c r="DH205" s="289" t="str">
        <f ca="true">+IF(OFFSET('Sanitation Data'!$H$31,0,10*ROW('Sanitation Data'!H199))="","",OFFSET('Sanitation Data'!$H$31,0,10*ROW('Sanitation Data'!H199)))</f>
        <v/>
      </c>
      <c r="DI205" s="289" t="str">
        <f ca="true">+IF(OFFSET('Sanitation Data'!$H$32,0,10*ROW('Sanitation Data'!H199))="","",OFFSET('Sanitation Data'!$H$32,0,10*ROW('Sanitation Data'!H199)))</f>
        <v/>
      </c>
      <c r="DJ205" s="289" t="str">
        <f ca="true">+IF(OFFSET('Sanitation Data'!$I$28,0,10*ROW('Sanitation Data'!I199))="","",OFFSET('Sanitation Data'!$I$28,0,10*ROW('Sanitation Data'!I199)))</f>
        <v/>
      </c>
      <c r="DK205" s="289" t="str">
        <f ca="true">+IF(OFFSET('Sanitation Data'!$I$29,0,10*ROW('Sanitation Data'!I199))="","",OFFSET('Sanitation Data'!$I$29,0,10*ROW('Sanitation Data'!I199)))</f>
        <v/>
      </c>
      <c r="DL205" s="289" t="str">
        <f ca="true">+IF(OFFSET('Sanitation Data'!$I$30,0,10*ROW('Sanitation Data'!I199))="","",OFFSET('Sanitation Data'!$I$30,0,10*ROW('Sanitation Data'!I199)))</f>
        <v/>
      </c>
      <c r="DM205" s="289" t="str">
        <f ca="true">+IF(OFFSET('Sanitation Data'!$I$31,0,10*ROW('Sanitation Data'!I199))="","",OFFSET('Sanitation Data'!$I$31,0,10*ROW('Sanitation Data'!I199)))</f>
        <v/>
      </c>
      <c r="DN205" s="289" t="str">
        <f ca="true">+IF(OFFSET('Sanitation Data'!$I$32,0,10*ROW('Sanitation Data'!I199))="","",OFFSET('Sanitation Data'!$I$32,0,10*ROW('Sanitation Data'!I199)))</f>
        <v/>
      </c>
      <c r="DO205" s="289" t="str">
        <f ca="true">+IF(OFFSET('Hygiene Data'!$D$11,0,10*ROW('Hygiene Data'!D199))="","",OFFSET('Hygiene Data'!$D$11,0,10*ROW('Hygiene Data'!D199)))</f>
        <v/>
      </c>
      <c r="DP205" s="289" t="str">
        <f ca="true">+IF(OFFSET('Hygiene Data'!$D$12,0,10*ROW('Hygiene Data'!D199))="","",OFFSET('Hygiene Data'!$D$12,0,10*ROW('Hygiene Data'!D199)))</f>
        <v/>
      </c>
      <c r="DQ205" s="289" t="str">
        <f ca="true">+IF(OFFSET('Hygiene Data'!$D$13,0,10*ROW('Hygiene Data'!D199))="","",OFFSET('Hygiene Data'!$D$13,0,10*ROW('Hygiene Data'!D199)))</f>
        <v/>
      </c>
      <c r="DR205" s="289" t="str">
        <f ca="true">+IF(OFFSET('Hygiene Data'!$E$11,0,10*ROW('Hygiene Data'!E199))="","",OFFSET('Hygiene Data'!$E$11,0,10*ROW('Hygiene Data'!E199)))</f>
        <v/>
      </c>
      <c r="DS205" s="289" t="str">
        <f ca="true">+IF(OFFSET('Hygiene Data'!$E$12,0,10*ROW('Hygiene Data'!E199))="","",OFFSET('Hygiene Data'!$E$12,0,10*ROW('Hygiene Data'!E199)))</f>
        <v/>
      </c>
      <c r="DT205" s="289" t="str">
        <f ca="true">+IF(OFFSET('Hygiene Data'!$E$13,0,10*ROW('Hygiene Data'!E199))="","",OFFSET('Hygiene Data'!$E$13,0,10*ROW('Hygiene Data'!E199)))</f>
        <v/>
      </c>
      <c r="DU205" s="289" t="str">
        <f ca="true">+IF(OFFSET('Hygiene Data'!$F$11,0,10*ROW('Hygiene Data'!F199))="","",OFFSET('Hygiene Data'!$F$11,0,10*ROW('Hygiene Data'!F199)))</f>
        <v/>
      </c>
      <c r="DV205" s="289" t="str">
        <f ca="true">+IF(OFFSET('Hygiene Data'!$F$12,0,10*ROW('Hygiene Data'!F199))="","",OFFSET('Hygiene Data'!$F$12,0,10*ROW('Hygiene Data'!F199)))</f>
        <v/>
      </c>
      <c r="DW205" s="289" t="str">
        <f ca="true">+IF(OFFSET('Hygiene Data'!$F$13,0,10*ROW('Hygiene Data'!F199))="","",OFFSET('Hygiene Data'!$F$13,0,10*ROW('Hygiene Data'!F199)))</f>
        <v/>
      </c>
      <c r="DX205" s="289" t="str">
        <f ca="true">+IF(OFFSET('Hygiene Data'!$G$11,0,10*ROW('Hygiene Data'!G199))="","",OFFSET('Hygiene Data'!$G$11,0,10*ROW('Hygiene Data'!G199)))</f>
        <v/>
      </c>
      <c r="DY205" s="289" t="str">
        <f ca="true">+IF(OFFSET('Hygiene Data'!$G$12,0,10*ROW('Hygiene Data'!G199))="","",OFFSET('Hygiene Data'!$G$12,0,10*ROW('Hygiene Data'!G199)))</f>
        <v/>
      </c>
      <c r="DZ205" s="289" t="str">
        <f ca="true">+IF(OFFSET('Hygiene Data'!$G$13,0,10*ROW('Hygiene Data'!G199))="","",OFFSET('Hygiene Data'!$G$13,0,10*ROW('Hygiene Data'!G199)))</f>
        <v/>
      </c>
      <c r="EA205" s="289" t="str">
        <f ca="true">+IF(OFFSET('Hygiene Data'!$H$11,0,10*ROW('Hygiene Data'!H199))="","",OFFSET('Hygiene Data'!$H$11,0,10*ROW('Hygiene Data'!H199)))</f>
        <v/>
      </c>
      <c r="EB205" s="289" t="str">
        <f ca="true">+IF(OFFSET('Hygiene Data'!$H$12,0,10*ROW('Hygiene Data'!H199))="","",OFFSET('Hygiene Data'!$H$12,0,10*ROW('Hygiene Data'!H199)))</f>
        <v/>
      </c>
      <c r="EC205" s="289" t="str">
        <f ca="true">+IF(OFFSET('Hygiene Data'!$H$13,0,10*ROW('Hygiene Data'!H199))="","",OFFSET('Hygiene Data'!$H$13,0,10*ROW('Hygiene Data'!H199)))</f>
        <v/>
      </c>
      <c r="ED205" s="289" t="str">
        <f ca="true">+IF(OFFSET('Hygiene Data'!$I$11,0,10*ROW('Hygiene Data'!I199))="","",OFFSET('Hygiene Data'!$I$11,0,10*ROW('Hygiene Data'!I199)))</f>
        <v/>
      </c>
      <c r="EE205" s="289" t="str">
        <f ca="true">+IF(OFFSET('Hygiene Data'!$I$12,0,10*ROW('Hygiene Data'!I199))="","",OFFSET('Hygiene Data'!$I$12,0,10*ROW('Hygiene Data'!I199)))</f>
        <v/>
      </c>
      <c r="EF205" s="28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9"/>
      <c r="BS206" s="289" t="str">
        <f ca="true">+IF(OFFSET('Water Data'!$D$27,0,10*ROW('Water Data'!D200))="","",OFFSET('Water Data'!$D$27,0,10*ROW('Water Data'!D200)))</f>
        <v/>
      </c>
      <c r="BT206" s="289" t="str">
        <f ca="true">+IF(OFFSET('Water Data'!$D$28,0,10*ROW('Water Data'!D200))="","",OFFSET('Water Data'!$D$28,0,10*ROW('Water Data'!D200)))</f>
        <v/>
      </c>
      <c r="BU206" s="289" t="str">
        <f ca="true">+IF(OFFSET('Water Data'!$D$29,0,10*ROW('Water Data'!D200))="","",OFFSET('Water Data'!$D$29,0,10*ROW('Water Data'!D200)))</f>
        <v/>
      </c>
      <c r="BV206" s="289" t="str">
        <f ca="true">+IF(OFFSET('Water Data'!$E$27,0,10*ROW('Water Data'!E200))="","",OFFSET('Water Data'!$E$27,0,10*ROW('Water Data'!E200)))</f>
        <v/>
      </c>
      <c r="BW206" s="289" t="str">
        <f ca="true">+IF(OFFSET('Water Data'!$E$28,0,10*ROW('Water Data'!E200))="","",OFFSET('Water Data'!$E$28,0,10*ROW('Water Data'!E200)))</f>
        <v/>
      </c>
      <c r="BX206" s="289" t="str">
        <f ca="true">+IF(OFFSET('Water Data'!$E$29,0,10*ROW('Water Data'!E200))="","",OFFSET('Water Data'!$E$29,0,10*ROW('Water Data'!E200)))</f>
        <v/>
      </c>
      <c r="BY206" s="289" t="str">
        <f ca="true">+IF(OFFSET('Water Data'!$F$27,0,10*ROW('Water Data'!F200))="","",OFFSET('Water Data'!$F$27,0,10*ROW('Water Data'!F200)))</f>
        <v/>
      </c>
      <c r="BZ206" s="289" t="str">
        <f ca="true">+IF(OFFSET('Water Data'!$F$28,0,10*ROW('Water Data'!F200))="","",OFFSET('Water Data'!$F$28,0,10*ROW('Water Data'!F200)))</f>
        <v/>
      </c>
      <c r="CA206" s="289" t="str">
        <f ca="true">+IF(OFFSET('Water Data'!$F$29,0,10*ROW('Water Data'!F200))="","",OFFSET('Water Data'!$F$29,0,10*ROW('Water Data'!F200)))</f>
        <v/>
      </c>
      <c r="CB206" s="289" t="str">
        <f ca="true">+IF(OFFSET('Water Data'!$G$27,0,10*ROW('Water Data'!G200))="","",OFFSET('Water Data'!$G$27,0,10*ROW('Water Data'!G200)))</f>
        <v/>
      </c>
      <c r="CC206" s="289" t="str">
        <f ca="true">+IF(OFFSET('Water Data'!$G$28,0,10*ROW('Water Data'!G200))="","",OFFSET('Water Data'!$G$28,0,10*ROW('Water Data'!G200)))</f>
        <v/>
      </c>
      <c r="CD206" s="289" t="str">
        <f ca="true">+IF(OFFSET('Water Data'!$G$29,0,10*ROW('Water Data'!G200))="","",OFFSET('Water Data'!$G$29,0,10*ROW('Water Data'!G200)))</f>
        <v/>
      </c>
      <c r="CE206" s="289" t="str">
        <f ca="true">+IF(OFFSET('Water Data'!$H$27,0,10*ROW('Water Data'!H200))="","",OFFSET('Water Data'!$H$27,0,10*ROW('Water Data'!H200)))</f>
        <v/>
      </c>
      <c r="CF206" s="289" t="str">
        <f ca="true">+IF(OFFSET('Water Data'!$H$28,0,10*ROW('Water Data'!H200))="","",OFFSET('Water Data'!$H$28,0,10*ROW('Water Data'!H200)))</f>
        <v/>
      </c>
      <c r="CG206" s="289" t="str">
        <f ca="true">+IF(OFFSET('Water Data'!$H$29,0,10*ROW('Water Data'!H200))="","",OFFSET('Water Data'!$H$29,0,10*ROW('Water Data'!H200)))</f>
        <v/>
      </c>
      <c r="CH206" s="289" t="str">
        <f ca="true">+IF(OFFSET('Water Data'!$I$27,0,10*ROW('Water Data'!I200))="","",OFFSET('Water Data'!$I$27,0,10*ROW('Water Data'!I200)))</f>
        <v/>
      </c>
      <c r="CI206" s="289" t="str">
        <f ca="true">+IF(OFFSET('Water Data'!$I$28,0,10*ROW('Water Data'!I200))="","",OFFSET('Water Data'!$I$28,0,10*ROW('Water Data'!I200)))</f>
        <v/>
      </c>
      <c r="CJ206" s="289" t="str">
        <f ca="true">+IF(OFFSET('Water Data'!$I$29,0,10*ROW('Water Data'!I200))="","",OFFSET('Water Data'!$I$29,0,10*ROW('Water Data'!I200)))</f>
        <v/>
      </c>
      <c r="CK206" s="289" t="str">
        <f ca="true">+IF(OFFSET('Sanitation Data'!$D$28,0,10*ROW('Sanitation Data'!D200))="","",OFFSET('Sanitation Data'!$D$28,0,10*ROW('Sanitation Data'!D200)))</f>
        <v/>
      </c>
      <c r="CL206" s="289" t="str">
        <f ca="true">+IF(OFFSET('Sanitation Data'!$D$29,0,10*ROW('Sanitation Data'!D200))="","",OFFSET('Sanitation Data'!$D$29,0,10*ROW('Sanitation Data'!D200)))</f>
        <v/>
      </c>
      <c r="CM206" s="289" t="str">
        <f ca="true">+IF(OFFSET('Sanitation Data'!$D$30,0,10*ROW('Sanitation Data'!D200))="","",OFFSET('Sanitation Data'!$D$30,0,10*ROW('Sanitation Data'!D200)))</f>
        <v/>
      </c>
      <c r="CN206" s="289" t="str">
        <f ca="true">+IF(OFFSET('Sanitation Data'!$D$31,0,10*ROW('Sanitation Data'!D200))="","",OFFSET('Sanitation Data'!$D$31,0,10*ROW('Sanitation Data'!D200)))</f>
        <v/>
      </c>
      <c r="CO206" s="289" t="str">
        <f ca="true">+IF(OFFSET('Sanitation Data'!$D$32,0,10*ROW('Sanitation Data'!D200))="","",OFFSET('Sanitation Data'!$D$32,0,10*ROW('Sanitation Data'!D200)))</f>
        <v/>
      </c>
      <c r="CP206" s="289" t="str">
        <f ca="true">+IF(OFFSET('Sanitation Data'!$E$28,0,10*ROW('Sanitation Data'!E200))="","",OFFSET('Sanitation Data'!$E$28,0,10*ROW('Sanitation Data'!E200)))</f>
        <v/>
      </c>
      <c r="CQ206" s="289" t="str">
        <f ca="true">+IF(OFFSET('Sanitation Data'!$E$29,0,10*ROW('Sanitation Data'!E200))="","",OFFSET('Sanitation Data'!$E$29,0,10*ROW('Sanitation Data'!E200)))</f>
        <v/>
      </c>
      <c r="CR206" s="289" t="str">
        <f ca="true">+IF(OFFSET('Sanitation Data'!$E$30,0,10*ROW('Sanitation Data'!E200))="","",OFFSET('Sanitation Data'!$E$30,0,10*ROW('Sanitation Data'!E200)))</f>
        <v/>
      </c>
      <c r="CS206" s="289" t="str">
        <f ca="true">+IF(OFFSET('Sanitation Data'!$E$31,0,10*ROW('Sanitation Data'!E200))="","",OFFSET('Sanitation Data'!$E$31,0,10*ROW('Sanitation Data'!E200)))</f>
        <v/>
      </c>
      <c r="CT206" s="289" t="str">
        <f ca="true">+IF(OFFSET('Sanitation Data'!$E$32,0,10*ROW('Sanitation Data'!E200))="","",OFFSET('Sanitation Data'!$E$32,0,10*ROW('Sanitation Data'!E200)))</f>
        <v/>
      </c>
      <c r="CU206" s="289" t="str">
        <f ca="true">+IF(OFFSET('Sanitation Data'!$F$28,0,10*ROW('Sanitation Data'!F200))="","",OFFSET('Sanitation Data'!$F$28,0,10*ROW('Sanitation Data'!F200)))</f>
        <v/>
      </c>
      <c r="CV206" s="289" t="str">
        <f ca="true">+IF(OFFSET('Sanitation Data'!$F$29,0,10*ROW('Sanitation Data'!F200))="","",OFFSET('Sanitation Data'!$F$29,0,10*ROW('Sanitation Data'!F200)))</f>
        <v/>
      </c>
      <c r="CW206" s="289" t="str">
        <f ca="true">+IF(OFFSET('Sanitation Data'!$F$30,0,10*ROW('Sanitation Data'!F200))="","",OFFSET('Sanitation Data'!$F$30,0,10*ROW('Sanitation Data'!F200)))</f>
        <v/>
      </c>
      <c r="CX206" s="289" t="str">
        <f ca="true">+IF(OFFSET('Sanitation Data'!$F$31,0,10*ROW('Sanitation Data'!F200))="","",OFFSET('Sanitation Data'!$F$31,0,10*ROW('Sanitation Data'!F200)))</f>
        <v/>
      </c>
      <c r="CY206" s="289" t="str">
        <f ca="true">+IF(OFFSET('Sanitation Data'!$F$32,0,10*ROW('Sanitation Data'!F200))="","",OFFSET('Sanitation Data'!$F$32,0,10*ROW('Sanitation Data'!F200)))</f>
        <v/>
      </c>
      <c r="CZ206" s="289" t="str">
        <f ca="true">+IF(OFFSET('Sanitation Data'!$G$28,0,10*ROW('Sanitation Data'!G200))="","",OFFSET('Sanitation Data'!$G$28,0,10*ROW('Sanitation Data'!G200)))</f>
        <v/>
      </c>
      <c r="DA206" s="289" t="str">
        <f ca="true">+IF(OFFSET('Sanitation Data'!$G$29,0,10*ROW('Sanitation Data'!G200))="","",OFFSET('Sanitation Data'!$G$29,0,10*ROW('Sanitation Data'!G200)))</f>
        <v/>
      </c>
      <c r="DB206" s="289" t="str">
        <f ca="true">+IF(OFFSET('Sanitation Data'!$G$30,0,10*ROW('Sanitation Data'!G200))="","",OFFSET('Sanitation Data'!$G$30,0,10*ROW('Sanitation Data'!G200)))</f>
        <v/>
      </c>
      <c r="DC206" s="289" t="str">
        <f ca="true">+IF(OFFSET('Sanitation Data'!$G$31,0,10*ROW('Sanitation Data'!G200))="","",OFFSET('Sanitation Data'!$G$31,0,10*ROW('Sanitation Data'!G200)))</f>
        <v/>
      </c>
      <c r="DD206" s="289" t="str">
        <f ca="true">+IF(OFFSET('Sanitation Data'!$G$32,0,10*ROW('Sanitation Data'!G200))="","",OFFSET('Sanitation Data'!$G$32,0,10*ROW('Sanitation Data'!G200)))</f>
        <v/>
      </c>
      <c r="DE206" s="289" t="str">
        <f ca="true">+IF(OFFSET('Sanitation Data'!$H$28,0,10*ROW('Sanitation Data'!H200))="","",OFFSET('Sanitation Data'!$H$28,0,10*ROW('Sanitation Data'!H200)))</f>
        <v/>
      </c>
      <c r="DF206" s="289" t="str">
        <f ca="true">+IF(OFFSET('Sanitation Data'!$H$29,0,10*ROW('Sanitation Data'!H200))="","",OFFSET('Sanitation Data'!$H$29,0,10*ROW('Sanitation Data'!H200)))</f>
        <v/>
      </c>
      <c r="DG206" s="289" t="str">
        <f ca="true">+IF(OFFSET('Sanitation Data'!$H$30,0,10*ROW('Sanitation Data'!H200))="","",OFFSET('Sanitation Data'!$H$30,0,10*ROW('Sanitation Data'!H200)))</f>
        <v/>
      </c>
      <c r="DH206" s="289" t="str">
        <f ca="true">+IF(OFFSET('Sanitation Data'!$H$31,0,10*ROW('Sanitation Data'!H200))="","",OFFSET('Sanitation Data'!$H$31,0,10*ROW('Sanitation Data'!H200)))</f>
        <v/>
      </c>
      <c r="DI206" s="289" t="str">
        <f ca="true">+IF(OFFSET('Sanitation Data'!$H$32,0,10*ROW('Sanitation Data'!H200))="","",OFFSET('Sanitation Data'!$H$32,0,10*ROW('Sanitation Data'!H200)))</f>
        <v/>
      </c>
      <c r="DJ206" s="289" t="str">
        <f ca="true">+IF(OFFSET('Sanitation Data'!$I$28,0,10*ROW('Sanitation Data'!I200))="","",OFFSET('Sanitation Data'!$I$28,0,10*ROW('Sanitation Data'!I200)))</f>
        <v/>
      </c>
      <c r="DK206" s="289" t="str">
        <f ca="true">+IF(OFFSET('Sanitation Data'!$I$29,0,10*ROW('Sanitation Data'!I200))="","",OFFSET('Sanitation Data'!$I$29,0,10*ROW('Sanitation Data'!I200)))</f>
        <v/>
      </c>
      <c r="DL206" s="289" t="str">
        <f ca="true">+IF(OFFSET('Sanitation Data'!$I$30,0,10*ROW('Sanitation Data'!I200))="","",OFFSET('Sanitation Data'!$I$30,0,10*ROW('Sanitation Data'!I200)))</f>
        <v/>
      </c>
      <c r="DM206" s="289" t="str">
        <f ca="true">+IF(OFFSET('Sanitation Data'!$I$31,0,10*ROW('Sanitation Data'!I200))="","",OFFSET('Sanitation Data'!$I$31,0,10*ROW('Sanitation Data'!I200)))</f>
        <v/>
      </c>
      <c r="DN206" s="289" t="str">
        <f ca="true">+IF(OFFSET('Sanitation Data'!$I$32,0,10*ROW('Sanitation Data'!I200))="","",OFFSET('Sanitation Data'!$I$32,0,10*ROW('Sanitation Data'!I200)))</f>
        <v/>
      </c>
      <c r="DO206" s="289" t="str">
        <f ca="true">+IF(OFFSET('Hygiene Data'!$D$11,0,10*ROW('Hygiene Data'!D200))="","",OFFSET('Hygiene Data'!$D$11,0,10*ROW('Hygiene Data'!D200)))</f>
        <v/>
      </c>
      <c r="DP206" s="289" t="str">
        <f ca="true">+IF(OFFSET('Hygiene Data'!$D$12,0,10*ROW('Hygiene Data'!D200))="","",OFFSET('Hygiene Data'!$D$12,0,10*ROW('Hygiene Data'!D200)))</f>
        <v/>
      </c>
      <c r="DQ206" s="289" t="str">
        <f ca="true">+IF(OFFSET('Hygiene Data'!$D$13,0,10*ROW('Hygiene Data'!D200))="","",OFFSET('Hygiene Data'!$D$13,0,10*ROW('Hygiene Data'!D200)))</f>
        <v/>
      </c>
      <c r="DR206" s="289" t="str">
        <f ca="true">+IF(OFFSET('Hygiene Data'!$E$11,0,10*ROW('Hygiene Data'!E200))="","",OFFSET('Hygiene Data'!$E$11,0,10*ROW('Hygiene Data'!E200)))</f>
        <v/>
      </c>
      <c r="DS206" s="289" t="str">
        <f ca="true">+IF(OFFSET('Hygiene Data'!$E$12,0,10*ROW('Hygiene Data'!E200))="","",OFFSET('Hygiene Data'!$E$12,0,10*ROW('Hygiene Data'!E200)))</f>
        <v/>
      </c>
      <c r="DT206" s="289" t="str">
        <f ca="true">+IF(OFFSET('Hygiene Data'!$E$13,0,10*ROW('Hygiene Data'!E200))="","",OFFSET('Hygiene Data'!$E$13,0,10*ROW('Hygiene Data'!E200)))</f>
        <v/>
      </c>
      <c r="DU206" s="289" t="str">
        <f ca="true">+IF(OFFSET('Hygiene Data'!$F$11,0,10*ROW('Hygiene Data'!F200))="","",OFFSET('Hygiene Data'!$F$11,0,10*ROW('Hygiene Data'!F200)))</f>
        <v/>
      </c>
      <c r="DV206" s="289" t="str">
        <f ca="true">+IF(OFFSET('Hygiene Data'!$F$12,0,10*ROW('Hygiene Data'!F200))="","",OFFSET('Hygiene Data'!$F$12,0,10*ROW('Hygiene Data'!F200)))</f>
        <v/>
      </c>
      <c r="DW206" s="289" t="str">
        <f ca="true">+IF(OFFSET('Hygiene Data'!$F$13,0,10*ROW('Hygiene Data'!F200))="","",OFFSET('Hygiene Data'!$F$13,0,10*ROW('Hygiene Data'!F200)))</f>
        <v/>
      </c>
      <c r="DX206" s="289" t="str">
        <f ca="true">+IF(OFFSET('Hygiene Data'!$G$11,0,10*ROW('Hygiene Data'!G200))="","",OFFSET('Hygiene Data'!$G$11,0,10*ROW('Hygiene Data'!G200)))</f>
        <v/>
      </c>
      <c r="DY206" s="289" t="str">
        <f ca="true">+IF(OFFSET('Hygiene Data'!$G$12,0,10*ROW('Hygiene Data'!G200))="","",OFFSET('Hygiene Data'!$G$12,0,10*ROW('Hygiene Data'!G200)))</f>
        <v/>
      </c>
      <c r="DZ206" s="289" t="str">
        <f ca="true">+IF(OFFSET('Hygiene Data'!$G$13,0,10*ROW('Hygiene Data'!G200))="","",OFFSET('Hygiene Data'!$G$13,0,10*ROW('Hygiene Data'!G200)))</f>
        <v/>
      </c>
      <c r="EA206" s="289" t="str">
        <f ca="true">+IF(OFFSET('Hygiene Data'!$H$11,0,10*ROW('Hygiene Data'!H200))="","",OFFSET('Hygiene Data'!$H$11,0,10*ROW('Hygiene Data'!H200)))</f>
        <v/>
      </c>
      <c r="EB206" s="289" t="str">
        <f ca="true">+IF(OFFSET('Hygiene Data'!$H$12,0,10*ROW('Hygiene Data'!H200))="","",OFFSET('Hygiene Data'!$H$12,0,10*ROW('Hygiene Data'!H200)))</f>
        <v/>
      </c>
      <c r="EC206" s="289" t="str">
        <f ca="true">+IF(OFFSET('Hygiene Data'!$H$13,0,10*ROW('Hygiene Data'!H200))="","",OFFSET('Hygiene Data'!$H$13,0,10*ROW('Hygiene Data'!H200)))</f>
        <v/>
      </c>
      <c r="ED206" s="289" t="str">
        <f ca="true">+IF(OFFSET('Hygiene Data'!$I$11,0,10*ROW('Hygiene Data'!I200))="","",OFFSET('Hygiene Data'!$I$11,0,10*ROW('Hygiene Data'!I200)))</f>
        <v/>
      </c>
      <c r="EE206" s="289" t="str">
        <f ca="true">+IF(OFFSET('Hygiene Data'!$I$12,0,10*ROW('Hygiene Data'!I200))="","",OFFSET('Hygiene Data'!$I$12,0,10*ROW('Hygiene Data'!I200)))</f>
        <v/>
      </c>
      <c r="EF206" s="28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9"/>
      <c r="BS207" s="289" t="str">
        <f ca="true">+IF(OFFSET('Water Data'!$D$27,0,10*ROW('Water Data'!D201))="","",OFFSET('Water Data'!$D$27,0,10*ROW('Water Data'!D201)))</f>
        <v/>
      </c>
      <c r="BT207" s="289" t="str">
        <f ca="true">+IF(OFFSET('Water Data'!$D$28,0,10*ROW('Water Data'!D201))="","",OFFSET('Water Data'!$D$28,0,10*ROW('Water Data'!D201)))</f>
        <v/>
      </c>
      <c r="BU207" s="289" t="str">
        <f ca="true">+IF(OFFSET('Water Data'!$D$29,0,10*ROW('Water Data'!D201))="","",OFFSET('Water Data'!$D$29,0,10*ROW('Water Data'!D201)))</f>
        <v/>
      </c>
      <c r="BV207" s="289" t="str">
        <f ca="true">+IF(OFFSET('Water Data'!$E$27,0,10*ROW('Water Data'!E201))="","",OFFSET('Water Data'!$E$27,0,10*ROW('Water Data'!E201)))</f>
        <v/>
      </c>
      <c r="BW207" s="289" t="str">
        <f ca="true">+IF(OFFSET('Water Data'!$E$28,0,10*ROW('Water Data'!E201))="","",OFFSET('Water Data'!$E$28,0,10*ROW('Water Data'!E201)))</f>
        <v/>
      </c>
      <c r="BX207" s="289" t="str">
        <f ca="true">+IF(OFFSET('Water Data'!$E$29,0,10*ROW('Water Data'!E201))="","",OFFSET('Water Data'!$E$29,0,10*ROW('Water Data'!E201)))</f>
        <v/>
      </c>
      <c r="BY207" s="289" t="str">
        <f ca="true">+IF(OFFSET('Water Data'!$F$27,0,10*ROW('Water Data'!F201))="","",OFFSET('Water Data'!$F$27,0,10*ROW('Water Data'!F201)))</f>
        <v/>
      </c>
      <c r="BZ207" s="289" t="str">
        <f ca="true">+IF(OFFSET('Water Data'!$F$28,0,10*ROW('Water Data'!F201))="","",OFFSET('Water Data'!$F$28,0,10*ROW('Water Data'!F201)))</f>
        <v/>
      </c>
      <c r="CA207" s="289" t="str">
        <f ca="true">+IF(OFFSET('Water Data'!$F$29,0,10*ROW('Water Data'!F201))="","",OFFSET('Water Data'!$F$29,0,10*ROW('Water Data'!F201)))</f>
        <v/>
      </c>
      <c r="CB207" s="289" t="str">
        <f ca="true">+IF(OFFSET('Water Data'!$G$27,0,10*ROW('Water Data'!G201))="","",OFFSET('Water Data'!$G$27,0,10*ROW('Water Data'!G201)))</f>
        <v/>
      </c>
      <c r="CC207" s="289" t="str">
        <f ca="true">+IF(OFFSET('Water Data'!$G$28,0,10*ROW('Water Data'!G201))="","",OFFSET('Water Data'!$G$28,0,10*ROW('Water Data'!G201)))</f>
        <v/>
      </c>
      <c r="CD207" s="289" t="str">
        <f ca="true">+IF(OFFSET('Water Data'!$G$29,0,10*ROW('Water Data'!G201))="","",OFFSET('Water Data'!$G$29,0,10*ROW('Water Data'!G201)))</f>
        <v/>
      </c>
      <c r="CE207" s="289" t="str">
        <f ca="true">+IF(OFFSET('Water Data'!$H$27,0,10*ROW('Water Data'!H201))="","",OFFSET('Water Data'!$H$27,0,10*ROW('Water Data'!H201)))</f>
        <v/>
      </c>
      <c r="CF207" s="289" t="str">
        <f ca="true">+IF(OFFSET('Water Data'!$H$28,0,10*ROW('Water Data'!H201))="","",OFFSET('Water Data'!$H$28,0,10*ROW('Water Data'!H201)))</f>
        <v/>
      </c>
      <c r="CG207" s="289" t="str">
        <f ca="true">+IF(OFFSET('Water Data'!$H$29,0,10*ROW('Water Data'!H201))="","",OFFSET('Water Data'!$H$29,0,10*ROW('Water Data'!H201)))</f>
        <v/>
      </c>
      <c r="CH207" s="289" t="str">
        <f ca="true">+IF(OFFSET('Water Data'!$I$27,0,10*ROW('Water Data'!I201))="","",OFFSET('Water Data'!$I$27,0,10*ROW('Water Data'!I201)))</f>
        <v/>
      </c>
      <c r="CI207" s="289" t="str">
        <f ca="true">+IF(OFFSET('Water Data'!$I$28,0,10*ROW('Water Data'!I201))="","",OFFSET('Water Data'!$I$28,0,10*ROW('Water Data'!I201)))</f>
        <v/>
      </c>
      <c r="CJ207" s="289" t="str">
        <f ca="true">+IF(OFFSET('Water Data'!$I$29,0,10*ROW('Water Data'!I201))="","",OFFSET('Water Data'!$I$29,0,10*ROW('Water Data'!I201)))</f>
        <v/>
      </c>
      <c r="CK207" s="289" t="str">
        <f ca="true">+IF(OFFSET('Sanitation Data'!$D$28,0,10*ROW('Sanitation Data'!D201))="","",OFFSET('Sanitation Data'!$D$28,0,10*ROW('Sanitation Data'!D201)))</f>
        <v/>
      </c>
      <c r="CL207" s="289" t="str">
        <f ca="true">+IF(OFFSET('Sanitation Data'!$D$29,0,10*ROW('Sanitation Data'!D201))="","",OFFSET('Sanitation Data'!$D$29,0,10*ROW('Sanitation Data'!D201)))</f>
        <v/>
      </c>
      <c r="CM207" s="289" t="str">
        <f ca="true">+IF(OFFSET('Sanitation Data'!$D$30,0,10*ROW('Sanitation Data'!D201))="","",OFFSET('Sanitation Data'!$D$30,0,10*ROW('Sanitation Data'!D201)))</f>
        <v/>
      </c>
      <c r="CN207" s="289" t="str">
        <f ca="true">+IF(OFFSET('Sanitation Data'!$D$31,0,10*ROW('Sanitation Data'!D201))="","",OFFSET('Sanitation Data'!$D$31,0,10*ROW('Sanitation Data'!D201)))</f>
        <v/>
      </c>
      <c r="CO207" s="289" t="str">
        <f ca="true">+IF(OFFSET('Sanitation Data'!$D$32,0,10*ROW('Sanitation Data'!D201))="","",OFFSET('Sanitation Data'!$D$32,0,10*ROW('Sanitation Data'!D201)))</f>
        <v/>
      </c>
      <c r="CP207" s="289" t="str">
        <f ca="true">+IF(OFFSET('Sanitation Data'!$E$28,0,10*ROW('Sanitation Data'!E201))="","",OFFSET('Sanitation Data'!$E$28,0,10*ROW('Sanitation Data'!E201)))</f>
        <v/>
      </c>
      <c r="CQ207" s="289" t="str">
        <f ca="true">+IF(OFFSET('Sanitation Data'!$E$29,0,10*ROW('Sanitation Data'!E201))="","",OFFSET('Sanitation Data'!$E$29,0,10*ROW('Sanitation Data'!E201)))</f>
        <v/>
      </c>
      <c r="CR207" s="289" t="str">
        <f ca="true">+IF(OFFSET('Sanitation Data'!$E$30,0,10*ROW('Sanitation Data'!E201))="","",OFFSET('Sanitation Data'!$E$30,0,10*ROW('Sanitation Data'!E201)))</f>
        <v/>
      </c>
      <c r="CS207" s="289" t="str">
        <f ca="true">+IF(OFFSET('Sanitation Data'!$E$31,0,10*ROW('Sanitation Data'!E201))="","",OFFSET('Sanitation Data'!$E$31,0,10*ROW('Sanitation Data'!E201)))</f>
        <v/>
      </c>
      <c r="CT207" s="289" t="str">
        <f ca="true">+IF(OFFSET('Sanitation Data'!$E$32,0,10*ROW('Sanitation Data'!E201))="","",OFFSET('Sanitation Data'!$E$32,0,10*ROW('Sanitation Data'!E201)))</f>
        <v/>
      </c>
      <c r="CU207" s="289" t="str">
        <f ca="true">+IF(OFFSET('Sanitation Data'!$F$28,0,10*ROW('Sanitation Data'!F201))="","",OFFSET('Sanitation Data'!$F$28,0,10*ROW('Sanitation Data'!F201)))</f>
        <v/>
      </c>
      <c r="CV207" s="289" t="str">
        <f ca="true">+IF(OFFSET('Sanitation Data'!$F$29,0,10*ROW('Sanitation Data'!F201))="","",OFFSET('Sanitation Data'!$F$29,0,10*ROW('Sanitation Data'!F201)))</f>
        <v/>
      </c>
      <c r="CW207" s="289" t="str">
        <f ca="true">+IF(OFFSET('Sanitation Data'!$F$30,0,10*ROW('Sanitation Data'!F201))="","",OFFSET('Sanitation Data'!$F$30,0,10*ROW('Sanitation Data'!F201)))</f>
        <v/>
      </c>
      <c r="CX207" s="289" t="str">
        <f ca="true">+IF(OFFSET('Sanitation Data'!$F$31,0,10*ROW('Sanitation Data'!F201))="","",OFFSET('Sanitation Data'!$F$31,0,10*ROW('Sanitation Data'!F201)))</f>
        <v/>
      </c>
      <c r="CY207" s="289" t="str">
        <f ca="true">+IF(OFFSET('Sanitation Data'!$F$32,0,10*ROW('Sanitation Data'!F201))="","",OFFSET('Sanitation Data'!$F$32,0,10*ROW('Sanitation Data'!F201)))</f>
        <v/>
      </c>
      <c r="CZ207" s="289" t="str">
        <f ca="true">+IF(OFFSET('Sanitation Data'!$G$28,0,10*ROW('Sanitation Data'!G201))="","",OFFSET('Sanitation Data'!$G$28,0,10*ROW('Sanitation Data'!G201)))</f>
        <v/>
      </c>
      <c r="DA207" s="289" t="str">
        <f ca="true">+IF(OFFSET('Sanitation Data'!$G$29,0,10*ROW('Sanitation Data'!G201))="","",OFFSET('Sanitation Data'!$G$29,0,10*ROW('Sanitation Data'!G201)))</f>
        <v/>
      </c>
      <c r="DB207" s="289" t="str">
        <f ca="true">+IF(OFFSET('Sanitation Data'!$G$30,0,10*ROW('Sanitation Data'!G201))="","",OFFSET('Sanitation Data'!$G$30,0,10*ROW('Sanitation Data'!G201)))</f>
        <v/>
      </c>
      <c r="DC207" s="289" t="str">
        <f ca="true">+IF(OFFSET('Sanitation Data'!$G$31,0,10*ROW('Sanitation Data'!G201))="","",OFFSET('Sanitation Data'!$G$31,0,10*ROW('Sanitation Data'!G201)))</f>
        <v/>
      </c>
      <c r="DD207" s="289" t="str">
        <f ca="true">+IF(OFFSET('Sanitation Data'!$G$32,0,10*ROW('Sanitation Data'!G201))="","",OFFSET('Sanitation Data'!$G$32,0,10*ROW('Sanitation Data'!G201)))</f>
        <v/>
      </c>
      <c r="DE207" s="289" t="str">
        <f ca="true">+IF(OFFSET('Sanitation Data'!$H$28,0,10*ROW('Sanitation Data'!H201))="","",OFFSET('Sanitation Data'!$H$28,0,10*ROW('Sanitation Data'!H201)))</f>
        <v/>
      </c>
      <c r="DF207" s="289" t="str">
        <f ca="true">+IF(OFFSET('Sanitation Data'!$H$29,0,10*ROW('Sanitation Data'!H201))="","",OFFSET('Sanitation Data'!$H$29,0,10*ROW('Sanitation Data'!H201)))</f>
        <v/>
      </c>
      <c r="DG207" s="289" t="str">
        <f ca="true">+IF(OFFSET('Sanitation Data'!$H$30,0,10*ROW('Sanitation Data'!H201))="","",OFFSET('Sanitation Data'!$H$30,0,10*ROW('Sanitation Data'!H201)))</f>
        <v/>
      </c>
      <c r="DH207" s="289" t="str">
        <f ca="true">+IF(OFFSET('Sanitation Data'!$H$31,0,10*ROW('Sanitation Data'!H201))="","",OFFSET('Sanitation Data'!$H$31,0,10*ROW('Sanitation Data'!H201)))</f>
        <v/>
      </c>
      <c r="DI207" s="289" t="str">
        <f ca="true">+IF(OFFSET('Sanitation Data'!$H$32,0,10*ROW('Sanitation Data'!H201))="","",OFFSET('Sanitation Data'!$H$32,0,10*ROW('Sanitation Data'!H201)))</f>
        <v/>
      </c>
      <c r="DJ207" s="289" t="str">
        <f ca="true">+IF(OFFSET('Sanitation Data'!$I$28,0,10*ROW('Sanitation Data'!I201))="","",OFFSET('Sanitation Data'!$I$28,0,10*ROW('Sanitation Data'!I201)))</f>
        <v/>
      </c>
      <c r="DK207" s="289" t="str">
        <f ca="true">+IF(OFFSET('Sanitation Data'!$I$29,0,10*ROW('Sanitation Data'!I201))="","",OFFSET('Sanitation Data'!$I$29,0,10*ROW('Sanitation Data'!I201)))</f>
        <v/>
      </c>
      <c r="DL207" s="289" t="str">
        <f ca="true">+IF(OFFSET('Sanitation Data'!$I$30,0,10*ROW('Sanitation Data'!I201))="","",OFFSET('Sanitation Data'!$I$30,0,10*ROW('Sanitation Data'!I201)))</f>
        <v/>
      </c>
      <c r="DM207" s="289" t="str">
        <f ca="true">+IF(OFFSET('Sanitation Data'!$I$31,0,10*ROW('Sanitation Data'!I201))="","",OFFSET('Sanitation Data'!$I$31,0,10*ROW('Sanitation Data'!I201)))</f>
        <v/>
      </c>
      <c r="DN207" s="289" t="str">
        <f ca="true">+IF(OFFSET('Sanitation Data'!$I$32,0,10*ROW('Sanitation Data'!I201))="","",OFFSET('Sanitation Data'!$I$32,0,10*ROW('Sanitation Data'!I201)))</f>
        <v/>
      </c>
      <c r="DO207" s="289" t="str">
        <f ca="true">+IF(OFFSET('Hygiene Data'!$D$11,0,10*ROW('Hygiene Data'!D201))="","",OFFSET('Hygiene Data'!$D$11,0,10*ROW('Hygiene Data'!D201)))</f>
        <v/>
      </c>
      <c r="DP207" s="289" t="str">
        <f ca="true">+IF(OFFSET('Hygiene Data'!$D$12,0,10*ROW('Hygiene Data'!D201))="","",OFFSET('Hygiene Data'!$D$12,0,10*ROW('Hygiene Data'!D201)))</f>
        <v/>
      </c>
      <c r="DQ207" s="289" t="str">
        <f ca="true">+IF(OFFSET('Hygiene Data'!$D$13,0,10*ROW('Hygiene Data'!D201))="","",OFFSET('Hygiene Data'!$D$13,0,10*ROW('Hygiene Data'!D201)))</f>
        <v/>
      </c>
      <c r="DR207" s="289" t="str">
        <f ca="true">+IF(OFFSET('Hygiene Data'!$E$11,0,10*ROW('Hygiene Data'!E201))="","",OFFSET('Hygiene Data'!$E$11,0,10*ROW('Hygiene Data'!E201)))</f>
        <v/>
      </c>
      <c r="DS207" s="289" t="str">
        <f ca="true">+IF(OFFSET('Hygiene Data'!$E$12,0,10*ROW('Hygiene Data'!E201))="","",OFFSET('Hygiene Data'!$E$12,0,10*ROW('Hygiene Data'!E201)))</f>
        <v/>
      </c>
      <c r="DT207" s="289" t="str">
        <f ca="true">+IF(OFFSET('Hygiene Data'!$E$13,0,10*ROW('Hygiene Data'!E201))="","",OFFSET('Hygiene Data'!$E$13,0,10*ROW('Hygiene Data'!E201)))</f>
        <v/>
      </c>
      <c r="DU207" s="289" t="str">
        <f ca="true">+IF(OFFSET('Hygiene Data'!$F$11,0,10*ROW('Hygiene Data'!F201))="","",OFFSET('Hygiene Data'!$F$11,0,10*ROW('Hygiene Data'!F201)))</f>
        <v/>
      </c>
      <c r="DV207" s="289" t="str">
        <f ca="true">+IF(OFFSET('Hygiene Data'!$F$12,0,10*ROW('Hygiene Data'!F201))="","",OFFSET('Hygiene Data'!$F$12,0,10*ROW('Hygiene Data'!F201)))</f>
        <v/>
      </c>
      <c r="DW207" s="289" t="str">
        <f ca="true">+IF(OFFSET('Hygiene Data'!$F$13,0,10*ROW('Hygiene Data'!F201))="","",OFFSET('Hygiene Data'!$F$13,0,10*ROW('Hygiene Data'!F201)))</f>
        <v/>
      </c>
      <c r="DX207" s="289" t="str">
        <f ca="true">+IF(OFFSET('Hygiene Data'!$G$11,0,10*ROW('Hygiene Data'!G201))="","",OFFSET('Hygiene Data'!$G$11,0,10*ROW('Hygiene Data'!G201)))</f>
        <v/>
      </c>
      <c r="DY207" s="289" t="str">
        <f ca="true">+IF(OFFSET('Hygiene Data'!$G$12,0,10*ROW('Hygiene Data'!G201))="","",OFFSET('Hygiene Data'!$G$12,0,10*ROW('Hygiene Data'!G201)))</f>
        <v/>
      </c>
      <c r="DZ207" s="289" t="str">
        <f ca="true">+IF(OFFSET('Hygiene Data'!$G$13,0,10*ROW('Hygiene Data'!G201))="","",OFFSET('Hygiene Data'!$G$13,0,10*ROW('Hygiene Data'!G201)))</f>
        <v/>
      </c>
      <c r="EA207" s="289" t="str">
        <f ca="true">+IF(OFFSET('Hygiene Data'!$H$11,0,10*ROW('Hygiene Data'!H201))="","",OFFSET('Hygiene Data'!$H$11,0,10*ROW('Hygiene Data'!H201)))</f>
        <v/>
      </c>
      <c r="EB207" s="289" t="str">
        <f ca="true">+IF(OFFSET('Hygiene Data'!$H$12,0,10*ROW('Hygiene Data'!H201))="","",OFFSET('Hygiene Data'!$H$12,0,10*ROW('Hygiene Data'!H201)))</f>
        <v/>
      </c>
      <c r="EC207" s="289" t="str">
        <f ca="true">+IF(OFFSET('Hygiene Data'!$H$13,0,10*ROW('Hygiene Data'!H201))="","",OFFSET('Hygiene Data'!$H$13,0,10*ROW('Hygiene Data'!H201)))</f>
        <v/>
      </c>
      <c r="ED207" s="289" t="str">
        <f ca="true">+IF(OFFSET('Hygiene Data'!$I$11,0,10*ROW('Hygiene Data'!I201))="","",OFFSET('Hygiene Data'!$I$11,0,10*ROW('Hygiene Data'!I201)))</f>
        <v/>
      </c>
      <c r="EE207" s="289" t="str">
        <f ca="true">+IF(OFFSET('Hygiene Data'!$I$12,0,10*ROW('Hygiene Data'!I201))="","",OFFSET('Hygiene Data'!$I$12,0,10*ROW('Hygiene Data'!I201)))</f>
        <v/>
      </c>
      <c r="EF207" s="28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style="132"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26" customFormat="true" ht="30" customHeight="true" x14ac:dyDescent="0.25">
      <c r="B1" s="342" t="s">
        <v>28</v>
      </c>
      <c r="C1" s="566" t="s">
        <v>258</v>
      </c>
      <c r="D1" s="337" t="s">
        <v>159</v>
      </c>
      <c r="E1" s="337"/>
      <c r="F1" s="337"/>
      <c r="G1" s="337"/>
      <c r="H1" s="337"/>
      <c r="I1" s="338"/>
      <c r="J1" s="327"/>
      <c r="K1" s="327"/>
      <c r="L1" s="342" t="s">
        <v>28</v>
      </c>
      <c r="M1" s="566" t="s">
        <v>258</v>
      </c>
      <c r="N1" s="337" t="s">
        <v>159</v>
      </c>
      <c r="O1" s="337"/>
      <c r="P1" s="337"/>
      <c r="Q1" s="337"/>
      <c r="R1" s="337"/>
      <c r="S1" s="338"/>
      <c r="T1" s="327"/>
      <c r="U1" s="327"/>
      <c r="V1" s="342" t="s">
        <v>28</v>
      </c>
      <c r="W1" s="566" t="s">
        <v>258</v>
      </c>
      <c r="X1" s="337" t="s">
        <v>159</v>
      </c>
      <c r="Y1" s="337"/>
      <c r="Z1" s="337"/>
      <c r="AA1" s="337"/>
      <c r="AB1" s="337"/>
      <c r="AC1" s="338"/>
      <c r="AD1" s="327"/>
      <c r="AE1" s="327"/>
      <c r="AF1" s="342" t="s">
        <v>28</v>
      </c>
      <c r="AG1" s="566" t="s">
        <v>259</v>
      </c>
      <c r="AH1" s="337" t="s">
        <v>159</v>
      </c>
      <c r="AI1" s="337"/>
      <c r="AJ1" s="337"/>
      <c r="AK1" s="337"/>
      <c r="AL1" s="337"/>
      <c r="AM1" s="338"/>
      <c r="AN1" s="327"/>
      <c r="AO1" s="327"/>
      <c r="AP1" s="342" t="s">
        <v>28</v>
      </c>
      <c r="AQ1" s="566" t="s">
        <v>260</v>
      </c>
      <c r="AR1" s="337" t="s">
        <v>159</v>
      </c>
      <c r="AS1" s="337"/>
      <c r="AT1" s="337"/>
      <c r="AU1" s="337"/>
      <c r="AV1" s="337"/>
      <c r="AW1" s="338"/>
      <c r="AX1" s="327"/>
      <c r="AY1" s="327"/>
      <c r="AZ1" s="342" t="s">
        <v>28</v>
      </c>
      <c r="BA1" s="566" t="s">
        <v>261</v>
      </c>
      <c r="BB1" s="337" t="s">
        <v>159</v>
      </c>
      <c r="BC1" s="337"/>
      <c r="BD1" s="337"/>
      <c r="BE1" s="337"/>
      <c r="BF1" s="337"/>
      <c r="BG1" s="338"/>
      <c r="BH1" s="327"/>
      <c r="BI1" s="327"/>
      <c r="BJ1" s="342" t="s">
        <v>28</v>
      </c>
      <c r="BK1" s="566" t="s">
        <v>262</v>
      </c>
      <c r="BL1" s="337" t="s">
        <v>159</v>
      </c>
      <c r="BM1" s="337"/>
      <c r="BN1" s="337"/>
      <c r="BO1" s="337"/>
      <c r="BP1" s="337"/>
      <c r="BQ1" s="338"/>
      <c r="BR1" s="327"/>
      <c r="BS1" s="327"/>
      <c r="BT1" s="342" t="s">
        <v>28</v>
      </c>
      <c r="BU1" s="566" t="s">
        <v>263</v>
      </c>
      <c r="BV1" s="337" t="s">
        <v>159</v>
      </c>
      <c r="BW1" s="337"/>
      <c r="BX1" s="337"/>
      <c r="BY1" s="337"/>
      <c r="BZ1" s="337"/>
      <c r="CA1" s="338"/>
      <c r="CB1" s="327"/>
      <c r="CC1" s="327"/>
      <c r="CD1" s="342" t="s">
        <v>28</v>
      </c>
      <c r="CE1" s="566" t="s">
        <v>263</v>
      </c>
      <c r="CF1" s="337" t="s">
        <v>159</v>
      </c>
      <c r="CG1" s="337"/>
      <c r="CH1" s="337"/>
      <c r="CI1" s="337"/>
      <c r="CJ1" s="337"/>
      <c r="CK1" s="338"/>
      <c r="CL1" s="327"/>
      <c r="CM1" s="327"/>
      <c r="CN1" s="342" t="s">
        <v>28</v>
      </c>
      <c r="CO1" s="566" t="s">
        <v>264</v>
      </c>
      <c r="CP1" s="337" t="s">
        <v>159</v>
      </c>
      <c r="CQ1" s="337"/>
      <c r="CR1" s="337"/>
      <c r="CS1" s="337"/>
      <c r="CT1" s="337"/>
      <c r="CU1" s="338"/>
      <c r="CV1" s="327"/>
      <c r="CW1" s="327"/>
      <c r="CX1" s="342" t="s">
        <v>28</v>
      </c>
      <c r="CY1" s="566" t="s">
        <v>264</v>
      </c>
      <c r="CZ1" s="337" t="s">
        <v>159</v>
      </c>
      <c r="DA1" s="337"/>
      <c r="DB1" s="337"/>
      <c r="DC1" s="337"/>
      <c r="DD1" s="337"/>
      <c r="DE1" s="338"/>
      <c r="DF1" s="327"/>
      <c r="DG1" s="327"/>
      <c r="DH1" s="342" t="s">
        <v>28</v>
      </c>
      <c r="DI1" s="566" t="s">
        <v>265</v>
      </c>
      <c r="DJ1" s="337" t="s">
        <v>159</v>
      </c>
      <c r="DK1" s="337"/>
      <c r="DL1" s="337"/>
      <c r="DM1" s="337"/>
      <c r="DN1" s="337"/>
      <c r="DO1" s="338"/>
      <c r="DP1" s="327"/>
      <c r="DQ1" s="327"/>
      <c r="DR1" s="342" t="s">
        <v>28</v>
      </c>
      <c r="DS1" s="566" t="s">
        <v>265</v>
      </c>
      <c r="DT1" s="337" t="s">
        <v>159</v>
      </c>
      <c r="DU1" s="337"/>
      <c r="DV1" s="337"/>
      <c r="DW1" s="337"/>
      <c r="DX1" s="337"/>
      <c r="DY1" s="338"/>
      <c r="DZ1" s="327"/>
      <c r="EA1" s="327"/>
      <c r="EB1" s="342" t="s">
        <v>28</v>
      </c>
      <c r="EC1" s="566" t="s">
        <v>266</v>
      </c>
      <c r="ED1" s="337" t="s">
        <v>159</v>
      </c>
      <c r="EE1" s="337"/>
      <c r="EF1" s="337"/>
      <c r="EG1" s="337"/>
      <c r="EH1" s="337"/>
      <c r="EI1" s="338"/>
      <c r="EJ1" s="327"/>
      <c r="EK1" s="327"/>
      <c r="EL1" s="342" t="s">
        <v>28</v>
      </c>
      <c r="EM1" s="566" t="s">
        <v>266</v>
      </c>
      <c r="EN1" s="337" t="s">
        <v>159</v>
      </c>
      <c r="EO1" s="337"/>
      <c r="EP1" s="337"/>
      <c r="EQ1" s="337"/>
      <c r="ER1" s="337"/>
      <c r="ES1" s="338"/>
      <c r="ET1" s="327"/>
      <c r="EU1" s="327"/>
      <c r="EV1" s="342" t="s">
        <v>28</v>
      </c>
      <c r="EW1" s="566" t="s">
        <v>267</v>
      </c>
      <c r="EX1" s="337" t="s">
        <v>159</v>
      </c>
      <c r="EY1" s="337"/>
      <c r="EZ1" s="337"/>
      <c r="FA1" s="337"/>
      <c r="FB1" s="337"/>
      <c r="FC1" s="338"/>
      <c r="FD1" s="327"/>
      <c r="FE1" s="327"/>
      <c r="FF1" s="342" t="s">
        <v>28</v>
      </c>
      <c r="FG1" s="566" t="s">
        <v>268</v>
      </c>
      <c r="FH1" s="337" t="s">
        <v>159</v>
      </c>
      <c r="FI1" s="337"/>
      <c r="FJ1" s="337"/>
      <c r="FK1" s="337"/>
      <c r="FL1" s="337"/>
      <c r="FM1" s="338"/>
      <c r="FN1" s="327"/>
      <c r="FO1" s="327"/>
      <c r="FP1" s="342" t="s">
        <v>28</v>
      </c>
      <c r="FQ1" s="566">
        <v>2020</v>
      </c>
      <c r="FR1" s="337" t="s">
        <v>159</v>
      </c>
      <c r="FS1" s="337"/>
      <c r="FT1" s="337"/>
      <c r="FU1" s="337"/>
      <c r="FV1" s="337"/>
      <c r="FW1" s="338"/>
      <c r="FX1" s="327"/>
      <c r="FY1" s="327"/>
      <c r="FZ1" s="342" t="s">
        <v>28</v>
      </c>
      <c r="GA1" s="566">
        <v>2020</v>
      </c>
      <c r="GB1" s="337" t="s">
        <v>159</v>
      </c>
      <c r="GC1" s="337"/>
      <c r="GD1" s="337"/>
      <c r="GE1" s="337"/>
      <c r="GF1" s="337"/>
      <c r="GG1" s="338"/>
      <c r="GH1" s="327"/>
      <c r="GI1" s="327"/>
      <c r="GJ1" s="342" t="s">
        <v>28</v>
      </c>
      <c r="GK1" s="566">
        <v>2021</v>
      </c>
      <c r="GL1" s="337" t="s">
        <v>159</v>
      </c>
      <c r="GM1" s="337"/>
      <c r="GN1" s="337"/>
      <c r="GO1" s="337"/>
      <c r="GP1" s="337"/>
      <c r="GQ1" s="338"/>
      <c r="GR1" s="327"/>
      <c r="GS1" s="327"/>
      <c r="GT1" s="342" t="s">
        <v>28</v>
      </c>
      <c r="GU1" s="566">
        <v>2022</v>
      </c>
      <c r="GV1" s="337" t="s">
        <v>159</v>
      </c>
      <c r="GW1" s="337"/>
      <c r="GX1" s="337"/>
      <c r="GY1" s="337"/>
      <c r="GZ1" s="337"/>
      <c r="HA1" s="338"/>
      <c r="HB1" s="327"/>
      <c r="HC1" s="327"/>
    </row>
    <row xmlns:x14ac="http://schemas.microsoft.com/office/spreadsheetml/2009/9/ac" r="2" s="326" customFormat="true" ht="30" customHeight="true" x14ac:dyDescent="0.25">
      <c r="A2" s="579" t="s">
        <v>296</v>
      </c>
      <c r="B2" s="339" t="s">
        <v>241</v>
      </c>
      <c r="C2" s="249" t="s">
        <v>162</v>
      </c>
      <c r="D2" s="249" t="s">
        <v>160</v>
      </c>
      <c r="E2" s="340"/>
      <c r="F2" s="340"/>
      <c r="G2" s="340"/>
      <c r="H2" s="340"/>
      <c r="I2" s="341"/>
      <c r="J2" s="327" t="s">
        <v>269</v>
      </c>
      <c r="K2" s="327"/>
      <c r="L2" s="339" t="s">
        <v>242</v>
      </c>
      <c r="M2" s="249" t="s">
        <v>188</v>
      </c>
      <c r="N2" s="249" t="s">
        <v>161</v>
      </c>
      <c r="O2" s="340"/>
      <c r="P2" s="340"/>
      <c r="Q2" s="340"/>
      <c r="R2" s="340"/>
      <c r="S2" s="341"/>
      <c r="T2" s="327" t="s">
        <v>269</v>
      </c>
      <c r="U2" s="327"/>
      <c r="V2" s="339" t="s">
        <v>243</v>
      </c>
      <c r="W2" s="249" t="s">
        <v>223</v>
      </c>
      <c r="X2" s="249" t="s">
        <v>222</v>
      </c>
      <c r="Y2" s="340"/>
      <c r="Z2" s="340"/>
      <c r="AA2" s="340"/>
      <c r="AB2" s="340"/>
      <c r="AC2" s="341"/>
      <c r="AD2" s="327" t="s">
        <v>269</v>
      </c>
      <c r="AE2" s="327"/>
      <c r="AF2" s="339" t="s">
        <v>244</v>
      </c>
      <c r="AG2" s="249" t="s">
        <v>223</v>
      </c>
      <c r="AH2" s="249" t="s">
        <v>226</v>
      </c>
      <c r="AI2" s="340"/>
      <c r="AJ2" s="340"/>
      <c r="AK2" s="340"/>
      <c r="AL2" s="340"/>
      <c r="AM2" s="341"/>
      <c r="AN2" s="327" t="s">
        <v>269</v>
      </c>
      <c r="AO2" s="327"/>
      <c r="AP2" s="339" t="s">
        <v>245</v>
      </c>
      <c r="AQ2" s="249" t="s">
        <v>188</v>
      </c>
      <c r="AR2" s="249" t="s">
        <v>161</v>
      </c>
      <c r="AS2" s="340"/>
      <c r="AT2" s="340"/>
      <c r="AU2" s="340"/>
      <c r="AV2" s="340"/>
      <c r="AW2" s="341"/>
      <c r="AX2" s="327" t="s">
        <v>269</v>
      </c>
      <c r="AY2" s="327"/>
      <c r="AZ2" s="339" t="s">
        <v>246</v>
      </c>
      <c r="BA2" s="249" t="s">
        <v>188</v>
      </c>
      <c r="BB2" s="249" t="s">
        <v>161</v>
      </c>
      <c r="BC2" s="340"/>
      <c r="BD2" s="340"/>
      <c r="BE2" s="340"/>
      <c r="BF2" s="340"/>
      <c r="BG2" s="341"/>
      <c r="BH2" s="327" t="s">
        <v>269</v>
      </c>
      <c r="BI2" s="327"/>
      <c r="BJ2" s="339" t="s">
        <v>247</v>
      </c>
      <c r="BK2" s="249" t="s">
        <v>188</v>
      </c>
      <c r="BL2" s="249" t="s">
        <v>161</v>
      </c>
      <c r="BM2" s="340"/>
      <c r="BN2" s="340"/>
      <c r="BO2" s="340"/>
      <c r="BP2" s="340"/>
      <c r="BQ2" s="341"/>
      <c r="BR2" s="327" t="s">
        <v>269</v>
      </c>
      <c r="BS2" s="327"/>
      <c r="BT2" s="339" t="s">
        <v>248</v>
      </c>
      <c r="BU2" s="249" t="s">
        <v>188</v>
      </c>
      <c r="BV2" s="249" t="s">
        <v>161</v>
      </c>
      <c r="BW2" s="340"/>
      <c r="BX2" s="340"/>
      <c r="BY2" s="340"/>
      <c r="BZ2" s="340"/>
      <c r="CA2" s="341"/>
      <c r="CB2" s="327" t="s">
        <v>269</v>
      </c>
      <c r="CC2" s="327"/>
      <c r="CD2" s="339" t="s">
        <v>249</v>
      </c>
      <c r="CE2" s="249" t="s">
        <v>223</v>
      </c>
      <c r="CF2" s="249" t="s">
        <v>228</v>
      </c>
      <c r="CG2" s="340"/>
      <c r="CH2" s="340"/>
      <c r="CI2" s="340"/>
      <c r="CJ2" s="340"/>
      <c r="CK2" s="341"/>
      <c r="CL2" s="327" t="s">
        <v>269</v>
      </c>
      <c r="CM2" s="327"/>
      <c r="CN2" s="339" t="s">
        <v>250</v>
      </c>
      <c r="CO2" s="249" t="s">
        <v>188</v>
      </c>
      <c r="CP2" s="249" t="s">
        <v>161</v>
      </c>
      <c r="CQ2" s="340"/>
      <c r="CR2" s="340"/>
      <c r="CS2" s="340"/>
      <c r="CT2" s="340"/>
      <c r="CU2" s="341"/>
      <c r="CV2" s="327" t="s">
        <v>269</v>
      </c>
      <c r="CW2" s="327"/>
      <c r="CX2" s="339" t="s">
        <v>251</v>
      </c>
      <c r="CY2" s="249" t="s">
        <v>223</v>
      </c>
      <c r="CZ2" s="249" t="s">
        <v>230</v>
      </c>
      <c r="DA2" s="340"/>
      <c r="DB2" s="340"/>
      <c r="DC2" s="340"/>
      <c r="DD2" s="340"/>
      <c r="DE2" s="341"/>
      <c r="DF2" s="327" t="s">
        <v>269</v>
      </c>
      <c r="DG2" s="327"/>
      <c r="DH2" s="339" t="s">
        <v>252</v>
      </c>
      <c r="DI2" s="249" t="s">
        <v>188</v>
      </c>
      <c r="DJ2" s="249" t="s">
        <v>161</v>
      </c>
      <c r="DK2" s="340"/>
      <c r="DL2" s="340"/>
      <c r="DM2" s="340"/>
      <c r="DN2" s="340"/>
      <c r="DO2" s="341"/>
      <c r="DP2" s="327" t="s">
        <v>269</v>
      </c>
      <c r="DQ2" s="327"/>
      <c r="DR2" s="339" t="s">
        <v>253</v>
      </c>
      <c r="DS2" s="249" t="s">
        <v>223</v>
      </c>
      <c r="DT2" s="249" t="s">
        <v>231</v>
      </c>
      <c r="DU2" s="340"/>
      <c r="DV2" s="340"/>
      <c r="DW2" s="340"/>
      <c r="DX2" s="340"/>
      <c r="DY2" s="341"/>
      <c r="DZ2" s="327" t="s">
        <v>269</v>
      </c>
      <c r="EA2" s="327"/>
      <c r="EB2" s="339" t="s">
        <v>254</v>
      </c>
      <c r="EC2" s="249" t="s">
        <v>188</v>
      </c>
      <c r="ED2" s="249" t="s">
        <v>161</v>
      </c>
      <c r="EE2" s="340"/>
      <c r="EF2" s="340"/>
      <c r="EG2" s="340"/>
      <c r="EH2" s="340"/>
      <c r="EI2" s="341"/>
      <c r="EJ2" s="327" t="s">
        <v>269</v>
      </c>
      <c r="EK2" s="327"/>
      <c r="EL2" s="339" t="s">
        <v>255</v>
      </c>
      <c r="EM2" s="249" t="s">
        <v>223</v>
      </c>
      <c r="EN2" s="249" t="s">
        <v>232</v>
      </c>
      <c r="EO2" s="340"/>
      <c r="EP2" s="340"/>
      <c r="EQ2" s="340"/>
      <c r="ER2" s="340"/>
      <c r="ES2" s="341"/>
      <c r="ET2" s="327" t="s">
        <v>269</v>
      </c>
      <c r="EU2" s="327"/>
      <c r="EV2" s="339" t="s">
        <v>256</v>
      </c>
      <c r="EW2" s="249" t="s">
        <v>223</v>
      </c>
      <c r="EX2" s="249" t="s">
        <v>233</v>
      </c>
      <c r="EY2" s="340"/>
      <c r="EZ2" s="340"/>
      <c r="FA2" s="340"/>
      <c r="FB2" s="340"/>
      <c r="FC2" s="341"/>
      <c r="FD2" s="327" t="s">
        <v>269</v>
      </c>
      <c r="FE2" s="327"/>
      <c r="FF2" s="339" t="s">
        <v>257</v>
      </c>
      <c r="FG2" s="249" t="s">
        <v>223</v>
      </c>
      <c r="FH2" s="249" t="s">
        <v>234</v>
      </c>
      <c r="FI2" s="340"/>
      <c r="FJ2" s="340"/>
      <c r="FK2" s="340"/>
      <c r="FL2" s="340"/>
      <c r="FM2" s="341"/>
      <c r="FN2" s="327" t="s">
        <v>269</v>
      </c>
      <c r="FO2" s="327"/>
      <c r="FP2" s="339" t="s">
        <v>285</v>
      </c>
      <c r="FQ2" s="249" t="s">
        <v>223</v>
      </c>
      <c r="FR2" s="249" t="s">
        <v>286</v>
      </c>
      <c r="FS2" s="340"/>
      <c r="FT2" s="340"/>
      <c r="FU2" s="340"/>
      <c r="FV2" s="340"/>
      <c r="FW2" s="341"/>
      <c r="FX2" s="327" t="s">
        <v>269</v>
      </c>
      <c r="FY2" s="327"/>
      <c r="FZ2" s="339" t="s">
        <v>288</v>
      </c>
      <c r="GA2" s="249" t="s">
        <v>188</v>
      </c>
      <c r="GB2" s="249" t="s">
        <v>161</v>
      </c>
      <c r="GC2" s="340"/>
      <c r="GD2" s="340"/>
      <c r="GE2" s="340"/>
      <c r="GF2" s="340"/>
      <c r="GG2" s="341"/>
      <c r="GH2" s="327" t="s">
        <v>269</v>
      </c>
      <c r="GI2" s="327"/>
      <c r="GJ2" s="339" t="s">
        <v>302</v>
      </c>
      <c r="GK2" s="249" t="s">
        <v>188</v>
      </c>
      <c r="GL2" s="249" t="s">
        <v>161</v>
      </c>
      <c r="GM2" s="340"/>
      <c r="GN2" s="340"/>
      <c r="GO2" s="340"/>
      <c r="GP2" s="340"/>
      <c r="GQ2" s="341"/>
      <c r="GR2" s="327" t="s">
        <v>269</v>
      </c>
      <c r="GS2" s="327"/>
      <c r="GT2" s="339" t="s">
        <v>303</v>
      </c>
      <c r="GU2" s="249" t="s">
        <v>188</v>
      </c>
      <c r="GV2" s="249" t="s">
        <v>161</v>
      </c>
      <c r="GW2" s="340"/>
      <c r="GX2" s="340"/>
      <c r="GY2" s="340"/>
      <c r="GZ2" s="340"/>
      <c r="HA2" s="341"/>
      <c r="HB2" s="327" t="s">
        <v>269</v>
      </c>
      <c r="HC2" s="327"/>
    </row>
    <row xmlns:x14ac="http://schemas.microsoft.com/office/spreadsheetml/2009/9/ac" r="3" s="258" customFormat="true" ht="18" customHeight="true" x14ac:dyDescent="0.25">
      <c r="A3" s="579"/>
      <c r="B3" s="250" t="s">
        <v>180</v>
      </c>
      <c r="C3" s="251" t="s">
        <v>56</v>
      </c>
      <c r="D3" s="252" t="s">
        <v>7</v>
      </c>
      <c r="E3" s="253" t="s">
        <v>1</v>
      </c>
      <c r="F3" s="253" t="s">
        <v>2</v>
      </c>
      <c r="G3" s="253" t="s">
        <v>16</v>
      </c>
      <c r="H3" s="253" t="s">
        <v>17</v>
      </c>
      <c r="I3" s="254" t="s">
        <v>18</v>
      </c>
      <c r="J3" s="255"/>
      <c r="K3" s="255"/>
      <c r="L3" s="250" t="s">
        <v>180</v>
      </c>
      <c r="M3" s="251" t="s">
        <v>56</v>
      </c>
      <c r="N3" s="252" t="s">
        <v>7</v>
      </c>
      <c r="O3" s="253" t="s">
        <v>1</v>
      </c>
      <c r="P3" s="253" t="s">
        <v>2</v>
      </c>
      <c r="Q3" s="253" t="s">
        <v>16</v>
      </c>
      <c r="R3" s="253" t="s">
        <v>17</v>
      </c>
      <c r="S3" s="254" t="s">
        <v>18</v>
      </c>
      <c r="T3" s="255"/>
      <c r="U3" s="255"/>
      <c r="V3" s="250" t="s">
        <v>180</v>
      </c>
      <c r="W3" s="251" t="s">
        <v>56</v>
      </c>
      <c r="X3" s="252" t="s">
        <v>7</v>
      </c>
      <c r="Y3" s="253" t="s">
        <v>1</v>
      </c>
      <c r="Z3" s="253" t="s">
        <v>2</v>
      </c>
      <c r="AA3" s="253" t="s">
        <v>16</v>
      </c>
      <c r="AB3" s="253" t="s">
        <v>17</v>
      </c>
      <c r="AC3" s="254" t="s">
        <v>18</v>
      </c>
      <c r="AD3" s="255"/>
      <c r="AE3" s="255"/>
      <c r="AF3" s="250" t="s">
        <v>180</v>
      </c>
      <c r="AG3" s="251" t="s">
        <v>56</v>
      </c>
      <c r="AH3" s="252" t="s">
        <v>7</v>
      </c>
      <c r="AI3" s="253" t="s">
        <v>1</v>
      </c>
      <c r="AJ3" s="253" t="s">
        <v>2</v>
      </c>
      <c r="AK3" s="253" t="s">
        <v>16</v>
      </c>
      <c r="AL3" s="253" t="s">
        <v>17</v>
      </c>
      <c r="AM3" s="254" t="s">
        <v>18</v>
      </c>
      <c r="AN3" s="255"/>
      <c r="AO3" s="255"/>
      <c r="AP3" s="250" t="s">
        <v>180</v>
      </c>
      <c r="AQ3" s="251" t="s">
        <v>56</v>
      </c>
      <c r="AR3" s="252" t="s">
        <v>7</v>
      </c>
      <c r="AS3" s="253" t="s">
        <v>1</v>
      </c>
      <c r="AT3" s="253" t="s">
        <v>2</v>
      </c>
      <c r="AU3" s="253" t="s">
        <v>16</v>
      </c>
      <c r="AV3" s="253" t="s">
        <v>17</v>
      </c>
      <c r="AW3" s="254" t="s">
        <v>18</v>
      </c>
      <c r="AX3" s="255"/>
      <c r="AY3" s="255"/>
      <c r="AZ3" s="250" t="s">
        <v>180</v>
      </c>
      <c r="BA3" s="251" t="s">
        <v>56</v>
      </c>
      <c r="BB3" s="252" t="s">
        <v>7</v>
      </c>
      <c r="BC3" s="253" t="s">
        <v>1</v>
      </c>
      <c r="BD3" s="253" t="s">
        <v>2</v>
      </c>
      <c r="BE3" s="253" t="s">
        <v>16</v>
      </c>
      <c r="BF3" s="253" t="s">
        <v>17</v>
      </c>
      <c r="BG3" s="254" t="s">
        <v>18</v>
      </c>
      <c r="BH3" s="255"/>
      <c r="BI3" s="255"/>
      <c r="BJ3" s="250" t="s">
        <v>180</v>
      </c>
      <c r="BK3" s="251" t="s">
        <v>56</v>
      </c>
      <c r="BL3" s="252" t="s">
        <v>7</v>
      </c>
      <c r="BM3" s="253" t="s">
        <v>1</v>
      </c>
      <c r="BN3" s="253" t="s">
        <v>2</v>
      </c>
      <c r="BO3" s="253" t="s">
        <v>16</v>
      </c>
      <c r="BP3" s="253" t="s">
        <v>17</v>
      </c>
      <c r="BQ3" s="254" t="s">
        <v>18</v>
      </c>
      <c r="BR3" s="255"/>
      <c r="BS3" s="255"/>
      <c r="BT3" s="250" t="s">
        <v>180</v>
      </c>
      <c r="BU3" s="256" t="s">
        <v>56</v>
      </c>
      <c r="BV3" s="252" t="s">
        <v>7</v>
      </c>
      <c r="BW3" s="253" t="s">
        <v>1</v>
      </c>
      <c r="BX3" s="253" t="s">
        <v>2</v>
      </c>
      <c r="BY3" s="253" t="s">
        <v>16</v>
      </c>
      <c r="BZ3" s="253" t="s">
        <v>17</v>
      </c>
      <c r="CA3" s="254" t="s">
        <v>18</v>
      </c>
      <c r="CB3" s="255"/>
      <c r="CC3" s="255"/>
      <c r="CD3" s="250" t="s">
        <v>180</v>
      </c>
      <c r="CE3" s="251" t="s">
        <v>56</v>
      </c>
      <c r="CF3" s="252" t="s">
        <v>7</v>
      </c>
      <c r="CG3" s="253" t="s">
        <v>1</v>
      </c>
      <c r="CH3" s="253" t="s">
        <v>2</v>
      </c>
      <c r="CI3" s="253" t="s">
        <v>16</v>
      </c>
      <c r="CJ3" s="253" t="s">
        <v>17</v>
      </c>
      <c r="CK3" s="254" t="s">
        <v>18</v>
      </c>
      <c r="CL3" s="255"/>
      <c r="CM3" s="255"/>
      <c r="CN3" s="250" t="s">
        <v>180</v>
      </c>
      <c r="CO3" s="251" t="s">
        <v>56</v>
      </c>
      <c r="CP3" s="252" t="s">
        <v>7</v>
      </c>
      <c r="CQ3" s="253" t="s">
        <v>1</v>
      </c>
      <c r="CR3" s="253" t="s">
        <v>2</v>
      </c>
      <c r="CS3" s="253" t="s">
        <v>16</v>
      </c>
      <c r="CT3" s="253" t="s">
        <v>17</v>
      </c>
      <c r="CU3" s="254" t="s">
        <v>18</v>
      </c>
      <c r="CV3" s="255"/>
      <c r="CW3" s="255"/>
      <c r="CX3" s="250" t="s">
        <v>180</v>
      </c>
      <c r="CY3" s="251" t="s">
        <v>56</v>
      </c>
      <c r="CZ3" s="252" t="s">
        <v>7</v>
      </c>
      <c r="DA3" s="253" t="s">
        <v>1</v>
      </c>
      <c r="DB3" s="253" t="s">
        <v>2</v>
      </c>
      <c r="DC3" s="253" t="s">
        <v>16</v>
      </c>
      <c r="DD3" s="253" t="s">
        <v>17</v>
      </c>
      <c r="DE3" s="254" t="s">
        <v>18</v>
      </c>
      <c r="DF3" s="255"/>
      <c r="DG3" s="255"/>
      <c r="DH3" s="250" t="s">
        <v>180</v>
      </c>
      <c r="DI3" s="251" t="s">
        <v>56</v>
      </c>
      <c r="DJ3" s="252" t="s">
        <v>7</v>
      </c>
      <c r="DK3" s="253" t="s">
        <v>1</v>
      </c>
      <c r="DL3" s="253" t="s">
        <v>2</v>
      </c>
      <c r="DM3" s="253" t="s">
        <v>16</v>
      </c>
      <c r="DN3" s="253" t="s">
        <v>17</v>
      </c>
      <c r="DO3" s="254" t="s">
        <v>18</v>
      </c>
      <c r="DP3" s="255"/>
      <c r="DQ3" s="255"/>
      <c r="DR3" s="250" t="s">
        <v>180</v>
      </c>
      <c r="DS3" s="251" t="s">
        <v>56</v>
      </c>
      <c r="DT3" s="252" t="s">
        <v>7</v>
      </c>
      <c r="DU3" s="253" t="s">
        <v>1</v>
      </c>
      <c r="DV3" s="253" t="s">
        <v>2</v>
      </c>
      <c r="DW3" s="253" t="s">
        <v>16</v>
      </c>
      <c r="DX3" s="253" t="s">
        <v>17</v>
      </c>
      <c r="DY3" s="254" t="s">
        <v>18</v>
      </c>
      <c r="DZ3" s="255"/>
      <c r="EA3" s="255"/>
      <c r="EB3" s="250" t="s">
        <v>180</v>
      </c>
      <c r="EC3" s="251" t="s">
        <v>56</v>
      </c>
      <c r="ED3" s="252" t="s">
        <v>7</v>
      </c>
      <c r="EE3" s="253" t="s">
        <v>1</v>
      </c>
      <c r="EF3" s="253" t="s">
        <v>2</v>
      </c>
      <c r="EG3" s="253" t="s">
        <v>16</v>
      </c>
      <c r="EH3" s="253" t="s">
        <v>17</v>
      </c>
      <c r="EI3" s="254" t="s">
        <v>18</v>
      </c>
      <c r="EJ3" s="255"/>
      <c r="EK3" s="255"/>
      <c r="EL3" s="250" t="s">
        <v>180</v>
      </c>
      <c r="EM3" s="251" t="s">
        <v>56</v>
      </c>
      <c r="EN3" s="252" t="s">
        <v>7</v>
      </c>
      <c r="EO3" s="253" t="s">
        <v>1</v>
      </c>
      <c r="EP3" s="253" t="s">
        <v>2</v>
      </c>
      <c r="EQ3" s="253" t="s">
        <v>16</v>
      </c>
      <c r="ER3" s="253" t="s">
        <v>17</v>
      </c>
      <c r="ES3" s="254" t="s">
        <v>18</v>
      </c>
      <c r="ET3" s="255"/>
      <c r="EU3" s="255"/>
      <c r="EV3" s="250" t="s">
        <v>180</v>
      </c>
      <c r="EW3" s="251" t="s">
        <v>56</v>
      </c>
      <c r="EX3" s="252" t="s">
        <v>7</v>
      </c>
      <c r="EY3" s="253" t="s">
        <v>1</v>
      </c>
      <c r="EZ3" s="253" t="s">
        <v>2</v>
      </c>
      <c r="FA3" s="253" t="s">
        <v>16</v>
      </c>
      <c r="FB3" s="253" t="s">
        <v>17</v>
      </c>
      <c r="FC3" s="254" t="s">
        <v>18</v>
      </c>
      <c r="FD3" s="255"/>
      <c r="FE3" s="255"/>
      <c r="FF3" s="250" t="s">
        <v>180</v>
      </c>
      <c r="FG3" s="251" t="s">
        <v>56</v>
      </c>
      <c r="FH3" s="252" t="s">
        <v>7</v>
      </c>
      <c r="FI3" s="253" t="s">
        <v>1</v>
      </c>
      <c r="FJ3" s="253" t="s">
        <v>2</v>
      </c>
      <c r="FK3" s="253" t="s">
        <v>16</v>
      </c>
      <c r="FL3" s="253" t="s">
        <v>17</v>
      </c>
      <c r="FM3" s="254" t="s">
        <v>18</v>
      </c>
      <c r="FN3" s="255"/>
      <c r="FO3" s="255"/>
      <c r="FP3" s="250" t="s">
        <v>180</v>
      </c>
      <c r="FQ3" s="251" t="s">
        <v>56</v>
      </c>
      <c r="FR3" s="252" t="s">
        <v>7</v>
      </c>
      <c r="FS3" s="253" t="s">
        <v>1</v>
      </c>
      <c r="FT3" s="253" t="s">
        <v>2</v>
      </c>
      <c r="FU3" s="253" t="s">
        <v>16</v>
      </c>
      <c r="FV3" s="253" t="s">
        <v>17</v>
      </c>
      <c r="FW3" s="254" t="s">
        <v>18</v>
      </c>
      <c r="FX3" s="255"/>
      <c r="FY3" s="255"/>
      <c r="FZ3" s="250" t="s">
        <v>180</v>
      </c>
      <c r="GA3" s="251" t="s">
        <v>56</v>
      </c>
      <c r="GB3" s="252" t="s">
        <v>7</v>
      </c>
      <c r="GC3" s="253" t="s">
        <v>1</v>
      </c>
      <c r="GD3" s="253" t="s">
        <v>2</v>
      </c>
      <c r="GE3" s="253" t="s">
        <v>16</v>
      </c>
      <c r="GF3" s="253" t="s">
        <v>17</v>
      </c>
      <c r="GG3" s="254" t="s">
        <v>18</v>
      </c>
      <c r="GH3" s="255"/>
      <c r="GI3" s="255"/>
      <c r="GJ3" s="250" t="s">
        <v>180</v>
      </c>
      <c r="GK3" s="251" t="s">
        <v>56</v>
      </c>
      <c r="GL3" s="252" t="s">
        <v>7</v>
      </c>
      <c r="GM3" s="253" t="s">
        <v>1</v>
      </c>
      <c r="GN3" s="253" t="s">
        <v>2</v>
      </c>
      <c r="GO3" s="253" t="s">
        <v>16</v>
      </c>
      <c r="GP3" s="253" t="s">
        <v>17</v>
      </c>
      <c r="GQ3" s="254" t="s">
        <v>18</v>
      </c>
      <c r="GR3" s="255"/>
      <c r="GS3" s="255"/>
      <c r="GT3" s="250" t="s">
        <v>180</v>
      </c>
      <c r="GU3" s="251" t="s">
        <v>56</v>
      </c>
      <c r="GV3" s="252" t="s">
        <v>7</v>
      </c>
      <c r="GW3" s="253" t="s">
        <v>1</v>
      </c>
      <c r="GX3" s="253" t="s">
        <v>2</v>
      </c>
      <c r="GY3" s="253" t="s">
        <v>16</v>
      </c>
      <c r="GZ3" s="253" t="s">
        <v>17</v>
      </c>
      <c r="HA3" s="254" t="s">
        <v>18</v>
      </c>
      <c r="HB3" s="255"/>
      <c r="HC3" s="255"/>
      <c r="HD3" s="257"/>
      <c r="HN3" s="257"/>
      <c r="HX3" s="257"/>
    </row>
    <row xmlns:x14ac="http://schemas.microsoft.com/office/spreadsheetml/2009/9/ac" r="4" s="4" customFormat="true" x14ac:dyDescent="0.25">
      <c r="A4" s="395" t="str">
        <f>IF(ISBLANK('Data Summary'!A6),"",'Data Summary'!A6)</f>
        <v>DJI_2009_SUR</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4"/>
      <c r="W4" s="65" t="s">
        <v>24</v>
      </c>
      <c r="X4" s="9">
        <f>IF(COUNTA(X13)=0,"",X13)</f>
        <v>15.90149253731343</v>
      </c>
      <c r="Y4" s="9">
        <f t="shared" ref="Y4:AC4" si="2">IF(COUNTA(Y13)=0,"",Y13)</f>
        <v>8</v>
      </c>
      <c r="Z4" s="9">
        <f t="shared" si="2"/>
        <v>27.099999999999994</v>
      </c>
      <c r="AA4" s="9" t="str">
        <f t="shared" si="2"/>
        <v/>
      </c>
      <c r="AB4" s="9">
        <f t="shared" si="2"/>
        <v>16.400000000000006</v>
      </c>
      <c r="AC4" s="29">
        <f t="shared" si="2"/>
        <v>14.904477611940308</v>
      </c>
      <c r="AD4" s="24"/>
      <c r="AE4" s="24"/>
      <c r="AF4" s="124"/>
      <c r="AG4" s="65" t="s">
        <v>24</v>
      </c>
      <c r="AH4" s="9">
        <f>IF(COUNTA(AH13)=0,"",AH13)</f>
        <v>15.231111111111105</v>
      </c>
      <c r="AI4" s="9">
        <f t="shared" ref="AI4:AM4" si="3">IF(COUNTA(AI13)=0,"",AI13)</f>
        <v>5</v>
      </c>
      <c r="AJ4" s="9">
        <f t="shared" si="3"/>
        <v>29</v>
      </c>
      <c r="AK4" s="9" t="str">
        <f t="shared" si="3"/>
        <v/>
      </c>
      <c r="AL4" s="9">
        <f t="shared" si="3"/>
        <v>16</v>
      </c>
      <c r="AM4" s="29">
        <f t="shared" si="3"/>
        <v>13.753246753246756</v>
      </c>
      <c r="AN4" s="24"/>
      <c r="AO4" s="24"/>
      <c r="AP4" s="124"/>
      <c r="AQ4" s="65" t="s">
        <v>24</v>
      </c>
      <c r="AR4" s="9" t="str">
        <f>IF(COUNTA(AR13)=0,"",AR13)</f>
        <v/>
      </c>
      <c r="AS4" s="9" t="str">
        <f t="shared" ref="AS4:AW4" si="4">IF(COUNTA(AS13)=0,"",AS13)</f>
        <v/>
      </c>
      <c r="AT4" s="9" t="str">
        <f t="shared" si="4"/>
        <v/>
      </c>
      <c r="AU4" s="9" t="str">
        <f t="shared" si="4"/>
        <v/>
      </c>
      <c r="AV4" s="9" t="str">
        <f t="shared" si="4"/>
        <v/>
      </c>
      <c r="AW4" s="29" t="str">
        <f t="shared" si="4"/>
        <v/>
      </c>
      <c r="AX4" s="24"/>
      <c r="AY4" s="24"/>
      <c r="AZ4" s="124"/>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4"/>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4"/>
      <c r="BU4" s="65" t="s">
        <v>24</v>
      </c>
      <c r="BV4" s="9" t="str">
        <f t="shared" ref="BV4:CA4" si="7">IF(COUNTA(BV13)=0,"",BV13)</f>
        <v/>
      </c>
      <c r="BW4" s="9" t="str">
        <f t="shared" si="7"/>
        <v/>
      </c>
      <c r="BX4" s="9" t="str">
        <f t="shared" si="7"/>
        <v/>
      </c>
      <c r="BY4" s="9" t="str">
        <f t="shared" si="7"/>
        <v/>
      </c>
      <c r="BZ4" s="9" t="str">
        <f t="shared" si="7"/>
        <v/>
      </c>
      <c r="CA4" s="29" t="str">
        <f t="shared" si="7"/>
        <v/>
      </c>
      <c r="CB4" s="24"/>
      <c r="CC4" s="24"/>
      <c r="CD4" s="124"/>
      <c r="CE4" s="15" t="s">
        <v>24</v>
      </c>
      <c r="CF4" s="9">
        <f t="shared" ref="CF4:CK4" si="8">IF(COUNTA(CF13)=0,"",CF13)</f>
        <v>13.775999999999996</v>
      </c>
      <c r="CG4" s="9">
        <f t="shared" si="8"/>
        <v>13.297297297297291</v>
      </c>
      <c r="CH4" s="9">
        <f t="shared" si="8"/>
        <v>28.045045045045043</v>
      </c>
      <c r="CI4" s="9" t="str">
        <f t="shared" si="8"/>
        <v/>
      </c>
      <c r="CJ4" s="9">
        <f t="shared" si="8"/>
        <v>14</v>
      </c>
      <c r="CK4" s="29">
        <f t="shared" si="8"/>
        <v>13.333333333333329</v>
      </c>
      <c r="CL4" s="24"/>
      <c r="CM4" s="24"/>
      <c r="CN4" s="124"/>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4"/>
      <c r="CY4" s="15" t="s">
        <v>24</v>
      </c>
      <c r="CZ4" s="9">
        <f t="shared" ref="CZ4:DE4" si="10">IF(COUNTA(CZ13)=0,"",CZ13)</f>
        <v>9.9521912350597574</v>
      </c>
      <c r="DA4" s="9">
        <f t="shared" si="10"/>
        <v>3.2600896860986524</v>
      </c>
      <c r="DB4" s="9">
        <f t="shared" si="10"/>
        <v>28.121076233183857</v>
      </c>
      <c r="DC4" s="9" t="str">
        <f t="shared" si="10"/>
        <v/>
      </c>
      <c r="DD4" s="9">
        <f t="shared" si="10"/>
        <v>12</v>
      </c>
      <c r="DE4" s="29">
        <f t="shared" si="10"/>
        <v>6.0232558139534831</v>
      </c>
      <c r="DF4" s="24"/>
      <c r="DG4" s="24"/>
      <c r="DH4" s="124"/>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4"/>
      <c r="DS4" s="15" t="s">
        <v>24</v>
      </c>
      <c r="DT4" s="9">
        <f t="shared" ref="DT4:DY4" si="12">IF(COUNTA(DT13)=0,"",DT13)</f>
        <v>11.361788617886177</v>
      </c>
      <c r="DU4" s="9">
        <f t="shared" si="12"/>
        <v>8.7522935779816464</v>
      </c>
      <c r="DV4" s="9">
        <f t="shared" si="12"/>
        <v>27.091743119266056</v>
      </c>
      <c r="DW4" s="9" t="str">
        <f t="shared" si="12"/>
        <v/>
      </c>
      <c r="DX4" s="9">
        <f t="shared" si="12"/>
        <v>11</v>
      </c>
      <c r="DY4" s="29">
        <f t="shared" si="12"/>
        <v>12.047058823529412</v>
      </c>
      <c r="DZ4" s="24"/>
      <c r="EA4" s="24"/>
      <c r="EB4" s="124"/>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24"/>
      <c r="EM4" s="15" t="s">
        <v>24</v>
      </c>
      <c r="EN4" s="9">
        <f t="shared" ref="EN4:ES4" si="14">IF(COUNTA(EN13)=0,"",EN13)</f>
        <v>9.3107569721115482</v>
      </c>
      <c r="EO4" s="9">
        <f t="shared" si="14"/>
        <v>3.5201793721973047</v>
      </c>
      <c r="EP4" s="9">
        <f t="shared" si="14"/>
        <v>23.080717488789233</v>
      </c>
      <c r="EQ4" s="9" t="str">
        <f t="shared" si="14"/>
        <v/>
      </c>
      <c r="ER4" s="9">
        <f t="shared" si="14"/>
        <v>11</v>
      </c>
      <c r="ES4" s="29">
        <f t="shared" si="14"/>
        <v>6.0697674418604635</v>
      </c>
      <c r="ET4" s="24"/>
      <c r="EU4" s="24"/>
      <c r="EV4" s="124"/>
      <c r="EW4" s="15" t="s">
        <v>24</v>
      </c>
      <c r="EX4" s="9">
        <f t="shared" ref="EX4:FC4" si="15">IF(COUNTA(EX13)=0,"",EX13)</f>
        <v>7.4117647058823479</v>
      </c>
      <c r="EY4" s="9">
        <f t="shared" si="15"/>
        <v>4.0666666666666629</v>
      </c>
      <c r="EZ4" s="9">
        <f t="shared" si="15"/>
        <v>13.86666666666666</v>
      </c>
      <c r="FA4" s="9" t="str">
        <f t="shared" si="15"/>
        <v/>
      </c>
      <c r="FB4" s="9">
        <f t="shared" si="15"/>
        <v>8</v>
      </c>
      <c r="FC4" s="29">
        <f t="shared" si="15"/>
        <v>6.3333333333333286</v>
      </c>
      <c r="FD4" s="24"/>
      <c r="FE4" s="24"/>
      <c r="FF4" s="124"/>
      <c r="FG4" s="15" t="s">
        <v>24</v>
      </c>
      <c r="FH4" s="9">
        <f t="shared" ref="FH4:FM4" si="16">IF(COUNTA(FH13)=0,"",FH13)</f>
        <v>8.1906354515050168</v>
      </c>
      <c r="FI4" s="9">
        <f t="shared" si="16"/>
        <v>4</v>
      </c>
      <c r="FJ4" s="9">
        <f t="shared" si="16"/>
        <v>17.36641221374046</v>
      </c>
      <c r="FK4" s="9" t="str">
        <f t="shared" si="16"/>
        <v/>
      </c>
      <c r="FL4" s="9">
        <f t="shared" si="16"/>
        <v>11</v>
      </c>
      <c r="FM4" s="29">
        <f t="shared" si="16"/>
        <v>3</v>
      </c>
      <c r="FN4" s="24"/>
      <c r="FO4" s="24"/>
      <c r="FP4" s="124"/>
      <c r="FQ4" s="15" t="s">
        <v>24</v>
      </c>
      <c r="FR4" s="9" t="str">
        <f t="shared" ref="FR4:FW4" si="17">IF(COUNTA(FR13)=0,"",FR13)</f>
        <v/>
      </c>
      <c r="FS4" s="9" t="str">
        <f t="shared" si="17"/>
        <v/>
      </c>
      <c r="FT4" s="9" t="str">
        <f t="shared" si="17"/>
        <v/>
      </c>
      <c r="FU4" s="9" t="str">
        <f t="shared" si="17"/>
        <v/>
      </c>
      <c r="FV4" s="9" t="str">
        <f t="shared" si="17"/>
        <v/>
      </c>
      <c r="FW4" s="29" t="str">
        <f t="shared" si="17"/>
        <v/>
      </c>
      <c r="FX4" s="24"/>
      <c r="FY4" s="24"/>
      <c r="FZ4" s="124"/>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4"/>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4"/>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36"/>
      <c r="HN4" s="136"/>
      <c r="HX4" s="136"/>
    </row>
    <row xmlns:x14ac="http://schemas.microsoft.com/office/spreadsheetml/2009/9/ac" r="5" s="4" customFormat="true" x14ac:dyDescent="0.25">
      <c r="A5" s="395" t="str">
        <f ca="true">IF(ISBLANK('Data Summary'!A7),"",'Data Summary'!A7)</f>
        <v>DJI_2009_UIS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15" t="s">
        <v>0</v>
      </c>
      <c r="N5" s="9"/>
      <c r="O5" s="9" t="str">
        <f>IF((COUNTA(O14:O25)=0)+(COUNTA(O13)=0),"",100-O13-SUMPRODUCT(M14:M25,O14:O25))</f>
        <v/>
      </c>
      <c r="P5" s="9" t="str">
        <f>IF((COUNTA(P14:P25)=0)+(COUNTA(P13)=0),"",100-P13-SUMPRODUCT(M14:M25,P14:P25))</f>
        <v/>
      </c>
      <c r="Q5" s="9"/>
      <c r="R5" s="9"/>
      <c r="S5" s="29"/>
      <c r="T5" s="24"/>
      <c r="U5" s="24"/>
      <c r="V5" s="124"/>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4"/>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4"/>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c r="AX5" s="24"/>
      <c r="AY5" s="24"/>
      <c r="AZ5" s="124"/>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4"/>
      <c r="BK5" s="15" t="s">
        <v>0</v>
      </c>
      <c r="BL5" s="9"/>
      <c r="BM5" s="9" t="str">
        <f>IF((COUNTA(BM14:BM25)=0)+(COUNTA(BM13)=0),"",100-BM13-SUMPRODUCT(BK14:BK25,BM14:BM25))</f>
        <v/>
      </c>
      <c r="BN5" s="9" t="str">
        <f>IF((COUNTA(BN14:BN25)=0)+(COUNTA(BN13)=0),"",100-BN13-SUMPRODUCT(BK14:BK25,BN14:BN25))</f>
        <v/>
      </c>
      <c r="BO5" s="9"/>
      <c r="BP5" s="9"/>
      <c r="BQ5" s="29"/>
      <c r="BR5" s="24"/>
      <c r="BS5" s="24"/>
      <c r="BT5" s="124"/>
      <c r="BU5" s="6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4"/>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4"/>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4"/>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t="str">
        <f>IF((COUNTA(DE14:DE25)=0)+(COUNTA(DE13)=0),"",100-DE13-SUMPRODUCT(CY14:CY25,DE14:DE25))</f>
        <v/>
      </c>
      <c r="DF5" s="24"/>
      <c r="DG5" s="24"/>
      <c r="DH5" s="124"/>
      <c r="DI5" s="15" t="s">
        <v>0</v>
      </c>
      <c r="DJ5" s="9"/>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t="str">
        <f>IF((COUNTA(DO14:DO25)=0)+(COUNTA(DO13)=0),"",100-DO13-SUMPRODUCT(DI14:DI25,DO14:DO25))</f>
        <v/>
      </c>
      <c r="DP5" s="24"/>
      <c r="DQ5" s="24"/>
      <c r="DR5" s="124"/>
      <c r="DS5" s="15" t="s">
        <v>0</v>
      </c>
      <c r="DT5" s="9"/>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9" t="str">
        <f>IF((COUNTA(DY14:DY25)=0)+(COUNTA(DY13)=0),"",100-DY13-SUMPRODUCT(DS14:DS25,DY14:DY25))</f>
        <v/>
      </c>
      <c r="DZ5" s="24"/>
      <c r="EA5" s="24"/>
      <c r="EB5" s="124"/>
      <c r="EC5" s="15" t="s">
        <v>0</v>
      </c>
      <c r="ED5" s="9"/>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t="str">
        <f>IF((COUNTA(EI14:EI25)=0)+(COUNTA(EI13)=0),"",100-EI13-SUMPRODUCT(EC14:EC25,EI14:EI25))</f>
        <v/>
      </c>
      <c r="EJ5" s="24"/>
      <c r="EK5" s="24"/>
      <c r="EL5" s="124"/>
      <c r="EM5" s="1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9" t="str">
        <f>IF((COUNTA(ES14:ES25)=0)+(COUNTA(ES13)=0),"",100-ES13-SUMPRODUCT(EM14:EM25,ES14:ES25))</f>
        <v/>
      </c>
      <c r="ET5" s="24"/>
      <c r="EU5" s="24"/>
      <c r="EV5" s="124"/>
      <c r="EW5" s="15" t="s">
        <v>0</v>
      </c>
      <c r="EX5" s="9"/>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29" t="str">
        <f>IF((COUNTA(FC14:FC25)=0)+(COUNTA(FC13)=0),"",100-FC13-SUMPRODUCT(EW14:EW25,FC14:FC25))</f>
        <v/>
      </c>
      <c r="FD5" s="24"/>
      <c r="FE5" s="24"/>
      <c r="FF5" s="124"/>
      <c r="FG5" s="15" t="s">
        <v>0</v>
      </c>
      <c r="FH5" s="9"/>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9" t="str">
        <f>IF((COUNTA(FM14:FM25)=0)+(COUNTA(FM13)=0),"",100-FM13-SUMPRODUCT(FG14:FG25,FM14:FM25))</f>
        <v/>
      </c>
      <c r="FN5" s="24"/>
      <c r="FO5" s="24"/>
      <c r="FP5" s="124"/>
      <c r="FQ5" s="15" t="s">
        <v>0</v>
      </c>
      <c r="FR5" s="9"/>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29" t="str">
        <f>IF((COUNTA(FW14:FW25)=0)+(COUNTA(FW13)=0),"",100-FW13-SUMPRODUCT(FQ14:FQ25,FW14:FW25))</f>
        <v/>
      </c>
      <c r="FX5" s="24"/>
      <c r="FY5" s="24"/>
      <c r="FZ5" s="124"/>
      <c r="GA5" s="15" t="s">
        <v>0</v>
      </c>
      <c r="GB5" s="9"/>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29" t="str">
        <f>IF((COUNTA(GG14:GG25)=0)+(COUNTA(GG13)=0),"",100-GG13-SUMPRODUCT(GA14:GA25,GG14:GG25))</f>
        <v/>
      </c>
      <c r="GH5" s="24"/>
      <c r="GI5" s="24"/>
      <c r="GJ5" s="124"/>
      <c r="GK5" s="15" t="s">
        <v>0</v>
      </c>
      <c r="GL5" s="9"/>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29" t="str">
        <f>IF((COUNTA(GQ14:GQ25)=0)+(COUNTA(GQ13)=0),"",100-GQ13-SUMPRODUCT(GK14:GK25,GQ14:GQ25))</f>
        <v/>
      </c>
      <c r="GR5" s="24"/>
      <c r="GS5" s="24"/>
      <c r="GT5" s="124"/>
      <c r="GU5" s="15" t="s">
        <v>0</v>
      </c>
      <c r="GV5" s="9"/>
      <c r="GW5" s="9" t="str">
        <f>IF((COUNTA(GW14:GW25)=0)+(COUNTA(GW13)=0),"",100-GW13-SUMPRODUCT(GU14:GU25,GW14:GW25))</f>
        <v/>
      </c>
      <c r="GX5" s="9" t="str">
        <f>IF((COUNTA(GX14:GX25)=0)+(COUNTA(GX13)=0),"",100-GX13-SUMPRODUCT(GU14:GU25,GX14:GX25))</f>
        <v/>
      </c>
      <c r="GY5" s="9" t="str">
        <f>IF((COUNTA(GY14:GY25)=0)+(COUNTA(GY13)=0),"",100-GY13-SUMPRODUCT(GU14:GU25,GY14:GY25))</f>
        <v/>
      </c>
      <c r="GZ5" s="9" t="str">
        <f>IF((COUNTA(GZ14:GZ25)=0)+(COUNTA(GZ13)=0),"",100-GZ13-SUMPRODUCT(GU14:GU25,GZ14:GZ25))</f>
        <v/>
      </c>
      <c r="HA5" s="29" t="str">
        <f>IF((COUNTA(HA14:HA25)=0)+(COUNTA(HA13)=0),"",100-HA13-SUMPRODUCT(GU14:GU25,HA14:HA25))</f>
        <v/>
      </c>
      <c r="HB5" s="24"/>
      <c r="HC5" s="24"/>
      <c r="HD5" s="136"/>
      <c r="HN5" s="136"/>
      <c r="HX5" s="136"/>
    </row>
    <row xmlns:x14ac="http://schemas.microsoft.com/office/spreadsheetml/2009/9/ac" r="6" s="4" customFormat="true" x14ac:dyDescent="0.25">
      <c r="A6" s="395" t="str">
        <f ca="true">IF(ISBLANK('Data Summary'!A8),"",'Data Summary'!A8)</f>
        <v>DJI_2009_EMIS</v>
      </c>
      <c r="B6" s="124"/>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4"/>
      <c r="M6" s="15" t="s">
        <v>19</v>
      </c>
      <c r="N6" s="9">
        <f>IF(COUNTA(N14:N25)=0,"",SUMPRODUCT(N14:N25,M14:M25))</f>
        <v>83.152941176470591</v>
      </c>
      <c r="O6" s="9" t="str">
        <f>IF(COUNTA(O14:O25)=0,"",SUMPRODUCT(O14:O25,M14:M25))</f>
        <v/>
      </c>
      <c r="P6" s="9" t="str">
        <f>IF(COUNTA(P14:P25)=0,"",SUMPRODUCT(P14:P25,M14:M25))</f>
        <v/>
      </c>
      <c r="Q6" s="9" t="str">
        <f>IF(COUNTA(Q14:Q25)=0,"",SUMPRODUCT(Q14:Q25,M14:M25))</f>
        <v/>
      </c>
      <c r="R6" s="9">
        <f>IF(COUNTA(R14:R25)=0,"",SUMPRODUCT(R14:R25,M14:M25))</f>
        <v>83.8</v>
      </c>
      <c r="S6" s="29">
        <f>IF(COUNTA(S14:S25)=0,"",SUMPRODUCT(S14:S25,M14:M25))</f>
        <v>78.3</v>
      </c>
      <c r="T6" s="24"/>
      <c r="U6" s="24"/>
      <c r="V6" s="124"/>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6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4"/>
      <c r="AQ6" s="65" t="s">
        <v>19</v>
      </c>
      <c r="AR6" s="9">
        <f>IF(COUNTA(AR14:AR25)=0,"",SUMPRODUCT(AR14:AR25,AQ14:AQ25))</f>
        <v>83.241176470588229</v>
      </c>
      <c r="AS6" s="9" t="str">
        <f>IF(COUNTA(AS14:AS25)=0,"",SUMPRODUCT(AS14:AS25,AQ14:AQ25))</f>
        <v/>
      </c>
      <c r="AT6" s="9" t="str">
        <f>IF(COUNTA(AT14:AT25)=0,"",SUMPRODUCT(AT14:AT25,AQ14:AQ25))</f>
        <v/>
      </c>
      <c r="AU6" s="9" t="str">
        <f>IF(COUNTA(AU14:AU25)=0,"",SUMPRODUCT(AU14:AU25,AQ14:AQ25))</f>
        <v/>
      </c>
      <c r="AV6" s="9">
        <f>IF(COUNTA(AV14:AV25)=0,"",SUMPRODUCT(AV14:AV25,AQ14:AQ25))</f>
        <v>83.3</v>
      </c>
      <c r="AW6" s="29">
        <f>IF(COUNTA(AW14:AW25)=0,"",SUMPRODUCT(AW14:AW25,AQ14:AQ25))</f>
        <v>82.8</v>
      </c>
      <c r="AX6" s="24"/>
      <c r="AY6" s="24"/>
      <c r="AZ6" s="124"/>
      <c r="BA6" s="15" t="s">
        <v>19</v>
      </c>
      <c r="BB6" s="9">
        <f>IF(COUNTA(BB14:BB25)=0,"",SUMPRODUCT(BB14:BB25,BA14:BA25))</f>
        <v>87.235294117647058</v>
      </c>
      <c r="BC6" s="9" t="str">
        <f>IF(COUNTA(BC14:BC25)=0,"",SUMPRODUCT(BC14:BC25,BA14:BA25))</f>
        <v/>
      </c>
      <c r="BD6" s="9" t="str">
        <f>IF(COUNTA(BD14:BD25)=0,"",SUMPRODUCT(BD14:BD25,BA14:BA25))</f>
        <v/>
      </c>
      <c r="BE6" s="9" t="str">
        <f>IF(COUNTA(BE14:BE25)=0,"",SUMPRODUCT(BE14:BE25,BA14:BA25))</f>
        <v/>
      </c>
      <c r="BF6" s="9">
        <f>IF(COUNTA(BF14:BF25)=0,"",SUMPRODUCT(BF14:BF25,BA14:BA25))</f>
        <v>88.2</v>
      </c>
      <c r="BG6" s="29">
        <f>IF(COUNTA(BG14:BG25)=0,"",SUMPRODUCT(BG14:BG25,BA14:BA25))</f>
        <v>80</v>
      </c>
      <c r="BH6" s="24"/>
      <c r="BI6" s="24"/>
      <c r="BJ6" s="124"/>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f>IF(COUNTA(BP14:BP25)=0,"",SUMPRODUCT(BP14:BP25,BK14:BK25))</f>
        <v>85.2</v>
      </c>
      <c r="BQ6" s="29" t="str">
        <f>IF(COUNTA(BQ14:BQ25)=0,"",SUMPRODUCT(BQ14:BQ25,BK14:BK25))</f>
        <v/>
      </c>
      <c r="BR6" s="24"/>
      <c r="BS6" s="24"/>
      <c r="BT6" s="124"/>
      <c r="BU6" s="65" t="s">
        <v>19</v>
      </c>
      <c r="BV6" s="9">
        <f>IF(COUNTA(BV14:BV25)=0,"",SUMPRODUCT(BV14:BV25,BU14:BU25))</f>
        <v>82.435294117647075</v>
      </c>
      <c r="BW6" s="9" t="str">
        <f>IF(COUNTA(BW14:BW25)=0,"",SUMPRODUCT(BW14:BW25,BU14:BU25))</f>
        <v/>
      </c>
      <c r="BX6" s="9" t="str">
        <f>IF(COUNTA(BX14:BX25)=0,"",SUMPRODUCT(BX14:BX25,BU14:BU25))</f>
        <v/>
      </c>
      <c r="BY6" s="9" t="str">
        <f>IF(COUNTA(BY14:BY25)=0,"",SUMPRODUCT(BY14:BY25,BU14:BU25))</f>
        <v/>
      </c>
      <c r="BZ6" s="9">
        <f>IF(COUNTA(BZ14:BZ25)=0,"",SUMPRODUCT(BZ14:BZ25,BU14:BU25))</f>
        <v>84.4</v>
      </c>
      <c r="CA6" s="29">
        <f>IF(COUNTA(CA14:CA25)=0,"",SUMPRODUCT(CA14:CA25,BU14:BU25))</f>
        <v>67.7</v>
      </c>
      <c r="CB6" s="24"/>
      <c r="CC6" s="24"/>
      <c r="CD6" s="124"/>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4"/>
      <c r="CO6" s="15" t="s">
        <v>19</v>
      </c>
      <c r="CP6" s="9">
        <f>IF(COUNTA(CP14:CP25)=0,"",SUMPRODUCT(CP14:CP25,CO14:CO25))</f>
        <v>85.976470588235301</v>
      </c>
      <c r="CQ6" s="9" t="str">
        <f>IF(COUNTA(CQ14:CQ25)=0,"",SUMPRODUCT(CQ14:CQ25,CO14:CO25))</f>
        <v/>
      </c>
      <c r="CR6" s="9" t="str">
        <f>IF(COUNTA(CR14:CR25)=0,"",SUMPRODUCT(CR14:CR25,CO14:CO25))</f>
        <v/>
      </c>
      <c r="CS6" s="9" t="str">
        <f>IF(COUNTA(CS14:CS25)=0,"",SUMPRODUCT(CS14:CS25,CO14:CO25))</f>
        <v/>
      </c>
      <c r="CT6" s="9">
        <f>IF(COUNTA(CT14:CT25)=0,"",SUMPRODUCT(CT14:CT25,CO14:CO25))</f>
        <v>86.4</v>
      </c>
      <c r="CU6" s="29">
        <f>IF(COUNTA(CU14:CU25)=0,"",SUMPRODUCT(CU14:CU25,CO14:CO25))</f>
        <v>82.8</v>
      </c>
      <c r="CV6" s="24"/>
      <c r="CW6" s="24"/>
      <c r="CX6" s="124"/>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4"/>
      <c r="DI6" s="15" t="s">
        <v>19</v>
      </c>
      <c r="DJ6" s="9">
        <f>IF(COUNTA(DJ14:DJ25)=0,"",SUMPRODUCT(DJ14:DJ25,DI14:DI25))</f>
        <v>100</v>
      </c>
      <c r="DK6" s="9" t="str">
        <f>IF(COUNTA(DK14:DK25)=0,"",SUMPRODUCT(DK14:DK25,DI14:DI25))</f>
        <v/>
      </c>
      <c r="DL6" s="9" t="str">
        <f>IF(COUNTA(DL14:DL25)=0,"",SUMPRODUCT(DL14:DL25,DI14:DI25))</f>
        <v/>
      </c>
      <c r="DM6" s="9" t="str">
        <f>IF(COUNTA(DM14:DM25)=0,"",SUMPRODUCT(DM14:DM25,DI14:DI25))</f>
        <v/>
      </c>
      <c r="DN6" s="9">
        <f>IF(COUNTA(DN14:DN25)=0,"",SUMPRODUCT(DN14:DN25,DI14:DI25))</f>
        <v>100</v>
      </c>
      <c r="DO6" s="29">
        <f>IF(COUNTA(DO14:DO25)=0,"",SUMPRODUCT(DO14:DO25,DI14:DI25))</f>
        <v>100</v>
      </c>
      <c r="DP6" s="24"/>
      <c r="DQ6" s="24"/>
      <c r="DR6" s="124"/>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4"/>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4"/>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4"/>
      <c r="EW6" s="1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24"/>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4"/>
      <c r="FQ6" s="15" t="s">
        <v>19</v>
      </c>
      <c r="FR6" s="9">
        <f>IF(COUNTA(FR14:FR25)=0,"",SUMPRODUCT(FR14:FR25,FQ14:FQ25))</f>
        <v>93.026229508196721</v>
      </c>
      <c r="FS6" s="9" t="str">
        <f>IF(COUNTA(FS14:FS25)=0,"",SUMPRODUCT(FS14:FS25,FQ14:FQ25))</f>
        <v/>
      </c>
      <c r="FT6" s="9" t="str">
        <f>IF(COUNTA(FT14:FT25)=0,"",SUMPRODUCT(FT14:FT25,FQ14:FQ25))</f>
        <v/>
      </c>
      <c r="FU6" s="9" t="str">
        <f>IF(COUNTA(FU14:FU25)=0,"",SUMPRODUCT(FU14:FU25,FQ14:FQ25))</f>
        <v/>
      </c>
      <c r="FV6" s="9">
        <f>IF(COUNTA(FV14:FV25)=0,"",SUMPRODUCT(FV14:FV25,FQ14:FQ25))</f>
        <v>90.721649484536087</v>
      </c>
      <c r="FW6" s="29">
        <f>IF(COUNTA(FW14:FW25)=0,"",SUMPRODUCT(FW14:FW25,FQ14:FQ25))</f>
        <v>97.054054054054049</v>
      </c>
      <c r="FX6" s="24"/>
      <c r="FY6" s="24"/>
      <c r="FZ6" s="124"/>
      <c r="GA6" s="15" t="s">
        <v>19</v>
      </c>
      <c r="GB6" s="9">
        <f>IF(COUNTA(GB14:GB25)=0,"",SUMPRODUCT(GB14:GB25,GA14:GA25))</f>
        <v>93.100846214077038</v>
      </c>
      <c r="GC6" s="9" t="str">
        <f>IF(COUNTA(GC14:GC25)=0,"",SUMPRODUCT(GC14:GC25,GA14:GA25))</f>
        <v/>
      </c>
      <c r="GD6" s="9" t="str">
        <f>IF(COUNTA(GD14:GD25)=0,"",SUMPRODUCT(GD14:GD25,GA14:GA25))</f>
        <v/>
      </c>
      <c r="GE6" s="9" t="str">
        <f>IF(COUNTA(GE14:GE25)=0,"",SUMPRODUCT(GE14:GE25,GA14:GA25))</f>
        <v/>
      </c>
      <c r="GF6" s="9">
        <f>IF(COUNTA(GF14:GF25)=0,"",SUMPRODUCT(GF14:GF25,GA14:GA25))</f>
        <v>91.089110000000005</v>
      </c>
      <c r="GG6" s="29">
        <f>IF(COUNTA(GG14:GG25)=0,"",SUMPRODUCT(GG14:GG25,GA14:GA25))</f>
        <v>96.761843648703675</v>
      </c>
      <c r="GH6" s="24"/>
      <c r="GI6" s="24"/>
      <c r="GJ6" s="124"/>
      <c r="GK6" s="15" t="s">
        <v>19</v>
      </c>
      <c r="GL6" s="9">
        <f>IF(COUNTA(GL14:GL25)=0,"",SUMPRODUCT(GL14:GL25,GK14:GK25))</f>
        <v>95.7314090204152</v>
      </c>
      <c r="GM6" s="9" t="str">
        <f>IF(COUNTA(GM14:GM25)=0,"",SUMPRODUCT(GM14:GM25,GK14:GK25))</f>
        <v/>
      </c>
      <c r="GN6" s="9" t="str">
        <f>IF(COUNTA(GN14:GN25)=0,"",SUMPRODUCT(GN14:GN25,GK14:GK25))</f>
        <v/>
      </c>
      <c r="GO6" s="9" t="str">
        <f>IF(COUNTA(GO14:GO25)=0,"",SUMPRODUCT(GO14:GO25,GK14:GK25))</f>
        <v/>
      </c>
      <c r="GP6" s="9">
        <f>IF(COUNTA(GP14:GP25)=0,"",SUMPRODUCT(GP14:GP25,GK14:GK25))</f>
        <v>92.16</v>
      </c>
      <c r="GQ6" s="29">
        <f>IF(COUNTA(GQ14:GQ25)=0,"",SUMPRODUCT(GQ14:GQ25,GK14:GK25))</f>
        <v>98.486405815728176</v>
      </c>
      <c r="GR6" s="24"/>
      <c r="GS6" s="24"/>
      <c r="GT6" s="124"/>
      <c r="GU6" s="15" t="s">
        <v>19</v>
      </c>
      <c r="GV6" s="9">
        <f>IF(COUNTA(GV14:GV25)=0,"",SUMPRODUCT(GV14:GV25,GU14:GU25))</f>
        <v>94.782016618756742</v>
      </c>
      <c r="GW6" s="9" t="str">
        <f>IF(COUNTA(GW14:GW25)=0,"",SUMPRODUCT(GW14:GW25,GU14:GU25))</f>
        <v/>
      </c>
      <c r="GX6" s="9" t="str">
        <f>IF(COUNTA(GX14:GX25)=0,"",SUMPRODUCT(GX14:GX25,GU14:GU25))</f>
        <v/>
      </c>
      <c r="GY6" s="9" t="str">
        <f>IF(COUNTA(GY14:GY25)=0,"",SUMPRODUCT(GY14:GY25,GU14:GU25))</f>
        <v/>
      </c>
      <c r="GZ6" s="9">
        <f>IF(COUNTA(GZ14:GZ25)=0,"",SUMPRODUCT(GZ14:GZ25,GU14:GU25))</f>
        <v>90</v>
      </c>
      <c r="HA6" s="29">
        <f>IF(COUNTA(HA14:HA25)=0,"",SUMPRODUCT(HA14:HA25,GU14:GU25))</f>
        <v>98.538931859741425</v>
      </c>
      <c r="HB6" s="24"/>
      <c r="HC6" s="24"/>
      <c r="HD6" s="136"/>
      <c r="HN6" s="136"/>
      <c r="HX6" s="136"/>
    </row>
    <row xmlns:x14ac="http://schemas.microsoft.com/office/spreadsheetml/2009/9/ac" r="7" s="4" customFormat="true" x14ac:dyDescent="0.25">
      <c r="A7" s="395" t="str">
        <f ca="true">IF(ISBLANK('Data Summary'!A9),"",'Data Summary'!A9)</f>
        <v>DJI_2010_EMIS</v>
      </c>
      <c r="B7" s="125"/>
      <c r="C7" s="104" t="s">
        <v>38</v>
      </c>
      <c r="D7" s="8"/>
      <c r="E7" s="8"/>
      <c r="F7" s="8"/>
      <c r="G7" s="8"/>
      <c r="H7" s="8"/>
      <c r="I7" s="29"/>
      <c r="J7" s="24"/>
      <c r="K7" s="24"/>
      <c r="L7" s="124"/>
      <c r="M7" s="46" t="s">
        <v>38</v>
      </c>
      <c r="N7" s="8"/>
      <c r="O7" s="8"/>
      <c r="P7" s="8"/>
      <c r="Q7" s="8"/>
      <c r="R7" s="8"/>
      <c r="S7" s="29"/>
      <c r="T7" s="24"/>
      <c r="U7" s="24"/>
      <c r="V7" s="124"/>
      <c r="W7" s="104" t="s">
        <v>38</v>
      </c>
      <c r="X7" s="8"/>
      <c r="Y7" s="8"/>
      <c r="Z7" s="8"/>
      <c r="AA7" s="8"/>
      <c r="AB7" s="8"/>
      <c r="AC7" s="29"/>
      <c r="AD7" s="24"/>
      <c r="AE7" s="24"/>
      <c r="AF7" s="124"/>
      <c r="AG7" s="104" t="s">
        <v>38</v>
      </c>
      <c r="AH7" s="8"/>
      <c r="AI7" s="8"/>
      <c r="AJ7" s="8"/>
      <c r="AK7" s="8"/>
      <c r="AL7" s="8"/>
      <c r="AM7" s="29"/>
      <c r="AN7" s="24"/>
      <c r="AO7" s="24"/>
      <c r="AP7" s="124"/>
      <c r="AQ7" s="104" t="s">
        <v>38</v>
      </c>
      <c r="AR7" s="8"/>
      <c r="AS7" s="8"/>
      <c r="AT7" s="8"/>
      <c r="AU7" s="8"/>
      <c r="AV7" s="8"/>
      <c r="AW7" s="29"/>
      <c r="AX7" s="24"/>
      <c r="AY7" s="24"/>
      <c r="AZ7" s="124"/>
      <c r="BA7" s="46" t="s">
        <v>38</v>
      </c>
      <c r="BB7" s="8"/>
      <c r="BC7" s="8"/>
      <c r="BD7" s="8"/>
      <c r="BE7" s="8"/>
      <c r="BF7" s="8"/>
      <c r="BG7" s="29"/>
      <c r="BH7" s="24"/>
      <c r="BI7" s="24"/>
      <c r="BJ7" s="124"/>
      <c r="BK7" s="46" t="s">
        <v>38</v>
      </c>
      <c r="BL7" s="8"/>
      <c r="BM7" s="8"/>
      <c r="BN7" s="8"/>
      <c r="BO7" s="8"/>
      <c r="BP7" s="8"/>
      <c r="BQ7" s="29"/>
      <c r="BR7" s="24"/>
      <c r="BS7" s="24"/>
      <c r="BT7" s="124"/>
      <c r="BU7" s="104" t="s">
        <v>38</v>
      </c>
      <c r="BV7" s="8"/>
      <c r="BW7" s="8"/>
      <c r="BX7" s="8"/>
      <c r="BY7" s="8"/>
      <c r="BZ7" s="8"/>
      <c r="CA7" s="29"/>
      <c r="CB7" s="24"/>
      <c r="CC7" s="24"/>
      <c r="CD7" s="124"/>
      <c r="CE7" s="46" t="s">
        <v>38</v>
      </c>
      <c r="CF7" s="8"/>
      <c r="CG7" s="8"/>
      <c r="CH7" s="8"/>
      <c r="CI7" s="8"/>
      <c r="CJ7" s="8"/>
      <c r="CK7" s="29"/>
      <c r="CL7" s="24"/>
      <c r="CM7" s="24"/>
      <c r="CN7" s="124"/>
      <c r="CO7" s="46" t="s">
        <v>38</v>
      </c>
      <c r="CP7" s="8"/>
      <c r="CQ7" s="8"/>
      <c r="CR7" s="8"/>
      <c r="CS7" s="8"/>
      <c r="CT7" s="8"/>
      <c r="CU7" s="29"/>
      <c r="CV7" s="24"/>
      <c r="CW7" s="24"/>
      <c r="CX7" s="124"/>
      <c r="CY7" s="46" t="s">
        <v>38</v>
      </c>
      <c r="CZ7" s="8"/>
      <c r="DA7" s="8"/>
      <c r="DB7" s="8"/>
      <c r="DC7" s="8"/>
      <c r="DD7" s="8"/>
      <c r="DE7" s="29"/>
      <c r="DF7" s="24"/>
      <c r="DG7" s="24"/>
      <c r="DH7" s="124"/>
      <c r="DI7" s="46" t="s">
        <v>38</v>
      </c>
      <c r="DJ7" s="8"/>
      <c r="DK7" s="8"/>
      <c r="DL7" s="8"/>
      <c r="DM7" s="8"/>
      <c r="DN7" s="8"/>
      <c r="DO7" s="29"/>
      <c r="DP7" s="24"/>
      <c r="DQ7" s="24"/>
      <c r="DR7" s="124"/>
      <c r="DS7" s="46" t="s">
        <v>38</v>
      </c>
      <c r="DT7" s="8"/>
      <c r="DU7" s="8"/>
      <c r="DV7" s="8"/>
      <c r="DW7" s="8"/>
      <c r="DX7" s="8"/>
      <c r="DY7" s="29"/>
      <c r="DZ7" s="24"/>
      <c r="EA7" s="24"/>
      <c r="EB7" s="124"/>
      <c r="EC7" s="46" t="s">
        <v>38</v>
      </c>
      <c r="ED7" s="8"/>
      <c r="EE7" s="8"/>
      <c r="EF7" s="8"/>
      <c r="EG7" s="8"/>
      <c r="EH7" s="8"/>
      <c r="EI7" s="29"/>
      <c r="EJ7" s="24"/>
      <c r="EK7" s="24"/>
      <c r="EL7" s="124"/>
      <c r="EM7" s="46" t="s">
        <v>38</v>
      </c>
      <c r="EN7" s="8"/>
      <c r="EO7" s="8"/>
      <c r="EP7" s="8"/>
      <c r="EQ7" s="8"/>
      <c r="ER7" s="8"/>
      <c r="ES7" s="29"/>
      <c r="ET7" s="24"/>
      <c r="EU7" s="24"/>
      <c r="EV7" s="124"/>
      <c r="EW7" s="46" t="s">
        <v>38</v>
      </c>
      <c r="EX7" s="8"/>
      <c r="EY7" s="8"/>
      <c r="EZ7" s="8"/>
      <c r="FA7" s="8"/>
      <c r="FB7" s="8"/>
      <c r="FC7" s="29"/>
      <c r="FD7" s="24"/>
      <c r="FE7" s="24"/>
      <c r="FF7" s="124"/>
      <c r="FG7" s="46" t="s">
        <v>38</v>
      </c>
      <c r="FH7" s="8"/>
      <c r="FI7" s="8"/>
      <c r="FJ7" s="8"/>
      <c r="FK7" s="8"/>
      <c r="FL7" s="8"/>
      <c r="FM7" s="29"/>
      <c r="FN7" s="24"/>
      <c r="FO7" s="24"/>
      <c r="FP7" s="124"/>
      <c r="FQ7" s="46" t="s">
        <v>38</v>
      </c>
      <c r="FR7" s="8"/>
      <c r="FS7" s="8"/>
      <c r="FT7" s="8"/>
      <c r="FU7" s="8"/>
      <c r="FV7" s="8"/>
      <c r="FW7" s="29"/>
      <c r="FX7" s="24"/>
      <c r="FY7" s="24"/>
      <c r="FZ7" s="124"/>
      <c r="GA7" s="46" t="s">
        <v>38</v>
      </c>
      <c r="GB7" s="8"/>
      <c r="GC7" s="8"/>
      <c r="GD7" s="8"/>
      <c r="GE7" s="8"/>
      <c r="GF7" s="8"/>
      <c r="GG7" s="29"/>
      <c r="GH7" s="24"/>
      <c r="GI7" s="24"/>
      <c r="GJ7" s="124"/>
      <c r="GK7" s="46" t="s">
        <v>38</v>
      </c>
      <c r="GL7" s="8"/>
      <c r="GM7" s="8"/>
      <c r="GN7" s="8"/>
      <c r="GO7" s="8"/>
      <c r="GP7" s="8"/>
      <c r="GQ7" s="29"/>
      <c r="GR7" s="24"/>
      <c r="GS7" s="24"/>
      <c r="GT7" s="124"/>
      <c r="GU7" s="46" t="s">
        <v>38</v>
      </c>
      <c r="GV7" s="8"/>
      <c r="GW7" s="8"/>
      <c r="GX7" s="8"/>
      <c r="GY7" s="8"/>
      <c r="GZ7" s="8"/>
      <c r="HA7" s="29"/>
      <c r="HB7" s="24"/>
      <c r="HC7" s="24"/>
      <c r="HD7" s="136"/>
      <c r="HN7" s="136"/>
      <c r="HX7" s="136"/>
    </row>
    <row xmlns:x14ac="http://schemas.microsoft.com/office/spreadsheetml/2009/9/ac" r="8" s="4" customFormat="true" ht="15.6" customHeight="true" x14ac:dyDescent="0.25">
      <c r="A8" s="395" t="str">
        <f ca="true">IF(ISBLANK('Data Summary'!A10),"",'Data Summary'!A10)</f>
        <v>DJI_2011_UIS</v>
      </c>
      <c r="B8" s="124"/>
      <c r="C8" s="104" t="s">
        <v>106</v>
      </c>
      <c r="D8" s="105"/>
      <c r="E8" s="9"/>
      <c r="F8" s="9"/>
      <c r="G8" s="9"/>
      <c r="H8" s="9"/>
      <c r="I8" s="29"/>
      <c r="J8" s="24"/>
      <c r="K8" s="24"/>
      <c r="L8" s="124"/>
      <c r="M8" s="46" t="s">
        <v>106</v>
      </c>
      <c r="N8" s="9"/>
      <c r="O8" s="9"/>
      <c r="P8" s="9"/>
      <c r="Q8" s="9"/>
      <c r="R8" s="9"/>
      <c r="S8" s="29"/>
      <c r="T8" s="24"/>
      <c r="U8" s="24"/>
      <c r="V8" s="124"/>
      <c r="W8" s="104" t="s">
        <v>106</v>
      </c>
      <c r="X8" s="105"/>
      <c r="Y8" s="9"/>
      <c r="Z8" s="9"/>
      <c r="AA8" s="9"/>
      <c r="AB8" s="9"/>
      <c r="AC8" s="29"/>
      <c r="AD8" s="24"/>
      <c r="AE8" s="24"/>
      <c r="AF8" s="124"/>
      <c r="AG8" s="104" t="s">
        <v>106</v>
      </c>
      <c r="AH8" s="105"/>
      <c r="AI8" s="9"/>
      <c r="AJ8" s="9"/>
      <c r="AK8" s="9"/>
      <c r="AL8" s="9"/>
      <c r="AM8" s="29"/>
      <c r="AN8" s="24"/>
      <c r="AO8" s="24"/>
      <c r="AP8" s="124"/>
      <c r="AQ8" s="104" t="s">
        <v>106</v>
      </c>
      <c r="AR8" s="105"/>
      <c r="AS8" s="9"/>
      <c r="AT8" s="9"/>
      <c r="AU8" s="9"/>
      <c r="AV8" s="9"/>
      <c r="AW8" s="29"/>
      <c r="AX8" s="24"/>
      <c r="AY8" s="24"/>
      <c r="AZ8" s="124"/>
      <c r="BA8" s="46" t="s">
        <v>106</v>
      </c>
      <c r="BB8" s="9"/>
      <c r="BC8" s="9"/>
      <c r="BD8" s="9"/>
      <c r="BE8" s="9"/>
      <c r="BF8" s="9"/>
      <c r="BG8" s="29"/>
      <c r="BH8" s="24"/>
      <c r="BI8" s="24"/>
      <c r="BJ8" s="124"/>
      <c r="BK8" s="46" t="s">
        <v>106</v>
      </c>
      <c r="BL8" s="9"/>
      <c r="BM8" s="9"/>
      <c r="BN8" s="9"/>
      <c r="BO8" s="9"/>
      <c r="BP8" s="9"/>
      <c r="BQ8" s="29"/>
      <c r="BR8" s="24"/>
      <c r="BS8" s="24"/>
      <c r="BT8" s="124"/>
      <c r="BU8" s="104" t="s">
        <v>106</v>
      </c>
      <c r="BV8" s="9"/>
      <c r="BW8" s="9"/>
      <c r="BX8" s="9"/>
      <c r="BY8" s="9"/>
      <c r="BZ8" s="9"/>
      <c r="CA8" s="29"/>
      <c r="CB8" s="24"/>
      <c r="CC8" s="24"/>
      <c r="CD8" s="124"/>
      <c r="CE8" s="46" t="s">
        <v>106</v>
      </c>
      <c r="CF8" s="9"/>
      <c r="CG8" s="9"/>
      <c r="CH8" s="9"/>
      <c r="CI8" s="9"/>
      <c r="CJ8" s="9"/>
      <c r="CK8" s="29"/>
      <c r="CL8" s="24"/>
      <c r="CM8" s="24"/>
      <c r="CN8" s="124"/>
      <c r="CO8" s="46" t="s">
        <v>106</v>
      </c>
      <c r="CP8" s="9"/>
      <c r="CQ8" s="9"/>
      <c r="CR8" s="9"/>
      <c r="CS8" s="9"/>
      <c r="CT8" s="9"/>
      <c r="CU8" s="29"/>
      <c r="CV8" s="24"/>
      <c r="CW8" s="24"/>
      <c r="CX8" s="124"/>
      <c r="CY8" s="46" t="s">
        <v>106</v>
      </c>
      <c r="CZ8" s="9"/>
      <c r="DA8" s="9"/>
      <c r="DB8" s="9"/>
      <c r="DC8" s="9"/>
      <c r="DD8" s="9"/>
      <c r="DE8" s="29"/>
      <c r="DF8" s="24"/>
      <c r="DG8" s="24"/>
      <c r="DH8" s="124"/>
      <c r="DI8" s="46" t="s">
        <v>106</v>
      </c>
      <c r="DJ8" s="9"/>
      <c r="DK8" s="9"/>
      <c r="DL8" s="9"/>
      <c r="DM8" s="9"/>
      <c r="DN8" s="9"/>
      <c r="DO8" s="29"/>
      <c r="DP8" s="24"/>
      <c r="DQ8" s="24"/>
      <c r="DR8" s="124"/>
      <c r="DS8" s="46" t="s">
        <v>106</v>
      </c>
      <c r="DT8" s="9"/>
      <c r="DU8" s="9"/>
      <c r="DV8" s="9"/>
      <c r="DW8" s="9"/>
      <c r="DX8" s="9"/>
      <c r="DY8" s="29"/>
      <c r="DZ8" s="24"/>
      <c r="EA8" s="24"/>
      <c r="EB8" s="124"/>
      <c r="EC8" s="46" t="s">
        <v>106</v>
      </c>
      <c r="ED8" s="9"/>
      <c r="EE8" s="9"/>
      <c r="EF8" s="9"/>
      <c r="EG8" s="9"/>
      <c r="EH8" s="9"/>
      <c r="EI8" s="29"/>
      <c r="EJ8" s="24"/>
      <c r="EK8" s="24"/>
      <c r="EL8" s="124"/>
      <c r="EM8" s="46" t="s">
        <v>106</v>
      </c>
      <c r="EN8" s="9"/>
      <c r="EO8" s="9"/>
      <c r="EP8" s="9"/>
      <c r="EQ8" s="9"/>
      <c r="ER8" s="9"/>
      <c r="ES8" s="29"/>
      <c r="ET8" s="24"/>
      <c r="EU8" s="24"/>
      <c r="EV8" s="124"/>
      <c r="EW8" s="46" t="s">
        <v>106</v>
      </c>
      <c r="EX8" s="9"/>
      <c r="EY8" s="9"/>
      <c r="EZ8" s="9"/>
      <c r="FA8" s="9"/>
      <c r="FB8" s="9"/>
      <c r="FC8" s="29"/>
      <c r="FD8" s="24"/>
      <c r="FE8" s="24"/>
      <c r="FF8" s="124"/>
      <c r="FG8" s="46" t="s">
        <v>106</v>
      </c>
      <c r="FH8" s="9"/>
      <c r="FI8" s="9"/>
      <c r="FJ8" s="9"/>
      <c r="FK8" s="9"/>
      <c r="FL8" s="9"/>
      <c r="FM8" s="29"/>
      <c r="FN8" s="24"/>
      <c r="FO8" s="24"/>
      <c r="FP8" s="124"/>
      <c r="FQ8" s="46" t="s">
        <v>106</v>
      </c>
      <c r="FR8" s="9">
        <v>93.026229508196721</v>
      </c>
      <c r="FS8" s="9"/>
      <c r="FT8" s="9"/>
      <c r="FU8" s="9"/>
      <c r="FV8" s="9">
        <v>90.721649484536087</v>
      </c>
      <c r="FW8" s="29">
        <v>97.054054054054049</v>
      </c>
      <c r="FX8" s="24"/>
      <c r="FY8" s="24"/>
      <c r="FZ8" s="124"/>
      <c r="GA8" s="46" t="s">
        <v>106</v>
      </c>
      <c r="GB8" s="9"/>
      <c r="GC8" s="9"/>
      <c r="GD8" s="9"/>
      <c r="GE8" s="9"/>
      <c r="GF8" s="9"/>
      <c r="GG8" s="29"/>
      <c r="GH8" s="24"/>
      <c r="GI8" s="24"/>
      <c r="GJ8" s="124"/>
      <c r="GK8" s="46" t="s">
        <v>106</v>
      </c>
      <c r="GL8" s="9"/>
      <c r="GM8" s="9"/>
      <c r="GN8" s="9"/>
      <c r="GO8" s="9"/>
      <c r="GP8" s="9"/>
      <c r="GQ8" s="29"/>
      <c r="GR8" s="24"/>
      <c r="GS8" s="24"/>
      <c r="GT8" s="124"/>
      <c r="GU8" s="46" t="s">
        <v>106</v>
      </c>
      <c r="GV8" s="9"/>
      <c r="GW8" s="9"/>
      <c r="GX8" s="9"/>
      <c r="GY8" s="9"/>
      <c r="GZ8" s="9"/>
      <c r="HA8" s="29"/>
      <c r="HB8" s="24"/>
      <c r="HC8" s="24"/>
      <c r="HD8" s="136"/>
      <c r="HN8" s="136"/>
      <c r="HX8" s="136"/>
    </row>
    <row xmlns:x14ac="http://schemas.microsoft.com/office/spreadsheetml/2009/9/ac" r="9" s="4" customFormat="true" x14ac:dyDescent="0.25">
      <c r="A9" s="395" t="str">
        <f ca="true">IF(ISBLANK('Data Summary'!A11),"",'Data Summary'!A11)</f>
        <v>DJI_2012_UIS</v>
      </c>
      <c r="B9" s="124" t="s">
        <v>163</v>
      </c>
      <c r="C9" s="65" t="s">
        <v>181</v>
      </c>
      <c r="D9" s="8">
        <f>100-34</f>
        <v>66</v>
      </c>
      <c r="E9" s="7"/>
      <c r="F9" s="7"/>
      <c r="G9" s="7"/>
      <c r="H9" s="7">
        <v>66</v>
      </c>
      <c r="I9" s="26"/>
      <c r="J9" s="24"/>
      <c r="K9" s="24"/>
      <c r="L9" s="124"/>
      <c r="M9" s="65" t="s">
        <v>181</v>
      </c>
      <c r="N9" s="8"/>
      <c r="O9" s="8"/>
      <c r="P9" s="8"/>
      <c r="Q9" s="8"/>
      <c r="R9" s="8"/>
      <c r="S9" s="26"/>
      <c r="T9" s="24"/>
      <c r="U9" s="24"/>
      <c r="V9" s="124"/>
      <c r="W9" s="65" t="s">
        <v>181</v>
      </c>
      <c r="X9" s="106"/>
      <c r="Y9" s="7"/>
      <c r="Z9" s="7"/>
      <c r="AA9" s="7"/>
      <c r="AB9" s="7"/>
      <c r="AC9" s="26"/>
      <c r="AD9" s="24"/>
      <c r="AE9" s="24"/>
      <c r="AF9" s="124"/>
      <c r="AG9" s="65" t="s">
        <v>181</v>
      </c>
      <c r="AH9" s="106"/>
      <c r="AI9" s="7"/>
      <c r="AJ9" s="7"/>
      <c r="AK9" s="7"/>
      <c r="AL9" s="7"/>
      <c r="AM9" s="26"/>
      <c r="AN9" s="24"/>
      <c r="AO9" s="24"/>
      <c r="AP9" s="124"/>
      <c r="AQ9" s="65" t="s">
        <v>181</v>
      </c>
      <c r="AR9" s="106"/>
      <c r="AS9" s="7"/>
      <c r="AT9" s="7"/>
      <c r="AU9" s="7"/>
      <c r="AV9" s="7"/>
      <c r="AW9" s="26"/>
      <c r="AX9" s="24"/>
      <c r="AY9" s="24"/>
      <c r="AZ9" s="124"/>
      <c r="BA9" s="65" t="s">
        <v>181</v>
      </c>
      <c r="BB9" s="8"/>
      <c r="BC9" s="7"/>
      <c r="BD9" s="7"/>
      <c r="BE9" s="7"/>
      <c r="BF9" s="7"/>
      <c r="BG9" s="26"/>
      <c r="BH9" s="24"/>
      <c r="BI9" s="24"/>
      <c r="BJ9" s="124"/>
      <c r="BK9" s="65" t="s">
        <v>181</v>
      </c>
      <c r="BL9" s="8"/>
      <c r="BM9" s="8"/>
      <c r="BN9" s="8"/>
      <c r="BO9" s="8"/>
      <c r="BP9" s="8"/>
      <c r="BQ9" s="26"/>
      <c r="BR9" s="24"/>
      <c r="BS9" s="24"/>
      <c r="BT9" s="124"/>
      <c r="BU9" s="65" t="s">
        <v>181</v>
      </c>
      <c r="BV9" s="8"/>
      <c r="BW9" s="7"/>
      <c r="BX9" s="7"/>
      <c r="BY9" s="7"/>
      <c r="BZ9" s="7"/>
      <c r="CA9" s="26"/>
      <c r="CB9" s="24"/>
      <c r="CC9" s="24"/>
      <c r="CD9" s="124"/>
      <c r="CE9" s="65" t="s">
        <v>181</v>
      </c>
      <c r="CF9" s="8"/>
      <c r="CG9" s="7"/>
      <c r="CH9" s="7"/>
      <c r="CI9" s="7"/>
      <c r="CJ9" s="7"/>
      <c r="CK9" s="26"/>
      <c r="CL9" s="24"/>
      <c r="CM9" s="24"/>
      <c r="CN9" s="124"/>
      <c r="CO9" s="65" t="s">
        <v>181</v>
      </c>
      <c r="CP9" s="8"/>
      <c r="CQ9" s="7"/>
      <c r="CR9" s="7"/>
      <c r="CS9" s="7"/>
      <c r="CT9" s="7"/>
      <c r="CU9" s="26"/>
      <c r="CV9" s="24"/>
      <c r="CW9" s="24"/>
      <c r="CX9" s="124"/>
      <c r="CY9" s="65" t="s">
        <v>181</v>
      </c>
      <c r="CZ9" s="8"/>
      <c r="DA9" s="7"/>
      <c r="DB9" s="7"/>
      <c r="DC9" s="7"/>
      <c r="DD9" s="7"/>
      <c r="DE9" s="26"/>
      <c r="DF9" s="24"/>
      <c r="DG9" s="24"/>
      <c r="DH9" s="124"/>
      <c r="DI9" s="65" t="s">
        <v>181</v>
      </c>
      <c r="DJ9" s="8"/>
      <c r="DK9" s="7"/>
      <c r="DL9" s="7"/>
      <c r="DM9" s="7"/>
      <c r="DN9" s="7"/>
      <c r="DO9" s="26"/>
      <c r="DP9" s="24"/>
      <c r="DQ9" s="24"/>
      <c r="DR9" s="124"/>
      <c r="DS9" s="65" t="s">
        <v>181</v>
      </c>
      <c r="DT9" s="8"/>
      <c r="DU9" s="7"/>
      <c r="DV9" s="7"/>
      <c r="DW9" s="7"/>
      <c r="DX9" s="7"/>
      <c r="DY9" s="26"/>
      <c r="DZ9" s="24"/>
      <c r="EA9" s="24"/>
      <c r="EB9" s="124" t="s">
        <v>189</v>
      </c>
      <c r="EC9" s="65" t="s">
        <v>181</v>
      </c>
      <c r="ED9" s="8">
        <v>93.507308959960938</v>
      </c>
      <c r="EE9" s="7"/>
      <c r="EF9" s="7"/>
      <c r="EG9" s="7"/>
      <c r="EH9" s="7">
        <v>88.484849999999994</v>
      </c>
      <c r="EI9" s="26">
        <v>97.037139892578125</v>
      </c>
      <c r="EJ9" s="24"/>
      <c r="EK9" s="24"/>
      <c r="EL9" s="124"/>
      <c r="EM9" s="65" t="s">
        <v>181</v>
      </c>
      <c r="EN9" s="8"/>
      <c r="EO9" s="7"/>
      <c r="EP9" s="7"/>
      <c r="EQ9" s="7"/>
      <c r="ER9" s="7"/>
      <c r="ES9" s="26"/>
      <c r="ET9" s="24"/>
      <c r="EU9" s="24"/>
      <c r="EV9" s="124"/>
      <c r="EW9" s="65" t="s">
        <v>181</v>
      </c>
      <c r="EX9" s="8"/>
      <c r="EY9" s="7"/>
      <c r="EZ9" s="7"/>
      <c r="FA9" s="7"/>
      <c r="FB9" s="7"/>
      <c r="FC9" s="26"/>
      <c r="FD9" s="24"/>
      <c r="FE9" s="24"/>
      <c r="FF9" s="124"/>
      <c r="FG9" s="65" t="s">
        <v>181</v>
      </c>
      <c r="FH9" s="8"/>
      <c r="FI9" s="7"/>
      <c r="FJ9" s="7"/>
      <c r="FK9" s="7"/>
      <c r="FL9" s="7"/>
      <c r="FM9" s="26"/>
      <c r="FN9" s="24"/>
      <c r="FO9" s="24"/>
      <c r="FP9" s="124"/>
      <c r="FQ9" s="65" t="s">
        <v>181</v>
      </c>
      <c r="FR9" s="8"/>
      <c r="FS9" s="7"/>
      <c r="FT9" s="7"/>
      <c r="FU9" s="7"/>
      <c r="FV9" s="7"/>
      <c r="FW9" s="26"/>
      <c r="FX9" s="24"/>
      <c r="FY9" s="24"/>
      <c r="FZ9" s="124" t="s">
        <v>290</v>
      </c>
      <c r="GA9" s="65" t="s">
        <v>181</v>
      </c>
      <c r="GB9" s="8"/>
      <c r="GC9" s="7"/>
      <c r="GD9" s="7"/>
      <c r="GE9" s="7"/>
      <c r="GF9" s="7"/>
      <c r="GG9" s="26"/>
      <c r="GH9" s="24"/>
      <c r="GI9" s="24"/>
      <c r="GJ9" s="124" t="s">
        <v>290</v>
      </c>
      <c r="GK9" s="65" t="s">
        <v>181</v>
      </c>
      <c r="GL9" s="8"/>
      <c r="GM9" s="7"/>
      <c r="GN9" s="7"/>
      <c r="GO9" s="7"/>
      <c r="GP9" s="7"/>
      <c r="GQ9" s="26"/>
      <c r="GR9" s="24"/>
      <c r="GS9" s="24"/>
      <c r="GT9" s="124" t="s">
        <v>290</v>
      </c>
      <c r="GU9" s="65" t="s">
        <v>181</v>
      </c>
      <c r="GV9" s="8"/>
      <c r="GW9" s="7"/>
      <c r="GX9" s="7"/>
      <c r="GY9" s="7"/>
      <c r="GZ9" s="7"/>
      <c r="HA9" s="26"/>
      <c r="HB9" s="24"/>
      <c r="HC9" s="24"/>
      <c r="HD9" s="136"/>
      <c r="HN9" s="136"/>
      <c r="HX9" s="136"/>
    </row>
    <row xmlns:x14ac="http://schemas.microsoft.com/office/spreadsheetml/2009/9/ac" r="10" s="4" customFormat="true" ht="15.6" customHeight="true" x14ac:dyDescent="0.25">
      <c r="A10" s="395" t="str">
        <f ca="true">IF(ISBLANK('Data Summary'!A12),"",'Data Summary'!A12)</f>
        <v>DJI_2013_UIS</v>
      </c>
      <c r="B10" s="124"/>
      <c r="C10" s="65" t="s">
        <v>107</v>
      </c>
      <c r="D10" s="107"/>
      <c r="E10" s="7"/>
      <c r="F10" s="7"/>
      <c r="G10" s="7"/>
      <c r="H10" s="7"/>
      <c r="I10" s="26"/>
      <c r="J10" s="24"/>
      <c r="K10" s="24"/>
      <c r="L10" s="124"/>
      <c r="M10" s="65" t="s">
        <v>107</v>
      </c>
      <c r="N10" s="19"/>
      <c r="O10" s="7"/>
      <c r="P10" s="7"/>
      <c r="Q10" s="7"/>
      <c r="R10" s="7"/>
      <c r="S10" s="26"/>
      <c r="T10" s="24"/>
      <c r="U10" s="24"/>
      <c r="V10" s="124"/>
      <c r="W10" s="65" t="s">
        <v>107</v>
      </c>
      <c r="X10" s="107"/>
      <c r="Y10" s="7"/>
      <c r="Z10" s="7"/>
      <c r="AA10" s="7"/>
      <c r="AB10" s="7"/>
      <c r="AC10" s="26"/>
      <c r="AD10" s="24"/>
      <c r="AE10" s="24"/>
      <c r="AF10" s="124"/>
      <c r="AG10" s="65" t="s">
        <v>107</v>
      </c>
      <c r="AH10" s="107"/>
      <c r="AI10" s="7"/>
      <c r="AJ10" s="7"/>
      <c r="AK10" s="7"/>
      <c r="AL10" s="7"/>
      <c r="AM10" s="26"/>
      <c r="AN10" s="24"/>
      <c r="AO10" s="24"/>
      <c r="AP10" s="124"/>
      <c r="AQ10" s="65" t="s">
        <v>107</v>
      </c>
      <c r="AR10" s="107"/>
      <c r="AS10" s="7"/>
      <c r="AT10" s="7"/>
      <c r="AU10" s="7"/>
      <c r="AV10" s="7"/>
      <c r="AW10" s="26"/>
      <c r="AX10" s="24"/>
      <c r="AY10" s="24"/>
      <c r="AZ10" s="124"/>
      <c r="BA10" s="65" t="s">
        <v>107</v>
      </c>
      <c r="BB10" s="19"/>
      <c r="BC10" s="7"/>
      <c r="BD10" s="7"/>
      <c r="BE10" s="7"/>
      <c r="BF10" s="7"/>
      <c r="BG10" s="26"/>
      <c r="BH10" s="24"/>
      <c r="BI10" s="24"/>
      <c r="BJ10" s="124"/>
      <c r="BK10" s="65" t="s">
        <v>107</v>
      </c>
      <c r="BL10" s="19"/>
      <c r="BM10" s="7"/>
      <c r="BN10" s="7"/>
      <c r="BO10" s="7"/>
      <c r="BP10" s="7"/>
      <c r="BQ10" s="26"/>
      <c r="BR10" s="24"/>
      <c r="BS10" s="24"/>
      <c r="BT10" s="124"/>
      <c r="BU10" s="65" t="s">
        <v>107</v>
      </c>
      <c r="BV10" s="135"/>
      <c r="BW10" s="133"/>
      <c r="BX10" s="133"/>
      <c r="BY10" s="133"/>
      <c r="BZ10" s="133"/>
      <c r="CA10" s="134"/>
      <c r="CB10" s="24"/>
      <c r="CC10" s="24"/>
      <c r="CD10" s="124"/>
      <c r="CE10" s="65" t="s">
        <v>107</v>
      </c>
      <c r="CF10" s="19"/>
      <c r="CG10" s="7"/>
      <c r="CH10" s="7"/>
      <c r="CI10" s="7"/>
      <c r="CJ10" s="7"/>
      <c r="CK10" s="26"/>
      <c r="CL10" s="24"/>
      <c r="CM10" s="24"/>
      <c r="CN10" s="124"/>
      <c r="CO10" s="65" t="s">
        <v>107</v>
      </c>
      <c r="CP10" s="19"/>
      <c r="CQ10" s="7"/>
      <c r="CR10" s="7"/>
      <c r="CS10" s="7"/>
      <c r="CT10" s="7"/>
      <c r="CU10" s="26"/>
      <c r="CV10" s="24"/>
      <c r="CW10" s="24"/>
      <c r="CX10" s="124"/>
      <c r="CY10" s="65" t="s">
        <v>107</v>
      </c>
      <c r="CZ10" s="19"/>
      <c r="DA10" s="7"/>
      <c r="DB10" s="7"/>
      <c r="DC10" s="7"/>
      <c r="DD10" s="7"/>
      <c r="DE10" s="26"/>
      <c r="DF10" s="24"/>
      <c r="DG10" s="24"/>
      <c r="DH10" s="124"/>
      <c r="DI10" s="65" t="s">
        <v>107</v>
      </c>
      <c r="DJ10" s="19"/>
      <c r="DK10" s="7"/>
      <c r="DL10" s="7"/>
      <c r="DM10" s="7"/>
      <c r="DN10" s="7"/>
      <c r="DO10" s="26"/>
      <c r="DP10" s="24"/>
      <c r="DQ10" s="24"/>
      <c r="DR10" s="124"/>
      <c r="DS10" s="65" t="s">
        <v>107</v>
      </c>
      <c r="DT10" s="19"/>
      <c r="DU10" s="7"/>
      <c r="DV10" s="7"/>
      <c r="DW10" s="7"/>
      <c r="DX10" s="7"/>
      <c r="DY10" s="26"/>
      <c r="DZ10" s="24"/>
      <c r="EA10" s="24"/>
      <c r="EB10" s="124"/>
      <c r="EC10" s="65" t="s">
        <v>107</v>
      </c>
      <c r="ED10" s="19"/>
      <c r="EE10" s="7"/>
      <c r="EF10" s="7"/>
      <c r="EG10" s="7"/>
      <c r="EH10" s="7"/>
      <c r="EI10" s="26"/>
      <c r="EJ10" s="24"/>
      <c r="EK10" s="24"/>
      <c r="EL10" s="124"/>
      <c r="EM10" s="65" t="s">
        <v>107</v>
      </c>
      <c r="EN10" s="19"/>
      <c r="EO10" s="7"/>
      <c r="EP10" s="7"/>
      <c r="EQ10" s="7"/>
      <c r="ER10" s="7"/>
      <c r="ES10" s="26"/>
      <c r="ET10" s="24"/>
      <c r="EU10" s="24"/>
      <c r="EV10" s="124"/>
      <c r="EW10" s="65" t="s">
        <v>107</v>
      </c>
      <c r="EX10" s="19"/>
      <c r="EY10" s="7"/>
      <c r="EZ10" s="7"/>
      <c r="FA10" s="7"/>
      <c r="FB10" s="7"/>
      <c r="FC10" s="26"/>
      <c r="FD10" s="24"/>
      <c r="FE10" s="24"/>
      <c r="FF10" s="124"/>
      <c r="FG10" s="65" t="s">
        <v>107</v>
      </c>
      <c r="FH10" s="19"/>
      <c r="FI10" s="7"/>
      <c r="FJ10" s="7"/>
      <c r="FK10" s="7"/>
      <c r="FL10" s="7"/>
      <c r="FM10" s="26"/>
      <c r="FN10" s="24"/>
      <c r="FO10" s="24"/>
      <c r="FP10" s="124"/>
      <c r="FQ10" s="65" t="s">
        <v>107</v>
      </c>
      <c r="FR10" s="19"/>
      <c r="FS10" s="7"/>
      <c r="FT10" s="7"/>
      <c r="FU10" s="7"/>
      <c r="FV10" s="7"/>
      <c r="FW10" s="26"/>
      <c r="FX10" s="24"/>
      <c r="FY10" s="24"/>
      <c r="FZ10" s="124"/>
      <c r="GA10" s="65" t="s">
        <v>107</v>
      </c>
      <c r="GB10" s="19"/>
      <c r="GC10" s="7"/>
      <c r="GD10" s="7"/>
      <c r="GE10" s="7"/>
      <c r="GF10" s="7"/>
      <c r="GG10" s="26"/>
      <c r="GH10" s="24"/>
      <c r="GI10" s="24"/>
      <c r="GJ10" s="124"/>
      <c r="GK10" s="65" t="s">
        <v>107</v>
      </c>
      <c r="GL10" s="19"/>
      <c r="GM10" s="7"/>
      <c r="GN10" s="7"/>
      <c r="GO10" s="7"/>
      <c r="GP10" s="7"/>
      <c r="GQ10" s="26"/>
      <c r="GR10" s="24"/>
      <c r="GS10" s="24"/>
      <c r="GT10" s="124"/>
      <c r="GU10" s="65" t="s">
        <v>107</v>
      </c>
      <c r="GV10" s="19"/>
      <c r="GW10" s="7"/>
      <c r="GX10" s="7"/>
      <c r="GY10" s="7"/>
      <c r="GZ10" s="7"/>
      <c r="HA10" s="26"/>
      <c r="HB10" s="24"/>
      <c r="HC10" s="24"/>
      <c r="HD10" s="136"/>
      <c r="HN10" s="136"/>
      <c r="HX10" s="136"/>
    </row>
    <row xmlns:x14ac="http://schemas.microsoft.com/office/spreadsheetml/2009/9/ac" r="11" s="4" customFormat="true" ht="15.6" customHeight="true" x14ac:dyDescent="0.25">
      <c r="A11" s="395" t="str">
        <f ca="true">IF(ISBLANK('Data Summary'!A13),"",'Data Summary'!A13)</f>
        <v>DJI_2014_UIS</v>
      </c>
      <c r="B11" s="124"/>
      <c r="C11" s="65" t="s">
        <v>108</v>
      </c>
      <c r="D11" s="107"/>
      <c r="E11" s="7"/>
      <c r="F11" s="7"/>
      <c r="G11" s="7"/>
      <c r="H11" s="7"/>
      <c r="I11" s="26"/>
      <c r="J11" s="24"/>
      <c r="K11" s="24"/>
      <c r="L11" s="124"/>
      <c r="M11" s="65" t="s">
        <v>108</v>
      </c>
      <c r="N11" s="19"/>
      <c r="O11" s="7"/>
      <c r="P11" s="7"/>
      <c r="Q11" s="7"/>
      <c r="R11" s="7"/>
      <c r="S11" s="26"/>
      <c r="T11" s="24"/>
      <c r="U11" s="24"/>
      <c r="V11" s="124"/>
      <c r="W11" s="65" t="s">
        <v>108</v>
      </c>
      <c r="X11" s="107"/>
      <c r="Y11" s="7"/>
      <c r="Z11" s="7"/>
      <c r="AA11" s="7"/>
      <c r="AB11" s="7"/>
      <c r="AC11" s="26"/>
      <c r="AD11" s="24"/>
      <c r="AE11" s="24"/>
      <c r="AF11" s="124"/>
      <c r="AG11" s="65" t="s">
        <v>108</v>
      </c>
      <c r="AH11" s="107"/>
      <c r="AI11" s="7"/>
      <c r="AJ11" s="7"/>
      <c r="AK11" s="7"/>
      <c r="AL11" s="7"/>
      <c r="AM11" s="26"/>
      <c r="AN11" s="24"/>
      <c r="AO11" s="24"/>
      <c r="AP11" s="124"/>
      <c r="AQ11" s="65" t="s">
        <v>108</v>
      </c>
      <c r="AR11" s="107"/>
      <c r="AS11" s="7"/>
      <c r="AT11" s="7"/>
      <c r="AU11" s="7"/>
      <c r="AV11" s="7"/>
      <c r="AW11" s="26"/>
      <c r="AX11" s="24"/>
      <c r="AY11" s="24"/>
      <c r="AZ11" s="124"/>
      <c r="BA11" s="65" t="s">
        <v>108</v>
      </c>
      <c r="BB11" s="19"/>
      <c r="BC11" s="7"/>
      <c r="BD11" s="7"/>
      <c r="BE11" s="7"/>
      <c r="BF11" s="7"/>
      <c r="BG11" s="26"/>
      <c r="BH11" s="24"/>
      <c r="BI11" s="24"/>
      <c r="BJ11" s="124"/>
      <c r="BK11" s="65" t="s">
        <v>108</v>
      </c>
      <c r="BL11" s="19"/>
      <c r="BM11" s="7"/>
      <c r="BN11" s="7"/>
      <c r="BO11" s="7"/>
      <c r="BP11" s="7"/>
      <c r="BQ11" s="26"/>
      <c r="BR11" s="24"/>
      <c r="BS11" s="24"/>
      <c r="BT11" s="124"/>
      <c r="BU11" s="65" t="s">
        <v>108</v>
      </c>
      <c r="BV11" s="135"/>
      <c r="BW11" s="133"/>
      <c r="BX11" s="133"/>
      <c r="BY11" s="133"/>
      <c r="BZ11" s="133"/>
      <c r="CA11" s="134"/>
      <c r="CB11" s="24"/>
      <c r="CC11" s="24"/>
      <c r="CD11" s="124"/>
      <c r="CE11" s="65" t="s">
        <v>108</v>
      </c>
      <c r="CF11" s="19"/>
      <c r="CG11" s="7"/>
      <c r="CH11" s="7"/>
      <c r="CI11" s="7"/>
      <c r="CJ11" s="7"/>
      <c r="CK11" s="26"/>
      <c r="CL11" s="24"/>
      <c r="CM11" s="24"/>
      <c r="CN11" s="124"/>
      <c r="CO11" s="65" t="s">
        <v>108</v>
      </c>
      <c r="CP11" s="19"/>
      <c r="CQ11" s="7"/>
      <c r="CR11" s="7"/>
      <c r="CS11" s="7"/>
      <c r="CT11" s="7"/>
      <c r="CU11" s="26"/>
      <c r="CV11" s="24"/>
      <c r="CW11" s="24"/>
      <c r="CX11" s="124"/>
      <c r="CY11" s="65" t="s">
        <v>108</v>
      </c>
      <c r="CZ11" s="19"/>
      <c r="DA11" s="7"/>
      <c r="DB11" s="7"/>
      <c r="DC11" s="7"/>
      <c r="DD11" s="7"/>
      <c r="DE11" s="26"/>
      <c r="DF11" s="24"/>
      <c r="DG11" s="24"/>
      <c r="DH11" s="124"/>
      <c r="DI11" s="65" t="s">
        <v>108</v>
      </c>
      <c r="DJ11" s="19"/>
      <c r="DK11" s="7"/>
      <c r="DL11" s="7"/>
      <c r="DM11" s="7"/>
      <c r="DN11" s="7"/>
      <c r="DO11" s="26"/>
      <c r="DP11" s="24"/>
      <c r="DQ11" s="24"/>
      <c r="DR11" s="124"/>
      <c r="DS11" s="65" t="s">
        <v>108</v>
      </c>
      <c r="DT11" s="19"/>
      <c r="DU11" s="7"/>
      <c r="DV11" s="7"/>
      <c r="DW11" s="7"/>
      <c r="DX11" s="7"/>
      <c r="DY11" s="26"/>
      <c r="DZ11" s="24"/>
      <c r="EA11" s="24"/>
      <c r="EB11" s="124"/>
      <c r="EC11" s="65" t="s">
        <v>108</v>
      </c>
      <c r="ED11" s="19"/>
      <c r="EE11" s="7"/>
      <c r="EF11" s="7"/>
      <c r="EG11" s="7"/>
      <c r="EH11" s="7"/>
      <c r="EI11" s="26"/>
      <c r="EJ11" s="24"/>
      <c r="EK11" s="24"/>
      <c r="EL11" s="124"/>
      <c r="EM11" s="65" t="s">
        <v>108</v>
      </c>
      <c r="EN11" s="19"/>
      <c r="EO11" s="7"/>
      <c r="EP11" s="7"/>
      <c r="EQ11" s="7"/>
      <c r="ER11" s="7"/>
      <c r="ES11" s="26"/>
      <c r="ET11" s="24"/>
      <c r="EU11" s="24"/>
      <c r="EV11" s="124"/>
      <c r="EW11" s="65" t="s">
        <v>108</v>
      </c>
      <c r="EX11" s="19"/>
      <c r="EY11" s="7"/>
      <c r="EZ11" s="7"/>
      <c r="FA11" s="7"/>
      <c r="FB11" s="7"/>
      <c r="FC11" s="26"/>
      <c r="FD11" s="24"/>
      <c r="FE11" s="24"/>
      <c r="FF11" s="124"/>
      <c r="FG11" s="65" t="s">
        <v>108</v>
      </c>
      <c r="FH11" s="19"/>
      <c r="FI11" s="7"/>
      <c r="FJ11" s="7"/>
      <c r="FK11" s="7"/>
      <c r="FL11" s="7"/>
      <c r="FM11" s="26"/>
      <c r="FN11" s="24"/>
      <c r="FO11" s="24"/>
      <c r="FP11" s="124"/>
      <c r="FQ11" s="65" t="s">
        <v>108</v>
      </c>
      <c r="FR11" s="19"/>
      <c r="FS11" s="7"/>
      <c r="FT11" s="7"/>
      <c r="FU11" s="7"/>
      <c r="FV11" s="7"/>
      <c r="FW11" s="26"/>
      <c r="FX11" s="24"/>
      <c r="FY11" s="24"/>
      <c r="FZ11" s="124"/>
      <c r="GA11" s="65" t="s">
        <v>108</v>
      </c>
      <c r="GB11" s="19"/>
      <c r="GC11" s="7"/>
      <c r="GD11" s="7"/>
      <c r="GE11" s="7"/>
      <c r="GF11" s="7"/>
      <c r="GG11" s="26"/>
      <c r="GH11" s="24"/>
      <c r="GI11" s="24"/>
      <c r="GJ11" s="124"/>
      <c r="GK11" s="65" t="s">
        <v>108</v>
      </c>
      <c r="GL11" s="19"/>
      <c r="GM11" s="7"/>
      <c r="GN11" s="7"/>
      <c r="GO11" s="7"/>
      <c r="GP11" s="7"/>
      <c r="GQ11" s="26"/>
      <c r="GR11" s="24"/>
      <c r="GS11" s="24"/>
      <c r="GT11" s="124"/>
      <c r="GU11" s="65" t="s">
        <v>108</v>
      </c>
      <c r="GV11" s="19"/>
      <c r="GW11" s="7"/>
      <c r="GX11" s="7"/>
      <c r="GY11" s="7"/>
      <c r="GZ11" s="7"/>
      <c r="HA11" s="26"/>
      <c r="HB11" s="24"/>
      <c r="HC11" s="24"/>
      <c r="HD11" s="136"/>
      <c r="HN11" s="136"/>
      <c r="HX11" s="136"/>
    </row>
    <row xmlns:x14ac="http://schemas.microsoft.com/office/spreadsheetml/2009/9/ac" r="12" s="267" customFormat="true" ht="18" customHeight="true" x14ac:dyDescent="0.2">
      <c r="A12" s="395" t="str">
        <f ca="true">IF(ISBLANK('Data Summary'!A14),"",'Data Summary'!A14)</f>
        <v>DJI_2014_EMIS</v>
      </c>
      <c r="B12" s="259" t="s">
        <v>57</v>
      </c>
      <c r="C12" s="260" t="s">
        <v>27</v>
      </c>
      <c r="D12" s="261"/>
      <c r="E12" s="261"/>
      <c r="F12" s="261"/>
      <c r="G12" s="261"/>
      <c r="H12" s="261"/>
      <c r="I12" s="262"/>
      <c r="J12" s="255"/>
      <c r="K12" s="255"/>
      <c r="L12" s="259" t="s">
        <v>57</v>
      </c>
      <c r="M12" s="260" t="s">
        <v>27</v>
      </c>
      <c r="N12" s="261"/>
      <c r="O12" s="261"/>
      <c r="P12" s="261"/>
      <c r="Q12" s="261"/>
      <c r="R12" s="261"/>
      <c r="S12" s="262"/>
      <c r="T12" s="255"/>
      <c r="U12" s="255"/>
      <c r="V12" s="259" t="s">
        <v>57</v>
      </c>
      <c r="W12" s="260" t="s">
        <v>27</v>
      </c>
      <c r="X12" s="261"/>
      <c r="Y12" s="261"/>
      <c r="Z12" s="261"/>
      <c r="AA12" s="261"/>
      <c r="AB12" s="261"/>
      <c r="AC12" s="262"/>
      <c r="AD12" s="255"/>
      <c r="AE12" s="255"/>
      <c r="AF12" s="259" t="s">
        <v>57</v>
      </c>
      <c r="AG12" s="260" t="s">
        <v>27</v>
      </c>
      <c r="AH12" s="261"/>
      <c r="AI12" s="261"/>
      <c r="AJ12" s="261"/>
      <c r="AK12" s="261"/>
      <c r="AL12" s="261"/>
      <c r="AM12" s="262"/>
      <c r="AN12" s="255"/>
      <c r="AO12" s="255"/>
      <c r="AP12" s="259" t="s">
        <v>57</v>
      </c>
      <c r="AQ12" s="260" t="s">
        <v>27</v>
      </c>
      <c r="AR12" s="261"/>
      <c r="AS12" s="261"/>
      <c r="AT12" s="261"/>
      <c r="AU12" s="261"/>
      <c r="AV12" s="261"/>
      <c r="AW12" s="262"/>
      <c r="AX12" s="255"/>
      <c r="AY12" s="255"/>
      <c r="AZ12" s="259" t="s">
        <v>57</v>
      </c>
      <c r="BA12" s="260" t="s">
        <v>27</v>
      </c>
      <c r="BB12" s="261"/>
      <c r="BC12" s="261"/>
      <c r="BD12" s="261"/>
      <c r="BE12" s="261"/>
      <c r="BF12" s="261"/>
      <c r="BG12" s="262"/>
      <c r="BH12" s="255"/>
      <c r="BI12" s="255"/>
      <c r="BJ12" s="259" t="s">
        <v>57</v>
      </c>
      <c r="BK12" s="260" t="s">
        <v>27</v>
      </c>
      <c r="BL12" s="261"/>
      <c r="BM12" s="261"/>
      <c r="BN12" s="261"/>
      <c r="BO12" s="261"/>
      <c r="BP12" s="261"/>
      <c r="BQ12" s="262"/>
      <c r="BR12" s="255"/>
      <c r="BS12" s="255"/>
      <c r="BT12" s="259" t="s">
        <v>57</v>
      </c>
      <c r="BU12" s="263" t="s">
        <v>27</v>
      </c>
      <c r="BV12" s="264"/>
      <c r="BW12" s="264"/>
      <c r="BX12" s="264"/>
      <c r="BY12" s="264"/>
      <c r="BZ12" s="264"/>
      <c r="CA12" s="265"/>
      <c r="CB12" s="255"/>
      <c r="CC12" s="255"/>
      <c r="CD12" s="259" t="s">
        <v>57</v>
      </c>
      <c r="CE12" s="260" t="s">
        <v>27</v>
      </c>
      <c r="CF12" s="261"/>
      <c r="CG12" s="261"/>
      <c r="CH12" s="261"/>
      <c r="CI12" s="261"/>
      <c r="CJ12" s="261"/>
      <c r="CK12" s="262"/>
      <c r="CL12" s="255"/>
      <c r="CM12" s="255"/>
      <c r="CN12" s="259" t="s">
        <v>57</v>
      </c>
      <c r="CO12" s="260" t="s">
        <v>27</v>
      </c>
      <c r="CP12" s="261"/>
      <c r="CQ12" s="261"/>
      <c r="CR12" s="261"/>
      <c r="CS12" s="261"/>
      <c r="CT12" s="261"/>
      <c r="CU12" s="262"/>
      <c r="CV12" s="255"/>
      <c r="CW12" s="255"/>
      <c r="CX12" s="259" t="s">
        <v>57</v>
      </c>
      <c r="CY12" s="260" t="s">
        <v>27</v>
      </c>
      <c r="CZ12" s="261"/>
      <c r="DA12" s="261"/>
      <c r="DB12" s="261"/>
      <c r="DC12" s="261"/>
      <c r="DD12" s="261"/>
      <c r="DE12" s="262"/>
      <c r="DF12" s="255"/>
      <c r="DG12" s="255"/>
      <c r="DH12" s="259" t="s">
        <v>57</v>
      </c>
      <c r="DI12" s="260" t="s">
        <v>27</v>
      </c>
      <c r="DJ12" s="261"/>
      <c r="DK12" s="261"/>
      <c r="DL12" s="261"/>
      <c r="DM12" s="261"/>
      <c r="DN12" s="261"/>
      <c r="DO12" s="262"/>
      <c r="DP12" s="255"/>
      <c r="DQ12" s="255"/>
      <c r="DR12" s="259" t="s">
        <v>57</v>
      </c>
      <c r="DS12" s="260" t="s">
        <v>27</v>
      </c>
      <c r="DT12" s="261"/>
      <c r="DU12" s="261"/>
      <c r="DV12" s="261"/>
      <c r="DW12" s="261"/>
      <c r="DX12" s="261"/>
      <c r="DY12" s="262"/>
      <c r="DZ12" s="255"/>
      <c r="EA12" s="255"/>
      <c r="EB12" s="259" t="s">
        <v>57</v>
      </c>
      <c r="EC12" s="260" t="s">
        <v>27</v>
      </c>
      <c r="ED12" s="261"/>
      <c r="EE12" s="261"/>
      <c r="EF12" s="261"/>
      <c r="EG12" s="261"/>
      <c r="EH12" s="261"/>
      <c r="EI12" s="262"/>
      <c r="EJ12" s="255"/>
      <c r="EK12" s="255"/>
      <c r="EL12" s="259" t="s">
        <v>57</v>
      </c>
      <c r="EM12" s="260" t="s">
        <v>27</v>
      </c>
      <c r="EN12" s="261"/>
      <c r="EO12" s="261"/>
      <c r="EP12" s="261"/>
      <c r="EQ12" s="261"/>
      <c r="ER12" s="261"/>
      <c r="ES12" s="262"/>
      <c r="ET12" s="255"/>
      <c r="EU12" s="255"/>
      <c r="EV12" s="259" t="s">
        <v>57</v>
      </c>
      <c r="EW12" s="260" t="s">
        <v>27</v>
      </c>
      <c r="EX12" s="261"/>
      <c r="EY12" s="261"/>
      <c r="EZ12" s="261"/>
      <c r="FA12" s="261"/>
      <c r="FB12" s="261"/>
      <c r="FC12" s="262"/>
      <c r="FD12" s="255"/>
      <c r="FE12" s="255"/>
      <c r="FF12" s="259" t="s">
        <v>57</v>
      </c>
      <c r="FG12" s="260" t="s">
        <v>27</v>
      </c>
      <c r="FH12" s="261"/>
      <c r="FI12" s="261"/>
      <c r="FJ12" s="261"/>
      <c r="FK12" s="261"/>
      <c r="FL12" s="261"/>
      <c r="FM12" s="262"/>
      <c r="FN12" s="255"/>
      <c r="FO12" s="255"/>
      <c r="FP12" s="259" t="s">
        <v>57</v>
      </c>
      <c r="FQ12" s="260" t="s">
        <v>27</v>
      </c>
      <c r="FR12" s="261"/>
      <c r="FS12" s="261"/>
      <c r="FT12" s="261"/>
      <c r="FU12" s="261"/>
      <c r="FV12" s="261"/>
      <c r="FW12" s="262"/>
      <c r="FX12" s="255"/>
      <c r="FY12" s="255"/>
      <c r="FZ12" s="259" t="s">
        <v>57</v>
      </c>
      <c r="GA12" s="260" t="s">
        <v>27</v>
      </c>
      <c r="GB12" s="261"/>
      <c r="GC12" s="261"/>
      <c r="GD12" s="261"/>
      <c r="GE12" s="261"/>
      <c r="GF12" s="261"/>
      <c r="GG12" s="262"/>
      <c r="GH12" s="255"/>
      <c r="GI12" s="255"/>
      <c r="GJ12" s="259" t="s">
        <v>57</v>
      </c>
      <c r="GK12" s="260" t="s">
        <v>27</v>
      </c>
      <c r="GL12" s="261"/>
      <c r="GM12" s="261"/>
      <c r="GN12" s="261"/>
      <c r="GO12" s="261"/>
      <c r="GP12" s="261"/>
      <c r="GQ12" s="262"/>
      <c r="GR12" s="255"/>
      <c r="GS12" s="255"/>
      <c r="GT12" s="259" t="s">
        <v>57</v>
      </c>
      <c r="GU12" s="260" t="s">
        <v>27</v>
      </c>
      <c r="GV12" s="261"/>
      <c r="GW12" s="261"/>
      <c r="GX12" s="261"/>
      <c r="GY12" s="261"/>
      <c r="GZ12" s="261"/>
      <c r="HA12" s="262"/>
      <c r="HB12" s="255"/>
      <c r="HC12" s="255"/>
      <c r="HD12" s="266"/>
      <c r="HN12" s="266"/>
      <c r="HX12" s="266"/>
    </row>
    <row xmlns:x14ac="http://schemas.microsoft.com/office/spreadsheetml/2009/9/ac" r="13" s="14" customFormat="true" ht="14.25" customHeight="true" x14ac:dyDescent="0.2">
      <c r="A13" s="395" t="str">
        <f ca="true">IF(ISBLANK('Data Summary'!A15),"",'Data Summary'!A15)</f>
        <v>DJI_2015_UIS</v>
      </c>
      <c r="B13" s="126" t="s">
        <v>55</v>
      </c>
      <c r="C13" s="5">
        <v>0</v>
      </c>
      <c r="D13" s="45"/>
      <c r="E13" s="45"/>
      <c r="F13" s="45"/>
      <c r="G13" s="45"/>
      <c r="H13" s="45"/>
      <c r="I13" s="66"/>
      <c r="J13" s="11"/>
      <c r="K13" s="11"/>
      <c r="L13" s="126" t="s">
        <v>55</v>
      </c>
      <c r="M13" s="5">
        <v>0</v>
      </c>
      <c r="N13" s="45"/>
      <c r="O13" s="45"/>
      <c r="P13" s="45"/>
      <c r="Q13" s="45"/>
      <c r="R13" s="45"/>
      <c r="S13" s="66"/>
      <c r="T13" s="11"/>
      <c r="U13" s="11"/>
      <c r="V13" s="126" t="s">
        <v>55</v>
      </c>
      <c r="W13" s="5">
        <v>0</v>
      </c>
      <c r="X13" s="45">
        <v>15.90149253731343</v>
      </c>
      <c r="Y13" s="45">
        <v>8</v>
      </c>
      <c r="Z13" s="45">
        <v>27.099999999999994</v>
      </c>
      <c r="AA13" s="45"/>
      <c r="AB13" s="45">
        <v>16.400000000000006</v>
      </c>
      <c r="AC13" s="66">
        <v>14.904477611940308</v>
      </c>
      <c r="AD13" s="11"/>
      <c r="AE13" s="11"/>
      <c r="AF13" s="126" t="s">
        <v>55</v>
      </c>
      <c r="AG13" s="5">
        <v>0</v>
      </c>
      <c r="AH13" s="45">
        <v>15.231111111111105</v>
      </c>
      <c r="AI13" s="45">
        <v>5</v>
      </c>
      <c r="AJ13" s="45">
        <v>29</v>
      </c>
      <c r="AK13" s="45"/>
      <c r="AL13" s="45">
        <v>16</v>
      </c>
      <c r="AM13" s="66">
        <v>13.753246753246756</v>
      </c>
      <c r="AN13" s="11"/>
      <c r="AO13" s="11"/>
      <c r="AP13" s="126" t="s">
        <v>55</v>
      </c>
      <c r="AQ13" s="5">
        <v>0</v>
      </c>
      <c r="AR13" s="45"/>
      <c r="AS13" s="45"/>
      <c r="AT13" s="45"/>
      <c r="AU13" s="45"/>
      <c r="AV13" s="45"/>
      <c r="AW13" s="66"/>
      <c r="AX13" s="11"/>
      <c r="AY13" s="11"/>
      <c r="AZ13" s="126" t="s">
        <v>55</v>
      </c>
      <c r="BA13" s="5">
        <v>0</v>
      </c>
      <c r="BB13" s="45"/>
      <c r="BC13" s="45"/>
      <c r="BD13" s="45"/>
      <c r="BE13" s="45"/>
      <c r="BF13" s="45"/>
      <c r="BG13" s="66"/>
      <c r="BH13" s="11"/>
      <c r="BI13" s="11"/>
      <c r="BJ13" s="126" t="s">
        <v>55</v>
      </c>
      <c r="BK13" s="5">
        <v>0</v>
      </c>
      <c r="BL13" s="45"/>
      <c r="BM13" s="45"/>
      <c r="BN13" s="45"/>
      <c r="BO13" s="45"/>
      <c r="BP13" s="45"/>
      <c r="BQ13" s="66"/>
      <c r="BR13" s="11"/>
      <c r="BS13" s="11"/>
      <c r="BT13" s="126" t="s">
        <v>55</v>
      </c>
      <c r="BU13" s="5">
        <v>0</v>
      </c>
      <c r="BV13" s="45"/>
      <c r="BW13" s="45"/>
      <c r="BX13" s="45"/>
      <c r="BY13" s="45"/>
      <c r="BZ13" s="45"/>
      <c r="CA13" s="66"/>
      <c r="CB13" s="11"/>
      <c r="CC13" s="11"/>
      <c r="CD13" s="126" t="s">
        <v>55</v>
      </c>
      <c r="CE13" s="5">
        <v>0</v>
      </c>
      <c r="CF13" s="45">
        <v>13.775999999999996</v>
      </c>
      <c r="CG13" s="45">
        <v>13.297297297297291</v>
      </c>
      <c r="CH13" s="45">
        <v>28.045045045045043</v>
      </c>
      <c r="CI13" s="45"/>
      <c r="CJ13" s="45">
        <v>14</v>
      </c>
      <c r="CK13" s="66">
        <v>13.333333333333329</v>
      </c>
      <c r="CL13" s="11"/>
      <c r="CM13" s="11"/>
      <c r="CN13" s="126" t="s">
        <v>55</v>
      </c>
      <c r="CO13" s="5">
        <v>0</v>
      </c>
      <c r="CP13" s="45"/>
      <c r="CQ13" s="45"/>
      <c r="CR13" s="45"/>
      <c r="CS13" s="45"/>
      <c r="CT13" s="45"/>
      <c r="CU13" s="66"/>
      <c r="CV13" s="11"/>
      <c r="CW13" s="11"/>
      <c r="CX13" s="126" t="s">
        <v>55</v>
      </c>
      <c r="CY13" s="5">
        <v>0</v>
      </c>
      <c r="CZ13" s="45">
        <v>9.9521912350597574</v>
      </c>
      <c r="DA13" s="45">
        <v>3.2600896860986524</v>
      </c>
      <c r="DB13" s="45">
        <v>28.121076233183857</v>
      </c>
      <c r="DC13" s="45"/>
      <c r="DD13" s="45">
        <v>12</v>
      </c>
      <c r="DE13" s="66">
        <v>6.0232558139534831</v>
      </c>
      <c r="DF13" s="11"/>
      <c r="DG13" s="11"/>
      <c r="DH13" s="126" t="s">
        <v>55</v>
      </c>
      <c r="DI13" s="5">
        <v>0</v>
      </c>
      <c r="DJ13" s="45"/>
      <c r="DK13" s="45"/>
      <c r="DL13" s="45"/>
      <c r="DM13" s="45"/>
      <c r="DN13" s="45"/>
      <c r="DO13" s="66"/>
      <c r="DP13" s="11"/>
      <c r="DQ13" s="11"/>
      <c r="DR13" s="126" t="s">
        <v>55</v>
      </c>
      <c r="DS13" s="5">
        <v>0</v>
      </c>
      <c r="DT13" s="45">
        <v>11.361788617886177</v>
      </c>
      <c r="DU13" s="45">
        <v>8.7522935779816464</v>
      </c>
      <c r="DV13" s="45">
        <v>27.091743119266056</v>
      </c>
      <c r="DW13" s="45"/>
      <c r="DX13" s="45">
        <v>11</v>
      </c>
      <c r="DY13" s="66">
        <v>12.047058823529412</v>
      </c>
      <c r="DZ13" s="11"/>
      <c r="EA13" s="11"/>
      <c r="EB13" s="126" t="s">
        <v>55</v>
      </c>
      <c r="EC13" s="5">
        <v>0</v>
      </c>
      <c r="ED13" s="45"/>
      <c r="EE13" s="45"/>
      <c r="EF13" s="45"/>
      <c r="EG13" s="45"/>
      <c r="EH13" s="45"/>
      <c r="EI13" s="66"/>
      <c r="EJ13" s="11"/>
      <c r="EK13" s="11"/>
      <c r="EL13" s="126" t="s">
        <v>55</v>
      </c>
      <c r="EM13" s="5">
        <v>0</v>
      </c>
      <c r="EN13" s="45">
        <v>9.3107569721115482</v>
      </c>
      <c r="EO13" s="45">
        <v>3.5201793721973047</v>
      </c>
      <c r="EP13" s="45">
        <v>23.080717488789233</v>
      </c>
      <c r="EQ13" s="45"/>
      <c r="ER13" s="45">
        <v>11</v>
      </c>
      <c r="ES13" s="66">
        <v>6.0697674418604635</v>
      </c>
      <c r="ET13" s="11"/>
      <c r="EU13" s="11"/>
      <c r="EV13" s="126" t="s">
        <v>55</v>
      </c>
      <c r="EW13" s="5">
        <v>0</v>
      </c>
      <c r="EX13" s="45">
        <v>7.4117647058823479</v>
      </c>
      <c r="EY13" s="45">
        <v>4.0666666666666629</v>
      </c>
      <c r="EZ13" s="45">
        <v>13.86666666666666</v>
      </c>
      <c r="FA13" s="45"/>
      <c r="FB13" s="45">
        <v>8</v>
      </c>
      <c r="FC13" s="66">
        <v>6.3333333333333286</v>
      </c>
      <c r="FD13" s="11"/>
      <c r="FE13" s="11"/>
      <c r="FF13" s="126" t="s">
        <v>55</v>
      </c>
      <c r="FG13" s="5">
        <v>0</v>
      </c>
      <c r="FH13" s="45">
        <v>8.1906354515050168</v>
      </c>
      <c r="FI13" s="45">
        <v>4</v>
      </c>
      <c r="FJ13" s="45">
        <v>17.36641221374046</v>
      </c>
      <c r="FK13" s="45"/>
      <c r="FL13" s="45">
        <v>11</v>
      </c>
      <c r="FM13" s="66">
        <v>3</v>
      </c>
      <c r="FN13" s="11"/>
      <c r="FO13" s="11"/>
      <c r="FP13" s="126" t="s">
        <v>55</v>
      </c>
      <c r="FQ13" s="5">
        <v>0</v>
      </c>
      <c r="FR13" s="45"/>
      <c r="FS13" s="45"/>
      <c r="FT13" s="45"/>
      <c r="FU13" s="45"/>
      <c r="FV13" s="45"/>
      <c r="FW13" s="66"/>
      <c r="FX13" s="11"/>
      <c r="FY13" s="11"/>
      <c r="FZ13" s="126" t="s">
        <v>55</v>
      </c>
      <c r="GA13" s="5">
        <v>0</v>
      </c>
      <c r="GB13" s="45"/>
      <c r="GC13" s="45"/>
      <c r="GD13" s="45"/>
      <c r="GE13" s="45"/>
      <c r="GF13" s="45"/>
      <c r="GG13" s="66"/>
      <c r="GH13" s="11"/>
      <c r="GI13" s="11"/>
      <c r="GJ13" s="126" t="s">
        <v>55</v>
      </c>
      <c r="GK13" s="5">
        <v>0</v>
      </c>
      <c r="GL13" s="45"/>
      <c r="GM13" s="45"/>
      <c r="GN13" s="45"/>
      <c r="GO13" s="45"/>
      <c r="GP13" s="45"/>
      <c r="GQ13" s="66"/>
      <c r="GR13" s="11"/>
      <c r="GS13" s="11"/>
      <c r="GT13" s="126" t="s">
        <v>55</v>
      </c>
      <c r="GU13" s="5">
        <v>0</v>
      </c>
      <c r="GV13" s="45"/>
      <c r="GW13" s="45"/>
      <c r="GX13" s="45"/>
      <c r="GY13" s="45"/>
      <c r="GZ13" s="45"/>
      <c r="HA13" s="66"/>
      <c r="HB13" s="11"/>
      <c r="HC13" s="11"/>
      <c r="HD13" s="138"/>
      <c r="HN13" s="138"/>
      <c r="HX13" s="138"/>
    </row>
    <row xmlns:x14ac="http://schemas.microsoft.com/office/spreadsheetml/2009/9/ac" r="14" x14ac:dyDescent="0.25">
      <c r="A14" s="395" t="str">
        <f ca="true">IF(ISBLANK('Data Summary'!A16),"",'Data Summary'!A16)</f>
        <v>DJI_2015_EMIS</v>
      </c>
      <c r="B14" s="127" t="s">
        <v>105</v>
      </c>
      <c r="C14" s="22">
        <v>0</v>
      </c>
      <c r="D14" s="45"/>
      <c r="E14" s="45"/>
      <c r="F14" s="45"/>
      <c r="G14" s="45"/>
      <c r="H14" s="45"/>
      <c r="I14" s="66"/>
      <c r="J14" s="11"/>
      <c r="K14" s="11"/>
      <c r="L14" s="127" t="s">
        <v>105</v>
      </c>
      <c r="M14" s="22">
        <v>0</v>
      </c>
      <c r="N14" s="45"/>
      <c r="O14" s="45"/>
      <c r="P14" s="45"/>
      <c r="Q14" s="45"/>
      <c r="R14" s="45">
        <v>1.5</v>
      </c>
      <c r="S14" s="66">
        <v>0</v>
      </c>
      <c r="T14" s="11"/>
      <c r="U14" s="11"/>
      <c r="V14" s="127" t="s">
        <v>105</v>
      </c>
      <c r="W14" s="22">
        <v>0</v>
      </c>
      <c r="X14" s="45"/>
      <c r="Y14" s="45"/>
      <c r="Z14" s="45"/>
      <c r="AA14" s="45"/>
      <c r="AB14" s="45"/>
      <c r="AC14" s="66"/>
      <c r="AD14" s="11"/>
      <c r="AE14" s="11"/>
      <c r="AF14" s="127" t="s">
        <v>105</v>
      </c>
      <c r="AG14" s="22">
        <v>0</v>
      </c>
      <c r="AH14" s="45"/>
      <c r="AI14" s="45"/>
      <c r="AJ14" s="45"/>
      <c r="AK14" s="45"/>
      <c r="AL14" s="45"/>
      <c r="AM14" s="66"/>
      <c r="AN14" s="11"/>
      <c r="AO14" s="11"/>
      <c r="AP14" s="127" t="s">
        <v>105</v>
      </c>
      <c r="AQ14" s="22">
        <v>0</v>
      </c>
      <c r="AR14" s="45"/>
      <c r="AS14" s="45"/>
      <c r="AT14" s="45"/>
      <c r="AU14" s="45"/>
      <c r="AV14" s="45">
        <v>0</v>
      </c>
      <c r="AW14" s="66">
        <v>0</v>
      </c>
      <c r="AX14" s="11"/>
      <c r="AY14" s="11"/>
      <c r="AZ14" s="127" t="s">
        <v>105</v>
      </c>
      <c r="BA14" s="22">
        <v>0</v>
      </c>
      <c r="BB14" s="45"/>
      <c r="BC14" s="45"/>
      <c r="BD14" s="45"/>
      <c r="BE14" s="45"/>
      <c r="BF14" s="45">
        <v>0</v>
      </c>
      <c r="BG14" s="66">
        <v>0</v>
      </c>
      <c r="BH14" s="11"/>
      <c r="BI14" s="11"/>
      <c r="BJ14" s="127" t="s">
        <v>105</v>
      </c>
      <c r="BK14" s="22">
        <v>0</v>
      </c>
      <c r="BL14" s="45"/>
      <c r="BM14" s="45"/>
      <c r="BN14" s="45"/>
      <c r="BO14" s="45"/>
      <c r="BP14" s="45">
        <v>0</v>
      </c>
      <c r="BQ14" s="66"/>
      <c r="BR14" s="11"/>
      <c r="BS14" s="11"/>
      <c r="BT14" s="127" t="s">
        <v>105</v>
      </c>
      <c r="BU14" s="22">
        <v>0</v>
      </c>
      <c r="BV14" s="45"/>
      <c r="BW14" s="45"/>
      <c r="BX14" s="45"/>
      <c r="BY14" s="45"/>
      <c r="BZ14" s="45">
        <v>0</v>
      </c>
      <c r="CA14" s="66">
        <v>0</v>
      </c>
      <c r="CB14" s="11"/>
      <c r="CC14" s="11"/>
      <c r="CD14" s="127" t="s">
        <v>105</v>
      </c>
      <c r="CE14" s="22">
        <v>0</v>
      </c>
      <c r="CF14" s="45"/>
      <c r="CG14" s="45"/>
      <c r="CH14" s="45"/>
      <c r="CI14" s="45"/>
      <c r="CJ14" s="45"/>
      <c r="CK14" s="66"/>
      <c r="CL14" s="11"/>
      <c r="CM14" s="11"/>
      <c r="CN14" s="127" t="s">
        <v>105</v>
      </c>
      <c r="CO14" s="22">
        <v>0</v>
      </c>
      <c r="CP14" s="45"/>
      <c r="CQ14" s="45"/>
      <c r="CR14" s="45"/>
      <c r="CS14" s="45"/>
      <c r="CT14" s="45">
        <v>0</v>
      </c>
      <c r="CU14" s="66">
        <v>3.4</v>
      </c>
      <c r="CV14" s="11"/>
      <c r="CW14" s="11"/>
      <c r="CX14" s="127" t="s">
        <v>105</v>
      </c>
      <c r="CY14" s="22">
        <v>0</v>
      </c>
      <c r="CZ14" s="45"/>
      <c r="DA14" s="45"/>
      <c r="DB14" s="45"/>
      <c r="DC14" s="45"/>
      <c r="DD14" s="45"/>
      <c r="DE14" s="66"/>
      <c r="DF14" s="11"/>
      <c r="DG14" s="11"/>
      <c r="DH14" s="127" t="s">
        <v>105</v>
      </c>
      <c r="DI14" s="22">
        <v>0</v>
      </c>
      <c r="DJ14" s="45"/>
      <c r="DK14" s="45"/>
      <c r="DL14" s="45"/>
      <c r="DM14" s="45"/>
      <c r="DN14" s="45">
        <v>0</v>
      </c>
      <c r="DO14" s="66">
        <v>0</v>
      </c>
      <c r="DP14" s="11"/>
      <c r="DQ14" s="11"/>
      <c r="DR14" s="127" t="s">
        <v>105</v>
      </c>
      <c r="DS14" s="22">
        <v>0</v>
      </c>
      <c r="DT14" s="45"/>
      <c r="DU14" s="45"/>
      <c r="DV14" s="45"/>
      <c r="DW14" s="45"/>
      <c r="DX14" s="45"/>
      <c r="DY14" s="66"/>
      <c r="DZ14" s="11"/>
      <c r="EA14" s="11"/>
      <c r="EB14" s="127" t="s">
        <v>105</v>
      </c>
      <c r="EC14" s="22">
        <v>0</v>
      </c>
      <c r="ED14" s="45"/>
      <c r="EE14" s="45"/>
      <c r="EF14" s="45"/>
      <c r="EG14" s="45"/>
      <c r="EH14" s="45"/>
      <c r="EI14" s="66"/>
      <c r="EJ14" s="11"/>
      <c r="EK14" s="11"/>
      <c r="EL14" s="127" t="s">
        <v>105</v>
      </c>
      <c r="EM14" s="22">
        <v>0</v>
      </c>
      <c r="EN14" s="45"/>
      <c r="EO14" s="45"/>
      <c r="EP14" s="45"/>
      <c r="EQ14" s="45"/>
      <c r="ER14" s="45"/>
      <c r="ES14" s="66"/>
      <c r="ET14" s="11"/>
      <c r="EU14" s="11"/>
      <c r="EV14" s="127" t="s">
        <v>105</v>
      </c>
      <c r="EW14" s="22">
        <v>0</v>
      </c>
      <c r="EX14" s="45"/>
      <c r="EY14" s="45"/>
      <c r="EZ14" s="45"/>
      <c r="FA14" s="45"/>
      <c r="FB14" s="45"/>
      <c r="FC14" s="66"/>
      <c r="FD14" s="11"/>
      <c r="FE14" s="11"/>
      <c r="FF14" s="127" t="s">
        <v>105</v>
      </c>
      <c r="FG14" s="22">
        <v>0</v>
      </c>
      <c r="FH14" s="45"/>
      <c r="FI14" s="45"/>
      <c r="FJ14" s="45"/>
      <c r="FK14" s="45"/>
      <c r="FL14" s="45"/>
      <c r="FM14" s="66"/>
      <c r="FN14" s="11"/>
      <c r="FO14" s="11"/>
      <c r="FP14" s="127" t="s">
        <v>105</v>
      </c>
      <c r="FQ14" s="22">
        <v>0</v>
      </c>
      <c r="FR14" s="45"/>
      <c r="FS14" s="45"/>
      <c r="FT14" s="45"/>
      <c r="FU14" s="45"/>
      <c r="FV14" s="45"/>
      <c r="FW14" s="66"/>
      <c r="FX14" s="11"/>
      <c r="FY14" s="11"/>
      <c r="FZ14" s="127" t="s">
        <v>105</v>
      </c>
      <c r="GA14" s="22">
        <v>0</v>
      </c>
      <c r="GB14" s="45"/>
      <c r="GC14" s="45"/>
      <c r="GD14" s="45"/>
      <c r="GE14" s="45"/>
      <c r="GF14" s="45"/>
      <c r="GG14" s="66"/>
      <c r="GH14" s="11"/>
      <c r="GI14" s="11"/>
      <c r="GJ14" s="127" t="s">
        <v>105</v>
      </c>
      <c r="GK14" s="22">
        <v>0</v>
      </c>
      <c r="GL14" s="45"/>
      <c r="GM14" s="45"/>
      <c r="GN14" s="45"/>
      <c r="GO14" s="45"/>
      <c r="GP14" s="45"/>
      <c r="GQ14" s="66"/>
      <c r="GR14" s="11"/>
      <c r="GS14" s="11"/>
      <c r="GT14" s="127" t="s">
        <v>105</v>
      </c>
      <c r="GU14" s="22">
        <v>0</v>
      </c>
      <c r="GV14" s="45"/>
      <c r="GW14" s="45"/>
      <c r="GX14" s="45"/>
      <c r="GY14" s="45"/>
      <c r="GZ14" s="45"/>
      <c r="HA14" s="66"/>
      <c r="HB14" s="11"/>
      <c r="HC14" s="11"/>
    </row>
    <row xmlns:x14ac="http://schemas.microsoft.com/office/spreadsheetml/2009/9/ac" r="15" s="2" customFormat="true" x14ac:dyDescent="0.25">
      <c r="A15" s="395" t="str">
        <f ca="true">IF(ISBLANK('Data Summary'!A17),"",'Data Summary'!A17)</f>
        <v>DJI_2016_UIS</v>
      </c>
      <c r="B15" s="127"/>
      <c r="C15" s="6"/>
      <c r="D15" s="45"/>
      <c r="E15" s="7"/>
      <c r="F15" s="7"/>
      <c r="G15" s="7"/>
      <c r="H15" s="45"/>
      <c r="I15" s="66"/>
      <c r="J15" s="11"/>
      <c r="K15" s="11"/>
      <c r="L15" s="127" t="s">
        <v>164</v>
      </c>
      <c r="M15" s="6">
        <v>1</v>
      </c>
      <c r="N15" s="45">
        <f>(R15/100*$H30+S15/100*$I30)/($H30+$I30)*100</f>
        <v>83.152941176470591</v>
      </c>
      <c r="O15" s="7"/>
      <c r="P15" s="7"/>
      <c r="Q15" s="7"/>
      <c r="R15" s="45">
        <v>83.8</v>
      </c>
      <c r="S15" s="66">
        <v>78.3</v>
      </c>
      <c r="T15" s="11"/>
      <c r="U15" s="11"/>
      <c r="V15" s="127"/>
      <c r="W15" s="6"/>
      <c r="X15" s="45"/>
      <c r="Y15" s="7"/>
      <c r="Z15" s="7"/>
      <c r="AA15" s="7"/>
      <c r="AB15" s="45"/>
      <c r="AC15" s="66"/>
      <c r="AD15" s="11"/>
      <c r="AE15" s="11"/>
      <c r="AF15" s="127"/>
      <c r="AG15" s="6"/>
      <c r="AH15" s="45"/>
      <c r="AI15" s="7"/>
      <c r="AJ15" s="7"/>
      <c r="AK15" s="7"/>
      <c r="AL15" s="45"/>
      <c r="AM15" s="66"/>
      <c r="AN15" s="11"/>
      <c r="AO15" s="11"/>
      <c r="AP15" s="127" t="s">
        <v>164</v>
      </c>
      <c r="AQ15" s="6">
        <v>1</v>
      </c>
      <c r="AR15" s="45">
        <f>(AV15/100*$H30+AW15/100*$I30)/($H30+$I30)*100</f>
        <v>83.241176470588229</v>
      </c>
      <c r="AS15" s="7"/>
      <c r="AT15" s="7"/>
      <c r="AU15" s="7"/>
      <c r="AV15" s="45">
        <v>83.3</v>
      </c>
      <c r="AW15" s="66">
        <v>82.8</v>
      </c>
      <c r="AX15" s="11"/>
      <c r="AY15" s="11"/>
      <c r="AZ15" s="127" t="s">
        <v>164</v>
      </c>
      <c r="BA15" s="6">
        <v>1</v>
      </c>
      <c r="BB15" s="45">
        <f>(BF15/100*$H30+BG15/100*$I30)/($H30+$I30)*100</f>
        <v>87.235294117647058</v>
      </c>
      <c r="BC15" s="7"/>
      <c r="BD15" s="7"/>
      <c r="BE15" s="7"/>
      <c r="BF15" s="45">
        <v>88.2</v>
      </c>
      <c r="BG15" s="66">
        <v>80</v>
      </c>
      <c r="BH15" s="11"/>
      <c r="BI15" s="11"/>
      <c r="BJ15" s="127" t="s">
        <v>164</v>
      </c>
      <c r="BK15" s="6">
        <v>1</v>
      </c>
      <c r="BL15" s="45"/>
      <c r="BM15" s="7"/>
      <c r="BN15" s="7"/>
      <c r="BO15" s="7"/>
      <c r="BP15" s="45">
        <v>85.2</v>
      </c>
      <c r="BQ15" s="66"/>
      <c r="BR15" s="11"/>
      <c r="BS15" s="11"/>
      <c r="BT15" s="127" t="s">
        <v>164</v>
      </c>
      <c r="BU15" s="6">
        <v>1</v>
      </c>
      <c r="BV15" s="45">
        <f>(BZ15/100*$H30+CA15/100*$I30)/($H30+$I30)*100</f>
        <v>82.435294117647075</v>
      </c>
      <c r="BW15" s="7"/>
      <c r="BX15" s="7"/>
      <c r="BY15" s="7"/>
      <c r="BZ15" s="45">
        <v>84.4</v>
      </c>
      <c r="CA15" s="66">
        <v>67.7</v>
      </c>
      <c r="CB15" s="11"/>
      <c r="CC15" s="11"/>
      <c r="CD15" s="127"/>
      <c r="CE15" s="6"/>
      <c r="CF15" s="45"/>
      <c r="CG15" s="7"/>
      <c r="CH15" s="7"/>
      <c r="CI15" s="7"/>
      <c r="CJ15" s="45"/>
      <c r="CK15" s="66"/>
      <c r="CL15" s="11"/>
      <c r="CM15" s="11"/>
      <c r="CN15" s="127" t="s">
        <v>164</v>
      </c>
      <c r="CO15" s="6">
        <v>1</v>
      </c>
      <c r="CP15" s="45">
        <f>(CT15/100*$H30+CU15/100*$I30)/($H30+$I30)*100</f>
        <v>85.976470588235301</v>
      </c>
      <c r="CQ15" s="7"/>
      <c r="CR15" s="7"/>
      <c r="CS15" s="7"/>
      <c r="CT15" s="45">
        <v>86.4</v>
      </c>
      <c r="CU15" s="66">
        <v>82.8</v>
      </c>
      <c r="CV15" s="11"/>
      <c r="CW15" s="11"/>
      <c r="CX15" s="127"/>
      <c r="CY15" s="6"/>
      <c r="CZ15" s="45"/>
      <c r="DA15" s="7"/>
      <c r="DB15" s="7"/>
      <c r="DC15" s="7"/>
      <c r="DD15" s="45"/>
      <c r="DE15" s="66"/>
      <c r="DF15" s="11"/>
      <c r="DG15" s="11"/>
      <c r="DH15" s="127" t="s">
        <v>164</v>
      </c>
      <c r="DI15" s="6">
        <v>1</v>
      </c>
      <c r="DJ15" s="45">
        <f>(DN15/100*$H30+DO15/100*$I30)/($H30+$I30)*100</f>
        <v>100</v>
      </c>
      <c r="DK15" s="7"/>
      <c r="DL15" s="7"/>
      <c r="DM15" s="7"/>
      <c r="DN15" s="45">
        <v>100</v>
      </c>
      <c r="DO15" s="66">
        <v>100</v>
      </c>
      <c r="DP15" s="11"/>
      <c r="DQ15" s="11"/>
      <c r="DR15" s="127"/>
      <c r="DS15" s="6"/>
      <c r="DT15" s="45"/>
      <c r="DU15" s="7"/>
      <c r="DV15" s="7"/>
      <c r="DW15" s="7"/>
      <c r="DX15" s="45"/>
      <c r="DY15" s="66"/>
      <c r="DZ15" s="11"/>
      <c r="EA15" s="11"/>
      <c r="EB15" s="127"/>
      <c r="EC15" s="6"/>
      <c r="ED15" s="45"/>
      <c r="EE15" s="7"/>
      <c r="EF15" s="7"/>
      <c r="EG15" s="7"/>
      <c r="EH15" s="45"/>
      <c r="EI15" s="66"/>
      <c r="EJ15" s="11"/>
      <c r="EK15" s="11"/>
      <c r="EL15" s="127"/>
      <c r="EM15" s="6"/>
      <c r="EN15" s="45"/>
      <c r="EO15" s="7"/>
      <c r="EP15" s="7"/>
      <c r="EQ15" s="7"/>
      <c r="ER15" s="45"/>
      <c r="ES15" s="66"/>
      <c r="ET15" s="11"/>
      <c r="EU15" s="11"/>
      <c r="EV15" s="127"/>
      <c r="EW15" s="6"/>
      <c r="EX15" s="45"/>
      <c r="EY15" s="7"/>
      <c r="EZ15" s="7"/>
      <c r="FA15" s="7"/>
      <c r="FB15" s="45"/>
      <c r="FC15" s="66"/>
      <c r="FD15" s="11"/>
      <c r="FE15" s="11"/>
      <c r="FF15" s="127"/>
      <c r="FG15" s="6"/>
      <c r="FH15" s="45"/>
      <c r="FI15" s="7"/>
      <c r="FJ15" s="7"/>
      <c r="FK15" s="7"/>
      <c r="FL15" s="45"/>
      <c r="FM15" s="66"/>
      <c r="FN15" s="11"/>
      <c r="FO15" s="11"/>
      <c r="FP15" s="127" t="s">
        <v>287</v>
      </c>
      <c r="FQ15" s="6">
        <v>1</v>
      </c>
      <c r="FR15" s="45">
        <v>93.026229508196721</v>
      </c>
      <c r="FS15" s="7"/>
      <c r="FT15" s="7"/>
      <c r="FU15" s="7"/>
      <c r="FV15" s="45">
        <v>90.721649484536087</v>
      </c>
      <c r="FW15" s="66">
        <v>97.054054054054049</v>
      </c>
      <c r="FX15" s="11"/>
      <c r="FY15" s="11"/>
      <c r="FZ15" s="127" t="s">
        <v>309</v>
      </c>
      <c r="GA15" s="6">
        <v>1</v>
      </c>
      <c r="GB15" s="45">
        <f>SUMPRODUCT(GF15:GG15,FV30:FW30)/SUM(FV30:FW30)</f>
        <v>93.100846214077038</v>
      </c>
      <c r="GC15" s="7"/>
      <c r="GD15" s="7"/>
      <c r="GE15" s="7"/>
      <c r="GF15" s="7">
        <v>91.089110000000005</v>
      </c>
      <c r="GG15" s="26">
        <v>96.761843648703675</v>
      </c>
      <c r="GH15" s="11"/>
      <c r="GI15" s="11"/>
      <c r="GJ15" s="127" t="s">
        <v>309</v>
      </c>
      <c r="GK15" s="6">
        <v>1</v>
      </c>
      <c r="GL15" s="45">
        <v>95.7314090204152</v>
      </c>
      <c r="GM15" s="7"/>
      <c r="GN15" s="7"/>
      <c r="GO15" s="7"/>
      <c r="GP15" s="45">
        <v>92.16</v>
      </c>
      <c r="GQ15" s="66">
        <v>98.486405815728176</v>
      </c>
      <c r="GR15" s="11"/>
      <c r="GS15" s="11"/>
      <c r="GT15" s="127" t="s">
        <v>309</v>
      </c>
      <c r="GU15" s="6">
        <v>1</v>
      </c>
      <c r="GV15" s="45">
        <v>94.782016618756742</v>
      </c>
      <c r="GW15" s="7"/>
      <c r="GX15" s="7"/>
      <c r="GY15" s="7"/>
      <c r="GZ15" s="45">
        <v>90</v>
      </c>
      <c r="HA15" s="66">
        <v>98.538931859741425</v>
      </c>
      <c r="HB15" s="11"/>
      <c r="HC15" s="11"/>
      <c r="HD15" s="139"/>
      <c r="HN15" s="139"/>
      <c r="HX15" s="139"/>
    </row>
    <row xmlns:x14ac="http://schemas.microsoft.com/office/spreadsheetml/2009/9/ac" r="16" s="2" customFormat="true" x14ac:dyDescent="0.25">
      <c r="A16" s="395" t="str">
        <f ca="true">IF(ISBLANK('Data Summary'!A18),"",'Data Summary'!A18)</f>
        <v>DJI_2016_EMIS</v>
      </c>
      <c r="B16" s="127"/>
      <c r="C16" s="13"/>
      <c r="D16" s="45"/>
      <c r="E16" s="7"/>
      <c r="F16" s="7"/>
      <c r="G16" s="7"/>
      <c r="H16" s="45"/>
      <c r="I16" s="66"/>
      <c r="J16" s="11"/>
      <c r="K16" s="11"/>
      <c r="L16" s="127"/>
      <c r="M16" s="13"/>
      <c r="N16" s="45"/>
      <c r="O16" s="7"/>
      <c r="P16" s="7"/>
      <c r="Q16" s="7"/>
      <c r="R16" s="45"/>
      <c r="S16" s="66"/>
      <c r="T16" s="11"/>
      <c r="U16" s="11"/>
      <c r="V16" s="127"/>
      <c r="W16" s="13"/>
      <c r="X16" s="45"/>
      <c r="Y16" s="7"/>
      <c r="Z16" s="7"/>
      <c r="AA16" s="7"/>
      <c r="AB16" s="45"/>
      <c r="AC16" s="66"/>
      <c r="AD16" s="11"/>
      <c r="AE16" s="11"/>
      <c r="AF16" s="127"/>
      <c r="AG16" s="13"/>
      <c r="AH16" s="45"/>
      <c r="AI16" s="7"/>
      <c r="AJ16" s="7"/>
      <c r="AK16" s="7"/>
      <c r="AL16" s="45"/>
      <c r="AM16" s="66"/>
      <c r="AN16" s="11"/>
      <c r="AO16" s="11"/>
      <c r="AP16" s="127"/>
      <c r="AQ16" s="13"/>
      <c r="AR16" s="45"/>
      <c r="AS16" s="7"/>
      <c r="AT16" s="7"/>
      <c r="AU16" s="7"/>
      <c r="AV16" s="45"/>
      <c r="AW16" s="66"/>
      <c r="AX16" s="11"/>
      <c r="AY16" s="11"/>
      <c r="AZ16" s="127"/>
      <c r="BA16" s="13"/>
      <c r="BB16" s="45"/>
      <c r="BC16" s="7"/>
      <c r="BD16" s="7"/>
      <c r="BE16" s="7"/>
      <c r="BF16" s="45"/>
      <c r="BG16" s="66"/>
      <c r="BH16" s="11"/>
      <c r="BI16" s="11"/>
      <c r="BJ16" s="127"/>
      <c r="BK16" s="13"/>
      <c r="BL16" s="45"/>
      <c r="BM16" s="7"/>
      <c r="BN16" s="7"/>
      <c r="BO16" s="7"/>
      <c r="BP16" s="45"/>
      <c r="BQ16" s="66"/>
      <c r="BR16" s="11"/>
      <c r="BS16" s="11"/>
      <c r="BT16" s="127"/>
      <c r="BU16" s="13"/>
      <c r="BV16" s="45"/>
      <c r="BW16" s="7"/>
      <c r="BX16" s="7"/>
      <c r="BY16" s="7"/>
      <c r="BZ16" s="45"/>
      <c r="CA16" s="66"/>
      <c r="CB16" s="11"/>
      <c r="CC16" s="11"/>
      <c r="CD16" s="127"/>
      <c r="CE16" s="13"/>
      <c r="CF16" s="45"/>
      <c r="CG16" s="7"/>
      <c r="CH16" s="7"/>
      <c r="CI16" s="7"/>
      <c r="CJ16" s="45"/>
      <c r="CK16" s="66"/>
      <c r="CL16" s="11"/>
      <c r="CM16" s="11"/>
      <c r="CN16" s="127"/>
      <c r="CO16" s="13"/>
      <c r="CP16" s="45"/>
      <c r="CQ16" s="7"/>
      <c r="CR16" s="7"/>
      <c r="CS16" s="7"/>
      <c r="CT16" s="45"/>
      <c r="CU16" s="66"/>
      <c r="CV16" s="11"/>
      <c r="CW16" s="11"/>
      <c r="CX16" s="127"/>
      <c r="CY16" s="13"/>
      <c r="CZ16" s="45"/>
      <c r="DA16" s="7"/>
      <c r="DB16" s="7"/>
      <c r="DC16" s="7"/>
      <c r="DD16" s="45"/>
      <c r="DE16" s="66"/>
      <c r="DF16" s="11"/>
      <c r="DG16" s="11"/>
      <c r="DH16" s="127"/>
      <c r="DI16" s="13"/>
      <c r="DJ16" s="45"/>
      <c r="DK16" s="7"/>
      <c r="DL16" s="7"/>
      <c r="DM16" s="7"/>
      <c r="DN16" s="45"/>
      <c r="DO16" s="66"/>
      <c r="DP16" s="11"/>
      <c r="DQ16" s="11"/>
      <c r="DR16" s="127"/>
      <c r="DS16" s="13"/>
      <c r="DT16" s="45"/>
      <c r="DU16" s="7"/>
      <c r="DV16" s="7"/>
      <c r="DW16" s="7"/>
      <c r="DX16" s="45"/>
      <c r="DY16" s="66"/>
      <c r="DZ16" s="11"/>
      <c r="EA16" s="11"/>
      <c r="EB16" s="127"/>
      <c r="EC16" s="13"/>
      <c r="ED16" s="45"/>
      <c r="EE16" s="7"/>
      <c r="EF16" s="7"/>
      <c r="EG16" s="7"/>
      <c r="EH16" s="45"/>
      <c r="EI16" s="66"/>
      <c r="EJ16" s="11"/>
      <c r="EK16" s="11"/>
      <c r="EL16" s="127"/>
      <c r="EM16" s="13"/>
      <c r="EN16" s="45"/>
      <c r="EO16" s="7"/>
      <c r="EP16" s="7"/>
      <c r="EQ16" s="7"/>
      <c r="ER16" s="45"/>
      <c r="ES16" s="66"/>
      <c r="ET16" s="11"/>
      <c r="EU16" s="11"/>
      <c r="EV16" s="127"/>
      <c r="EW16" s="13"/>
      <c r="EX16" s="45"/>
      <c r="EY16" s="7"/>
      <c r="EZ16" s="7"/>
      <c r="FA16" s="7"/>
      <c r="FB16" s="45"/>
      <c r="FC16" s="66"/>
      <c r="FD16" s="11"/>
      <c r="FE16" s="11"/>
      <c r="FF16" s="127"/>
      <c r="FG16" s="13"/>
      <c r="FH16" s="45"/>
      <c r="FI16" s="7"/>
      <c r="FJ16" s="7"/>
      <c r="FK16" s="7"/>
      <c r="FL16" s="45"/>
      <c r="FM16" s="66"/>
      <c r="FN16" s="11"/>
      <c r="FO16" s="11"/>
      <c r="FP16" s="127"/>
      <c r="FQ16" s="13"/>
      <c r="FR16" s="45"/>
      <c r="FS16" s="7"/>
      <c r="FT16" s="7"/>
      <c r="FU16" s="7"/>
      <c r="FV16" s="45"/>
      <c r="FW16" s="66"/>
      <c r="FX16" s="11"/>
      <c r="FY16" s="11"/>
      <c r="FZ16" s="127"/>
      <c r="GA16" s="13"/>
      <c r="GB16" s="45"/>
      <c r="GC16" s="7"/>
      <c r="GD16" s="7"/>
      <c r="GE16" s="7"/>
      <c r="GF16" s="45"/>
      <c r="GG16" s="66"/>
      <c r="GH16" s="11"/>
      <c r="GI16" s="11"/>
      <c r="GJ16" s="127"/>
      <c r="GK16" s="13"/>
      <c r="GL16" s="45"/>
      <c r="GM16" s="7"/>
      <c r="GN16" s="7"/>
      <c r="GO16" s="7"/>
      <c r="GP16" s="45"/>
      <c r="GQ16" s="66"/>
      <c r="GR16" s="11"/>
      <c r="GS16" s="11"/>
      <c r="GT16" s="127"/>
      <c r="GU16" s="13"/>
      <c r="GV16" s="45"/>
      <c r="GW16" s="7"/>
      <c r="GX16" s="7"/>
      <c r="GY16" s="7"/>
      <c r="GZ16" s="45"/>
      <c r="HA16" s="66"/>
      <c r="HB16" s="11"/>
      <c r="HC16" s="11"/>
      <c r="HD16" s="139"/>
      <c r="HN16" s="139"/>
      <c r="HX16" s="139"/>
    </row>
    <row xmlns:x14ac="http://schemas.microsoft.com/office/spreadsheetml/2009/9/ac" r="17" s="2" customFormat="true" x14ac:dyDescent="0.25">
      <c r="A17" s="395" t="str">
        <f ca="true">IF(ISBLANK('Data Summary'!A19),"",'Data Summary'!A19)</f>
        <v>DJI_2017_UIS</v>
      </c>
      <c r="B17" s="127"/>
      <c r="C17" s="13"/>
      <c r="D17" s="45"/>
      <c r="E17" s="7"/>
      <c r="F17" s="7"/>
      <c r="G17" s="7"/>
      <c r="H17" s="45"/>
      <c r="I17" s="26"/>
      <c r="J17" s="11"/>
      <c r="K17" s="11"/>
      <c r="L17" s="127"/>
      <c r="M17" s="13"/>
      <c r="N17" s="45"/>
      <c r="O17" s="7"/>
      <c r="P17" s="7"/>
      <c r="Q17" s="7"/>
      <c r="R17" s="7"/>
      <c r="S17" s="26"/>
      <c r="T17" s="11"/>
      <c r="U17" s="11"/>
      <c r="V17" s="127"/>
      <c r="W17" s="13"/>
      <c r="X17" s="45"/>
      <c r="Y17" s="7"/>
      <c r="Z17" s="7"/>
      <c r="AA17" s="7"/>
      <c r="AB17" s="45"/>
      <c r="AC17" s="26"/>
      <c r="AD17" s="11"/>
      <c r="AE17" s="11"/>
      <c r="AF17" s="127"/>
      <c r="AG17" s="13"/>
      <c r="AH17" s="45"/>
      <c r="AI17" s="7"/>
      <c r="AJ17" s="7"/>
      <c r="AK17" s="7"/>
      <c r="AL17" s="45"/>
      <c r="AM17" s="26"/>
      <c r="AN17" s="11"/>
      <c r="AO17" s="11"/>
      <c r="AP17" s="127"/>
      <c r="AQ17" s="13"/>
      <c r="AR17" s="45"/>
      <c r="AS17" s="7"/>
      <c r="AT17" s="7"/>
      <c r="AU17" s="7"/>
      <c r="AV17" s="45"/>
      <c r="AW17" s="26"/>
      <c r="AX17" s="11"/>
      <c r="AY17" s="11"/>
      <c r="AZ17" s="127"/>
      <c r="BA17" s="13"/>
      <c r="BB17" s="45"/>
      <c r="BC17" s="7"/>
      <c r="BD17" s="7"/>
      <c r="BE17" s="7"/>
      <c r="BF17" s="7"/>
      <c r="BG17" s="26"/>
      <c r="BH17" s="11"/>
      <c r="BI17" s="11"/>
      <c r="BJ17" s="127"/>
      <c r="BK17" s="13"/>
      <c r="BL17" s="45"/>
      <c r="BM17" s="7"/>
      <c r="BN17" s="7"/>
      <c r="BO17" s="7"/>
      <c r="BP17" s="7"/>
      <c r="BQ17" s="26"/>
      <c r="BR17" s="11"/>
      <c r="BS17" s="11"/>
      <c r="BT17" s="127"/>
      <c r="BU17" s="13"/>
      <c r="BV17" s="45"/>
      <c r="BW17" s="7"/>
      <c r="BX17" s="7"/>
      <c r="BY17" s="7"/>
      <c r="BZ17" s="7"/>
      <c r="CA17" s="26"/>
      <c r="CB17" s="11"/>
      <c r="CC17" s="11"/>
      <c r="CD17" s="127"/>
      <c r="CE17" s="13"/>
      <c r="CF17" s="45"/>
      <c r="CG17" s="7"/>
      <c r="CH17" s="7"/>
      <c r="CI17" s="7"/>
      <c r="CJ17" s="7"/>
      <c r="CK17" s="26"/>
      <c r="CL17" s="11"/>
      <c r="CM17" s="11"/>
      <c r="CN17" s="127"/>
      <c r="CO17" s="13"/>
      <c r="CP17" s="45"/>
      <c r="CQ17" s="7"/>
      <c r="CR17" s="7"/>
      <c r="CS17" s="7"/>
      <c r="CT17" s="7"/>
      <c r="CU17" s="26"/>
      <c r="CV17" s="11"/>
      <c r="CW17" s="11"/>
      <c r="CX17" s="127"/>
      <c r="CY17" s="13"/>
      <c r="CZ17" s="45"/>
      <c r="DA17" s="7"/>
      <c r="DB17" s="7"/>
      <c r="DC17" s="7"/>
      <c r="DD17" s="7"/>
      <c r="DE17" s="26"/>
      <c r="DF17" s="11"/>
      <c r="DG17" s="11"/>
      <c r="DH17" s="127"/>
      <c r="DI17" s="13"/>
      <c r="DJ17" s="45"/>
      <c r="DK17" s="7"/>
      <c r="DL17" s="7"/>
      <c r="DM17" s="7"/>
      <c r="DN17" s="7"/>
      <c r="DO17" s="26"/>
      <c r="DP17" s="11"/>
      <c r="DQ17" s="11"/>
      <c r="DR17" s="127"/>
      <c r="DS17" s="13"/>
      <c r="DT17" s="45"/>
      <c r="DU17" s="7"/>
      <c r="DV17" s="7"/>
      <c r="DW17" s="7"/>
      <c r="DX17" s="7"/>
      <c r="DY17" s="26"/>
      <c r="DZ17" s="11"/>
      <c r="EA17" s="11"/>
      <c r="EB17" s="127"/>
      <c r="EC17" s="13"/>
      <c r="ED17" s="45"/>
      <c r="EE17" s="7"/>
      <c r="EF17" s="7"/>
      <c r="EG17" s="7"/>
      <c r="EH17" s="7"/>
      <c r="EI17" s="26"/>
      <c r="EJ17" s="11"/>
      <c r="EK17" s="11"/>
      <c r="EL17" s="127"/>
      <c r="EM17" s="13"/>
      <c r="EN17" s="45"/>
      <c r="EO17" s="7"/>
      <c r="EP17" s="7"/>
      <c r="EQ17" s="7"/>
      <c r="ER17" s="7"/>
      <c r="ES17" s="26"/>
      <c r="ET17" s="11"/>
      <c r="EU17" s="11"/>
      <c r="EV17" s="127"/>
      <c r="EW17" s="13"/>
      <c r="EX17" s="45"/>
      <c r="EY17" s="7"/>
      <c r="EZ17" s="7"/>
      <c r="FA17" s="7"/>
      <c r="FB17" s="7"/>
      <c r="FC17" s="26"/>
      <c r="FD17" s="11"/>
      <c r="FE17" s="11"/>
      <c r="FF17" s="127"/>
      <c r="FG17" s="13"/>
      <c r="FH17" s="45"/>
      <c r="FI17" s="7"/>
      <c r="FJ17" s="7"/>
      <c r="FK17" s="7"/>
      <c r="FL17" s="7"/>
      <c r="FM17" s="26"/>
      <c r="FN17" s="11"/>
      <c r="FO17" s="11"/>
      <c r="FP17" s="127"/>
      <c r="FQ17" s="13"/>
      <c r="FR17" s="45"/>
      <c r="FS17" s="7"/>
      <c r="FT17" s="7"/>
      <c r="FU17" s="7"/>
      <c r="FV17" s="7"/>
      <c r="FW17" s="26"/>
      <c r="FX17" s="11"/>
      <c r="FY17" s="11"/>
      <c r="FZ17" s="127"/>
      <c r="GA17" s="13"/>
      <c r="GB17" s="45"/>
      <c r="GC17" s="7"/>
      <c r="GD17" s="7"/>
      <c r="GE17" s="7"/>
      <c r="GF17" s="7"/>
      <c r="GG17" s="26"/>
      <c r="GH17" s="11"/>
      <c r="GI17" s="11"/>
      <c r="GJ17" s="127"/>
      <c r="GK17" s="13"/>
      <c r="GL17" s="45"/>
      <c r="GM17" s="7"/>
      <c r="GN17" s="7"/>
      <c r="GO17" s="7"/>
      <c r="GP17" s="7"/>
      <c r="GQ17" s="26"/>
      <c r="GR17" s="11"/>
      <c r="GS17" s="11"/>
      <c r="GT17" s="127"/>
      <c r="GU17" s="13"/>
      <c r="GV17" s="45"/>
      <c r="GW17" s="7"/>
      <c r="GX17" s="7"/>
      <c r="GY17" s="7"/>
      <c r="GZ17" s="7"/>
      <c r="HA17" s="26"/>
      <c r="HB17" s="11"/>
      <c r="HC17" s="11"/>
      <c r="HD17" s="139"/>
      <c r="HN17" s="139"/>
      <c r="HX17" s="139"/>
    </row>
    <row xmlns:x14ac="http://schemas.microsoft.com/office/spreadsheetml/2009/9/ac" r="18" s="2" customFormat="true" x14ac:dyDescent="0.25">
      <c r="A18" s="395" t="str">
        <f ca="true">IF(ISBLANK('Data Summary'!A20),"",'Data Summary'!A20)</f>
        <v>DJI_2017_EMIS</v>
      </c>
      <c r="B18" s="127"/>
      <c r="C18" s="13"/>
      <c r="D18" s="108"/>
      <c r="E18" s="67"/>
      <c r="F18" s="67"/>
      <c r="G18" s="7"/>
      <c r="H18" s="45"/>
      <c r="I18" s="26"/>
      <c r="J18" s="11"/>
      <c r="K18" s="11"/>
      <c r="L18" s="127"/>
      <c r="M18" s="13"/>
      <c r="N18" s="45"/>
      <c r="O18" s="67"/>
      <c r="P18" s="67"/>
      <c r="Q18" s="7"/>
      <c r="R18" s="7"/>
      <c r="S18" s="26"/>
      <c r="T18" s="11"/>
      <c r="U18" s="11"/>
      <c r="V18" s="127"/>
      <c r="W18" s="13"/>
      <c r="X18" s="108"/>
      <c r="Y18" s="67"/>
      <c r="Z18" s="67"/>
      <c r="AA18" s="7"/>
      <c r="AB18" s="45"/>
      <c r="AC18" s="26"/>
      <c r="AD18" s="11"/>
      <c r="AE18" s="11"/>
      <c r="AF18" s="127"/>
      <c r="AG18" s="13"/>
      <c r="AH18" s="108"/>
      <c r="AI18" s="67"/>
      <c r="AJ18" s="67"/>
      <c r="AK18" s="7"/>
      <c r="AL18" s="45"/>
      <c r="AM18" s="26"/>
      <c r="AN18" s="11"/>
      <c r="AO18" s="11"/>
      <c r="AP18" s="127"/>
      <c r="AQ18" s="13"/>
      <c r="AR18" s="108"/>
      <c r="AS18" s="67"/>
      <c r="AT18" s="67"/>
      <c r="AU18" s="7"/>
      <c r="AV18" s="45"/>
      <c r="AW18" s="26"/>
      <c r="AX18" s="11"/>
      <c r="AY18" s="11"/>
      <c r="AZ18" s="127"/>
      <c r="BA18" s="13"/>
      <c r="BB18" s="45"/>
      <c r="BC18" s="67"/>
      <c r="BD18" s="67"/>
      <c r="BE18" s="7"/>
      <c r="BF18" s="7"/>
      <c r="BG18" s="26"/>
      <c r="BH18" s="11"/>
      <c r="BI18" s="11"/>
      <c r="BJ18" s="127"/>
      <c r="BK18" s="13"/>
      <c r="BL18" s="45"/>
      <c r="BM18" s="67"/>
      <c r="BN18" s="67"/>
      <c r="BO18" s="7"/>
      <c r="BP18" s="7"/>
      <c r="BQ18" s="26"/>
      <c r="BR18" s="11"/>
      <c r="BS18" s="11"/>
      <c r="BT18" s="127"/>
      <c r="BU18" s="13"/>
      <c r="BV18" s="45"/>
      <c r="BW18" s="67"/>
      <c r="BX18" s="67"/>
      <c r="BY18" s="7"/>
      <c r="BZ18" s="7"/>
      <c r="CA18" s="26"/>
      <c r="CB18" s="11"/>
      <c r="CC18" s="11"/>
      <c r="CD18" s="127"/>
      <c r="CE18" s="13"/>
      <c r="CF18" s="45"/>
      <c r="CG18" s="67"/>
      <c r="CH18" s="67"/>
      <c r="CI18" s="7"/>
      <c r="CJ18" s="7"/>
      <c r="CK18" s="26"/>
      <c r="CL18" s="11"/>
      <c r="CM18" s="11"/>
      <c r="CN18" s="127"/>
      <c r="CO18" s="13"/>
      <c r="CP18" s="45"/>
      <c r="CQ18" s="67"/>
      <c r="CR18" s="67"/>
      <c r="CS18" s="7"/>
      <c r="CT18" s="7"/>
      <c r="CU18" s="26"/>
      <c r="CV18" s="11"/>
      <c r="CW18" s="11"/>
      <c r="CX18" s="127"/>
      <c r="CY18" s="13"/>
      <c r="CZ18" s="45"/>
      <c r="DA18" s="67"/>
      <c r="DB18" s="67"/>
      <c r="DC18" s="7"/>
      <c r="DD18" s="7"/>
      <c r="DE18" s="26"/>
      <c r="DF18" s="11"/>
      <c r="DG18" s="11"/>
      <c r="DH18" s="127"/>
      <c r="DI18" s="13"/>
      <c r="DJ18" s="45"/>
      <c r="DK18" s="67"/>
      <c r="DL18" s="67"/>
      <c r="DM18" s="7"/>
      <c r="DN18" s="7"/>
      <c r="DO18" s="26"/>
      <c r="DP18" s="11"/>
      <c r="DQ18" s="11"/>
      <c r="DR18" s="127"/>
      <c r="DS18" s="13"/>
      <c r="DT18" s="45"/>
      <c r="DU18" s="67"/>
      <c r="DV18" s="67"/>
      <c r="DW18" s="7"/>
      <c r="DX18" s="7"/>
      <c r="DY18" s="26"/>
      <c r="DZ18" s="11"/>
      <c r="EA18" s="11"/>
      <c r="EB18" s="127"/>
      <c r="EC18" s="13"/>
      <c r="ED18" s="45"/>
      <c r="EE18" s="67"/>
      <c r="EF18" s="67"/>
      <c r="EG18" s="7"/>
      <c r="EH18" s="7"/>
      <c r="EI18" s="26"/>
      <c r="EJ18" s="11"/>
      <c r="EK18" s="11"/>
      <c r="EL18" s="127"/>
      <c r="EM18" s="13"/>
      <c r="EN18" s="45"/>
      <c r="EO18" s="67"/>
      <c r="EP18" s="67"/>
      <c r="EQ18" s="7"/>
      <c r="ER18" s="7"/>
      <c r="ES18" s="26"/>
      <c r="ET18" s="11"/>
      <c r="EU18" s="11"/>
      <c r="EV18" s="127"/>
      <c r="EW18" s="13"/>
      <c r="EX18" s="45"/>
      <c r="EY18" s="67"/>
      <c r="EZ18" s="67"/>
      <c r="FA18" s="7"/>
      <c r="FB18" s="7"/>
      <c r="FC18" s="26"/>
      <c r="FD18" s="11"/>
      <c r="FE18" s="11"/>
      <c r="FF18" s="127"/>
      <c r="FG18" s="13"/>
      <c r="FH18" s="45"/>
      <c r="FI18" s="67"/>
      <c r="FJ18" s="67"/>
      <c r="FK18" s="7"/>
      <c r="FL18" s="7"/>
      <c r="FM18" s="26"/>
      <c r="FN18" s="11"/>
      <c r="FO18" s="11"/>
      <c r="FP18" s="127"/>
      <c r="FQ18" s="13"/>
      <c r="FR18" s="45"/>
      <c r="FS18" s="67"/>
      <c r="FT18" s="67"/>
      <c r="FU18" s="7"/>
      <c r="FV18" s="7"/>
      <c r="FW18" s="26"/>
      <c r="FX18" s="11"/>
      <c r="FY18" s="11"/>
      <c r="FZ18" s="127"/>
      <c r="GA18" s="13"/>
      <c r="GB18" s="45"/>
      <c r="GC18" s="67"/>
      <c r="GD18" s="67"/>
      <c r="GE18" s="7"/>
      <c r="GF18" s="7"/>
      <c r="GG18" s="26"/>
      <c r="GH18" s="11"/>
      <c r="GI18" s="11"/>
      <c r="GJ18" s="127"/>
      <c r="GK18" s="13"/>
      <c r="GL18" s="45"/>
      <c r="GM18" s="67"/>
      <c r="GN18" s="67"/>
      <c r="GO18" s="7"/>
      <c r="GP18" s="7"/>
      <c r="GQ18" s="26"/>
      <c r="GR18" s="11"/>
      <c r="GS18" s="11"/>
      <c r="GT18" s="127"/>
      <c r="GU18" s="13"/>
      <c r="GV18" s="45"/>
      <c r="GW18" s="67"/>
      <c r="GX18" s="67"/>
      <c r="GY18" s="7"/>
      <c r="GZ18" s="7"/>
      <c r="HA18" s="26"/>
      <c r="HB18" s="11"/>
      <c r="HC18" s="11"/>
      <c r="HD18" s="139"/>
      <c r="HN18" s="139"/>
      <c r="HX18" s="139"/>
    </row>
    <row xmlns:x14ac="http://schemas.microsoft.com/office/spreadsheetml/2009/9/ac" r="19" s="2" customFormat="true" x14ac:dyDescent="0.25">
      <c r="A19" s="395" t="str">
        <f ca="true">IF(ISBLANK('Data Summary'!A21),"",'Data Summary'!A21)</f>
        <v>DJI_2018_EMIS</v>
      </c>
      <c r="B19" s="127"/>
      <c r="C19" s="6"/>
      <c r="D19" s="108"/>
      <c r="E19" s="67"/>
      <c r="F19" s="67"/>
      <c r="G19" s="67"/>
      <c r="H19" s="45"/>
      <c r="I19" s="68"/>
      <c r="J19" s="11"/>
      <c r="K19" s="11"/>
      <c r="L19" s="127"/>
      <c r="M19" s="6"/>
      <c r="N19" s="45"/>
      <c r="O19" s="67"/>
      <c r="P19" s="67"/>
      <c r="Q19" s="67"/>
      <c r="R19" s="67"/>
      <c r="S19" s="68"/>
      <c r="T19" s="11"/>
      <c r="U19" s="11"/>
      <c r="V19" s="127"/>
      <c r="W19" s="6"/>
      <c r="X19" s="108"/>
      <c r="Y19" s="67"/>
      <c r="Z19" s="67"/>
      <c r="AA19" s="67"/>
      <c r="AB19" s="45"/>
      <c r="AC19" s="68"/>
      <c r="AD19" s="11"/>
      <c r="AE19" s="11"/>
      <c r="AF19" s="127"/>
      <c r="AG19" s="6"/>
      <c r="AH19" s="108"/>
      <c r="AI19" s="67"/>
      <c r="AJ19" s="67"/>
      <c r="AK19" s="67"/>
      <c r="AL19" s="45"/>
      <c r="AM19" s="68"/>
      <c r="AN19" s="11"/>
      <c r="AO19" s="11"/>
      <c r="AP19" s="127"/>
      <c r="AQ19" s="6"/>
      <c r="AR19" s="108"/>
      <c r="AS19" s="67"/>
      <c r="AT19" s="67"/>
      <c r="AU19" s="67"/>
      <c r="AV19" s="45"/>
      <c r="AW19" s="68"/>
      <c r="AX19" s="11"/>
      <c r="AY19" s="11"/>
      <c r="AZ19" s="127"/>
      <c r="BA19" s="6"/>
      <c r="BB19" s="45"/>
      <c r="BC19" s="67"/>
      <c r="BD19" s="67"/>
      <c r="BE19" s="67"/>
      <c r="BF19" s="67"/>
      <c r="BG19" s="68"/>
      <c r="BH19" s="11"/>
      <c r="BI19" s="11"/>
      <c r="BJ19" s="127"/>
      <c r="BK19" s="6"/>
      <c r="BL19" s="45"/>
      <c r="BM19" s="67"/>
      <c r="BN19" s="67"/>
      <c r="BO19" s="67"/>
      <c r="BP19" s="67"/>
      <c r="BQ19" s="68"/>
      <c r="BR19" s="11"/>
      <c r="BS19" s="11"/>
      <c r="BT19" s="127"/>
      <c r="BU19" s="6"/>
      <c r="BV19" s="45"/>
      <c r="BW19" s="67"/>
      <c r="BX19" s="67"/>
      <c r="BY19" s="67"/>
      <c r="BZ19" s="67"/>
      <c r="CA19" s="68"/>
      <c r="CB19" s="11"/>
      <c r="CC19" s="11"/>
      <c r="CD19" s="127"/>
      <c r="CE19" s="6"/>
      <c r="CF19" s="45"/>
      <c r="CG19" s="67"/>
      <c r="CH19" s="67"/>
      <c r="CI19" s="67"/>
      <c r="CJ19" s="67"/>
      <c r="CK19" s="68"/>
      <c r="CL19" s="11"/>
      <c r="CM19" s="11"/>
      <c r="CN19" s="127"/>
      <c r="CO19" s="6"/>
      <c r="CP19" s="45"/>
      <c r="CQ19" s="67"/>
      <c r="CR19" s="67"/>
      <c r="CS19" s="67"/>
      <c r="CT19" s="67"/>
      <c r="CU19" s="68"/>
      <c r="CV19" s="11"/>
      <c r="CW19" s="11"/>
      <c r="CX19" s="127"/>
      <c r="CY19" s="6"/>
      <c r="CZ19" s="45"/>
      <c r="DA19" s="67"/>
      <c r="DB19" s="67"/>
      <c r="DC19" s="67"/>
      <c r="DD19" s="67"/>
      <c r="DE19" s="68"/>
      <c r="DF19" s="11"/>
      <c r="DG19" s="11"/>
      <c r="DH19" s="127"/>
      <c r="DI19" s="6"/>
      <c r="DJ19" s="45"/>
      <c r="DK19" s="67"/>
      <c r="DL19" s="67"/>
      <c r="DM19" s="67"/>
      <c r="DN19" s="67"/>
      <c r="DO19" s="68"/>
      <c r="DP19" s="11"/>
      <c r="DQ19" s="11"/>
      <c r="DR19" s="127"/>
      <c r="DS19" s="6"/>
      <c r="DT19" s="45"/>
      <c r="DU19" s="67"/>
      <c r="DV19" s="67"/>
      <c r="DW19" s="67"/>
      <c r="DX19" s="67"/>
      <c r="DY19" s="68"/>
      <c r="DZ19" s="11"/>
      <c r="EA19" s="11"/>
      <c r="EB19" s="127"/>
      <c r="EC19" s="6"/>
      <c r="ED19" s="45"/>
      <c r="EE19" s="67"/>
      <c r="EF19" s="67"/>
      <c r="EG19" s="67"/>
      <c r="EH19" s="67"/>
      <c r="EI19" s="68"/>
      <c r="EJ19" s="11"/>
      <c r="EK19" s="11"/>
      <c r="EL19" s="127"/>
      <c r="EM19" s="6"/>
      <c r="EN19" s="45"/>
      <c r="EO19" s="67"/>
      <c r="EP19" s="67"/>
      <c r="EQ19" s="67"/>
      <c r="ER19" s="67"/>
      <c r="ES19" s="68"/>
      <c r="ET19" s="11"/>
      <c r="EU19" s="11"/>
      <c r="EV19" s="127"/>
      <c r="EW19" s="6"/>
      <c r="EX19" s="45"/>
      <c r="EY19" s="67"/>
      <c r="EZ19" s="67"/>
      <c r="FA19" s="67"/>
      <c r="FB19" s="67"/>
      <c r="FC19" s="68"/>
      <c r="FD19" s="11"/>
      <c r="FE19" s="11"/>
      <c r="FF19" s="127"/>
      <c r="FG19" s="6"/>
      <c r="FH19" s="45"/>
      <c r="FI19" s="67"/>
      <c r="FJ19" s="67"/>
      <c r="FK19" s="67"/>
      <c r="FL19" s="67"/>
      <c r="FM19" s="68"/>
      <c r="FN19" s="11"/>
      <c r="FO19" s="11"/>
      <c r="FP19" s="127"/>
      <c r="FQ19" s="6"/>
      <c r="FR19" s="45"/>
      <c r="FS19" s="67"/>
      <c r="FT19" s="67"/>
      <c r="FU19" s="67"/>
      <c r="FV19" s="67"/>
      <c r="FW19" s="68"/>
      <c r="FX19" s="11"/>
      <c r="FY19" s="11"/>
      <c r="FZ19" s="127"/>
      <c r="GA19" s="6"/>
      <c r="GB19" s="45"/>
      <c r="GC19" s="67"/>
      <c r="GD19" s="67"/>
      <c r="GE19" s="67"/>
      <c r="GF19" s="67"/>
      <c r="GG19" s="68"/>
      <c r="GH19" s="11"/>
      <c r="GI19" s="11"/>
      <c r="GJ19" s="127"/>
      <c r="GK19" s="6"/>
      <c r="GL19" s="45"/>
      <c r="GM19" s="67"/>
      <c r="GN19" s="67"/>
      <c r="GO19" s="67"/>
      <c r="GP19" s="67"/>
      <c r="GQ19" s="68"/>
      <c r="GR19" s="11"/>
      <c r="GS19" s="11"/>
      <c r="GT19" s="127"/>
      <c r="GU19" s="6"/>
      <c r="GV19" s="45"/>
      <c r="GW19" s="67"/>
      <c r="GX19" s="67"/>
      <c r="GY19" s="67"/>
      <c r="GZ19" s="67"/>
      <c r="HA19" s="68"/>
      <c r="HB19" s="11"/>
      <c r="HC19" s="11"/>
      <c r="HD19" s="139"/>
      <c r="HN19" s="139"/>
      <c r="HX19" s="139"/>
    </row>
    <row xmlns:x14ac="http://schemas.microsoft.com/office/spreadsheetml/2009/9/ac" r="20" s="2" customFormat="true" x14ac:dyDescent="0.25">
      <c r="A20" s="395" t="str">
        <f ca="true">IF(ISBLANK('Data Summary'!A22),"",'Data Summary'!A22)</f>
        <v>DJI_2019_EMIS</v>
      </c>
      <c r="B20" s="127"/>
      <c r="C20" s="6"/>
      <c r="D20" s="109"/>
      <c r="E20" s="67"/>
      <c r="F20" s="67"/>
      <c r="G20" s="67"/>
      <c r="H20" s="67"/>
      <c r="I20" s="69"/>
      <c r="J20" s="11"/>
      <c r="K20" s="11"/>
      <c r="L20" s="127"/>
      <c r="M20" s="6"/>
      <c r="N20" s="67"/>
      <c r="O20" s="67"/>
      <c r="P20" s="67"/>
      <c r="Q20" s="67"/>
      <c r="R20" s="67"/>
      <c r="S20" s="69"/>
      <c r="T20" s="11"/>
      <c r="U20" s="11"/>
      <c r="V20" s="127"/>
      <c r="W20" s="6"/>
      <c r="X20" s="109"/>
      <c r="Y20" s="67"/>
      <c r="Z20" s="67"/>
      <c r="AA20" s="67"/>
      <c r="AB20" s="67"/>
      <c r="AC20" s="69"/>
      <c r="AD20" s="11"/>
      <c r="AE20" s="11"/>
      <c r="AF20" s="127"/>
      <c r="AG20" s="6"/>
      <c r="AH20" s="109"/>
      <c r="AI20" s="67"/>
      <c r="AJ20" s="67"/>
      <c r="AK20" s="67"/>
      <c r="AL20" s="67"/>
      <c r="AM20" s="69"/>
      <c r="AN20" s="11"/>
      <c r="AO20" s="11"/>
      <c r="AP20" s="127"/>
      <c r="AQ20" s="6"/>
      <c r="AR20" s="109"/>
      <c r="AS20" s="67"/>
      <c r="AT20" s="67"/>
      <c r="AU20" s="67"/>
      <c r="AV20" s="67"/>
      <c r="AW20" s="69"/>
      <c r="AX20" s="11"/>
      <c r="AY20" s="11"/>
      <c r="AZ20" s="127"/>
      <c r="BA20" s="6"/>
      <c r="BB20" s="67"/>
      <c r="BC20" s="67"/>
      <c r="BD20" s="67"/>
      <c r="BE20" s="67"/>
      <c r="BF20" s="67"/>
      <c r="BG20" s="69"/>
      <c r="BH20" s="11"/>
      <c r="BI20" s="11"/>
      <c r="BJ20" s="127"/>
      <c r="BK20" s="6"/>
      <c r="BL20" s="67"/>
      <c r="BM20" s="67"/>
      <c r="BN20" s="67"/>
      <c r="BO20" s="67"/>
      <c r="BP20" s="67"/>
      <c r="BQ20" s="69"/>
      <c r="BR20" s="11"/>
      <c r="BS20" s="11"/>
      <c r="BT20" s="127"/>
      <c r="BU20" s="6"/>
      <c r="BV20" s="67"/>
      <c r="BW20" s="67"/>
      <c r="BX20" s="67"/>
      <c r="BY20" s="67"/>
      <c r="BZ20" s="67"/>
      <c r="CA20" s="69"/>
      <c r="CB20" s="11"/>
      <c r="CC20" s="11"/>
      <c r="CD20" s="127"/>
      <c r="CE20" s="6"/>
      <c r="CF20" s="67"/>
      <c r="CG20" s="67"/>
      <c r="CH20" s="67"/>
      <c r="CI20" s="67"/>
      <c r="CJ20" s="67"/>
      <c r="CK20" s="69"/>
      <c r="CL20" s="11"/>
      <c r="CM20" s="11"/>
      <c r="CN20" s="127"/>
      <c r="CO20" s="6"/>
      <c r="CP20" s="67"/>
      <c r="CQ20" s="67"/>
      <c r="CR20" s="67"/>
      <c r="CS20" s="67"/>
      <c r="CT20" s="67"/>
      <c r="CU20" s="69"/>
      <c r="CV20" s="11"/>
      <c r="CW20" s="11"/>
      <c r="CX20" s="127"/>
      <c r="CY20" s="6"/>
      <c r="CZ20" s="67"/>
      <c r="DA20" s="67"/>
      <c r="DB20" s="67"/>
      <c r="DC20" s="67"/>
      <c r="DD20" s="67"/>
      <c r="DE20" s="69"/>
      <c r="DF20" s="11"/>
      <c r="DG20" s="11"/>
      <c r="DH20" s="127"/>
      <c r="DI20" s="6"/>
      <c r="DJ20" s="67"/>
      <c r="DK20" s="67"/>
      <c r="DL20" s="67"/>
      <c r="DM20" s="67"/>
      <c r="DN20" s="67"/>
      <c r="DO20" s="69"/>
      <c r="DP20" s="11"/>
      <c r="DQ20" s="11"/>
      <c r="DR20" s="127"/>
      <c r="DS20" s="6"/>
      <c r="DT20" s="67"/>
      <c r="DU20" s="67"/>
      <c r="DV20" s="67"/>
      <c r="DW20" s="67"/>
      <c r="DX20" s="67"/>
      <c r="DY20" s="69"/>
      <c r="DZ20" s="11"/>
      <c r="EA20" s="11"/>
      <c r="EB20" s="127"/>
      <c r="EC20" s="6"/>
      <c r="ED20" s="67"/>
      <c r="EE20" s="67"/>
      <c r="EF20" s="67"/>
      <c r="EG20" s="67"/>
      <c r="EH20" s="67"/>
      <c r="EI20" s="69"/>
      <c r="EJ20" s="11"/>
      <c r="EK20" s="11"/>
      <c r="EL20" s="127"/>
      <c r="EM20" s="6"/>
      <c r="EN20" s="67"/>
      <c r="EO20" s="67"/>
      <c r="EP20" s="67"/>
      <c r="EQ20" s="67"/>
      <c r="ER20" s="67"/>
      <c r="ES20" s="69"/>
      <c r="ET20" s="11"/>
      <c r="EU20" s="11"/>
      <c r="EV20" s="127"/>
      <c r="EW20" s="6"/>
      <c r="EX20" s="67"/>
      <c r="EY20" s="67"/>
      <c r="EZ20" s="67"/>
      <c r="FA20" s="67"/>
      <c r="FB20" s="67"/>
      <c r="FC20" s="69"/>
      <c r="FD20" s="11"/>
      <c r="FE20" s="11"/>
      <c r="FF20" s="127"/>
      <c r="FG20" s="6"/>
      <c r="FH20" s="67"/>
      <c r="FI20" s="67"/>
      <c r="FJ20" s="67"/>
      <c r="FK20" s="67"/>
      <c r="FL20" s="67"/>
      <c r="FM20" s="69"/>
      <c r="FN20" s="11"/>
      <c r="FO20" s="11"/>
      <c r="FP20" s="127"/>
      <c r="FQ20" s="6"/>
      <c r="FR20" s="67"/>
      <c r="FS20" s="67"/>
      <c r="FT20" s="67"/>
      <c r="FU20" s="67"/>
      <c r="FV20" s="67"/>
      <c r="FW20" s="69"/>
      <c r="FX20" s="11"/>
      <c r="FY20" s="11"/>
      <c r="FZ20" s="127"/>
      <c r="GA20" s="6"/>
      <c r="GB20" s="67"/>
      <c r="GC20" s="67"/>
      <c r="GD20" s="67"/>
      <c r="GE20" s="67"/>
      <c r="GF20" s="67"/>
      <c r="GG20" s="69"/>
      <c r="GH20" s="11"/>
      <c r="GI20" s="11"/>
      <c r="GJ20" s="127"/>
      <c r="GK20" s="6"/>
      <c r="GL20" s="67"/>
      <c r="GM20" s="67"/>
      <c r="GN20" s="67"/>
      <c r="GO20" s="67"/>
      <c r="GP20" s="67"/>
      <c r="GQ20" s="69"/>
      <c r="GR20" s="11"/>
      <c r="GS20" s="11"/>
      <c r="GT20" s="127"/>
      <c r="GU20" s="6"/>
      <c r="GV20" s="67"/>
      <c r="GW20" s="67"/>
      <c r="GX20" s="67"/>
      <c r="GY20" s="67"/>
      <c r="GZ20" s="67"/>
      <c r="HA20" s="69"/>
      <c r="HB20" s="11"/>
      <c r="HC20" s="11"/>
      <c r="HD20" s="139"/>
      <c r="HN20" s="139"/>
      <c r="HX20" s="139"/>
    </row>
    <row xmlns:x14ac="http://schemas.microsoft.com/office/spreadsheetml/2009/9/ac" r="21" s="2" customFormat="true" x14ac:dyDescent="0.25">
      <c r="A21" s="395" t="str">
        <f ca="true">IF(ISBLANK('Data Summary'!A23),"",'Data Summary'!A23)</f>
        <v>DJI_2020_EMIS</v>
      </c>
      <c r="B21" s="127"/>
      <c r="C21" s="13"/>
      <c r="D21" s="110"/>
      <c r="E21" s="7"/>
      <c r="F21" s="7"/>
      <c r="G21" s="7"/>
      <c r="H21" s="7"/>
      <c r="I21" s="69"/>
      <c r="J21" s="11"/>
      <c r="K21" s="11"/>
      <c r="L21" s="127"/>
      <c r="M21" s="13"/>
      <c r="N21" s="7"/>
      <c r="O21" s="7"/>
      <c r="P21" s="7"/>
      <c r="Q21" s="7"/>
      <c r="R21" s="7"/>
      <c r="S21" s="69"/>
      <c r="T21" s="11"/>
      <c r="U21" s="11"/>
      <c r="V21" s="127"/>
      <c r="W21" s="13"/>
      <c r="X21" s="110"/>
      <c r="Y21" s="7"/>
      <c r="Z21" s="7"/>
      <c r="AA21" s="7"/>
      <c r="AB21" s="7"/>
      <c r="AC21" s="69"/>
      <c r="AD21" s="11"/>
      <c r="AE21" s="11"/>
      <c r="AF21" s="127"/>
      <c r="AG21" s="13"/>
      <c r="AH21" s="110"/>
      <c r="AI21" s="7"/>
      <c r="AJ21" s="7"/>
      <c r="AK21" s="7"/>
      <c r="AL21" s="7"/>
      <c r="AM21" s="69"/>
      <c r="AN21" s="11"/>
      <c r="AO21" s="11"/>
      <c r="AP21" s="127"/>
      <c r="AQ21" s="13"/>
      <c r="AR21" s="110"/>
      <c r="AS21" s="7"/>
      <c r="AT21" s="7"/>
      <c r="AU21" s="7"/>
      <c r="AV21" s="7"/>
      <c r="AW21" s="69"/>
      <c r="AX21" s="11"/>
      <c r="AY21" s="11"/>
      <c r="AZ21" s="127"/>
      <c r="BA21" s="13"/>
      <c r="BB21" s="7"/>
      <c r="BC21" s="7"/>
      <c r="BD21" s="7"/>
      <c r="BE21" s="7"/>
      <c r="BF21" s="7"/>
      <c r="BG21" s="69"/>
      <c r="BH21" s="11"/>
      <c r="BI21" s="11"/>
      <c r="BJ21" s="127"/>
      <c r="BK21" s="13"/>
      <c r="BL21" s="7"/>
      <c r="BM21" s="7"/>
      <c r="BN21" s="7"/>
      <c r="BO21" s="7"/>
      <c r="BP21" s="7"/>
      <c r="BQ21" s="69"/>
      <c r="BR21" s="11"/>
      <c r="BS21" s="11"/>
      <c r="BT21" s="127"/>
      <c r="BU21" s="13"/>
      <c r="BV21" s="7"/>
      <c r="BW21" s="7"/>
      <c r="BX21" s="7"/>
      <c r="BY21" s="7"/>
      <c r="BZ21" s="7"/>
      <c r="CA21" s="69"/>
      <c r="CB21" s="11"/>
      <c r="CC21" s="11"/>
      <c r="CD21" s="127"/>
      <c r="CE21" s="13"/>
      <c r="CF21" s="7"/>
      <c r="CG21" s="7"/>
      <c r="CH21" s="7"/>
      <c r="CI21" s="7"/>
      <c r="CJ21" s="7"/>
      <c r="CK21" s="69"/>
      <c r="CL21" s="11"/>
      <c r="CM21" s="11"/>
      <c r="CN21" s="127"/>
      <c r="CO21" s="13"/>
      <c r="CP21" s="7"/>
      <c r="CQ21" s="7"/>
      <c r="CR21" s="7"/>
      <c r="CS21" s="7"/>
      <c r="CT21" s="7"/>
      <c r="CU21" s="69"/>
      <c r="CV21" s="11"/>
      <c r="CW21" s="11"/>
      <c r="CX21" s="127"/>
      <c r="CY21" s="13"/>
      <c r="CZ21" s="7"/>
      <c r="DA21" s="7"/>
      <c r="DB21" s="7"/>
      <c r="DC21" s="7"/>
      <c r="DD21" s="7"/>
      <c r="DE21" s="69"/>
      <c r="DF21" s="11"/>
      <c r="DG21" s="11"/>
      <c r="DH21" s="127"/>
      <c r="DI21" s="13"/>
      <c r="DJ21" s="7"/>
      <c r="DK21" s="7"/>
      <c r="DL21" s="7"/>
      <c r="DM21" s="7"/>
      <c r="DN21" s="7"/>
      <c r="DO21" s="69"/>
      <c r="DP21" s="11"/>
      <c r="DQ21" s="11"/>
      <c r="DR21" s="127"/>
      <c r="DS21" s="13"/>
      <c r="DT21" s="7"/>
      <c r="DU21" s="7"/>
      <c r="DV21" s="7"/>
      <c r="DW21" s="7"/>
      <c r="DX21" s="7"/>
      <c r="DY21" s="69"/>
      <c r="DZ21" s="11"/>
      <c r="EA21" s="11"/>
      <c r="EB21" s="127"/>
      <c r="EC21" s="13"/>
      <c r="ED21" s="7"/>
      <c r="EE21" s="7"/>
      <c r="EF21" s="7"/>
      <c r="EG21" s="7"/>
      <c r="EH21" s="7"/>
      <c r="EI21" s="69"/>
      <c r="EJ21" s="11"/>
      <c r="EK21" s="11"/>
      <c r="EL21" s="127"/>
      <c r="EM21" s="13"/>
      <c r="EN21" s="7"/>
      <c r="EO21" s="7"/>
      <c r="EP21" s="7"/>
      <c r="EQ21" s="7"/>
      <c r="ER21" s="7"/>
      <c r="ES21" s="69"/>
      <c r="ET21" s="11"/>
      <c r="EU21" s="11"/>
      <c r="EV21" s="127"/>
      <c r="EW21" s="13"/>
      <c r="EX21" s="7"/>
      <c r="EY21" s="7"/>
      <c r="EZ21" s="7"/>
      <c r="FA21" s="7"/>
      <c r="FB21" s="7"/>
      <c r="FC21" s="69"/>
      <c r="FD21" s="11"/>
      <c r="FE21" s="11"/>
      <c r="FF21" s="127"/>
      <c r="FG21" s="13"/>
      <c r="FH21" s="7"/>
      <c r="FI21" s="7"/>
      <c r="FJ21" s="7"/>
      <c r="FK21" s="7"/>
      <c r="FL21" s="7"/>
      <c r="FM21" s="69"/>
      <c r="FN21" s="11"/>
      <c r="FO21" s="11"/>
      <c r="FP21" s="127"/>
      <c r="FQ21" s="13"/>
      <c r="FR21" s="7"/>
      <c r="FS21" s="7"/>
      <c r="FT21" s="7"/>
      <c r="FU21" s="7"/>
      <c r="FV21" s="7"/>
      <c r="FW21" s="69"/>
      <c r="FX21" s="11"/>
      <c r="FY21" s="11"/>
      <c r="FZ21" s="127"/>
      <c r="GA21" s="13"/>
      <c r="GB21" s="7"/>
      <c r="GC21" s="7"/>
      <c r="GD21" s="7"/>
      <c r="GE21" s="7"/>
      <c r="GF21" s="7"/>
      <c r="GG21" s="69"/>
      <c r="GH21" s="11"/>
      <c r="GI21" s="11"/>
      <c r="GJ21" s="127"/>
      <c r="GK21" s="13"/>
      <c r="GL21" s="7"/>
      <c r="GM21" s="7"/>
      <c r="GN21" s="7"/>
      <c r="GO21" s="7"/>
      <c r="GP21" s="7"/>
      <c r="GQ21" s="69"/>
      <c r="GR21" s="11"/>
      <c r="GS21" s="11"/>
      <c r="GT21" s="127"/>
      <c r="GU21" s="13"/>
      <c r="GV21" s="7"/>
      <c r="GW21" s="7"/>
      <c r="GX21" s="7"/>
      <c r="GY21" s="7"/>
      <c r="GZ21" s="7"/>
      <c r="HA21" s="69"/>
      <c r="HB21" s="11"/>
      <c r="HC21" s="11"/>
      <c r="HD21" s="139"/>
      <c r="HN21" s="139"/>
      <c r="HX21" s="139"/>
    </row>
    <row xmlns:x14ac="http://schemas.microsoft.com/office/spreadsheetml/2009/9/ac" r="22" s="2" customFormat="true" x14ac:dyDescent="0.25">
      <c r="A22" s="395" t="str">
        <f ca="true">IF(ISBLANK('Data Summary'!A24),"",'Data Summary'!A24)</f>
        <v>DJI_2020_UIS</v>
      </c>
      <c r="B22" s="127"/>
      <c r="C22" s="13"/>
      <c r="D22" s="110"/>
      <c r="E22" s="7"/>
      <c r="F22" s="7"/>
      <c r="G22" s="7"/>
      <c r="H22" s="7"/>
      <c r="I22" s="26"/>
      <c r="J22" s="11"/>
      <c r="K22" s="11"/>
      <c r="L22" s="127"/>
      <c r="M22" s="13"/>
      <c r="N22" s="7"/>
      <c r="O22" s="7"/>
      <c r="P22" s="7"/>
      <c r="Q22" s="7"/>
      <c r="R22" s="7"/>
      <c r="S22" s="26"/>
      <c r="T22" s="11"/>
      <c r="U22" s="11"/>
      <c r="V22" s="127"/>
      <c r="W22" s="13"/>
      <c r="X22" s="110"/>
      <c r="Y22" s="7"/>
      <c r="Z22" s="7"/>
      <c r="AA22" s="7"/>
      <c r="AB22" s="7"/>
      <c r="AC22" s="26"/>
      <c r="AD22" s="11"/>
      <c r="AE22" s="11"/>
      <c r="AF22" s="127"/>
      <c r="AG22" s="13"/>
      <c r="AH22" s="110"/>
      <c r="AI22" s="7"/>
      <c r="AJ22" s="7"/>
      <c r="AK22" s="7"/>
      <c r="AL22" s="7"/>
      <c r="AM22" s="26"/>
      <c r="AN22" s="11"/>
      <c r="AO22" s="11"/>
      <c r="AP22" s="127"/>
      <c r="AQ22" s="13"/>
      <c r="AR22" s="110"/>
      <c r="AS22" s="7"/>
      <c r="AT22" s="7"/>
      <c r="AU22" s="7"/>
      <c r="AV22" s="7"/>
      <c r="AW22" s="26"/>
      <c r="AX22" s="11"/>
      <c r="AY22" s="11"/>
      <c r="AZ22" s="127"/>
      <c r="BA22" s="13"/>
      <c r="BB22" s="7"/>
      <c r="BC22" s="7"/>
      <c r="BD22" s="7"/>
      <c r="BE22" s="7"/>
      <c r="BF22" s="7"/>
      <c r="BG22" s="26"/>
      <c r="BH22" s="11"/>
      <c r="BI22" s="11"/>
      <c r="BJ22" s="127"/>
      <c r="BK22" s="13"/>
      <c r="BL22" s="7"/>
      <c r="BM22" s="7"/>
      <c r="BN22" s="7"/>
      <c r="BO22" s="7"/>
      <c r="BP22" s="7"/>
      <c r="BQ22" s="26"/>
      <c r="BR22" s="11"/>
      <c r="BS22" s="11"/>
      <c r="BT22" s="127"/>
      <c r="BU22" s="13"/>
      <c r="BV22" s="7"/>
      <c r="BW22" s="7"/>
      <c r="BX22" s="7"/>
      <c r="BY22" s="7"/>
      <c r="BZ22" s="7"/>
      <c r="CA22" s="26"/>
      <c r="CB22" s="11"/>
      <c r="CC22" s="11"/>
      <c r="CD22" s="127"/>
      <c r="CE22" s="13"/>
      <c r="CF22" s="7"/>
      <c r="CG22" s="7"/>
      <c r="CH22" s="7"/>
      <c r="CI22" s="7"/>
      <c r="CJ22" s="7"/>
      <c r="CK22" s="26"/>
      <c r="CL22" s="11"/>
      <c r="CM22" s="11"/>
      <c r="CN22" s="127"/>
      <c r="CO22" s="13"/>
      <c r="CP22" s="7"/>
      <c r="CQ22" s="7"/>
      <c r="CR22" s="7"/>
      <c r="CS22" s="7"/>
      <c r="CT22" s="7"/>
      <c r="CU22" s="26"/>
      <c r="CV22" s="11"/>
      <c r="CW22" s="11"/>
      <c r="CX22" s="127"/>
      <c r="CY22" s="13"/>
      <c r="CZ22" s="7"/>
      <c r="DA22" s="7"/>
      <c r="DB22" s="7"/>
      <c r="DC22" s="7"/>
      <c r="DD22" s="7"/>
      <c r="DE22" s="26"/>
      <c r="DF22" s="11"/>
      <c r="DG22" s="11"/>
      <c r="DH22" s="127"/>
      <c r="DI22" s="13"/>
      <c r="DJ22" s="7"/>
      <c r="DK22" s="7"/>
      <c r="DL22" s="7"/>
      <c r="DM22" s="7"/>
      <c r="DN22" s="7"/>
      <c r="DO22" s="26"/>
      <c r="DP22" s="11"/>
      <c r="DQ22" s="11"/>
      <c r="DR22" s="127"/>
      <c r="DS22" s="13"/>
      <c r="DT22" s="7"/>
      <c r="DU22" s="7"/>
      <c r="DV22" s="7"/>
      <c r="DW22" s="7"/>
      <c r="DX22" s="7"/>
      <c r="DY22" s="26"/>
      <c r="DZ22" s="11"/>
      <c r="EA22" s="11"/>
      <c r="EB22" s="127"/>
      <c r="EC22" s="13"/>
      <c r="ED22" s="7"/>
      <c r="EE22" s="7"/>
      <c r="EF22" s="7"/>
      <c r="EG22" s="7"/>
      <c r="EH22" s="7"/>
      <c r="EI22" s="26"/>
      <c r="EJ22" s="11"/>
      <c r="EK22" s="11"/>
      <c r="EL22" s="127"/>
      <c r="EM22" s="13"/>
      <c r="EN22" s="7"/>
      <c r="EO22" s="7"/>
      <c r="EP22" s="7"/>
      <c r="EQ22" s="7"/>
      <c r="ER22" s="7"/>
      <c r="ES22" s="26"/>
      <c r="ET22" s="11"/>
      <c r="EU22" s="11"/>
      <c r="EV22" s="127"/>
      <c r="EW22" s="13"/>
      <c r="EX22" s="7"/>
      <c r="EY22" s="7"/>
      <c r="EZ22" s="7"/>
      <c r="FA22" s="7"/>
      <c r="FB22" s="7"/>
      <c r="FC22" s="26"/>
      <c r="FD22" s="11"/>
      <c r="FE22" s="11"/>
      <c r="FF22" s="127"/>
      <c r="FG22" s="13"/>
      <c r="FH22" s="7"/>
      <c r="FI22" s="7"/>
      <c r="FJ22" s="7"/>
      <c r="FK22" s="7"/>
      <c r="FL22" s="7"/>
      <c r="FM22" s="26"/>
      <c r="FN22" s="11"/>
      <c r="FO22" s="11"/>
      <c r="FP22" s="127"/>
      <c r="FQ22" s="13"/>
      <c r="FR22" s="7"/>
      <c r="FS22" s="7"/>
      <c r="FT22" s="7"/>
      <c r="FU22" s="7"/>
      <c r="FV22" s="7"/>
      <c r="FW22" s="26"/>
      <c r="FX22" s="11"/>
      <c r="FY22" s="11"/>
      <c r="FZ22" s="127"/>
      <c r="GA22" s="13"/>
      <c r="GB22" s="7"/>
      <c r="GC22" s="7"/>
      <c r="GD22" s="7"/>
      <c r="GE22" s="7"/>
      <c r="GF22" s="7"/>
      <c r="GG22" s="26"/>
      <c r="GH22" s="11"/>
      <c r="GI22" s="11"/>
      <c r="GJ22" s="127"/>
      <c r="GK22" s="13"/>
      <c r="GL22" s="7"/>
      <c r="GM22" s="7"/>
      <c r="GN22" s="7"/>
      <c r="GO22" s="7"/>
      <c r="GP22" s="7"/>
      <c r="GQ22" s="26"/>
      <c r="GR22" s="11"/>
      <c r="GS22" s="11"/>
      <c r="GT22" s="127"/>
      <c r="GU22" s="13"/>
      <c r="GV22" s="7"/>
      <c r="GW22" s="7"/>
      <c r="GX22" s="7"/>
      <c r="GY22" s="7"/>
      <c r="GZ22" s="7"/>
      <c r="HA22" s="26"/>
      <c r="HB22" s="11"/>
      <c r="HC22" s="11"/>
      <c r="HD22" s="139"/>
      <c r="HN22" s="139"/>
      <c r="HX22" s="139"/>
    </row>
    <row xmlns:x14ac="http://schemas.microsoft.com/office/spreadsheetml/2009/9/ac" r="23" s="2" customFormat="true" x14ac:dyDescent="0.25">
      <c r="A23" s="395" t="str">
        <f ca="true">IF(ISBLANK('Data Summary'!A25),"",'Data Summary'!A25)</f>
        <v>DJI_2021_UIS</v>
      </c>
      <c r="B23" s="127"/>
      <c r="C23" s="13"/>
      <c r="D23" s="7"/>
      <c r="E23" s="7"/>
      <c r="F23" s="7"/>
      <c r="G23" s="7"/>
      <c r="H23" s="7"/>
      <c r="I23" s="26"/>
      <c r="J23" s="11"/>
      <c r="K23" s="11"/>
      <c r="L23" s="127"/>
      <c r="M23" s="13"/>
      <c r="N23" s="7"/>
      <c r="O23" s="7"/>
      <c r="P23" s="7"/>
      <c r="Q23" s="7"/>
      <c r="R23" s="7"/>
      <c r="S23" s="26"/>
      <c r="T23" s="11"/>
      <c r="U23" s="11"/>
      <c r="V23" s="127"/>
      <c r="W23" s="13"/>
      <c r="X23" s="7"/>
      <c r="Y23" s="7"/>
      <c r="Z23" s="7"/>
      <c r="AA23" s="7"/>
      <c r="AB23" s="7"/>
      <c r="AC23" s="26"/>
      <c r="AD23" s="11"/>
      <c r="AE23" s="11"/>
      <c r="AF23" s="127"/>
      <c r="AG23" s="13"/>
      <c r="AH23" s="7"/>
      <c r="AI23" s="7"/>
      <c r="AJ23" s="7"/>
      <c r="AK23" s="7"/>
      <c r="AL23" s="7"/>
      <c r="AM23" s="26"/>
      <c r="AN23" s="11"/>
      <c r="AO23" s="11"/>
      <c r="AP23" s="127"/>
      <c r="AQ23" s="13"/>
      <c r="AR23" s="7"/>
      <c r="AS23" s="7"/>
      <c r="AT23" s="7"/>
      <c r="AU23" s="7"/>
      <c r="AV23" s="7"/>
      <c r="AW23" s="26"/>
      <c r="AX23" s="11"/>
      <c r="AY23" s="11"/>
      <c r="AZ23" s="127"/>
      <c r="BA23" s="13"/>
      <c r="BB23" s="7"/>
      <c r="BC23" s="7"/>
      <c r="BD23" s="7"/>
      <c r="BE23" s="7"/>
      <c r="BF23" s="7"/>
      <c r="BG23" s="26"/>
      <c r="BH23" s="11"/>
      <c r="BI23" s="11"/>
      <c r="BJ23" s="127"/>
      <c r="BK23" s="13"/>
      <c r="BL23" s="7"/>
      <c r="BM23" s="7"/>
      <c r="BN23" s="7"/>
      <c r="BO23" s="7"/>
      <c r="BP23" s="7"/>
      <c r="BQ23" s="26"/>
      <c r="BR23" s="11"/>
      <c r="BS23" s="11"/>
      <c r="BT23" s="127"/>
      <c r="BU23" s="13"/>
      <c r="BV23" s="7"/>
      <c r="BW23" s="7"/>
      <c r="BX23" s="7"/>
      <c r="BY23" s="7"/>
      <c r="BZ23" s="7"/>
      <c r="CA23" s="26"/>
      <c r="CB23" s="11"/>
      <c r="CC23" s="11"/>
      <c r="CD23" s="127"/>
      <c r="CE23" s="13"/>
      <c r="CF23" s="7"/>
      <c r="CG23" s="7"/>
      <c r="CH23" s="7"/>
      <c r="CI23" s="7"/>
      <c r="CJ23" s="7"/>
      <c r="CK23" s="26"/>
      <c r="CL23" s="11"/>
      <c r="CM23" s="11"/>
      <c r="CN23" s="127"/>
      <c r="CO23" s="13"/>
      <c r="CP23" s="7"/>
      <c r="CQ23" s="7"/>
      <c r="CR23" s="7"/>
      <c r="CS23" s="7"/>
      <c r="CT23" s="7"/>
      <c r="CU23" s="26"/>
      <c r="CV23" s="11"/>
      <c r="CW23" s="11"/>
      <c r="CX23" s="127"/>
      <c r="CY23" s="13"/>
      <c r="CZ23" s="7"/>
      <c r="DA23" s="7"/>
      <c r="DB23" s="7"/>
      <c r="DC23" s="7"/>
      <c r="DD23" s="7"/>
      <c r="DE23" s="26"/>
      <c r="DF23" s="11"/>
      <c r="DG23" s="11"/>
      <c r="DH23" s="127"/>
      <c r="DI23" s="13"/>
      <c r="DJ23" s="7"/>
      <c r="DK23" s="7"/>
      <c r="DL23" s="7"/>
      <c r="DM23" s="7"/>
      <c r="DN23" s="7"/>
      <c r="DO23" s="26"/>
      <c r="DP23" s="11"/>
      <c r="DQ23" s="11"/>
      <c r="DR23" s="127"/>
      <c r="DS23" s="13"/>
      <c r="DT23" s="7"/>
      <c r="DU23" s="7"/>
      <c r="DV23" s="7"/>
      <c r="DW23" s="7"/>
      <c r="DX23" s="7"/>
      <c r="DY23" s="26"/>
      <c r="DZ23" s="11"/>
      <c r="EA23" s="11"/>
      <c r="EB23" s="127"/>
      <c r="EC23" s="13"/>
      <c r="ED23" s="7"/>
      <c r="EE23" s="7"/>
      <c r="EF23" s="7"/>
      <c r="EG23" s="7"/>
      <c r="EH23" s="7"/>
      <c r="EI23" s="26"/>
      <c r="EJ23" s="11"/>
      <c r="EK23" s="11"/>
      <c r="EL23" s="127"/>
      <c r="EM23" s="13"/>
      <c r="EN23" s="7"/>
      <c r="EO23" s="7"/>
      <c r="EP23" s="7"/>
      <c r="EQ23" s="7"/>
      <c r="ER23" s="7"/>
      <c r="ES23" s="26"/>
      <c r="ET23" s="11"/>
      <c r="EU23" s="11"/>
      <c r="EV23" s="127"/>
      <c r="EW23" s="13"/>
      <c r="EX23" s="7"/>
      <c r="EY23" s="7"/>
      <c r="EZ23" s="7"/>
      <c r="FA23" s="7"/>
      <c r="FB23" s="7"/>
      <c r="FC23" s="26"/>
      <c r="FD23" s="11"/>
      <c r="FE23" s="11"/>
      <c r="FF23" s="127"/>
      <c r="FG23" s="13"/>
      <c r="FH23" s="7"/>
      <c r="FI23" s="7"/>
      <c r="FJ23" s="7"/>
      <c r="FK23" s="7"/>
      <c r="FL23" s="7"/>
      <c r="FM23" s="26"/>
      <c r="FN23" s="11"/>
      <c r="FO23" s="11"/>
      <c r="FP23" s="127"/>
      <c r="FQ23" s="13"/>
      <c r="FR23" s="7"/>
      <c r="FS23" s="7"/>
      <c r="FT23" s="7"/>
      <c r="FU23" s="7"/>
      <c r="FV23" s="7"/>
      <c r="FW23" s="26"/>
      <c r="FX23" s="11"/>
      <c r="FY23" s="11"/>
      <c r="FZ23" s="127"/>
      <c r="GA23" s="13"/>
      <c r="GB23" s="7"/>
      <c r="GC23" s="7"/>
      <c r="GD23" s="7"/>
      <c r="GE23" s="7"/>
      <c r="GF23" s="7"/>
      <c r="GG23" s="26"/>
      <c r="GH23" s="11"/>
      <c r="GI23" s="11"/>
      <c r="GJ23" s="127"/>
      <c r="GK23" s="13"/>
      <c r="GL23" s="7"/>
      <c r="GM23" s="7"/>
      <c r="GN23" s="7"/>
      <c r="GO23" s="7"/>
      <c r="GP23" s="7"/>
      <c r="GQ23" s="26"/>
      <c r="GR23" s="11"/>
      <c r="GS23" s="11"/>
      <c r="GT23" s="127"/>
      <c r="GU23" s="13"/>
      <c r="GV23" s="7"/>
      <c r="GW23" s="7"/>
      <c r="GX23" s="7"/>
      <c r="GY23" s="7"/>
      <c r="GZ23" s="7"/>
      <c r="HA23" s="26"/>
      <c r="HB23" s="11"/>
      <c r="HC23" s="11"/>
      <c r="HD23" s="139"/>
      <c r="HN23" s="139"/>
      <c r="HX23" s="139"/>
    </row>
    <row xmlns:x14ac="http://schemas.microsoft.com/office/spreadsheetml/2009/9/ac" r="24" s="2" customFormat="true" x14ac:dyDescent="0.25">
      <c r="A24" s="395" t="str">
        <f ca="true">IF(ISBLANK('Data Summary'!A26),"",'Data Summary'!A26)</f>
        <v>DJI_2022_UIS</v>
      </c>
      <c r="B24" s="127"/>
      <c r="C24" s="13"/>
      <c r="D24" s="7"/>
      <c r="E24" s="7"/>
      <c r="F24" s="7"/>
      <c r="G24" s="7"/>
      <c r="H24" s="7"/>
      <c r="I24" s="26"/>
      <c r="J24" s="11"/>
      <c r="K24" s="11"/>
      <c r="L24" s="127"/>
      <c r="M24" s="13"/>
      <c r="N24" s="7"/>
      <c r="O24" s="7"/>
      <c r="P24" s="7"/>
      <c r="Q24" s="7"/>
      <c r="R24" s="7"/>
      <c r="S24" s="26"/>
      <c r="T24" s="11"/>
      <c r="U24" s="11"/>
      <c r="V24" s="127"/>
      <c r="W24" s="13"/>
      <c r="X24" s="7"/>
      <c r="Y24" s="7"/>
      <c r="Z24" s="7"/>
      <c r="AA24" s="7"/>
      <c r="AB24" s="7"/>
      <c r="AC24" s="26"/>
      <c r="AD24" s="11"/>
      <c r="AE24" s="11"/>
      <c r="AF24" s="127"/>
      <c r="AG24" s="13"/>
      <c r="AH24" s="7"/>
      <c r="AI24" s="7"/>
      <c r="AJ24" s="7"/>
      <c r="AK24" s="7"/>
      <c r="AL24" s="7"/>
      <c r="AM24" s="26"/>
      <c r="AN24" s="11"/>
      <c r="AO24" s="11"/>
      <c r="AP24" s="127"/>
      <c r="AQ24" s="13"/>
      <c r="AR24" s="7"/>
      <c r="AS24" s="7"/>
      <c r="AT24" s="7"/>
      <c r="AU24" s="7"/>
      <c r="AV24" s="7"/>
      <c r="AW24" s="26"/>
      <c r="AX24" s="11"/>
      <c r="AY24" s="11"/>
      <c r="AZ24" s="127"/>
      <c r="BA24" s="13"/>
      <c r="BB24" s="7"/>
      <c r="BC24" s="7"/>
      <c r="BD24" s="7"/>
      <c r="BE24" s="7"/>
      <c r="BF24" s="7"/>
      <c r="BG24" s="26"/>
      <c r="BH24" s="11"/>
      <c r="BI24" s="11"/>
      <c r="BJ24" s="127"/>
      <c r="BK24" s="13"/>
      <c r="BL24" s="7"/>
      <c r="BM24" s="7"/>
      <c r="BN24" s="7"/>
      <c r="BO24" s="7"/>
      <c r="BP24" s="7"/>
      <c r="BQ24" s="26"/>
      <c r="BR24" s="11"/>
      <c r="BS24" s="11"/>
      <c r="BT24" s="127"/>
      <c r="BU24" s="13"/>
      <c r="BV24" s="7"/>
      <c r="BW24" s="7"/>
      <c r="BX24" s="7"/>
      <c r="BY24" s="7"/>
      <c r="BZ24" s="7"/>
      <c r="CA24" s="26"/>
      <c r="CB24" s="11"/>
      <c r="CC24" s="11"/>
      <c r="CD24" s="127"/>
      <c r="CE24" s="13"/>
      <c r="CF24" s="7"/>
      <c r="CG24" s="7"/>
      <c r="CH24" s="7"/>
      <c r="CI24" s="7"/>
      <c r="CJ24" s="7"/>
      <c r="CK24" s="26"/>
      <c r="CL24" s="11"/>
      <c r="CM24" s="11"/>
      <c r="CN24" s="127"/>
      <c r="CO24" s="13"/>
      <c r="CP24" s="7"/>
      <c r="CQ24" s="7"/>
      <c r="CR24" s="7"/>
      <c r="CS24" s="7"/>
      <c r="CT24" s="7"/>
      <c r="CU24" s="26"/>
      <c r="CV24" s="11"/>
      <c r="CW24" s="11"/>
      <c r="CX24" s="127"/>
      <c r="CY24" s="13"/>
      <c r="CZ24" s="7"/>
      <c r="DA24" s="7"/>
      <c r="DB24" s="7"/>
      <c r="DC24" s="7"/>
      <c r="DD24" s="7"/>
      <c r="DE24" s="26"/>
      <c r="DF24" s="11"/>
      <c r="DG24" s="11"/>
      <c r="DH24" s="127"/>
      <c r="DI24" s="13"/>
      <c r="DJ24" s="7"/>
      <c r="DK24" s="7"/>
      <c r="DL24" s="7"/>
      <c r="DM24" s="7"/>
      <c r="DN24" s="7"/>
      <c r="DO24" s="26"/>
      <c r="DP24" s="11"/>
      <c r="DQ24" s="11"/>
      <c r="DR24" s="127"/>
      <c r="DS24" s="13"/>
      <c r="DT24" s="7"/>
      <c r="DU24" s="7"/>
      <c r="DV24" s="7"/>
      <c r="DW24" s="7"/>
      <c r="DX24" s="7"/>
      <c r="DY24" s="26"/>
      <c r="DZ24" s="11"/>
      <c r="EA24" s="11"/>
      <c r="EB24" s="127"/>
      <c r="EC24" s="13"/>
      <c r="ED24" s="7"/>
      <c r="EE24" s="7"/>
      <c r="EF24" s="7"/>
      <c r="EG24" s="7"/>
      <c r="EH24" s="7"/>
      <c r="EI24" s="26"/>
      <c r="EJ24" s="11"/>
      <c r="EK24" s="11"/>
      <c r="EL24" s="127"/>
      <c r="EM24" s="13"/>
      <c r="EN24" s="7"/>
      <c r="EO24" s="7"/>
      <c r="EP24" s="7"/>
      <c r="EQ24" s="7"/>
      <c r="ER24" s="7"/>
      <c r="ES24" s="26"/>
      <c r="ET24" s="11"/>
      <c r="EU24" s="11"/>
      <c r="EV24" s="127"/>
      <c r="EW24" s="13"/>
      <c r="EX24" s="7"/>
      <c r="EY24" s="7"/>
      <c r="EZ24" s="7"/>
      <c r="FA24" s="7"/>
      <c r="FB24" s="7"/>
      <c r="FC24" s="26"/>
      <c r="FD24" s="11"/>
      <c r="FE24" s="11"/>
      <c r="FF24" s="127"/>
      <c r="FG24" s="13"/>
      <c r="FH24" s="7"/>
      <c r="FI24" s="7"/>
      <c r="FJ24" s="7"/>
      <c r="FK24" s="7"/>
      <c r="FL24" s="7"/>
      <c r="FM24" s="26"/>
      <c r="FN24" s="11"/>
      <c r="FO24" s="11"/>
      <c r="FP24" s="127"/>
      <c r="FQ24" s="13"/>
      <c r="FR24" s="7"/>
      <c r="FS24" s="7"/>
      <c r="FT24" s="7"/>
      <c r="FU24" s="7"/>
      <c r="FV24" s="7"/>
      <c r="FW24" s="26"/>
      <c r="FX24" s="11"/>
      <c r="FY24" s="11"/>
      <c r="FZ24" s="127"/>
      <c r="GA24" s="13"/>
      <c r="GB24" s="7"/>
      <c r="GC24" s="7"/>
      <c r="GD24" s="7"/>
      <c r="GE24" s="7"/>
      <c r="GF24" s="7"/>
      <c r="GG24" s="26"/>
      <c r="GH24" s="11"/>
      <c r="GI24" s="11"/>
      <c r="GJ24" s="127"/>
      <c r="GK24" s="13"/>
      <c r="GL24" s="7"/>
      <c r="GM24" s="7"/>
      <c r="GN24" s="7"/>
      <c r="GO24" s="7"/>
      <c r="GP24" s="7"/>
      <c r="GQ24" s="26"/>
      <c r="GR24" s="11"/>
      <c r="GS24" s="11"/>
      <c r="GT24" s="127"/>
      <c r="GU24" s="13"/>
      <c r="GV24" s="7"/>
      <c r="GW24" s="7"/>
      <c r="GX24" s="7"/>
      <c r="GY24" s="7"/>
      <c r="GZ24" s="7"/>
      <c r="HA24" s="26"/>
      <c r="HB24" s="11"/>
      <c r="HC24" s="11"/>
      <c r="HD24" s="139"/>
      <c r="HN24" s="139"/>
      <c r="HX24" s="139"/>
    </row>
    <row xmlns:x14ac="http://schemas.microsoft.com/office/spreadsheetml/2009/9/ac" r="25" s="2" customFormat="true" x14ac:dyDescent="0.25">
      <c r="A25" s="396" t="str">
        <f ca="true">IF(ISBLANK('Data Summary'!A27),"",'Data Summary'!A27)</f>
        <v/>
      </c>
      <c r="B25" s="127"/>
      <c r="C25" s="13"/>
      <c r="D25" s="7"/>
      <c r="E25" s="7"/>
      <c r="F25" s="7"/>
      <c r="G25" s="7"/>
      <c r="H25" s="7"/>
      <c r="I25" s="26"/>
      <c r="J25" s="11"/>
      <c r="K25" s="11"/>
      <c r="L25" s="127"/>
      <c r="M25" s="13"/>
      <c r="N25" s="7"/>
      <c r="O25" s="7"/>
      <c r="P25" s="7"/>
      <c r="Q25" s="7"/>
      <c r="R25" s="7"/>
      <c r="S25" s="26"/>
      <c r="T25" s="11"/>
      <c r="U25" s="11"/>
      <c r="V25" s="127"/>
      <c r="W25" s="13"/>
      <c r="X25" s="7"/>
      <c r="Y25" s="7"/>
      <c r="Z25" s="7"/>
      <c r="AA25" s="7"/>
      <c r="AB25" s="7"/>
      <c r="AC25" s="26"/>
      <c r="AD25" s="11"/>
      <c r="AE25" s="11"/>
      <c r="AF25" s="127"/>
      <c r="AG25" s="13"/>
      <c r="AH25" s="7"/>
      <c r="AI25" s="7"/>
      <c r="AJ25" s="7"/>
      <c r="AK25" s="7"/>
      <c r="AL25" s="7"/>
      <c r="AM25" s="26"/>
      <c r="AN25" s="11"/>
      <c r="AO25" s="11"/>
      <c r="AP25" s="127"/>
      <c r="AQ25" s="13"/>
      <c r="AR25" s="7"/>
      <c r="AS25" s="7"/>
      <c r="AT25" s="7"/>
      <c r="AU25" s="7"/>
      <c r="AV25" s="7"/>
      <c r="AW25" s="26"/>
      <c r="AX25" s="11"/>
      <c r="AY25" s="11"/>
      <c r="AZ25" s="127"/>
      <c r="BA25" s="13"/>
      <c r="BB25" s="7"/>
      <c r="BC25" s="7"/>
      <c r="BD25" s="7"/>
      <c r="BE25" s="7"/>
      <c r="BF25" s="7"/>
      <c r="BG25" s="26"/>
      <c r="BH25" s="11"/>
      <c r="BI25" s="11"/>
      <c r="BJ25" s="127"/>
      <c r="BK25" s="13"/>
      <c r="BL25" s="7"/>
      <c r="BM25" s="7"/>
      <c r="BN25" s="7"/>
      <c r="BO25" s="7"/>
      <c r="BP25" s="7"/>
      <c r="BQ25" s="26"/>
      <c r="BR25" s="11"/>
      <c r="BS25" s="11"/>
      <c r="BT25" s="127"/>
      <c r="BU25" s="13"/>
      <c r="BV25" s="7"/>
      <c r="BW25" s="7"/>
      <c r="BX25" s="7"/>
      <c r="BY25" s="7"/>
      <c r="BZ25" s="7"/>
      <c r="CA25" s="26"/>
      <c r="CB25" s="11"/>
      <c r="CC25" s="11"/>
      <c r="CD25" s="127"/>
      <c r="CE25" s="13"/>
      <c r="CF25" s="7"/>
      <c r="CG25" s="7"/>
      <c r="CH25" s="7"/>
      <c r="CI25" s="7"/>
      <c r="CJ25" s="7"/>
      <c r="CK25" s="26"/>
      <c r="CL25" s="11"/>
      <c r="CM25" s="11"/>
      <c r="CN25" s="127"/>
      <c r="CO25" s="13"/>
      <c r="CP25" s="7"/>
      <c r="CQ25" s="7"/>
      <c r="CR25" s="7"/>
      <c r="CS25" s="7"/>
      <c r="CT25" s="7"/>
      <c r="CU25" s="26"/>
      <c r="CV25" s="11"/>
      <c r="CW25" s="11"/>
      <c r="CX25" s="127"/>
      <c r="CY25" s="13"/>
      <c r="CZ25" s="7"/>
      <c r="DA25" s="7"/>
      <c r="DB25" s="7"/>
      <c r="DC25" s="7"/>
      <c r="DD25" s="7"/>
      <c r="DE25" s="26"/>
      <c r="DF25" s="11"/>
      <c r="DG25" s="11"/>
      <c r="DH25" s="127"/>
      <c r="DI25" s="13"/>
      <c r="DJ25" s="7"/>
      <c r="DK25" s="7"/>
      <c r="DL25" s="7"/>
      <c r="DM25" s="7"/>
      <c r="DN25" s="7"/>
      <c r="DO25" s="26"/>
      <c r="DP25" s="11"/>
      <c r="DQ25" s="11"/>
      <c r="DR25" s="127"/>
      <c r="DS25" s="13"/>
      <c r="DT25" s="7"/>
      <c r="DU25" s="7"/>
      <c r="DV25" s="7"/>
      <c r="DW25" s="7"/>
      <c r="DX25" s="7"/>
      <c r="DY25" s="26"/>
      <c r="DZ25" s="11"/>
      <c r="EA25" s="11"/>
      <c r="EB25" s="127"/>
      <c r="EC25" s="13"/>
      <c r="ED25" s="7"/>
      <c r="EE25" s="7"/>
      <c r="EF25" s="7"/>
      <c r="EG25" s="7"/>
      <c r="EH25" s="7"/>
      <c r="EI25" s="26"/>
      <c r="EJ25" s="11"/>
      <c r="EK25" s="11"/>
      <c r="EL25" s="127"/>
      <c r="EM25" s="13"/>
      <c r="EN25" s="7"/>
      <c r="EO25" s="7"/>
      <c r="EP25" s="7"/>
      <c r="EQ25" s="7"/>
      <c r="ER25" s="7"/>
      <c r="ES25" s="26"/>
      <c r="ET25" s="11"/>
      <c r="EU25" s="11"/>
      <c r="EV25" s="127"/>
      <c r="EW25" s="13"/>
      <c r="EX25" s="7"/>
      <c r="EY25" s="7"/>
      <c r="EZ25" s="7"/>
      <c r="FA25" s="7"/>
      <c r="FB25" s="7"/>
      <c r="FC25" s="26"/>
      <c r="FD25" s="11"/>
      <c r="FE25" s="11"/>
      <c r="FF25" s="127"/>
      <c r="FG25" s="13"/>
      <c r="FH25" s="7"/>
      <c r="FI25" s="7"/>
      <c r="FJ25" s="7"/>
      <c r="FK25" s="7"/>
      <c r="FL25" s="7"/>
      <c r="FM25" s="26"/>
      <c r="FN25" s="11"/>
      <c r="FO25" s="11"/>
      <c r="FP25" s="127"/>
      <c r="FQ25" s="13"/>
      <c r="FR25" s="7"/>
      <c r="FS25" s="7"/>
      <c r="FT25" s="7"/>
      <c r="FU25" s="7"/>
      <c r="FV25" s="7"/>
      <c r="FW25" s="26"/>
      <c r="FX25" s="11"/>
      <c r="FY25" s="11"/>
      <c r="FZ25" s="127"/>
      <c r="GA25" s="13"/>
      <c r="GB25" s="7"/>
      <c r="GC25" s="7"/>
      <c r="GD25" s="7"/>
      <c r="GE25" s="7"/>
      <c r="GF25" s="7"/>
      <c r="GG25" s="26"/>
      <c r="GH25" s="11"/>
      <c r="GI25" s="11"/>
      <c r="GJ25" s="127"/>
      <c r="GK25" s="13"/>
      <c r="GL25" s="7"/>
      <c r="GM25" s="7"/>
      <c r="GN25" s="7"/>
      <c r="GO25" s="7"/>
      <c r="GP25" s="7"/>
      <c r="GQ25" s="26"/>
      <c r="GR25" s="11"/>
      <c r="GS25" s="11"/>
      <c r="GT25" s="127"/>
      <c r="GU25" s="13"/>
      <c r="GV25" s="7"/>
      <c r="GW25" s="7"/>
      <c r="GX25" s="7"/>
      <c r="GY25" s="7"/>
      <c r="GZ25" s="7"/>
      <c r="HA25" s="26"/>
      <c r="HB25" s="11"/>
      <c r="HC25" s="11"/>
      <c r="HD25" s="139"/>
      <c r="HN25" s="139"/>
      <c r="HX25" s="139"/>
    </row>
    <row xmlns:x14ac="http://schemas.microsoft.com/office/spreadsheetml/2009/9/ac" r="26" s="2" customFormat="true" ht="83.25" customHeight="true" x14ac:dyDescent="0.25">
      <c r="A26" s="396" t="str">
        <f ca="true">IF(ISBLANK('Data Summary'!A28),"",'Data Summary'!A28)</f>
        <v/>
      </c>
      <c r="B26" s="128" t="s">
        <v>12</v>
      </c>
      <c r="C26" s="580" t="s">
        <v>165</v>
      </c>
      <c r="D26" s="580"/>
      <c r="E26" s="580"/>
      <c r="F26" s="580"/>
      <c r="G26" s="580"/>
      <c r="H26" s="580"/>
      <c r="I26" s="581"/>
      <c r="J26" s="11"/>
      <c r="K26" s="11"/>
      <c r="L26" s="128" t="s">
        <v>12</v>
      </c>
      <c r="M26" s="580" t="s">
        <v>166</v>
      </c>
      <c r="N26" s="580"/>
      <c r="O26" s="580"/>
      <c r="P26" s="580"/>
      <c r="Q26" s="580"/>
      <c r="R26" s="580"/>
      <c r="S26" s="581"/>
      <c r="T26" s="11"/>
      <c r="U26" s="11"/>
      <c r="V26" s="128" t="s">
        <v>12</v>
      </c>
      <c r="W26" s="580" t="s">
        <v>224</v>
      </c>
      <c r="X26" s="580"/>
      <c r="Y26" s="580"/>
      <c r="Z26" s="580"/>
      <c r="AA26" s="580"/>
      <c r="AB26" s="580"/>
      <c r="AC26" s="581"/>
      <c r="AD26" s="11"/>
      <c r="AE26" s="11"/>
      <c r="AF26" s="128" t="s">
        <v>12</v>
      </c>
      <c r="AG26" s="580" t="s">
        <v>224</v>
      </c>
      <c r="AH26" s="580"/>
      <c r="AI26" s="580"/>
      <c r="AJ26" s="580"/>
      <c r="AK26" s="580"/>
      <c r="AL26" s="580"/>
      <c r="AM26" s="581"/>
      <c r="AN26" s="11"/>
      <c r="AO26" s="11"/>
      <c r="AP26" s="128" t="s">
        <v>12</v>
      </c>
      <c r="AQ26" s="580" t="s">
        <v>167</v>
      </c>
      <c r="AR26" s="580"/>
      <c r="AS26" s="580"/>
      <c r="AT26" s="580"/>
      <c r="AU26" s="580"/>
      <c r="AV26" s="580"/>
      <c r="AW26" s="581"/>
      <c r="AX26" s="11"/>
      <c r="AY26" s="11"/>
      <c r="AZ26" s="128" t="s">
        <v>12</v>
      </c>
      <c r="BA26" s="585" t="s">
        <v>167</v>
      </c>
      <c r="BB26" s="586"/>
      <c r="BC26" s="586"/>
      <c r="BD26" s="586"/>
      <c r="BE26" s="586"/>
      <c r="BF26" s="586"/>
      <c r="BG26" s="587"/>
      <c r="BH26" s="11"/>
      <c r="BI26" s="11"/>
      <c r="BJ26" s="128" t="s">
        <v>12</v>
      </c>
      <c r="BK26" s="582"/>
      <c r="BL26" s="583"/>
      <c r="BM26" s="583"/>
      <c r="BN26" s="583"/>
      <c r="BO26" s="583"/>
      <c r="BP26" s="583"/>
      <c r="BQ26" s="584"/>
      <c r="BR26" s="11"/>
      <c r="BS26" s="11"/>
      <c r="BT26" s="128" t="s">
        <v>12</v>
      </c>
      <c r="BU26" s="585" t="s">
        <v>167</v>
      </c>
      <c r="BV26" s="586"/>
      <c r="BW26" s="586"/>
      <c r="BX26" s="586"/>
      <c r="BY26" s="586"/>
      <c r="BZ26" s="586"/>
      <c r="CA26" s="587"/>
      <c r="CB26" s="11"/>
      <c r="CC26" s="11"/>
      <c r="CD26" s="128" t="s">
        <v>12</v>
      </c>
      <c r="CE26" s="580" t="s">
        <v>224</v>
      </c>
      <c r="CF26" s="580"/>
      <c r="CG26" s="580"/>
      <c r="CH26" s="580"/>
      <c r="CI26" s="580"/>
      <c r="CJ26" s="580"/>
      <c r="CK26" s="581"/>
      <c r="CL26" s="11"/>
      <c r="CM26" s="11"/>
      <c r="CN26" s="128" t="s">
        <v>12</v>
      </c>
      <c r="CO26" s="585" t="s">
        <v>168</v>
      </c>
      <c r="CP26" s="586"/>
      <c r="CQ26" s="586"/>
      <c r="CR26" s="586"/>
      <c r="CS26" s="586"/>
      <c r="CT26" s="586"/>
      <c r="CU26" s="587"/>
      <c r="CV26" s="11"/>
      <c r="CW26" s="11"/>
      <c r="CX26" s="128" t="s">
        <v>12</v>
      </c>
      <c r="CY26" s="580" t="s">
        <v>224</v>
      </c>
      <c r="CZ26" s="580"/>
      <c r="DA26" s="580"/>
      <c r="DB26" s="580"/>
      <c r="DC26" s="580"/>
      <c r="DD26" s="580"/>
      <c r="DE26" s="581"/>
      <c r="DF26" s="11"/>
      <c r="DG26" s="11"/>
      <c r="DH26" s="128" t="s">
        <v>12</v>
      </c>
      <c r="DI26" s="585" t="s">
        <v>169</v>
      </c>
      <c r="DJ26" s="586"/>
      <c r="DK26" s="586"/>
      <c r="DL26" s="586"/>
      <c r="DM26" s="586"/>
      <c r="DN26" s="586"/>
      <c r="DO26" s="587"/>
      <c r="DP26" s="11"/>
      <c r="DQ26" s="11"/>
      <c r="DR26" s="128" t="s">
        <v>12</v>
      </c>
      <c r="DS26" s="580" t="s">
        <v>224</v>
      </c>
      <c r="DT26" s="580"/>
      <c r="DU26" s="580"/>
      <c r="DV26" s="580"/>
      <c r="DW26" s="580"/>
      <c r="DX26" s="580"/>
      <c r="DY26" s="581"/>
      <c r="DZ26" s="11"/>
      <c r="EA26" s="11"/>
      <c r="EB26" s="128" t="s">
        <v>12</v>
      </c>
      <c r="EC26" s="585" t="s">
        <v>191</v>
      </c>
      <c r="ED26" s="586"/>
      <c r="EE26" s="586"/>
      <c r="EF26" s="586"/>
      <c r="EG26" s="586"/>
      <c r="EH26" s="586"/>
      <c r="EI26" s="587"/>
      <c r="EJ26" s="11"/>
      <c r="EK26" s="11"/>
      <c r="EL26" s="128" t="s">
        <v>12</v>
      </c>
      <c r="EM26" s="580" t="s">
        <v>224</v>
      </c>
      <c r="EN26" s="580"/>
      <c r="EO26" s="580"/>
      <c r="EP26" s="580"/>
      <c r="EQ26" s="580"/>
      <c r="ER26" s="580"/>
      <c r="ES26" s="581"/>
      <c r="ET26" s="11"/>
      <c r="EU26" s="11"/>
      <c r="EV26" s="128" t="s">
        <v>12</v>
      </c>
      <c r="EW26" s="580" t="s">
        <v>224</v>
      </c>
      <c r="EX26" s="580"/>
      <c r="EY26" s="580"/>
      <c r="EZ26" s="580"/>
      <c r="FA26" s="580"/>
      <c r="FB26" s="580"/>
      <c r="FC26" s="581"/>
      <c r="FD26" s="11"/>
      <c r="FE26" s="11"/>
      <c r="FF26" s="128" t="s">
        <v>12</v>
      </c>
      <c r="FG26" s="580" t="s">
        <v>224</v>
      </c>
      <c r="FH26" s="580"/>
      <c r="FI26" s="580"/>
      <c r="FJ26" s="580"/>
      <c r="FK26" s="580"/>
      <c r="FL26" s="580"/>
      <c r="FM26" s="581"/>
      <c r="FN26" s="11"/>
      <c r="FO26" s="11"/>
      <c r="FP26" s="128" t="s">
        <v>12</v>
      </c>
      <c r="FQ26" s="580" t="s">
        <v>306</v>
      </c>
      <c r="FR26" s="580"/>
      <c r="FS26" s="580"/>
      <c r="FT26" s="580"/>
      <c r="FU26" s="580"/>
      <c r="FV26" s="580"/>
      <c r="FW26" s="581"/>
      <c r="FX26" s="11"/>
      <c r="FY26" s="11"/>
      <c r="FZ26" s="128" t="s">
        <v>12</v>
      </c>
      <c r="GA26" s="585" t="s">
        <v>307</v>
      </c>
      <c r="GB26" s="586"/>
      <c r="GC26" s="586"/>
      <c r="GD26" s="586"/>
      <c r="GE26" s="586"/>
      <c r="GF26" s="586"/>
      <c r="GG26" s="587"/>
      <c r="GH26" s="11"/>
      <c r="GI26" s="11"/>
      <c r="GJ26" s="128" t="s">
        <v>12</v>
      </c>
      <c r="GK26" s="585" t="s">
        <v>308</v>
      </c>
      <c r="GL26" s="586"/>
      <c r="GM26" s="586"/>
      <c r="GN26" s="586"/>
      <c r="GO26" s="586"/>
      <c r="GP26" s="586"/>
      <c r="GQ26" s="587"/>
      <c r="GR26" s="11"/>
      <c r="GS26" s="11"/>
      <c r="GT26" s="128" t="s">
        <v>12</v>
      </c>
      <c r="GU26" s="585" t="s">
        <v>308</v>
      </c>
      <c r="GV26" s="586"/>
      <c r="GW26" s="586"/>
      <c r="GX26" s="586"/>
      <c r="GY26" s="586"/>
      <c r="GZ26" s="586"/>
      <c r="HA26" s="587"/>
      <c r="HB26" s="11"/>
      <c r="HC26" s="11"/>
      <c r="HD26" s="139"/>
      <c r="HN26" s="139"/>
      <c r="HX26" s="139"/>
    </row>
    <row xmlns:x14ac="http://schemas.microsoft.com/office/spreadsheetml/2009/9/ac" r="27" s="2" customFormat="true" ht="15.75" customHeight="true" x14ac:dyDescent="0.25">
      <c r="A27" s="396" t="str">
        <f ca="true">IF(ISBLANK('Data Summary'!A29),"",'Data Summary'!A29)</f>
        <v/>
      </c>
      <c r="B27" s="128"/>
      <c r="C27" s="64" t="s">
        <v>120</v>
      </c>
      <c r="D27" s="111"/>
      <c r="E27" s="111"/>
      <c r="F27" s="111"/>
      <c r="G27" s="111"/>
      <c r="H27" s="111"/>
      <c r="I27" s="102"/>
      <c r="J27" s="11"/>
      <c r="K27" s="11"/>
      <c r="L27" s="128"/>
      <c r="M27" s="64" t="s">
        <v>120</v>
      </c>
      <c r="N27" s="111"/>
      <c r="O27" s="111"/>
      <c r="P27" s="111"/>
      <c r="Q27" s="111"/>
      <c r="R27" s="111"/>
      <c r="S27" s="102"/>
      <c r="T27" s="11"/>
      <c r="U27" s="11"/>
      <c r="V27" s="128"/>
      <c r="W27" s="64" t="s">
        <v>120</v>
      </c>
      <c r="X27" s="52" t="s">
        <v>170</v>
      </c>
      <c r="Y27" s="52" t="s">
        <v>170</v>
      </c>
      <c r="Z27" s="52" t="s">
        <v>170</v>
      </c>
      <c r="AA27" s="52"/>
      <c r="AB27" s="52" t="s">
        <v>170</v>
      </c>
      <c r="AC27" s="100" t="s">
        <v>170</v>
      </c>
      <c r="AD27" s="11"/>
      <c r="AE27" s="11"/>
      <c r="AF27" s="128"/>
      <c r="AG27" s="64" t="s">
        <v>120</v>
      </c>
      <c r="AH27" s="52" t="s">
        <v>170</v>
      </c>
      <c r="AI27" s="52" t="s">
        <v>170</v>
      </c>
      <c r="AJ27" s="52" t="s">
        <v>170</v>
      </c>
      <c r="AK27" s="52"/>
      <c r="AL27" s="52" t="s">
        <v>170</v>
      </c>
      <c r="AM27" s="100" t="s">
        <v>170</v>
      </c>
      <c r="AN27" s="11"/>
      <c r="AO27" s="11"/>
      <c r="AP27" s="128"/>
      <c r="AQ27" s="64" t="s">
        <v>120</v>
      </c>
      <c r="AR27" s="111"/>
      <c r="AS27" s="111"/>
      <c r="AT27" s="111"/>
      <c r="AU27" s="111"/>
      <c r="AV27" s="111"/>
      <c r="AW27" s="211"/>
      <c r="AX27" s="11"/>
      <c r="AY27" s="11"/>
      <c r="AZ27" s="128"/>
      <c r="BA27" s="64" t="s">
        <v>120</v>
      </c>
      <c r="BB27" s="111"/>
      <c r="BC27" s="111"/>
      <c r="BD27" s="111"/>
      <c r="BE27" s="111"/>
      <c r="BF27" s="111"/>
      <c r="BG27" s="211"/>
      <c r="BH27" s="11"/>
      <c r="BI27" s="11"/>
      <c r="BJ27" s="128"/>
      <c r="BK27" s="64" t="s">
        <v>120</v>
      </c>
      <c r="BL27" s="111"/>
      <c r="BM27" s="111"/>
      <c r="BN27" s="111"/>
      <c r="BO27" s="111"/>
      <c r="BP27" s="111"/>
      <c r="BQ27" s="211"/>
      <c r="BR27" s="11"/>
      <c r="BS27" s="11"/>
      <c r="BT27" s="128"/>
      <c r="BU27" s="64" t="s">
        <v>120</v>
      </c>
      <c r="BV27" s="52"/>
      <c r="BW27" s="52"/>
      <c r="BX27" s="52"/>
      <c r="BY27" s="52"/>
      <c r="BZ27" s="52"/>
      <c r="CA27" s="100"/>
      <c r="CB27" s="11"/>
      <c r="CC27" s="11"/>
      <c r="CD27" s="128"/>
      <c r="CE27" s="64" t="s">
        <v>120</v>
      </c>
      <c r="CF27" s="52" t="s">
        <v>170</v>
      </c>
      <c r="CG27" s="52" t="s">
        <v>170</v>
      </c>
      <c r="CH27" s="52" t="s">
        <v>170</v>
      </c>
      <c r="CI27" s="52"/>
      <c r="CJ27" s="52" t="s">
        <v>170</v>
      </c>
      <c r="CK27" s="100" t="s">
        <v>170</v>
      </c>
      <c r="CL27" s="11"/>
      <c r="CM27" s="11"/>
      <c r="CN27" s="128"/>
      <c r="CO27" s="64" t="s">
        <v>120</v>
      </c>
      <c r="CP27" s="111"/>
      <c r="CQ27" s="111"/>
      <c r="CR27" s="111"/>
      <c r="CS27" s="111"/>
      <c r="CT27" s="111"/>
      <c r="CU27" s="211"/>
      <c r="CV27" s="11"/>
      <c r="CW27" s="11"/>
      <c r="CX27" s="128"/>
      <c r="CY27" s="64" t="s">
        <v>120</v>
      </c>
      <c r="CZ27" s="52" t="s">
        <v>170</v>
      </c>
      <c r="DA27" s="52" t="s">
        <v>170</v>
      </c>
      <c r="DB27" s="52" t="s">
        <v>170</v>
      </c>
      <c r="DC27" s="52"/>
      <c r="DD27" s="52" t="s">
        <v>170</v>
      </c>
      <c r="DE27" s="100" t="s">
        <v>170</v>
      </c>
      <c r="DF27" s="11"/>
      <c r="DG27" s="11"/>
      <c r="DH27" s="128"/>
      <c r="DI27" s="64" t="s">
        <v>120</v>
      </c>
      <c r="DJ27" s="111"/>
      <c r="DK27" s="111"/>
      <c r="DL27" s="111"/>
      <c r="DM27" s="111"/>
      <c r="DN27" s="111"/>
      <c r="DO27" s="211"/>
      <c r="DP27" s="11"/>
      <c r="DQ27" s="11"/>
      <c r="DR27" s="128"/>
      <c r="DS27" s="64" t="s">
        <v>120</v>
      </c>
      <c r="DT27" s="52" t="s">
        <v>170</v>
      </c>
      <c r="DU27" s="52" t="s">
        <v>170</v>
      </c>
      <c r="DV27" s="52" t="s">
        <v>170</v>
      </c>
      <c r="DW27" s="52"/>
      <c r="DX27" s="52" t="s">
        <v>170</v>
      </c>
      <c r="DY27" s="100" t="s">
        <v>170</v>
      </c>
      <c r="DZ27" s="11"/>
      <c r="EA27" s="11"/>
      <c r="EB27" s="128"/>
      <c r="EC27" s="64" t="s">
        <v>120</v>
      </c>
      <c r="ED27" s="111"/>
      <c r="EE27" s="111"/>
      <c r="EF27" s="111"/>
      <c r="EG27" s="111"/>
      <c r="EH27" s="111"/>
      <c r="EI27" s="211"/>
      <c r="EJ27" s="11"/>
      <c r="EK27" s="11"/>
      <c r="EL27" s="128"/>
      <c r="EM27" s="64" t="s">
        <v>120</v>
      </c>
      <c r="EN27" s="52" t="s">
        <v>170</v>
      </c>
      <c r="EO27" s="52" t="s">
        <v>170</v>
      </c>
      <c r="EP27" s="52" t="s">
        <v>170</v>
      </c>
      <c r="EQ27" s="52"/>
      <c r="ER27" s="52" t="s">
        <v>170</v>
      </c>
      <c r="ES27" s="100" t="s">
        <v>170</v>
      </c>
      <c r="ET27" s="11"/>
      <c r="EU27" s="11"/>
      <c r="EV27" s="128"/>
      <c r="EW27" s="64" t="s">
        <v>120</v>
      </c>
      <c r="EX27" s="52" t="s">
        <v>170</v>
      </c>
      <c r="EY27" s="52" t="s">
        <v>170</v>
      </c>
      <c r="EZ27" s="52" t="s">
        <v>170</v>
      </c>
      <c r="FA27" s="52"/>
      <c r="FB27" s="52" t="s">
        <v>170</v>
      </c>
      <c r="FC27" s="100" t="s">
        <v>170</v>
      </c>
      <c r="FD27" s="11"/>
      <c r="FE27" s="11"/>
      <c r="FF27" s="128"/>
      <c r="FG27" s="64" t="s">
        <v>120</v>
      </c>
      <c r="FH27" s="52" t="s">
        <v>170</v>
      </c>
      <c r="FI27" s="52" t="s">
        <v>170</v>
      </c>
      <c r="FJ27" s="52" t="s">
        <v>170</v>
      </c>
      <c r="FK27" s="52"/>
      <c r="FL27" s="52" t="s">
        <v>170</v>
      </c>
      <c r="FM27" s="100" t="s">
        <v>170</v>
      </c>
      <c r="FN27" s="11"/>
      <c r="FO27" s="11"/>
      <c r="FP27" s="128"/>
      <c r="FQ27" s="64" t="s">
        <v>120</v>
      </c>
      <c r="FR27" s="52"/>
      <c r="FS27" s="52"/>
      <c r="FT27" s="52"/>
      <c r="FU27" s="52"/>
      <c r="FV27" s="52"/>
      <c r="FW27" s="100"/>
      <c r="FX27" s="11"/>
      <c r="FY27" s="11"/>
      <c r="FZ27" s="128"/>
      <c r="GA27" s="64" t="s">
        <v>120</v>
      </c>
      <c r="GB27" s="111"/>
      <c r="GC27" s="111"/>
      <c r="GD27" s="111"/>
      <c r="GE27" s="111"/>
      <c r="GF27" s="111"/>
      <c r="GG27" s="392"/>
      <c r="GH27" s="11"/>
      <c r="GI27" s="11"/>
      <c r="GJ27" s="128"/>
      <c r="GK27" s="64" t="s">
        <v>120</v>
      </c>
      <c r="GL27" s="111"/>
      <c r="GM27" s="111"/>
      <c r="GN27" s="111"/>
      <c r="GO27" s="111"/>
      <c r="GP27" s="111"/>
      <c r="GQ27" s="420"/>
      <c r="GR27" s="11"/>
      <c r="GS27" s="11"/>
      <c r="GT27" s="128"/>
      <c r="GU27" s="64" t="s">
        <v>120</v>
      </c>
      <c r="GV27" s="111"/>
      <c r="GW27" s="111"/>
      <c r="GX27" s="111"/>
      <c r="GY27" s="111"/>
      <c r="GZ27" s="111"/>
      <c r="HA27" s="420"/>
      <c r="HB27" s="11"/>
      <c r="HC27" s="11"/>
      <c r="HD27" s="139"/>
      <c r="HN27" s="139"/>
      <c r="HX27" s="139"/>
    </row>
    <row xmlns:x14ac="http://schemas.microsoft.com/office/spreadsheetml/2009/9/ac" r="28" s="2" customFormat="true" ht="15.75" customHeight="true" x14ac:dyDescent="0.25">
      <c r="A28" s="396" t="str">
        <f ca="true">IF(ISBLANK('Data Summary'!A30),"",'Data Summary'!A30)</f>
        <v/>
      </c>
      <c r="B28" s="128"/>
      <c r="C28" s="64" t="s">
        <v>102</v>
      </c>
      <c r="D28" s="52"/>
      <c r="E28" s="52"/>
      <c r="F28" s="52"/>
      <c r="G28" s="52"/>
      <c r="H28" s="52"/>
      <c r="I28" s="100"/>
      <c r="J28" s="11"/>
      <c r="K28" s="11"/>
      <c r="L28" s="128"/>
      <c r="M28" s="64" t="s">
        <v>102</v>
      </c>
      <c r="N28" s="70" t="s">
        <v>170</v>
      </c>
      <c r="O28" s="52"/>
      <c r="P28" s="52"/>
      <c r="Q28" s="52"/>
      <c r="R28" s="52" t="s">
        <v>170</v>
      </c>
      <c r="S28" s="100" t="s">
        <v>170</v>
      </c>
      <c r="T28" s="11"/>
      <c r="U28" s="11"/>
      <c r="V28" s="128"/>
      <c r="W28" s="64" t="s">
        <v>102</v>
      </c>
      <c r="X28" s="52"/>
      <c r="Y28" s="52"/>
      <c r="Z28" s="52"/>
      <c r="AA28" s="52"/>
      <c r="AB28" s="52"/>
      <c r="AC28" s="100"/>
      <c r="AD28" s="11"/>
      <c r="AE28" s="11"/>
      <c r="AF28" s="128"/>
      <c r="AG28" s="64" t="s">
        <v>102</v>
      </c>
      <c r="AH28" s="52"/>
      <c r="AI28" s="52"/>
      <c r="AJ28" s="52"/>
      <c r="AK28" s="52"/>
      <c r="AL28" s="52"/>
      <c r="AM28" s="100"/>
      <c r="AN28" s="11"/>
      <c r="AO28" s="11"/>
      <c r="AP28" s="128"/>
      <c r="AQ28" s="64" t="s">
        <v>102</v>
      </c>
      <c r="AR28" s="52" t="s">
        <v>170</v>
      </c>
      <c r="AS28" s="52"/>
      <c r="AT28" s="52"/>
      <c r="AU28" s="52"/>
      <c r="AV28" s="52" t="s">
        <v>170</v>
      </c>
      <c r="AW28" s="100" t="s">
        <v>170</v>
      </c>
      <c r="AX28" s="11"/>
      <c r="AY28" s="11"/>
      <c r="AZ28" s="128"/>
      <c r="BA28" s="64" t="s">
        <v>102</v>
      </c>
      <c r="BB28" s="70" t="s">
        <v>170</v>
      </c>
      <c r="BC28" s="52"/>
      <c r="BD28" s="52"/>
      <c r="BE28" s="52"/>
      <c r="BF28" s="52" t="s">
        <v>170</v>
      </c>
      <c r="BG28" s="100" t="s">
        <v>170</v>
      </c>
      <c r="BH28" s="11"/>
      <c r="BI28" s="11"/>
      <c r="BJ28" s="128"/>
      <c r="BK28" s="64" t="s">
        <v>102</v>
      </c>
      <c r="BL28" s="70"/>
      <c r="BM28" s="52"/>
      <c r="BN28" s="52"/>
      <c r="BO28" s="52"/>
      <c r="BP28" s="52" t="s">
        <v>170</v>
      </c>
      <c r="BQ28" s="100"/>
      <c r="BR28" s="11"/>
      <c r="BS28" s="11"/>
      <c r="BT28" s="128"/>
      <c r="BU28" s="64" t="s">
        <v>102</v>
      </c>
      <c r="BV28" s="70" t="s">
        <v>170</v>
      </c>
      <c r="BW28" s="52"/>
      <c r="BX28" s="52"/>
      <c r="BY28" s="52"/>
      <c r="BZ28" s="52" t="s">
        <v>170</v>
      </c>
      <c r="CA28" s="100" t="s">
        <v>170</v>
      </c>
      <c r="CB28" s="11"/>
      <c r="CC28" s="11"/>
      <c r="CD28" s="128"/>
      <c r="CE28" s="64" t="s">
        <v>102</v>
      </c>
      <c r="CF28" s="70"/>
      <c r="CG28" s="52"/>
      <c r="CH28" s="52"/>
      <c r="CI28" s="52"/>
      <c r="CJ28" s="52"/>
      <c r="CK28" s="100"/>
      <c r="CL28" s="11"/>
      <c r="CM28" s="11"/>
      <c r="CN28" s="128"/>
      <c r="CO28" s="64" t="s">
        <v>102</v>
      </c>
      <c r="CP28" s="70" t="s">
        <v>170</v>
      </c>
      <c r="CQ28" s="52"/>
      <c r="CR28" s="52"/>
      <c r="CS28" s="52"/>
      <c r="CT28" s="52" t="s">
        <v>170</v>
      </c>
      <c r="CU28" s="100" t="s">
        <v>170</v>
      </c>
      <c r="CV28" s="11"/>
      <c r="CW28" s="11"/>
      <c r="CX28" s="128"/>
      <c r="CY28" s="64" t="s">
        <v>102</v>
      </c>
      <c r="CZ28" s="70"/>
      <c r="DA28" s="52"/>
      <c r="DB28" s="52"/>
      <c r="DC28" s="52"/>
      <c r="DD28" s="52"/>
      <c r="DE28" s="100"/>
      <c r="DF28" s="11"/>
      <c r="DG28" s="11"/>
      <c r="DH28" s="128"/>
      <c r="DI28" s="64" t="s">
        <v>102</v>
      </c>
      <c r="DJ28" s="70" t="s">
        <v>171</v>
      </c>
      <c r="DK28" s="52"/>
      <c r="DL28" s="52"/>
      <c r="DM28" s="52"/>
      <c r="DN28" s="52" t="s">
        <v>171</v>
      </c>
      <c r="DO28" s="100" t="s">
        <v>171</v>
      </c>
      <c r="DP28" s="11"/>
      <c r="DQ28" s="11"/>
      <c r="DR28" s="128"/>
      <c r="DS28" s="64" t="s">
        <v>102</v>
      </c>
      <c r="DT28" s="70"/>
      <c r="DU28" s="52"/>
      <c r="DV28" s="52"/>
      <c r="DW28" s="52"/>
      <c r="DX28" s="52"/>
      <c r="DY28" s="100"/>
      <c r="DZ28" s="11"/>
      <c r="EA28" s="11"/>
      <c r="EB28" s="128"/>
      <c r="EC28" s="64" t="s">
        <v>102</v>
      </c>
      <c r="ED28" s="70"/>
      <c r="EE28" s="52"/>
      <c r="EF28" s="52"/>
      <c r="EG28" s="52"/>
      <c r="EH28" s="52"/>
      <c r="EI28" s="100"/>
      <c r="EJ28" s="11"/>
      <c r="EK28" s="11"/>
      <c r="EL28" s="128"/>
      <c r="EM28" s="64" t="s">
        <v>102</v>
      </c>
      <c r="EN28" s="70"/>
      <c r="EO28" s="52"/>
      <c r="EP28" s="52"/>
      <c r="EQ28" s="52"/>
      <c r="ER28" s="52"/>
      <c r="ES28" s="100"/>
      <c r="ET28" s="11"/>
      <c r="EU28" s="11"/>
      <c r="EV28" s="128"/>
      <c r="EW28" s="64" t="s">
        <v>102</v>
      </c>
      <c r="EX28" s="70"/>
      <c r="EY28" s="52"/>
      <c r="EZ28" s="52"/>
      <c r="FA28" s="52"/>
      <c r="FB28" s="52"/>
      <c r="FC28" s="100"/>
      <c r="FD28" s="11"/>
      <c r="FE28" s="11"/>
      <c r="FF28" s="128"/>
      <c r="FG28" s="64" t="s">
        <v>102</v>
      </c>
      <c r="FH28" s="70"/>
      <c r="FI28" s="52"/>
      <c r="FJ28" s="52"/>
      <c r="FK28" s="52"/>
      <c r="FL28" s="52"/>
      <c r="FM28" s="100"/>
      <c r="FN28" s="11"/>
      <c r="FO28" s="11"/>
      <c r="FP28" s="128"/>
      <c r="FQ28" s="64" t="s">
        <v>102</v>
      </c>
      <c r="FR28" s="52" t="s">
        <v>170</v>
      </c>
      <c r="FS28" s="52"/>
      <c r="FT28" s="52"/>
      <c r="FU28" s="52"/>
      <c r="FV28" s="52" t="s">
        <v>170</v>
      </c>
      <c r="FW28" s="100" t="s">
        <v>170</v>
      </c>
      <c r="FX28" s="11"/>
      <c r="FY28" s="11"/>
      <c r="FZ28" s="128"/>
      <c r="GA28" s="64" t="s">
        <v>102</v>
      </c>
      <c r="GB28" s="52" t="s">
        <v>171</v>
      </c>
      <c r="GC28" s="52"/>
      <c r="GD28" s="52"/>
      <c r="GE28" s="52"/>
      <c r="GF28" s="52" t="s">
        <v>171</v>
      </c>
      <c r="GG28" s="74" t="s">
        <v>171</v>
      </c>
      <c r="GH28" s="11"/>
      <c r="GI28" s="11"/>
      <c r="GJ28" s="128"/>
      <c r="GK28" s="64" t="s">
        <v>102</v>
      </c>
      <c r="GL28" s="52" t="s">
        <v>170</v>
      </c>
      <c r="GM28" s="52"/>
      <c r="GN28" s="52"/>
      <c r="GO28" s="52"/>
      <c r="GP28" s="52" t="s">
        <v>170</v>
      </c>
      <c r="GQ28" s="74" t="s">
        <v>170</v>
      </c>
      <c r="GR28" s="11"/>
      <c r="GS28" s="11"/>
      <c r="GT28" s="128"/>
      <c r="GU28" s="64" t="s">
        <v>102</v>
      </c>
      <c r="GV28" s="52" t="s">
        <v>170</v>
      </c>
      <c r="GW28" s="52"/>
      <c r="GX28" s="52"/>
      <c r="GY28" s="52"/>
      <c r="GZ28" s="52" t="s">
        <v>170</v>
      </c>
      <c r="HA28" s="74" t="s">
        <v>170</v>
      </c>
      <c r="HB28" s="11"/>
      <c r="HC28" s="11"/>
      <c r="HD28" s="139"/>
      <c r="HN28" s="139"/>
      <c r="HX28" s="139"/>
    </row>
    <row xmlns:x14ac="http://schemas.microsoft.com/office/spreadsheetml/2009/9/ac" r="29" ht="15.75" customHeight="true" x14ac:dyDescent="0.25">
      <c r="A29" s="396" t="str">
        <f ca="true">IF(ISBLANK('Data Summary'!A31),"",'Data Summary'!A31)</f>
        <v/>
      </c>
      <c r="B29" s="128"/>
      <c r="C29" s="64" t="s">
        <v>172</v>
      </c>
      <c r="D29" s="52" t="s">
        <v>171</v>
      </c>
      <c r="E29" s="52"/>
      <c r="F29" s="52"/>
      <c r="G29" s="52"/>
      <c r="H29" s="52" t="s">
        <v>171</v>
      </c>
      <c r="I29" s="100"/>
      <c r="J29" s="11"/>
      <c r="K29" s="11"/>
      <c r="L29" s="128"/>
      <c r="M29" s="64" t="s">
        <v>103</v>
      </c>
      <c r="N29" s="52"/>
      <c r="O29" s="52"/>
      <c r="P29" s="52"/>
      <c r="Q29" s="52"/>
      <c r="R29" s="52"/>
      <c r="S29" s="100"/>
      <c r="T29" s="11"/>
      <c r="U29" s="11"/>
      <c r="V29" s="128"/>
      <c r="W29" s="64" t="s">
        <v>172</v>
      </c>
      <c r="X29" s="52"/>
      <c r="Y29" s="52"/>
      <c r="Z29" s="52"/>
      <c r="AA29" s="52"/>
      <c r="AB29" s="52"/>
      <c r="AC29" s="100"/>
      <c r="AD29" s="11"/>
      <c r="AE29" s="11"/>
      <c r="AF29" s="128"/>
      <c r="AG29" s="64" t="s">
        <v>172</v>
      </c>
      <c r="AH29" s="52"/>
      <c r="AI29" s="52"/>
      <c r="AJ29" s="52"/>
      <c r="AK29" s="52"/>
      <c r="AL29" s="52"/>
      <c r="AM29" s="100"/>
      <c r="AN29" s="11"/>
      <c r="AO29" s="11"/>
      <c r="AP29" s="128"/>
      <c r="AQ29" s="64" t="s">
        <v>172</v>
      </c>
      <c r="AR29" s="52"/>
      <c r="AS29" s="52"/>
      <c r="AT29" s="52"/>
      <c r="AU29" s="52"/>
      <c r="AV29" s="52"/>
      <c r="AW29" s="100"/>
      <c r="AX29" s="11"/>
      <c r="AY29" s="11"/>
      <c r="AZ29" s="128"/>
      <c r="BA29" s="64" t="s">
        <v>103</v>
      </c>
      <c r="BB29" s="52"/>
      <c r="BC29" s="52"/>
      <c r="BD29" s="52"/>
      <c r="BE29" s="52"/>
      <c r="BF29" s="52"/>
      <c r="BG29" s="100"/>
      <c r="BH29" s="11"/>
      <c r="BI29" s="11"/>
      <c r="BJ29" s="128"/>
      <c r="BK29" s="64" t="s">
        <v>103</v>
      </c>
      <c r="BL29" s="52"/>
      <c r="BM29" s="52"/>
      <c r="BN29" s="52"/>
      <c r="BO29" s="52"/>
      <c r="BP29" s="52"/>
      <c r="BQ29" s="100"/>
      <c r="BR29" s="11"/>
      <c r="BS29" s="11"/>
      <c r="BT29" s="128"/>
      <c r="BU29" s="64" t="s">
        <v>103</v>
      </c>
      <c r="BV29" s="52"/>
      <c r="BW29" s="52"/>
      <c r="BX29" s="52"/>
      <c r="BY29" s="52"/>
      <c r="BZ29" s="52"/>
      <c r="CA29" s="100"/>
      <c r="CB29" s="11"/>
      <c r="CC29" s="11"/>
      <c r="CD29" s="128"/>
      <c r="CE29" s="64" t="s">
        <v>103</v>
      </c>
      <c r="CF29" s="52"/>
      <c r="CG29" s="52"/>
      <c r="CH29" s="52"/>
      <c r="CI29" s="52"/>
      <c r="CJ29" s="52"/>
      <c r="CK29" s="100"/>
      <c r="CL29" s="11"/>
      <c r="CM29" s="11"/>
      <c r="CN29" s="128"/>
      <c r="CO29" s="64" t="s">
        <v>103</v>
      </c>
      <c r="CP29" s="52"/>
      <c r="CQ29" s="52"/>
      <c r="CR29" s="52"/>
      <c r="CS29" s="52"/>
      <c r="CT29" s="52"/>
      <c r="CU29" s="100"/>
      <c r="CV29" s="11"/>
      <c r="CW29" s="11"/>
      <c r="CX29" s="128"/>
      <c r="CY29" s="64" t="s">
        <v>103</v>
      </c>
      <c r="CZ29" s="52"/>
      <c r="DA29" s="52"/>
      <c r="DB29" s="52"/>
      <c r="DC29" s="52"/>
      <c r="DD29" s="52"/>
      <c r="DE29" s="100"/>
      <c r="DF29" s="11"/>
      <c r="DG29" s="11"/>
      <c r="DH29" s="128"/>
      <c r="DI29" s="64" t="s">
        <v>103</v>
      </c>
      <c r="DJ29" s="52"/>
      <c r="DK29" s="52"/>
      <c r="DL29" s="52"/>
      <c r="DM29" s="52"/>
      <c r="DN29" s="52"/>
      <c r="DO29" s="100"/>
      <c r="DP29" s="11"/>
      <c r="DQ29" s="11"/>
      <c r="DR29" s="128"/>
      <c r="DS29" s="64" t="s">
        <v>103</v>
      </c>
      <c r="DT29" s="52"/>
      <c r="DU29" s="52"/>
      <c r="DV29" s="52"/>
      <c r="DW29" s="52"/>
      <c r="DX29" s="52"/>
      <c r="DY29" s="74"/>
      <c r="DZ29" s="11"/>
      <c r="EA29" s="11"/>
      <c r="EB29" s="128"/>
      <c r="EC29" s="64" t="s">
        <v>103</v>
      </c>
      <c r="ED29" s="52" t="s">
        <v>171</v>
      </c>
      <c r="EE29" s="52"/>
      <c r="EF29" s="52"/>
      <c r="EG29" s="52"/>
      <c r="EH29" s="52" t="s">
        <v>171</v>
      </c>
      <c r="EI29" s="74" t="s">
        <v>171</v>
      </c>
      <c r="EJ29" s="11"/>
      <c r="EK29" s="11"/>
      <c r="EL29" s="128"/>
      <c r="EM29" s="64" t="s">
        <v>103</v>
      </c>
      <c r="EN29" s="52"/>
      <c r="EO29" s="52"/>
      <c r="EP29" s="52"/>
      <c r="EQ29" s="52"/>
      <c r="ER29" s="52"/>
      <c r="ES29" s="74"/>
      <c r="ET29" s="11"/>
      <c r="EU29" s="11"/>
      <c r="EV29" s="128"/>
      <c r="EW29" s="64" t="s">
        <v>103</v>
      </c>
      <c r="EX29" s="52"/>
      <c r="EY29" s="52"/>
      <c r="EZ29" s="52"/>
      <c r="FA29" s="52"/>
      <c r="FB29" s="52"/>
      <c r="FC29" s="74"/>
      <c r="FD29" s="11"/>
      <c r="FE29" s="11"/>
      <c r="FF29" s="128"/>
      <c r="FG29" s="64" t="s">
        <v>103</v>
      </c>
      <c r="FH29" s="52"/>
      <c r="FI29" s="52"/>
      <c r="FJ29" s="52"/>
      <c r="FK29" s="52"/>
      <c r="FL29" s="52"/>
      <c r="FM29" s="74"/>
      <c r="FN29" s="11"/>
      <c r="FO29" s="11"/>
      <c r="FP29" s="128"/>
      <c r="FQ29" s="64" t="s">
        <v>103</v>
      </c>
      <c r="FR29" s="52"/>
      <c r="FS29" s="52"/>
      <c r="FT29" s="52"/>
      <c r="FU29" s="52"/>
      <c r="FV29" s="52"/>
      <c r="FW29" s="74"/>
      <c r="FX29" s="11"/>
      <c r="FY29" s="11"/>
      <c r="FZ29" s="128"/>
      <c r="GA29" s="64" t="s">
        <v>103</v>
      </c>
      <c r="GB29" s="52"/>
      <c r="GC29" s="52"/>
      <c r="GD29" s="52"/>
      <c r="GE29" s="52"/>
      <c r="GF29" s="52"/>
      <c r="GG29" s="74"/>
      <c r="GH29" s="11"/>
      <c r="GI29" s="11"/>
      <c r="GJ29" s="128"/>
      <c r="GK29" s="64" t="s">
        <v>103</v>
      </c>
      <c r="GL29" s="52"/>
      <c r="GM29" s="52"/>
      <c r="GN29" s="52"/>
      <c r="GO29" s="52"/>
      <c r="GP29" s="52"/>
      <c r="GQ29" s="74"/>
      <c r="GR29" s="11"/>
      <c r="GS29" s="11"/>
      <c r="GT29" s="128"/>
      <c r="GU29" s="64" t="s">
        <v>103</v>
      </c>
      <c r="GV29" s="52"/>
      <c r="GW29" s="52"/>
      <c r="GX29" s="52"/>
      <c r="GY29" s="52"/>
      <c r="GZ29" s="52"/>
      <c r="HA29" s="74"/>
      <c r="HB29" s="11"/>
      <c r="HC29" s="11"/>
    </row>
    <row xmlns:x14ac="http://schemas.microsoft.com/office/spreadsheetml/2009/9/ac" r="30" ht="15.75" customHeight="true" x14ac:dyDescent="0.25">
      <c r="A30" s="396" t="str">
        <f ca="true">IF(ISBLANK('Data Summary'!A32),"",'Data Summary'!A32)</f>
        <v/>
      </c>
      <c r="B30" s="129"/>
      <c r="C30" s="12" t="s">
        <v>23</v>
      </c>
      <c r="D30" s="71"/>
      <c r="E30" s="71"/>
      <c r="F30" s="71"/>
      <c r="G30" s="72"/>
      <c r="H30" s="73">
        <f>81+24</f>
        <v>105</v>
      </c>
      <c r="I30" s="74">
        <v>14</v>
      </c>
      <c r="J30" s="11"/>
      <c r="K30" s="11"/>
      <c r="L30" s="129"/>
      <c r="M30" s="12" t="s">
        <v>23</v>
      </c>
      <c r="N30" s="71"/>
      <c r="O30" s="71"/>
      <c r="P30" s="71"/>
      <c r="Q30" s="72"/>
      <c r="R30" s="73"/>
      <c r="S30" s="74"/>
      <c r="T30" s="11"/>
      <c r="U30" s="11"/>
      <c r="V30" s="129"/>
      <c r="W30" s="12" t="s">
        <v>23</v>
      </c>
      <c r="X30" s="71"/>
      <c r="Y30" s="71"/>
      <c r="Z30" s="71"/>
      <c r="AA30" s="72"/>
      <c r="AB30" s="73">
        <v>134</v>
      </c>
      <c r="AC30" s="74">
        <v>67</v>
      </c>
      <c r="AD30" s="11"/>
      <c r="AE30" s="11"/>
      <c r="AF30" s="129"/>
      <c r="AG30" s="12" t="s">
        <v>23</v>
      </c>
      <c r="AH30" s="71"/>
      <c r="AI30" s="71"/>
      <c r="AJ30" s="71"/>
      <c r="AK30" s="72"/>
      <c r="AL30" s="73">
        <v>148</v>
      </c>
      <c r="AM30" s="74">
        <v>77</v>
      </c>
      <c r="AN30" s="11"/>
      <c r="AO30" s="11"/>
      <c r="AP30" s="129"/>
      <c r="AQ30" s="12" t="s">
        <v>23</v>
      </c>
      <c r="AR30" s="71"/>
      <c r="AS30" s="71"/>
      <c r="AT30" s="71"/>
      <c r="AU30" s="72"/>
      <c r="AV30" s="73"/>
      <c r="AW30" s="74"/>
      <c r="AX30" s="11"/>
      <c r="AY30" s="11"/>
      <c r="AZ30" s="129"/>
      <c r="BA30" s="12" t="s">
        <v>23</v>
      </c>
      <c r="BB30" s="71"/>
      <c r="BC30" s="71"/>
      <c r="BD30" s="71"/>
      <c r="BE30" s="72"/>
      <c r="BF30" s="73"/>
      <c r="BG30" s="74"/>
      <c r="BH30" s="11"/>
      <c r="BI30" s="11"/>
      <c r="BJ30" s="129"/>
      <c r="BK30" s="12" t="s">
        <v>23</v>
      </c>
      <c r="BL30" s="71"/>
      <c r="BM30" s="71"/>
      <c r="BN30" s="71"/>
      <c r="BO30" s="72"/>
      <c r="BP30" s="73"/>
      <c r="BQ30" s="74"/>
      <c r="BR30" s="11"/>
      <c r="BS30" s="11"/>
      <c r="BT30" s="129"/>
      <c r="BU30" s="12" t="s">
        <v>23</v>
      </c>
      <c r="BV30" s="71"/>
      <c r="BW30" s="71"/>
      <c r="BX30" s="71"/>
      <c r="BY30" s="72"/>
      <c r="BZ30" s="73"/>
      <c r="CA30" s="74"/>
      <c r="CB30" s="11"/>
      <c r="CC30" s="11"/>
      <c r="CD30" s="129"/>
      <c r="CE30" s="12" t="s">
        <v>23</v>
      </c>
      <c r="CF30" s="71"/>
      <c r="CG30" s="71"/>
      <c r="CH30" s="71"/>
      <c r="CI30" s="72"/>
      <c r="CJ30" s="73">
        <v>166</v>
      </c>
      <c r="CK30" s="74">
        <v>84</v>
      </c>
      <c r="CL30" s="11"/>
      <c r="CM30" s="11"/>
      <c r="CN30" s="129"/>
      <c r="CO30" s="12" t="s">
        <v>23</v>
      </c>
      <c r="CP30" s="71"/>
      <c r="CQ30" s="71"/>
      <c r="CR30" s="71"/>
      <c r="CS30" s="72"/>
      <c r="CT30" s="73"/>
      <c r="CU30" s="74"/>
      <c r="CV30" s="11"/>
      <c r="CW30" s="11"/>
      <c r="CX30" s="129"/>
      <c r="CY30" s="12" t="s">
        <v>23</v>
      </c>
      <c r="CZ30" s="71"/>
      <c r="DA30" s="71"/>
      <c r="DB30" s="71"/>
      <c r="DC30" s="72"/>
      <c r="DD30" s="73">
        <v>165</v>
      </c>
      <c r="DE30" s="74">
        <v>86</v>
      </c>
      <c r="DF30" s="11"/>
      <c r="DG30" s="11"/>
      <c r="DH30" s="129"/>
      <c r="DI30" s="12" t="s">
        <v>23</v>
      </c>
      <c r="DJ30" s="71"/>
      <c r="DK30" s="71"/>
      <c r="DL30" s="71"/>
      <c r="DM30" s="72"/>
      <c r="DN30" s="73"/>
      <c r="DO30" s="74"/>
      <c r="DP30" s="11"/>
      <c r="DQ30" s="11"/>
      <c r="DR30" s="129"/>
      <c r="DS30" s="12" t="s">
        <v>23</v>
      </c>
      <c r="DT30" s="71"/>
      <c r="DU30" s="71"/>
      <c r="DV30" s="71"/>
      <c r="DW30" s="72"/>
      <c r="DX30" s="73">
        <v>161</v>
      </c>
      <c r="DY30" s="74">
        <v>85</v>
      </c>
      <c r="DZ30" s="11"/>
      <c r="EA30" s="11"/>
      <c r="EB30" s="129"/>
      <c r="EC30" s="12" t="s">
        <v>23</v>
      </c>
      <c r="ED30" s="71"/>
      <c r="EE30" s="71"/>
      <c r="EF30" s="71"/>
      <c r="EG30" s="72"/>
      <c r="EH30" s="73"/>
      <c r="EI30" s="74"/>
      <c r="EJ30" s="11"/>
      <c r="EK30" s="11"/>
      <c r="EL30" s="129"/>
      <c r="EM30" s="12" t="s">
        <v>23</v>
      </c>
      <c r="EN30" s="71"/>
      <c r="EO30" s="71"/>
      <c r="EP30" s="71"/>
      <c r="EQ30" s="72"/>
      <c r="ER30" s="73">
        <v>165</v>
      </c>
      <c r="ES30" s="74">
        <v>86</v>
      </c>
      <c r="ET30" s="11"/>
      <c r="EU30" s="11"/>
      <c r="EV30" s="129"/>
      <c r="EW30" s="12" t="s">
        <v>23</v>
      </c>
      <c r="EX30" s="71"/>
      <c r="EY30" s="71"/>
      <c r="EZ30" s="71"/>
      <c r="FA30" s="72"/>
      <c r="FB30" s="73">
        <v>187</v>
      </c>
      <c r="FC30" s="74">
        <v>102</v>
      </c>
      <c r="FD30" s="11"/>
      <c r="FE30" s="11"/>
      <c r="FF30" s="129"/>
      <c r="FG30" s="12" t="s">
        <v>23</v>
      </c>
      <c r="FH30" s="71"/>
      <c r="FI30" s="71"/>
      <c r="FJ30" s="71"/>
      <c r="FK30" s="72"/>
      <c r="FL30" s="73">
        <v>194</v>
      </c>
      <c r="FM30" s="74">
        <v>105</v>
      </c>
      <c r="FN30" s="11"/>
      <c r="FO30" s="11"/>
      <c r="FP30" s="129"/>
      <c r="FQ30" s="12" t="s">
        <v>23</v>
      </c>
      <c r="FR30" s="71">
        <v>313</v>
      </c>
      <c r="FS30" s="71" t="s">
        <v>289</v>
      </c>
      <c r="FT30" s="71" t="s">
        <v>289</v>
      </c>
      <c r="FU30" s="72" t="s">
        <v>289</v>
      </c>
      <c r="FV30" s="73">
        <v>202</v>
      </c>
      <c r="FW30" s="74">
        <v>111</v>
      </c>
      <c r="FX30" s="11"/>
      <c r="FY30" s="11"/>
      <c r="FZ30" s="129"/>
      <c r="GA30" s="12" t="s">
        <v>23</v>
      </c>
      <c r="GB30" s="71"/>
      <c r="GC30" s="71"/>
      <c r="GD30" s="71"/>
      <c r="GE30" s="72"/>
      <c r="GF30" s="73"/>
      <c r="GG30" s="74"/>
      <c r="GH30" s="11"/>
      <c r="GI30" s="11"/>
      <c r="GJ30" s="129"/>
      <c r="GK30" s="12" t="s">
        <v>23</v>
      </c>
      <c r="GL30" s="71"/>
      <c r="GM30" s="71"/>
      <c r="GN30" s="71"/>
      <c r="GO30" s="72"/>
      <c r="GP30" s="73"/>
      <c r="GQ30" s="74"/>
      <c r="GR30" s="11"/>
      <c r="GS30" s="11"/>
      <c r="GT30" s="129"/>
      <c r="GU30" s="12" t="s">
        <v>23</v>
      </c>
      <c r="GV30" s="71"/>
      <c r="GW30" s="71"/>
      <c r="GX30" s="71"/>
      <c r="GY30" s="72"/>
      <c r="GZ30" s="73"/>
      <c r="HA30" s="74"/>
      <c r="HB30" s="11"/>
      <c r="HC30" s="11"/>
    </row>
    <row xmlns:x14ac="http://schemas.microsoft.com/office/spreadsheetml/2009/9/ac" r="31" s="3" customFormat="true" ht="16.5" thickBot="true" x14ac:dyDescent="0.3">
      <c r="A31" s="396" t="str">
        <f ca="true">IF(ISBLANK('Data Summary'!A33),"",'Data Summary'!A33)</f>
        <v/>
      </c>
      <c r="B31" s="130"/>
      <c r="C31" s="75" t="s">
        <v>20</v>
      </c>
      <c r="D31" s="76"/>
      <c r="E31" s="76">
        <v>28</v>
      </c>
      <c r="F31" s="76">
        <v>22</v>
      </c>
      <c r="G31" s="76"/>
      <c r="H31" s="76">
        <v>50</v>
      </c>
      <c r="I31" s="77"/>
      <c r="J31" s="11"/>
      <c r="K31" s="11"/>
      <c r="L31" s="130"/>
      <c r="M31" s="75" t="s">
        <v>20</v>
      </c>
      <c r="N31" s="76"/>
      <c r="O31" s="76"/>
      <c r="P31" s="76"/>
      <c r="Q31" s="76"/>
      <c r="R31" s="76"/>
      <c r="S31" s="77"/>
      <c r="T31" s="11"/>
      <c r="U31" s="11"/>
      <c r="V31" s="130"/>
      <c r="W31" s="75" t="s">
        <v>20</v>
      </c>
      <c r="X31" s="76">
        <v>201</v>
      </c>
      <c r="Y31" s="76">
        <v>75</v>
      </c>
      <c r="Z31" s="76">
        <v>59</v>
      </c>
      <c r="AA31" s="76"/>
      <c r="AB31" s="76">
        <v>134</v>
      </c>
      <c r="AC31" s="77">
        <v>67</v>
      </c>
      <c r="AD31" s="11"/>
      <c r="AE31" s="11"/>
      <c r="AF31" s="130"/>
      <c r="AG31" s="75" t="s">
        <v>20</v>
      </c>
      <c r="AH31" s="76"/>
      <c r="AI31" s="76"/>
      <c r="AJ31" s="76"/>
      <c r="AK31" s="76"/>
      <c r="AL31" s="76">
        <v>148</v>
      </c>
      <c r="AM31" s="77">
        <v>77</v>
      </c>
      <c r="AN31" s="11"/>
      <c r="AO31" s="11"/>
      <c r="AP31" s="130"/>
      <c r="AQ31" s="75" t="s">
        <v>20</v>
      </c>
      <c r="AR31" s="76"/>
      <c r="AS31" s="76"/>
      <c r="AT31" s="76"/>
      <c r="AU31" s="76"/>
      <c r="AV31" s="76"/>
      <c r="AW31" s="77"/>
      <c r="AX31" s="11"/>
      <c r="AY31" s="11"/>
      <c r="AZ31" s="130"/>
      <c r="BA31" s="75" t="s">
        <v>20</v>
      </c>
      <c r="BB31" s="76"/>
      <c r="BC31" s="76"/>
      <c r="BD31" s="76"/>
      <c r="BE31" s="76"/>
      <c r="BF31" s="76"/>
      <c r="BG31" s="77"/>
      <c r="BH31" s="11"/>
      <c r="BI31" s="11"/>
      <c r="BJ31" s="130"/>
      <c r="BK31" s="75" t="s">
        <v>20</v>
      </c>
      <c r="BL31" s="76"/>
      <c r="BM31" s="76"/>
      <c r="BN31" s="76"/>
      <c r="BO31" s="76"/>
      <c r="BP31" s="76"/>
      <c r="BQ31" s="77"/>
      <c r="BR31" s="11"/>
      <c r="BS31" s="11"/>
      <c r="BT31" s="130"/>
      <c r="BU31" s="75" t="s">
        <v>20</v>
      </c>
      <c r="BV31" s="76"/>
      <c r="BW31" s="76"/>
      <c r="BX31" s="76"/>
      <c r="BY31" s="76"/>
      <c r="BZ31" s="76"/>
      <c r="CA31" s="77"/>
      <c r="CB31" s="11"/>
      <c r="CC31" s="11"/>
      <c r="CD31" s="130"/>
      <c r="CE31" s="75" t="s">
        <v>20</v>
      </c>
      <c r="CF31" s="76"/>
      <c r="CG31" s="76"/>
      <c r="CH31" s="76"/>
      <c r="CI31" s="76"/>
      <c r="CJ31" s="76">
        <v>166</v>
      </c>
      <c r="CK31" s="77">
        <v>84</v>
      </c>
      <c r="CL31" s="11"/>
      <c r="CM31" s="11"/>
      <c r="CN31" s="130"/>
      <c r="CO31" s="75" t="s">
        <v>20</v>
      </c>
      <c r="CP31" s="76"/>
      <c r="CQ31" s="76"/>
      <c r="CR31" s="76"/>
      <c r="CS31" s="76"/>
      <c r="CT31" s="76"/>
      <c r="CU31" s="77"/>
      <c r="CV31" s="11"/>
      <c r="CW31" s="11"/>
      <c r="CX31" s="130"/>
      <c r="CY31" s="75" t="s">
        <v>20</v>
      </c>
      <c r="CZ31" s="76"/>
      <c r="DA31" s="76"/>
      <c r="DB31" s="76"/>
      <c r="DC31" s="76"/>
      <c r="DD31" s="76">
        <v>165</v>
      </c>
      <c r="DE31" s="77">
        <v>86</v>
      </c>
      <c r="DF31" s="11"/>
      <c r="DG31" s="11"/>
      <c r="DH31" s="130"/>
      <c r="DI31" s="75" t="s">
        <v>20</v>
      </c>
      <c r="DJ31" s="76"/>
      <c r="DK31" s="76"/>
      <c r="DL31" s="76"/>
      <c r="DM31" s="76"/>
      <c r="DN31" s="76"/>
      <c r="DO31" s="77"/>
      <c r="DP31" s="11"/>
      <c r="DQ31" s="11"/>
      <c r="DR31" s="130"/>
      <c r="DS31" s="75" t="s">
        <v>20</v>
      </c>
      <c r="DT31" s="76"/>
      <c r="DU31" s="76"/>
      <c r="DV31" s="76"/>
      <c r="DW31" s="76"/>
      <c r="DX31" s="76">
        <v>161</v>
      </c>
      <c r="DY31" s="77">
        <v>85</v>
      </c>
      <c r="DZ31" s="11"/>
      <c r="EA31" s="11"/>
      <c r="EB31" s="130"/>
      <c r="EC31" s="75" t="s">
        <v>20</v>
      </c>
      <c r="ED31" s="76"/>
      <c r="EE31" s="76"/>
      <c r="EF31" s="76"/>
      <c r="EG31" s="76"/>
      <c r="EH31" s="76"/>
      <c r="EI31" s="77"/>
      <c r="EJ31" s="11"/>
      <c r="EK31" s="11"/>
      <c r="EL31" s="130"/>
      <c r="EM31" s="75" t="s">
        <v>20</v>
      </c>
      <c r="EN31" s="76"/>
      <c r="EO31" s="76"/>
      <c r="EP31" s="76"/>
      <c r="EQ31" s="76"/>
      <c r="ER31" s="76">
        <v>165</v>
      </c>
      <c r="ES31" s="77">
        <v>86</v>
      </c>
      <c r="ET31" s="11"/>
      <c r="EU31" s="11"/>
      <c r="EV31" s="130"/>
      <c r="EW31" s="75" t="s">
        <v>20</v>
      </c>
      <c r="EX31" s="76"/>
      <c r="EY31" s="76"/>
      <c r="EZ31" s="76"/>
      <c r="FA31" s="76"/>
      <c r="FB31" s="76">
        <v>187</v>
      </c>
      <c r="FC31" s="77">
        <v>102</v>
      </c>
      <c r="FD31" s="11"/>
      <c r="FE31" s="11"/>
      <c r="FF31" s="130"/>
      <c r="FG31" s="75" t="s">
        <v>20</v>
      </c>
      <c r="FH31" s="76"/>
      <c r="FI31" s="76"/>
      <c r="FJ31" s="76"/>
      <c r="FK31" s="76"/>
      <c r="FL31" s="76">
        <v>194</v>
      </c>
      <c r="FM31" s="77">
        <v>105</v>
      </c>
      <c r="FN31" s="11"/>
      <c r="FO31" s="11"/>
      <c r="FP31" s="130"/>
      <c r="FQ31" s="75" t="s">
        <v>20</v>
      </c>
      <c r="FR31" s="76">
        <v>305</v>
      </c>
      <c r="FS31" s="76" t="s">
        <v>289</v>
      </c>
      <c r="FT31" s="76" t="s">
        <v>289</v>
      </c>
      <c r="FU31" s="76" t="s">
        <v>289</v>
      </c>
      <c r="FV31" s="76">
        <v>194</v>
      </c>
      <c r="FW31" s="77">
        <v>111</v>
      </c>
      <c r="FX31" s="11"/>
      <c r="FY31" s="11"/>
      <c r="FZ31" s="130"/>
      <c r="GA31" s="75" t="s">
        <v>20</v>
      </c>
      <c r="GB31" s="76"/>
      <c r="GC31" s="76"/>
      <c r="GD31" s="76"/>
      <c r="GE31" s="76"/>
      <c r="GF31" s="76"/>
      <c r="GG31" s="77"/>
      <c r="GH31" s="11"/>
      <c r="GI31" s="11"/>
      <c r="GJ31" s="130"/>
      <c r="GK31" s="75" t="s">
        <v>20</v>
      </c>
      <c r="GL31" s="76"/>
      <c r="GM31" s="76"/>
      <c r="GN31" s="76"/>
      <c r="GO31" s="76"/>
      <c r="GP31" s="76"/>
      <c r="GQ31" s="77"/>
      <c r="GR31" s="11"/>
      <c r="GS31" s="11"/>
      <c r="GT31" s="130"/>
      <c r="GU31" s="75" t="s">
        <v>20</v>
      </c>
      <c r="GV31" s="76"/>
      <c r="GW31" s="76"/>
      <c r="GX31" s="76"/>
      <c r="GY31" s="76"/>
      <c r="GZ31" s="76"/>
      <c r="HA31" s="77"/>
      <c r="HB31" s="11"/>
      <c r="HC31" s="11"/>
      <c r="HD31" s="131"/>
      <c r="HN31" s="131"/>
      <c r="HX31" s="131"/>
    </row>
    <row xmlns:x14ac="http://schemas.microsoft.com/office/spreadsheetml/2009/9/ac" r="32" s="3" customFormat="true" x14ac:dyDescent="0.25">
      <c r="A32" s="396" t="str">
        <f ca="true">IF(ISBLANK('Data Summary'!A34),"",'Data Summary'!A34)</f>
        <v/>
      </c>
      <c r="B32" s="131"/>
      <c r="L32" s="131"/>
      <c r="V32" s="131"/>
      <c r="AF32" s="131"/>
      <c r="AP32" s="131"/>
      <c r="AZ32" s="131"/>
      <c r="BA32" s="131"/>
      <c r="BB32" s="131"/>
      <c r="BC32" s="131"/>
      <c r="BD32" s="131"/>
      <c r="BE32" s="131"/>
      <c r="BF32" s="131"/>
      <c r="BG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396" t="str">
        <f ca="true">IF(ISBLANK('Data Summary'!A35),"",'Data Summary'!A35)</f>
        <v/>
      </c>
      <c r="B33" s="131"/>
      <c r="L33" s="131"/>
      <c r="V33" s="131"/>
      <c r="AF33" s="131"/>
      <c r="AP33" s="131"/>
      <c r="AZ33" s="131"/>
      <c r="BA33" s="131"/>
      <c r="BB33" s="131"/>
      <c r="BC33" s="131"/>
      <c r="BD33" s="131"/>
      <c r="BE33" s="131"/>
      <c r="BF33" s="131"/>
      <c r="BG33" s="131"/>
      <c r="BJ33" s="131"/>
      <c r="BT33" s="131"/>
      <c r="CA33" s="112"/>
      <c r="CD33" s="131"/>
      <c r="CK33" s="112"/>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396" t="str">
        <f ca="true">IF(ISBLANK('Data Summary'!A36),"",'Data Summary'!A36)</f>
        <v/>
      </c>
      <c r="B34" s="131"/>
      <c r="L34" s="131"/>
      <c r="V34" s="131"/>
      <c r="AF34" s="131"/>
      <c r="AP34" s="131"/>
      <c r="AZ34" s="131"/>
      <c r="BA34" s="131"/>
      <c r="BB34" s="131"/>
      <c r="BC34" s="131"/>
      <c r="BD34" s="131"/>
      <c r="BE34" s="131"/>
      <c r="BF34" s="131"/>
      <c r="BG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96" t="str">
        <f ca="true">IF(ISBLANK('Data Summary'!A37),"",'Data Summary'!A37)</f>
        <v/>
      </c>
      <c r="B35" s="131"/>
      <c r="L35" s="131"/>
      <c r="V35" s="131"/>
      <c r="AF35" s="131"/>
      <c r="AP35" s="131"/>
      <c r="AZ35" s="131"/>
      <c r="BA35" s="131"/>
      <c r="BB35" s="131"/>
      <c r="BC35" s="131"/>
      <c r="BD35" s="131"/>
      <c r="BE35" s="131"/>
      <c r="BF35" s="131"/>
      <c r="BG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6" t="str">
        <f ca="true">IF(ISBLANK('Data Summary'!A38),"",'Data Summary'!A38)</f>
        <v/>
      </c>
      <c r="B36" s="131"/>
      <c r="L36" s="131"/>
      <c r="V36" s="131"/>
      <c r="AF36" s="131"/>
      <c r="AP36" s="131"/>
      <c r="AZ36" s="131"/>
      <c r="BA36" s="131"/>
      <c r="BB36" s="131"/>
      <c r="BC36" s="131"/>
      <c r="BD36" s="131"/>
      <c r="BE36" s="131"/>
      <c r="BF36" s="131"/>
      <c r="BG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6" t="str">
        <f ca="true">IF(ISBLANK('Data Summary'!A39),"",'Data Summary'!A39)</f>
        <v/>
      </c>
      <c r="B37" s="131"/>
      <c r="L37" s="131"/>
      <c r="V37" s="131"/>
      <c r="AF37" s="131"/>
      <c r="AP37" s="131"/>
      <c r="AZ37" s="131"/>
      <c r="BA37" s="131"/>
      <c r="BB37" s="131"/>
      <c r="BC37" s="131"/>
      <c r="BD37" s="131"/>
      <c r="BE37" s="131"/>
      <c r="BF37" s="131"/>
      <c r="BG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6" t="str">
        <f ca="true">IF(ISBLANK('Data Summary'!A40),"",'Data Summary'!A40)</f>
        <v/>
      </c>
      <c r="B38" s="131"/>
      <c r="L38" s="131"/>
      <c r="V38" s="131"/>
      <c r="AF38" s="131"/>
      <c r="AP38" s="131"/>
      <c r="AZ38" s="131"/>
      <c r="BA38" s="131"/>
      <c r="BB38" s="131"/>
      <c r="BC38" s="131"/>
      <c r="BD38" s="131"/>
      <c r="BE38" s="131"/>
      <c r="BF38" s="131"/>
      <c r="BG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6" t="str">
        <f ca="true">IF(ISBLANK('Data Summary'!A41),"",'Data Summary'!A41)</f>
        <v/>
      </c>
      <c r="B39" s="131"/>
      <c r="L39" s="131"/>
      <c r="V39" s="131"/>
      <c r="AF39" s="131"/>
      <c r="AP39" s="131"/>
      <c r="AZ39" s="131"/>
      <c r="BA39" s="131"/>
      <c r="BB39" s="131"/>
      <c r="BC39" s="131"/>
      <c r="BD39" s="131"/>
      <c r="BE39" s="131"/>
      <c r="BF39" s="131"/>
      <c r="BG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6" t="str">
        <f ca="true">IF(ISBLANK('Data Summary'!A42),"",'Data Summary'!A42)</f>
        <v/>
      </c>
      <c r="B40" s="131"/>
      <c r="L40" s="131"/>
      <c r="V40" s="131"/>
      <c r="AF40" s="131"/>
      <c r="AP40" s="131"/>
      <c r="AZ40" s="131"/>
      <c r="BA40" s="131"/>
      <c r="BB40" s="131"/>
      <c r="BC40" s="131"/>
      <c r="BD40" s="131"/>
      <c r="BE40" s="131"/>
      <c r="BF40" s="131"/>
      <c r="BG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6" t="str">
        <f ca="true">IF(ISBLANK('Data Summary'!A43),"",'Data Summary'!A43)</f>
        <v/>
      </c>
      <c r="B41" s="131"/>
      <c r="L41" s="131"/>
      <c r="V41" s="131"/>
      <c r="AF41" s="131"/>
      <c r="AP41" s="131"/>
      <c r="AZ41" s="131"/>
      <c r="BA41" s="131"/>
      <c r="BB41" s="131"/>
      <c r="BC41" s="131"/>
      <c r="BD41" s="131"/>
      <c r="BE41" s="131"/>
      <c r="BF41" s="131"/>
      <c r="BG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6" t="str">
        <f ca="true">IF(ISBLANK('Data Summary'!A44),"",'Data Summary'!A44)</f>
        <v/>
      </c>
      <c r="B42" s="131"/>
      <c r="L42" s="131"/>
      <c r="V42" s="131"/>
      <c r="AF42" s="131"/>
      <c r="AP42" s="131"/>
      <c r="AZ42" s="131"/>
      <c r="BA42" s="131"/>
      <c r="BB42" s="131"/>
      <c r="BC42" s="131"/>
      <c r="BD42" s="131"/>
      <c r="BE42" s="131"/>
      <c r="BF42" s="131"/>
      <c r="BG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6" t="str">
        <f ca="true">IF(ISBLANK('Data Summary'!A45),"",'Data Summary'!A45)</f>
        <v/>
      </c>
      <c r="B43" s="131"/>
      <c r="L43" s="131"/>
      <c r="V43" s="131"/>
      <c r="AF43" s="131"/>
      <c r="AP43" s="131"/>
      <c r="AZ43" s="131"/>
      <c r="BA43" s="131"/>
      <c r="BB43" s="131"/>
      <c r="BC43" s="131"/>
      <c r="BD43" s="131"/>
      <c r="BE43" s="131"/>
      <c r="BF43" s="131"/>
      <c r="BG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6" t="str">
        <f ca="true">IF(ISBLANK('Data Summary'!A46),"",'Data Summary'!A46)</f>
        <v/>
      </c>
      <c r="B44" s="131"/>
      <c r="L44" s="131"/>
      <c r="V44" s="131"/>
      <c r="AF44" s="131"/>
      <c r="AP44" s="131"/>
      <c r="AZ44" s="131"/>
      <c r="BA44" s="131"/>
      <c r="BB44" s="131"/>
      <c r="BC44" s="131"/>
      <c r="BD44" s="131"/>
      <c r="BE44" s="131"/>
      <c r="BF44" s="131"/>
      <c r="BG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6" t="str">
        <f ca="true">IF(ISBLANK('Data Summary'!A47),"",'Data Summary'!A47)</f>
        <v/>
      </c>
      <c r="B45" s="131"/>
      <c r="L45" s="131"/>
      <c r="V45" s="131"/>
      <c r="AF45" s="131"/>
      <c r="AP45" s="131"/>
      <c r="AZ45" s="131"/>
      <c r="BA45" s="131"/>
      <c r="BB45" s="131"/>
      <c r="BC45" s="131"/>
      <c r="BD45" s="131"/>
      <c r="BE45" s="131"/>
      <c r="BF45" s="131"/>
      <c r="BG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6" t="str">
        <f ca="true">IF(ISBLANK('Data Summary'!A48),"",'Data Summary'!A48)</f>
        <v/>
      </c>
      <c r="B46" s="131"/>
      <c r="L46" s="131"/>
      <c r="V46" s="131"/>
      <c r="AF46" s="131"/>
      <c r="AP46" s="131"/>
      <c r="AZ46" s="131"/>
      <c r="BA46" s="131"/>
      <c r="BB46" s="131"/>
      <c r="BC46" s="131"/>
      <c r="BD46" s="131"/>
      <c r="BE46" s="131"/>
      <c r="BF46" s="131"/>
      <c r="BG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6" t="str">
        <f ca="true">IF(ISBLANK('Data Summary'!A49),"",'Data Summary'!A49)</f>
        <v/>
      </c>
      <c r="B47" s="131"/>
      <c r="L47" s="131"/>
      <c r="V47" s="131"/>
      <c r="AF47" s="131"/>
      <c r="AP47" s="131"/>
      <c r="AZ47" s="131"/>
      <c r="BA47" s="131"/>
      <c r="BB47" s="131"/>
      <c r="BC47" s="131"/>
      <c r="BD47" s="131"/>
      <c r="BE47" s="131"/>
      <c r="BF47" s="131"/>
      <c r="BG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6" t="str">
        <f ca="true">IF(ISBLANK('Data Summary'!A50),"",'Data Summary'!A50)</f>
        <v/>
      </c>
      <c r="B48" s="131"/>
      <c r="L48" s="131"/>
      <c r="V48" s="131"/>
      <c r="AF48" s="131"/>
      <c r="AP48" s="131"/>
      <c r="AZ48" s="131"/>
      <c r="BA48" s="131"/>
      <c r="BB48" s="131"/>
      <c r="BC48" s="131"/>
      <c r="BD48" s="131"/>
      <c r="BE48" s="131"/>
      <c r="BF48" s="131"/>
      <c r="BG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6" t="str">
        <f ca="true">IF(ISBLANK('Data Summary'!A51),"",'Data Summary'!A51)</f>
        <v/>
      </c>
      <c r="B49" s="131"/>
      <c r="L49" s="131"/>
      <c r="V49" s="131"/>
      <c r="AF49" s="131"/>
      <c r="AP49" s="131"/>
      <c r="AZ49" s="131"/>
      <c r="BA49" s="131"/>
      <c r="BB49" s="131"/>
      <c r="BC49" s="131"/>
      <c r="BD49" s="131"/>
      <c r="BE49" s="131"/>
      <c r="BF49" s="131"/>
      <c r="BG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6" t="str">
        <f ca="true">IF(ISBLANK('Data Summary'!A52),"",'Data Summary'!A52)</f>
        <v/>
      </c>
      <c r="B50" s="131"/>
      <c r="L50" s="131"/>
      <c r="V50" s="131"/>
      <c r="AF50" s="131"/>
      <c r="AP50" s="131"/>
      <c r="AZ50" s="131"/>
      <c r="BA50" s="131"/>
      <c r="BB50" s="131"/>
      <c r="BC50" s="131"/>
      <c r="BD50" s="131"/>
      <c r="BE50" s="131"/>
      <c r="BF50" s="131"/>
      <c r="BG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6" t="str">
        <f ca="true">IF(ISBLANK('Data Summary'!A53),"",'Data Summary'!A53)</f>
        <v/>
      </c>
      <c r="B51" s="131"/>
      <c r="L51" s="131"/>
      <c r="V51" s="131"/>
      <c r="AF51" s="131"/>
      <c r="AP51" s="131"/>
      <c r="AZ51" s="131"/>
      <c r="BA51" s="131"/>
      <c r="BB51" s="131"/>
      <c r="BC51" s="131"/>
      <c r="BD51" s="131"/>
      <c r="BE51" s="131"/>
      <c r="BF51" s="131"/>
      <c r="BG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6" t="str">
        <f ca="true">IF(ISBLANK('Data Summary'!A54),"",'Data Summary'!A54)</f>
        <v/>
      </c>
      <c r="B52" s="131"/>
      <c r="L52" s="131"/>
      <c r="V52" s="131"/>
      <c r="AF52" s="131"/>
      <c r="AP52" s="131"/>
      <c r="AZ52" s="131"/>
      <c r="BA52" s="131"/>
      <c r="BB52" s="131"/>
      <c r="BC52" s="131"/>
      <c r="BD52" s="131"/>
      <c r="BE52" s="131"/>
      <c r="BF52" s="131"/>
      <c r="BG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6" t="str">
        <f ca="true">IF(ISBLANK('Data Summary'!A55),"",'Data Summary'!A55)</f>
        <v/>
      </c>
      <c r="B53" s="131"/>
      <c r="L53" s="131"/>
      <c r="V53" s="131"/>
      <c r="AF53" s="131"/>
      <c r="AP53" s="131"/>
      <c r="AZ53" s="131"/>
      <c r="BA53" s="131"/>
      <c r="BB53" s="131"/>
      <c r="BC53" s="131"/>
      <c r="BD53" s="131"/>
      <c r="BE53" s="131"/>
      <c r="BF53" s="131"/>
      <c r="BG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6" t="str">
        <f ca="true">IF(ISBLANK('Data Summary'!A56),"",'Data Summary'!A56)</f>
        <v/>
      </c>
      <c r="B54" s="131"/>
      <c r="L54" s="131"/>
      <c r="V54" s="131"/>
      <c r="AF54" s="131"/>
      <c r="AP54" s="131"/>
      <c r="AZ54" s="131"/>
      <c r="BA54" s="131"/>
      <c r="BB54" s="131"/>
      <c r="BC54" s="131"/>
      <c r="BD54" s="131"/>
      <c r="BE54" s="131"/>
      <c r="BF54" s="131"/>
      <c r="BG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6" t="str">
        <f ca="true">IF(ISBLANK('Data Summary'!A57),"",'Data Summary'!A57)</f>
        <v/>
      </c>
      <c r="B55" s="131"/>
      <c r="L55" s="131"/>
      <c r="V55" s="131"/>
      <c r="AF55" s="131"/>
      <c r="AP55" s="131"/>
      <c r="AZ55" s="131"/>
      <c r="BA55" s="131"/>
      <c r="BB55" s="131"/>
      <c r="BC55" s="131"/>
      <c r="BD55" s="131"/>
      <c r="BE55" s="131"/>
      <c r="BF55" s="131"/>
      <c r="BG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6" t="str">
        <f ca="true">IF(ISBLANK('Data Summary'!A58),"",'Data Summary'!A58)</f>
        <v/>
      </c>
      <c r="B56" s="131"/>
      <c r="L56" s="131"/>
      <c r="V56" s="131"/>
      <c r="AF56" s="131"/>
      <c r="AP56" s="131"/>
      <c r="AZ56" s="131"/>
      <c r="BA56" s="131"/>
      <c r="BB56" s="131"/>
      <c r="BC56" s="131"/>
      <c r="BD56" s="131"/>
      <c r="BE56" s="131"/>
      <c r="BF56" s="131"/>
      <c r="BG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6" t="str">
        <f ca="true">IF(ISBLANK('Data Summary'!A59),"",'Data Summary'!A59)</f>
        <v/>
      </c>
      <c r="B57" s="131"/>
      <c r="L57" s="131"/>
      <c r="V57" s="131"/>
      <c r="AF57" s="131"/>
      <c r="AP57" s="131"/>
      <c r="AZ57" s="131"/>
      <c r="BA57" s="131"/>
      <c r="BB57" s="131"/>
      <c r="BC57" s="131"/>
      <c r="BD57" s="131"/>
      <c r="BE57" s="131"/>
      <c r="BF57" s="131"/>
      <c r="BG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6" t="str">
        <f ca="true">IF(ISBLANK('Data Summary'!A60),"",'Data Summary'!A60)</f>
        <v/>
      </c>
      <c r="B58" s="131"/>
      <c r="L58" s="131"/>
      <c r="V58" s="131"/>
      <c r="AF58" s="131"/>
      <c r="AP58" s="131"/>
      <c r="AZ58" s="131"/>
      <c r="BA58" s="131"/>
      <c r="BB58" s="131"/>
      <c r="BC58" s="131"/>
      <c r="BD58" s="131"/>
      <c r="BE58" s="131"/>
      <c r="BF58" s="131"/>
      <c r="BG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6" t="str">
        <f ca="true">IF(ISBLANK('Data Summary'!A61),"",'Data Summary'!A61)</f>
        <v/>
      </c>
      <c r="B59" s="131"/>
      <c r="L59" s="131"/>
      <c r="V59" s="131"/>
      <c r="AF59" s="131"/>
      <c r="AP59" s="131"/>
      <c r="AZ59" s="131"/>
      <c r="BA59" s="131"/>
      <c r="BB59" s="131"/>
      <c r="BC59" s="131"/>
      <c r="BD59" s="131"/>
      <c r="BE59" s="131"/>
      <c r="BF59" s="131"/>
      <c r="BG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6" t="str">
        <f ca="true">IF(ISBLANK('Data Summary'!A62),"",'Data Summary'!A62)</f>
        <v/>
      </c>
      <c r="B60" s="131"/>
      <c r="L60" s="131"/>
      <c r="V60" s="131"/>
      <c r="AF60" s="131"/>
      <c r="AP60" s="131"/>
      <c r="AZ60" s="131"/>
      <c r="BA60" s="131"/>
      <c r="BB60" s="131"/>
      <c r="BC60" s="131"/>
      <c r="BD60" s="131"/>
      <c r="BE60" s="131"/>
      <c r="BF60" s="131"/>
      <c r="BG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6" t="str">
        <f ca="true">IF(ISBLANK('Data Summary'!A63),"",'Data Summary'!A63)</f>
        <v/>
      </c>
      <c r="B61" s="131"/>
      <c r="L61" s="131"/>
      <c r="V61" s="131"/>
      <c r="AF61" s="131"/>
      <c r="AP61" s="131"/>
      <c r="AZ61" s="131"/>
      <c r="BA61" s="131"/>
      <c r="BB61" s="131"/>
      <c r="BC61" s="131"/>
      <c r="BD61" s="131"/>
      <c r="BE61" s="131"/>
      <c r="BF61" s="131"/>
      <c r="BG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6" t="str">
        <f ca="true">IF(ISBLANK('Data Summary'!A64),"",'Data Summary'!A64)</f>
        <v/>
      </c>
      <c r="B62" s="131"/>
      <c r="L62" s="131"/>
      <c r="V62" s="131"/>
      <c r="AF62" s="131"/>
      <c r="AP62" s="131"/>
      <c r="AZ62" s="131"/>
      <c r="BA62" s="131"/>
      <c r="BB62" s="131"/>
      <c r="BC62" s="131"/>
      <c r="BD62" s="131"/>
      <c r="BE62" s="131"/>
      <c r="BF62" s="131"/>
      <c r="BG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6" t="str">
        <f ca="true">IF(ISBLANK('Data Summary'!A65),"",'Data Summary'!A65)</f>
        <v/>
      </c>
      <c r="B63" s="131"/>
      <c r="L63" s="131"/>
      <c r="V63" s="131"/>
      <c r="AF63" s="131"/>
      <c r="AP63" s="131"/>
      <c r="AZ63" s="131"/>
      <c r="BA63" s="131"/>
      <c r="BB63" s="131"/>
      <c r="BC63" s="131"/>
      <c r="BD63" s="131"/>
      <c r="BE63" s="131"/>
      <c r="BF63" s="131"/>
      <c r="BG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6" t="str">
        <f ca="true">IF(ISBLANK('Data Summary'!A66),"",'Data Summary'!A66)</f>
        <v/>
      </c>
      <c r="B64" s="131"/>
      <c r="L64" s="131"/>
      <c r="V64" s="131"/>
      <c r="AF64" s="131"/>
      <c r="AP64" s="131"/>
      <c r="AZ64" s="131"/>
      <c r="BA64" s="131"/>
      <c r="BB64" s="131"/>
      <c r="BC64" s="131"/>
      <c r="BD64" s="131"/>
      <c r="BE64" s="131"/>
      <c r="BF64" s="131"/>
      <c r="BG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6" t="str">
        <f ca="true">IF(ISBLANK('Data Summary'!A67),"",'Data Summary'!A67)</f>
        <v/>
      </c>
      <c r="B65" s="131"/>
      <c r="L65" s="131"/>
      <c r="V65" s="131"/>
      <c r="AF65" s="131"/>
      <c r="AP65" s="131"/>
      <c r="AZ65" s="131"/>
      <c r="BA65" s="131"/>
      <c r="BB65" s="131"/>
      <c r="BC65" s="131"/>
      <c r="BD65" s="131"/>
      <c r="BE65" s="131"/>
      <c r="BF65" s="131"/>
      <c r="BG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6" t="str">
        <f ca="true">IF(ISBLANK('Data Summary'!A68),"",'Data Summary'!A68)</f>
        <v/>
      </c>
      <c r="B66" s="131"/>
      <c r="L66" s="131"/>
      <c r="V66" s="131"/>
      <c r="AF66" s="131"/>
      <c r="AP66" s="131"/>
      <c r="AZ66" s="131"/>
      <c r="BA66" s="131"/>
      <c r="BB66" s="131"/>
      <c r="BC66" s="131"/>
      <c r="BD66" s="131"/>
      <c r="BE66" s="131"/>
      <c r="BF66" s="131"/>
      <c r="BG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6" t="str">
        <f ca="true">IF(ISBLANK('Data Summary'!A69),"",'Data Summary'!A69)</f>
        <v/>
      </c>
      <c r="B67" s="131"/>
      <c r="L67" s="131"/>
      <c r="V67" s="131"/>
      <c r="AF67" s="131"/>
      <c r="AP67" s="131"/>
      <c r="AZ67" s="131"/>
      <c r="BA67" s="131"/>
      <c r="BB67" s="131"/>
      <c r="BC67" s="131"/>
      <c r="BD67" s="131"/>
      <c r="BE67" s="131"/>
      <c r="BF67" s="131"/>
      <c r="BG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6" t="str">
        <f ca="true">IF(ISBLANK('Data Summary'!A70),"",'Data Summary'!A70)</f>
        <v/>
      </c>
      <c r="B68" s="131"/>
      <c r="L68" s="131"/>
      <c r="V68" s="131"/>
      <c r="AF68" s="131"/>
      <c r="AP68" s="131"/>
      <c r="AZ68" s="131"/>
      <c r="BA68" s="131"/>
      <c r="BB68" s="131"/>
      <c r="BC68" s="131"/>
      <c r="BD68" s="131"/>
      <c r="BE68" s="131"/>
      <c r="BF68" s="131"/>
      <c r="BG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6" t="str">
        <f ca="true">IF(ISBLANK('Data Summary'!A71),"",'Data Summary'!A71)</f>
        <v/>
      </c>
      <c r="B69" s="131"/>
      <c r="L69" s="131"/>
      <c r="V69" s="131"/>
      <c r="AF69" s="131"/>
      <c r="AP69" s="131"/>
      <c r="AZ69" s="131"/>
      <c r="BA69" s="131"/>
      <c r="BB69" s="131"/>
      <c r="BC69" s="131"/>
      <c r="BD69" s="131"/>
      <c r="BE69" s="131"/>
      <c r="BF69" s="131"/>
      <c r="BG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6" t="str">
        <f ca="true">IF(ISBLANK('Data Summary'!A72),"",'Data Summary'!A72)</f>
        <v/>
      </c>
      <c r="B70" s="131"/>
      <c r="L70" s="131"/>
      <c r="V70" s="131"/>
      <c r="AF70" s="131"/>
      <c r="AP70" s="131"/>
      <c r="AZ70" s="131"/>
      <c r="BA70" s="131"/>
      <c r="BB70" s="131"/>
      <c r="BC70" s="131"/>
      <c r="BD70" s="131"/>
      <c r="BE70" s="131"/>
      <c r="BF70" s="131"/>
      <c r="BG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6" t="str">
        <f ca="true">IF(ISBLANK('Data Summary'!A73),"",'Data Summary'!A73)</f>
        <v/>
      </c>
      <c r="B71" s="131"/>
      <c r="L71" s="131"/>
      <c r="V71" s="131"/>
      <c r="AF71" s="131"/>
      <c r="AP71" s="131"/>
      <c r="AZ71" s="131"/>
      <c r="BA71" s="131"/>
      <c r="BB71" s="131"/>
      <c r="BC71" s="131"/>
      <c r="BD71" s="131"/>
      <c r="BE71" s="131"/>
      <c r="BF71" s="131"/>
      <c r="BG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6" t="str">
        <f ca="true">IF(ISBLANK('Data Summary'!A74),"",'Data Summary'!A74)</f>
        <v/>
      </c>
      <c r="B72" s="131"/>
      <c r="L72" s="131"/>
      <c r="V72" s="131"/>
      <c r="AF72" s="131"/>
      <c r="AP72" s="131"/>
      <c r="AZ72" s="131"/>
      <c r="BA72" s="131"/>
      <c r="BB72" s="131"/>
      <c r="BC72" s="131"/>
      <c r="BD72" s="131"/>
      <c r="BE72" s="131"/>
      <c r="BF72" s="131"/>
      <c r="BG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6" t="str">
        <f ca="true">IF(ISBLANK('Data Summary'!A75),"",'Data Summary'!A75)</f>
        <v/>
      </c>
      <c r="B73" s="131"/>
      <c r="L73" s="131"/>
      <c r="V73" s="131"/>
      <c r="AF73" s="131"/>
      <c r="AP73" s="131"/>
      <c r="AZ73" s="131"/>
      <c r="BA73" s="131"/>
      <c r="BB73" s="131"/>
      <c r="BC73" s="131"/>
      <c r="BD73" s="131"/>
      <c r="BE73" s="131"/>
      <c r="BF73" s="131"/>
      <c r="BG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6" t="str">
        <f ca="true">IF(ISBLANK('Data Summary'!A76),"",'Data Summary'!A76)</f>
        <v/>
      </c>
      <c r="B74" s="131"/>
      <c r="L74" s="131"/>
      <c r="V74" s="131"/>
      <c r="AF74" s="131"/>
      <c r="AP74" s="131"/>
      <c r="AZ74" s="131"/>
      <c r="BA74" s="131"/>
      <c r="BB74" s="131"/>
      <c r="BC74" s="131"/>
      <c r="BD74" s="131"/>
      <c r="BE74" s="131"/>
      <c r="BF74" s="131"/>
      <c r="BG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6" t="str">
        <f ca="true">IF(ISBLANK('Data Summary'!A77),"",'Data Summary'!A77)</f>
        <v/>
      </c>
      <c r="B75" s="131"/>
      <c r="L75" s="131"/>
      <c r="V75" s="131"/>
      <c r="AF75" s="131"/>
      <c r="AP75" s="131"/>
      <c r="AZ75" s="131"/>
      <c r="BA75" s="131"/>
      <c r="BB75" s="131"/>
      <c r="BC75" s="131"/>
      <c r="BD75" s="131"/>
      <c r="BE75" s="131"/>
      <c r="BF75" s="131"/>
      <c r="BG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6" t="str">
        <f ca="true">IF(ISBLANK('Data Summary'!A78),"",'Data Summary'!A78)</f>
        <v/>
      </c>
      <c r="B76" s="131"/>
      <c r="L76" s="131"/>
      <c r="V76" s="131"/>
      <c r="AF76" s="131"/>
      <c r="AP76" s="131"/>
      <c r="AZ76" s="131"/>
      <c r="BA76" s="131"/>
      <c r="BB76" s="131"/>
      <c r="BC76" s="131"/>
      <c r="BD76" s="131"/>
      <c r="BE76" s="131"/>
      <c r="BF76" s="131"/>
      <c r="BG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6" t="str">
        <f ca="true">IF(ISBLANK('Data Summary'!A79),"",'Data Summary'!A79)</f>
        <v/>
      </c>
      <c r="B77" s="131"/>
      <c r="L77" s="131"/>
      <c r="V77" s="131"/>
      <c r="AF77" s="131"/>
      <c r="AP77" s="131"/>
      <c r="AZ77" s="131"/>
      <c r="BA77" s="131"/>
      <c r="BB77" s="131"/>
      <c r="BC77" s="131"/>
      <c r="BD77" s="131"/>
      <c r="BE77" s="131"/>
      <c r="BF77" s="131"/>
      <c r="BG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6" t="str">
        <f ca="true">IF(ISBLANK('Data Summary'!A80),"",'Data Summary'!A80)</f>
        <v/>
      </c>
      <c r="B78" s="131"/>
      <c r="L78" s="131"/>
      <c r="V78" s="131"/>
      <c r="AF78" s="131"/>
      <c r="AP78" s="131"/>
      <c r="AZ78" s="131"/>
      <c r="BA78" s="131"/>
      <c r="BB78" s="131"/>
      <c r="BC78" s="131"/>
      <c r="BD78" s="131"/>
      <c r="BE78" s="131"/>
      <c r="BF78" s="131"/>
      <c r="BG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6" t="str">
        <f ca="true">IF(ISBLANK('Data Summary'!A81),"",'Data Summary'!A81)</f>
        <v/>
      </c>
      <c r="B79" s="131"/>
      <c r="L79" s="131"/>
      <c r="V79" s="131"/>
      <c r="AF79" s="131"/>
      <c r="AP79" s="131"/>
      <c r="AZ79" s="131"/>
      <c r="BA79" s="131"/>
      <c r="BB79" s="131"/>
      <c r="BC79" s="131"/>
      <c r="BD79" s="131"/>
      <c r="BE79" s="131"/>
      <c r="BF79" s="131"/>
      <c r="BG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6" t="str">
        <f ca="true">IF(ISBLANK('Data Summary'!A82),"",'Data Summary'!A82)</f>
        <v/>
      </c>
      <c r="B80" s="131"/>
      <c r="L80" s="131"/>
      <c r="V80" s="131"/>
      <c r="AF80" s="131"/>
      <c r="AP80" s="131"/>
      <c r="AZ80" s="131"/>
      <c r="BA80" s="131"/>
      <c r="BB80" s="131"/>
      <c r="BC80" s="131"/>
      <c r="BD80" s="131"/>
      <c r="BE80" s="131"/>
      <c r="BF80" s="131"/>
      <c r="BG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6" t="str">
        <f ca="true">IF(ISBLANK('Data Summary'!A83),"",'Data Summary'!A83)</f>
        <v/>
      </c>
      <c r="B81" s="131"/>
      <c r="L81" s="131"/>
      <c r="V81" s="131"/>
      <c r="AF81" s="131"/>
      <c r="AP81" s="131"/>
      <c r="AZ81" s="131"/>
      <c r="BA81" s="131"/>
      <c r="BB81" s="131"/>
      <c r="BC81" s="131"/>
      <c r="BD81" s="131"/>
      <c r="BE81" s="131"/>
      <c r="BF81" s="131"/>
      <c r="BG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6" t="str">
        <f ca="true">IF(ISBLANK('Data Summary'!A84),"",'Data Summary'!A84)</f>
        <v/>
      </c>
      <c r="B82" s="131"/>
      <c r="L82" s="131"/>
      <c r="V82" s="131"/>
      <c r="AF82" s="131"/>
      <c r="AP82" s="131"/>
      <c r="AZ82" s="131"/>
      <c r="BA82" s="131"/>
      <c r="BB82" s="131"/>
      <c r="BC82" s="131"/>
      <c r="BD82" s="131"/>
      <c r="BE82" s="131"/>
      <c r="BF82" s="131"/>
      <c r="BG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6" t="str">
        <f ca="true">IF(ISBLANK('Data Summary'!A85),"",'Data Summary'!A85)</f>
        <v/>
      </c>
      <c r="B83" s="131"/>
      <c r="L83" s="131"/>
      <c r="V83" s="131"/>
      <c r="AF83" s="131"/>
      <c r="AP83" s="131"/>
      <c r="AZ83" s="131"/>
      <c r="BA83" s="131"/>
      <c r="BB83" s="131"/>
      <c r="BC83" s="131"/>
      <c r="BD83" s="131"/>
      <c r="BE83" s="131"/>
      <c r="BF83" s="131"/>
      <c r="BG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6" t="str">
        <f ca="true">IF(ISBLANK('Data Summary'!A86),"",'Data Summary'!A86)</f>
        <v/>
      </c>
      <c r="B84" s="131"/>
      <c r="L84" s="131"/>
      <c r="V84" s="131"/>
      <c r="AF84" s="131"/>
      <c r="AP84" s="131"/>
      <c r="AZ84" s="131"/>
      <c r="BA84" s="131"/>
      <c r="BB84" s="131"/>
      <c r="BC84" s="131"/>
      <c r="BD84" s="131"/>
      <c r="BE84" s="131"/>
      <c r="BF84" s="131"/>
      <c r="BG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6" t="str">
        <f ca="true">IF(ISBLANK('Data Summary'!A87),"",'Data Summary'!A87)</f>
        <v/>
      </c>
      <c r="B85" s="131"/>
      <c r="L85" s="131"/>
      <c r="V85" s="131"/>
      <c r="AF85" s="131"/>
      <c r="AP85" s="131"/>
      <c r="AZ85" s="131"/>
      <c r="BA85" s="131"/>
      <c r="BB85" s="131"/>
      <c r="BC85" s="131"/>
      <c r="BD85" s="131"/>
      <c r="BE85" s="131"/>
      <c r="BF85" s="131"/>
      <c r="BG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6" t="str">
        <f ca="true">IF(ISBLANK('Data Summary'!A88),"",'Data Summary'!A88)</f>
        <v/>
      </c>
      <c r="B86" s="131"/>
      <c r="L86" s="131"/>
      <c r="V86" s="131"/>
      <c r="AF86" s="131"/>
      <c r="AP86" s="131"/>
      <c r="AZ86" s="131"/>
      <c r="BA86" s="131"/>
      <c r="BB86" s="131"/>
      <c r="BC86" s="131"/>
      <c r="BD86" s="131"/>
      <c r="BE86" s="131"/>
      <c r="BF86" s="131"/>
      <c r="BG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6" t="str">
        <f ca="true">IF(ISBLANK('Data Summary'!A89),"",'Data Summary'!A89)</f>
        <v/>
      </c>
      <c r="B87" s="131"/>
      <c r="L87" s="131"/>
      <c r="V87" s="131"/>
      <c r="AF87" s="131"/>
      <c r="AP87" s="131"/>
      <c r="AZ87" s="131"/>
      <c r="BA87" s="131"/>
      <c r="BB87" s="131"/>
      <c r="BC87" s="131"/>
      <c r="BD87" s="131"/>
      <c r="BE87" s="131"/>
      <c r="BF87" s="131"/>
      <c r="BG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6" t="str">
        <f ca="true">IF(ISBLANK('Data Summary'!A90),"",'Data Summary'!A90)</f>
        <v/>
      </c>
      <c r="B88" s="131"/>
      <c r="L88" s="131"/>
      <c r="V88" s="131"/>
      <c r="AF88" s="131"/>
      <c r="AP88" s="131"/>
      <c r="AZ88" s="131"/>
      <c r="BA88" s="131"/>
      <c r="BB88" s="131"/>
      <c r="BC88" s="131"/>
      <c r="BD88" s="131"/>
      <c r="BE88" s="131"/>
      <c r="BF88" s="131"/>
      <c r="BG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6" t="str">
        <f ca="true">IF(ISBLANK('Data Summary'!A91),"",'Data Summary'!A91)</f>
        <v/>
      </c>
      <c r="B89" s="131"/>
      <c r="L89" s="131"/>
      <c r="V89" s="131"/>
      <c r="AF89" s="131"/>
      <c r="AP89" s="131"/>
      <c r="AZ89" s="131"/>
      <c r="BA89" s="131"/>
      <c r="BB89" s="131"/>
      <c r="BC89" s="131"/>
      <c r="BD89" s="131"/>
      <c r="BE89" s="131"/>
      <c r="BF89" s="131"/>
      <c r="BG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6" t="str">
        <f ca="true">IF(ISBLANK('Data Summary'!A92),"",'Data Summary'!A92)</f>
        <v/>
      </c>
      <c r="B90" s="131"/>
      <c r="L90" s="131"/>
      <c r="V90" s="131"/>
      <c r="AF90" s="131"/>
      <c r="AP90" s="131"/>
      <c r="AZ90" s="131"/>
      <c r="BA90" s="131"/>
      <c r="BB90" s="131"/>
      <c r="BC90" s="131"/>
      <c r="BD90" s="131"/>
      <c r="BE90" s="131"/>
      <c r="BF90" s="131"/>
      <c r="BG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6" t="str">
        <f ca="true">IF(ISBLANK('Data Summary'!A93),"",'Data Summary'!A93)</f>
        <v/>
      </c>
      <c r="B91" s="131"/>
      <c r="L91" s="131"/>
      <c r="V91" s="131"/>
      <c r="AF91" s="131"/>
      <c r="AP91" s="131"/>
      <c r="AZ91" s="131"/>
      <c r="BA91" s="131"/>
      <c r="BB91" s="131"/>
      <c r="BC91" s="131"/>
      <c r="BD91" s="131"/>
      <c r="BE91" s="131"/>
      <c r="BF91" s="131"/>
      <c r="BG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6" t="str">
        <f ca="true">IF(ISBLANK('Data Summary'!A94),"",'Data Summary'!A94)</f>
        <v/>
      </c>
      <c r="B92" s="131"/>
      <c r="L92" s="131"/>
      <c r="V92" s="131"/>
      <c r="AF92" s="131"/>
      <c r="AP92" s="131"/>
      <c r="AZ92" s="131"/>
      <c r="BA92" s="131"/>
      <c r="BB92" s="131"/>
      <c r="BC92" s="131"/>
      <c r="BD92" s="131"/>
      <c r="BE92" s="131"/>
      <c r="BF92" s="131"/>
      <c r="BG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6" t="str">
        <f ca="true">IF(ISBLANK('Data Summary'!A95),"",'Data Summary'!A95)</f>
        <v/>
      </c>
      <c r="B93" s="131"/>
      <c r="L93" s="131"/>
      <c r="V93" s="131"/>
      <c r="AF93" s="131"/>
      <c r="AP93" s="131"/>
      <c r="AZ93" s="131"/>
      <c r="BA93" s="131"/>
      <c r="BB93" s="131"/>
      <c r="BC93" s="131"/>
      <c r="BD93" s="131"/>
      <c r="BE93" s="131"/>
      <c r="BF93" s="131"/>
      <c r="BG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6" t="str">
        <f ca="true">IF(ISBLANK('Data Summary'!A96),"",'Data Summary'!A96)</f>
        <v/>
      </c>
      <c r="B94" s="131"/>
      <c r="L94" s="131"/>
      <c r="V94" s="131"/>
      <c r="AF94" s="131"/>
      <c r="AP94" s="131"/>
      <c r="AZ94" s="131"/>
      <c r="BA94" s="131"/>
      <c r="BB94" s="131"/>
      <c r="BC94" s="131"/>
      <c r="BD94" s="131"/>
      <c r="BE94" s="131"/>
      <c r="BF94" s="131"/>
      <c r="BG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6" t="str">
        <f ca="true">IF(ISBLANK('Data Summary'!A97),"",'Data Summary'!A97)</f>
        <v/>
      </c>
      <c r="B95" s="131"/>
      <c r="L95" s="131"/>
      <c r="V95" s="131"/>
      <c r="AF95" s="131"/>
      <c r="AP95" s="131"/>
      <c r="AZ95" s="131"/>
      <c r="BA95" s="131"/>
      <c r="BB95" s="131"/>
      <c r="BC95" s="131"/>
      <c r="BD95" s="131"/>
      <c r="BE95" s="131"/>
      <c r="BF95" s="131"/>
      <c r="BG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6" t="str">
        <f ca="true">IF(ISBLANK('Data Summary'!A98),"",'Data Summary'!A98)</f>
        <v/>
      </c>
      <c r="B96" s="131"/>
      <c r="L96" s="131"/>
      <c r="V96" s="131"/>
      <c r="AF96" s="131"/>
      <c r="AP96" s="131"/>
      <c r="AZ96" s="131"/>
      <c r="BA96" s="131"/>
      <c r="BB96" s="131"/>
      <c r="BC96" s="131"/>
      <c r="BD96" s="131"/>
      <c r="BE96" s="131"/>
      <c r="BF96" s="131"/>
      <c r="BG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6" t="str">
        <f ca="true">IF(ISBLANK('Data Summary'!A99),"",'Data Summary'!A99)</f>
        <v/>
      </c>
      <c r="B97" s="131"/>
      <c r="L97" s="131"/>
      <c r="V97" s="131"/>
      <c r="AF97" s="131"/>
      <c r="AP97" s="131"/>
      <c r="AZ97" s="131"/>
      <c r="BA97" s="131"/>
      <c r="BB97" s="131"/>
      <c r="BC97" s="131"/>
      <c r="BD97" s="131"/>
      <c r="BE97" s="131"/>
      <c r="BF97" s="131"/>
      <c r="BG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6" t="str">
        <f ca="true">IF(ISBLANK('Data Summary'!A100),"",'Data Summary'!A100)</f>
        <v/>
      </c>
      <c r="B98" s="131"/>
      <c r="L98" s="131"/>
      <c r="V98" s="131"/>
      <c r="AF98" s="131"/>
      <c r="AP98" s="131"/>
      <c r="AZ98" s="131"/>
      <c r="BA98" s="131"/>
      <c r="BB98" s="131"/>
      <c r="BC98" s="131"/>
      <c r="BD98" s="131"/>
      <c r="BE98" s="131"/>
      <c r="BF98" s="131"/>
      <c r="BG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6" t="str">
        <f ca="true">IF(ISBLANK('Data Summary'!A101),"",'Data Summary'!A101)</f>
        <v/>
      </c>
      <c r="B99" s="131"/>
      <c r="L99" s="131"/>
      <c r="V99" s="131"/>
      <c r="AF99" s="131"/>
      <c r="AP99" s="131"/>
      <c r="AZ99" s="131"/>
      <c r="BA99" s="131"/>
      <c r="BB99" s="131"/>
      <c r="BC99" s="131"/>
      <c r="BD99" s="131"/>
      <c r="BE99" s="131"/>
      <c r="BF99" s="131"/>
      <c r="BG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6" t="str">
        <f ca="true">IF(ISBLANK('Data Summary'!A102),"",'Data Summary'!A102)</f>
        <v/>
      </c>
      <c r="B100" s="131"/>
      <c r="L100" s="131"/>
      <c r="V100" s="131"/>
      <c r="AF100" s="131"/>
      <c r="AP100" s="131"/>
      <c r="AZ100" s="131"/>
      <c r="BA100" s="131"/>
      <c r="BB100" s="131"/>
      <c r="BC100" s="131"/>
      <c r="BD100" s="131"/>
      <c r="BE100" s="131"/>
      <c r="BF100" s="131"/>
      <c r="BG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6" t="str">
        <f ca="true">IF(ISBLANK('Data Summary'!A103),"",'Data Summary'!A103)</f>
        <v/>
      </c>
      <c r="B101" s="131"/>
      <c r="L101" s="131"/>
      <c r="V101" s="131"/>
      <c r="AF101" s="131"/>
      <c r="AP101" s="131"/>
      <c r="AZ101" s="131"/>
      <c r="BA101" s="131"/>
      <c r="BB101" s="131"/>
      <c r="BC101" s="131"/>
      <c r="BD101" s="131"/>
      <c r="BE101" s="131"/>
      <c r="BF101" s="131"/>
      <c r="BG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6" t="str">
        <f ca="true">IF(ISBLANK('Data Summary'!A104),"",'Data Summary'!A104)</f>
        <v/>
      </c>
      <c r="B102" s="131"/>
      <c r="L102" s="131"/>
      <c r="V102" s="131"/>
      <c r="AF102" s="131"/>
      <c r="AP102" s="131"/>
      <c r="AZ102" s="131"/>
      <c r="BA102" s="131"/>
      <c r="BB102" s="131"/>
      <c r="BC102" s="131"/>
      <c r="BD102" s="131"/>
      <c r="BE102" s="131"/>
      <c r="BF102" s="131"/>
      <c r="BG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6" t="str">
        <f ca="true">IF(ISBLANK('Data Summary'!A105),"",'Data Summary'!A105)</f>
        <v/>
      </c>
      <c r="B103" s="131"/>
      <c r="L103" s="131"/>
      <c r="V103" s="131"/>
      <c r="AF103" s="131"/>
      <c r="AP103" s="131"/>
      <c r="AZ103" s="131"/>
      <c r="BA103" s="131"/>
      <c r="BB103" s="131"/>
      <c r="BC103" s="131"/>
      <c r="BD103" s="131"/>
      <c r="BE103" s="131"/>
      <c r="BF103" s="131"/>
      <c r="BG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6" t="str">
        <f ca="true">IF(ISBLANK('Data Summary'!A106),"",'Data Summary'!A106)</f>
        <v/>
      </c>
      <c r="B104" s="131"/>
      <c r="L104" s="131"/>
      <c r="V104" s="131"/>
      <c r="AF104" s="131"/>
      <c r="AP104" s="131"/>
      <c r="AZ104" s="131"/>
      <c r="BA104" s="131"/>
      <c r="BB104" s="131"/>
      <c r="BC104" s="131"/>
      <c r="BD104" s="131"/>
      <c r="BE104" s="131"/>
      <c r="BF104" s="131"/>
      <c r="BG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6" t="str">
        <f ca="true">IF(ISBLANK('Data Summary'!A107),"",'Data Summary'!A107)</f>
        <v/>
      </c>
      <c r="B105" s="131"/>
      <c r="L105" s="131"/>
      <c r="V105" s="131"/>
      <c r="AF105" s="131"/>
      <c r="AP105" s="131"/>
      <c r="AZ105" s="131"/>
      <c r="BA105" s="131"/>
      <c r="BB105" s="131"/>
      <c r="BC105" s="131"/>
      <c r="BD105" s="131"/>
      <c r="BE105" s="131"/>
      <c r="BF105" s="131"/>
      <c r="BG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6" t="str">
        <f ca="true">IF(ISBLANK('Data Summary'!A108),"",'Data Summary'!A108)</f>
        <v/>
      </c>
      <c r="B106" s="131"/>
      <c r="L106" s="131"/>
      <c r="V106" s="131"/>
      <c r="AF106" s="131"/>
      <c r="AP106" s="131"/>
      <c r="AZ106" s="131"/>
      <c r="BA106" s="131"/>
      <c r="BB106" s="131"/>
      <c r="BC106" s="131"/>
      <c r="BD106" s="131"/>
      <c r="BE106" s="131"/>
      <c r="BF106" s="131"/>
      <c r="BG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6" t="str">
        <f ca="true">IF(ISBLANK('Data Summary'!A109),"",'Data Summary'!A109)</f>
        <v/>
      </c>
      <c r="B107" s="131"/>
      <c r="L107" s="131"/>
      <c r="V107" s="131"/>
      <c r="AF107" s="131"/>
      <c r="AP107" s="131"/>
      <c r="AZ107" s="131"/>
      <c r="BA107" s="131"/>
      <c r="BB107" s="131"/>
      <c r="BC107" s="131"/>
      <c r="BD107" s="131"/>
      <c r="BE107" s="131"/>
      <c r="BF107" s="131"/>
      <c r="BG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6" t="str">
        <f ca="true">IF(ISBLANK('Data Summary'!A110),"",'Data Summary'!A110)</f>
        <v/>
      </c>
      <c r="B108" s="131"/>
      <c r="L108" s="131"/>
      <c r="V108" s="131"/>
      <c r="AF108" s="131"/>
      <c r="AP108" s="131"/>
      <c r="AZ108" s="131"/>
      <c r="BA108" s="131"/>
      <c r="BB108" s="131"/>
      <c r="BC108" s="131"/>
      <c r="BD108" s="131"/>
      <c r="BE108" s="131"/>
      <c r="BF108" s="131"/>
      <c r="BG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6" t="str">
        <f ca="true">IF(ISBLANK('Data Summary'!A111),"",'Data Summary'!A111)</f>
        <v/>
      </c>
      <c r="B109" s="131"/>
      <c r="L109" s="131"/>
      <c r="V109" s="131"/>
      <c r="AF109" s="131"/>
      <c r="AP109" s="131"/>
      <c r="AZ109" s="131"/>
      <c r="BA109" s="131"/>
      <c r="BB109" s="131"/>
      <c r="BC109" s="131"/>
      <c r="BD109" s="131"/>
      <c r="BE109" s="131"/>
      <c r="BF109" s="131"/>
      <c r="BG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6" t="str">
        <f ca="true">IF(ISBLANK('Data Summary'!A112),"",'Data Summary'!A112)</f>
        <v/>
      </c>
      <c r="B110" s="131"/>
      <c r="L110" s="131"/>
      <c r="V110" s="131"/>
      <c r="AF110" s="131"/>
      <c r="AP110" s="131"/>
      <c r="AZ110" s="131"/>
      <c r="BA110" s="131"/>
      <c r="BB110" s="131"/>
      <c r="BC110" s="131"/>
      <c r="BD110" s="131"/>
      <c r="BE110" s="131"/>
      <c r="BF110" s="131"/>
      <c r="BG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6" t="str">
        <f ca="true">IF(ISBLANK('Data Summary'!A113),"",'Data Summary'!A113)</f>
        <v/>
      </c>
      <c r="B111" s="131"/>
      <c r="L111" s="131"/>
      <c r="V111" s="131"/>
      <c r="AF111" s="131"/>
      <c r="AP111" s="131"/>
      <c r="AZ111" s="131"/>
      <c r="BA111" s="131"/>
      <c r="BB111" s="131"/>
      <c r="BC111" s="131"/>
      <c r="BD111" s="131"/>
      <c r="BE111" s="131"/>
      <c r="BF111" s="131"/>
      <c r="BG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6" t="str">
        <f ca="true">IF(ISBLANK('Data Summary'!A114),"",'Data Summary'!A114)</f>
        <v/>
      </c>
      <c r="B112" s="131"/>
      <c r="L112" s="131"/>
      <c r="V112" s="131"/>
      <c r="AF112" s="131"/>
      <c r="AP112" s="131"/>
      <c r="AZ112" s="131"/>
      <c r="BA112" s="131"/>
      <c r="BB112" s="131"/>
      <c r="BC112" s="131"/>
      <c r="BD112" s="131"/>
      <c r="BE112" s="131"/>
      <c r="BF112" s="131"/>
      <c r="BG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6" t="str">
        <f ca="true">IF(ISBLANK('Data Summary'!A115),"",'Data Summary'!A115)</f>
        <v/>
      </c>
      <c r="B113" s="131"/>
      <c r="L113" s="131"/>
      <c r="V113" s="131"/>
      <c r="AF113" s="131"/>
      <c r="AP113" s="131"/>
      <c r="AZ113" s="131"/>
      <c r="BA113" s="131"/>
      <c r="BB113" s="131"/>
      <c r="BC113" s="131"/>
      <c r="BD113" s="131"/>
      <c r="BE113" s="131"/>
      <c r="BF113" s="131"/>
      <c r="BG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6" t="str">
        <f ca="true">IF(ISBLANK('Data Summary'!A116),"",'Data Summary'!A116)</f>
        <v/>
      </c>
      <c r="B114" s="131"/>
      <c r="L114" s="131"/>
      <c r="V114" s="131"/>
      <c r="AF114" s="131"/>
      <c r="AP114" s="131"/>
      <c r="AZ114" s="131"/>
      <c r="BA114" s="131"/>
      <c r="BB114" s="131"/>
      <c r="BC114" s="131"/>
      <c r="BD114" s="131"/>
      <c r="BE114" s="131"/>
      <c r="BF114" s="131"/>
      <c r="BG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6" t="str">
        <f ca="true">IF(ISBLANK('Data Summary'!A117),"",'Data Summary'!A117)</f>
        <v/>
      </c>
      <c r="B115" s="131"/>
      <c r="L115" s="131"/>
      <c r="V115" s="131"/>
      <c r="AF115" s="131"/>
      <c r="AP115" s="131"/>
      <c r="AZ115" s="131"/>
      <c r="BA115" s="131"/>
      <c r="BB115" s="131"/>
      <c r="BC115" s="131"/>
      <c r="BD115" s="131"/>
      <c r="BE115" s="131"/>
      <c r="BF115" s="131"/>
      <c r="BG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6" t="str">
        <f ca="true">IF(ISBLANK('Data Summary'!A118),"",'Data Summary'!A118)</f>
        <v/>
      </c>
      <c r="B116" s="131"/>
      <c r="L116" s="131"/>
      <c r="V116" s="131"/>
      <c r="AF116" s="131"/>
      <c r="AP116" s="131"/>
      <c r="AZ116" s="131"/>
      <c r="BA116" s="131"/>
      <c r="BB116" s="131"/>
      <c r="BC116" s="131"/>
      <c r="BD116" s="131"/>
      <c r="BE116" s="131"/>
      <c r="BF116" s="131"/>
      <c r="BG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6" t="str">
        <f ca="true">IF(ISBLANK('Data Summary'!A119),"",'Data Summary'!A119)</f>
        <v/>
      </c>
      <c r="B117" s="131"/>
      <c r="L117" s="131"/>
      <c r="V117" s="131"/>
      <c r="AF117" s="131"/>
      <c r="AP117" s="131"/>
      <c r="AZ117" s="131"/>
      <c r="BA117" s="131"/>
      <c r="BB117" s="131"/>
      <c r="BC117" s="131"/>
      <c r="BD117" s="131"/>
      <c r="BE117" s="131"/>
      <c r="BF117" s="131"/>
      <c r="BG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6" t="str">
        <f ca="true">IF(ISBLANK('Data Summary'!A120),"",'Data Summary'!A120)</f>
        <v/>
      </c>
      <c r="B118" s="131"/>
      <c r="L118" s="131"/>
      <c r="V118" s="131"/>
      <c r="AF118" s="131"/>
      <c r="AP118" s="131"/>
      <c r="AZ118" s="131"/>
      <c r="BA118" s="131"/>
      <c r="BB118" s="131"/>
      <c r="BC118" s="131"/>
      <c r="BD118" s="131"/>
      <c r="BE118" s="131"/>
      <c r="BF118" s="131"/>
      <c r="BG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6" t="str">
        <f ca="true">IF(ISBLANK('Data Summary'!A121),"",'Data Summary'!A121)</f>
        <v/>
      </c>
      <c r="B119" s="131"/>
      <c r="L119" s="131"/>
      <c r="V119" s="131"/>
      <c r="AF119" s="131"/>
      <c r="AP119" s="131"/>
      <c r="AZ119" s="131"/>
      <c r="BA119" s="131"/>
      <c r="BB119" s="131"/>
      <c r="BC119" s="131"/>
      <c r="BD119" s="131"/>
      <c r="BE119" s="131"/>
      <c r="BF119" s="131"/>
      <c r="BG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6" t="str">
        <f ca="true">IF(ISBLANK('Data Summary'!A122),"",'Data Summary'!A122)</f>
        <v/>
      </c>
      <c r="B120" s="131"/>
      <c r="L120" s="131"/>
      <c r="V120" s="131"/>
      <c r="AF120" s="131"/>
      <c r="AP120" s="131"/>
      <c r="AZ120" s="131"/>
      <c r="BA120" s="131"/>
      <c r="BB120" s="131"/>
      <c r="BC120" s="131"/>
      <c r="BD120" s="131"/>
      <c r="BE120" s="131"/>
      <c r="BF120" s="131"/>
      <c r="BG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6" t="str">
        <f ca="true">IF(ISBLANK('Data Summary'!A123),"",'Data Summary'!A123)</f>
        <v/>
      </c>
      <c r="B121" s="131"/>
      <c r="L121" s="131"/>
      <c r="V121" s="131"/>
      <c r="AF121" s="131"/>
      <c r="AP121" s="131"/>
      <c r="AZ121" s="131"/>
      <c r="BA121" s="131"/>
      <c r="BB121" s="131"/>
      <c r="BC121" s="131"/>
      <c r="BD121" s="131"/>
      <c r="BE121" s="131"/>
      <c r="BF121" s="131"/>
      <c r="BG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6" t="str">
        <f ca="true">IF(ISBLANK('Data Summary'!A124),"",'Data Summary'!A124)</f>
        <v/>
      </c>
      <c r="B122" s="131"/>
      <c r="L122" s="131"/>
      <c r="V122" s="131"/>
      <c r="AF122" s="131"/>
      <c r="AP122" s="131"/>
      <c r="AZ122" s="131"/>
      <c r="BA122" s="131"/>
      <c r="BB122" s="131"/>
      <c r="BC122" s="131"/>
      <c r="BD122" s="131"/>
      <c r="BE122" s="131"/>
      <c r="BF122" s="131"/>
      <c r="BG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6" t="str">
        <f ca="true">IF(ISBLANK('Data Summary'!A125),"",'Data Summary'!A125)</f>
        <v/>
      </c>
      <c r="B123" s="131"/>
      <c r="L123" s="131"/>
      <c r="V123" s="131"/>
      <c r="AF123" s="131"/>
      <c r="AP123" s="131"/>
      <c r="AZ123" s="131"/>
      <c r="BA123" s="131"/>
      <c r="BB123" s="131"/>
      <c r="BC123" s="131"/>
      <c r="BD123" s="131"/>
      <c r="BE123" s="131"/>
      <c r="BF123" s="131"/>
      <c r="BG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6" t="str">
        <f ca="true">IF(ISBLANK('Data Summary'!A126),"",'Data Summary'!A126)</f>
        <v/>
      </c>
      <c r="B124" s="131"/>
      <c r="L124" s="131"/>
      <c r="V124" s="131"/>
      <c r="AF124" s="131"/>
      <c r="AP124" s="131"/>
      <c r="AZ124" s="131"/>
      <c r="BA124" s="131"/>
      <c r="BB124" s="131"/>
      <c r="BC124" s="131"/>
      <c r="BD124" s="131"/>
      <c r="BE124" s="131"/>
      <c r="BF124" s="131"/>
      <c r="BG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6" t="str">
        <f ca="true">IF(ISBLANK('Data Summary'!A127),"",'Data Summary'!A127)</f>
        <v/>
      </c>
      <c r="B125" s="131"/>
      <c r="L125" s="131"/>
      <c r="V125" s="131"/>
      <c r="AF125" s="131"/>
      <c r="AP125" s="131"/>
      <c r="AZ125" s="131"/>
      <c r="BA125" s="131"/>
      <c r="BB125" s="131"/>
      <c r="BC125" s="131"/>
      <c r="BD125" s="131"/>
      <c r="BE125" s="131"/>
      <c r="BF125" s="131"/>
      <c r="BG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6" t="str">
        <f ca="true">IF(ISBLANK('Data Summary'!A128),"",'Data Summary'!A128)</f>
        <v/>
      </c>
      <c r="B126" s="131"/>
      <c r="L126" s="131"/>
      <c r="V126" s="131"/>
      <c r="AF126" s="131"/>
      <c r="AP126" s="131"/>
      <c r="AZ126" s="131"/>
      <c r="BA126" s="131"/>
      <c r="BB126" s="131"/>
      <c r="BC126" s="131"/>
      <c r="BD126" s="131"/>
      <c r="BE126" s="131"/>
      <c r="BF126" s="131"/>
      <c r="BG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6" t="str">
        <f ca="true">IF(ISBLANK('Data Summary'!A129),"",'Data Summary'!A129)</f>
        <v/>
      </c>
      <c r="B127" s="131"/>
      <c r="L127" s="131"/>
      <c r="V127" s="131"/>
      <c r="AF127" s="131"/>
      <c r="AP127" s="131"/>
      <c r="AZ127" s="131"/>
      <c r="BA127" s="131"/>
      <c r="BB127" s="131"/>
      <c r="BC127" s="131"/>
      <c r="BD127" s="131"/>
      <c r="BE127" s="131"/>
      <c r="BF127" s="131"/>
      <c r="BG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6" t="str">
        <f ca="true">IF(ISBLANK('Data Summary'!A130),"",'Data Summary'!A130)</f>
        <v/>
      </c>
      <c r="B128" s="131"/>
      <c r="L128" s="131"/>
      <c r="V128" s="131"/>
      <c r="AF128" s="131"/>
      <c r="AP128" s="131"/>
      <c r="AZ128" s="131"/>
      <c r="BA128" s="131"/>
      <c r="BB128" s="131"/>
      <c r="BC128" s="131"/>
      <c r="BD128" s="131"/>
      <c r="BE128" s="131"/>
      <c r="BF128" s="131"/>
      <c r="BG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6" t="str">
        <f ca="true">IF(ISBLANK('Data Summary'!A131),"",'Data Summary'!A131)</f>
        <v/>
      </c>
      <c r="B129" s="131"/>
      <c r="L129" s="131"/>
      <c r="V129" s="131"/>
      <c r="AF129" s="131"/>
      <c r="AP129" s="131"/>
      <c r="AZ129" s="131"/>
      <c r="BA129" s="131"/>
      <c r="BB129" s="131"/>
      <c r="BC129" s="131"/>
      <c r="BD129" s="131"/>
      <c r="BE129" s="131"/>
      <c r="BF129" s="131"/>
      <c r="BG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6" t="str">
        <f ca="true">IF(ISBLANK('Data Summary'!A132),"",'Data Summary'!A132)</f>
        <v/>
      </c>
      <c r="B130" s="131"/>
      <c r="L130" s="131"/>
      <c r="V130" s="131"/>
      <c r="AF130" s="131"/>
      <c r="AP130" s="131"/>
      <c r="AZ130" s="131"/>
      <c r="BA130" s="131"/>
      <c r="BB130" s="131"/>
      <c r="BC130" s="131"/>
      <c r="BD130" s="131"/>
      <c r="BE130" s="131"/>
      <c r="BF130" s="131"/>
      <c r="BG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6" t="str">
        <f ca="true">IF(ISBLANK('Data Summary'!A133),"",'Data Summary'!A133)</f>
        <v/>
      </c>
      <c r="B131" s="131"/>
      <c r="L131" s="131"/>
      <c r="V131" s="131"/>
      <c r="AF131" s="131"/>
      <c r="AP131" s="131"/>
      <c r="AZ131" s="131"/>
      <c r="BA131" s="131"/>
      <c r="BB131" s="131"/>
      <c r="BC131" s="131"/>
      <c r="BD131" s="131"/>
      <c r="BE131" s="131"/>
      <c r="BF131" s="131"/>
      <c r="BG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6" t="str">
        <f ca="true">IF(ISBLANK('Data Summary'!A134),"",'Data Summary'!A134)</f>
        <v/>
      </c>
      <c r="B132" s="131"/>
      <c r="L132" s="131"/>
      <c r="V132" s="131"/>
      <c r="AF132" s="131"/>
      <c r="AP132" s="131"/>
      <c r="AZ132" s="131"/>
      <c r="BA132" s="131"/>
      <c r="BB132" s="131"/>
      <c r="BC132" s="131"/>
      <c r="BD132" s="131"/>
      <c r="BE132" s="131"/>
      <c r="BF132" s="131"/>
      <c r="BG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6" t="str">
        <f ca="true">IF(ISBLANK('Data Summary'!A135),"",'Data Summary'!A135)</f>
        <v/>
      </c>
      <c r="B133" s="131"/>
      <c r="L133" s="131"/>
      <c r="V133" s="131"/>
      <c r="AF133" s="131"/>
      <c r="AP133" s="131"/>
      <c r="AZ133" s="131"/>
      <c r="BA133" s="131"/>
      <c r="BB133" s="131"/>
      <c r="BC133" s="131"/>
      <c r="BD133" s="131"/>
      <c r="BE133" s="131"/>
      <c r="BF133" s="131"/>
      <c r="BG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6" t="str">
        <f ca="true">IF(ISBLANK('Data Summary'!A136),"",'Data Summary'!A136)</f>
        <v/>
      </c>
      <c r="B134" s="131"/>
      <c r="L134" s="131"/>
      <c r="V134" s="131"/>
      <c r="AF134" s="131"/>
      <c r="AP134" s="131"/>
      <c r="AZ134" s="131"/>
      <c r="BA134" s="131"/>
      <c r="BB134" s="131"/>
      <c r="BC134" s="131"/>
      <c r="BD134" s="131"/>
      <c r="BE134" s="131"/>
      <c r="BF134" s="131"/>
      <c r="BG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6" t="str">
        <f ca="true">IF(ISBLANK('Data Summary'!A137),"",'Data Summary'!A137)</f>
        <v/>
      </c>
      <c r="B135" s="131"/>
      <c r="L135" s="131"/>
      <c r="V135" s="131"/>
      <c r="AF135" s="131"/>
      <c r="AP135" s="131"/>
      <c r="AZ135" s="131"/>
      <c r="BA135" s="131"/>
      <c r="BB135" s="131"/>
      <c r="BC135" s="131"/>
      <c r="BD135" s="131"/>
      <c r="BE135" s="131"/>
      <c r="BF135" s="131"/>
      <c r="BG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6" t="str">
        <f ca="true">IF(ISBLANK('Data Summary'!A138),"",'Data Summary'!A138)</f>
        <v/>
      </c>
      <c r="B136" s="131"/>
      <c r="L136" s="131"/>
      <c r="V136" s="131"/>
      <c r="AF136" s="131"/>
      <c r="AP136" s="131"/>
      <c r="AZ136" s="131"/>
      <c r="BA136" s="131"/>
      <c r="BB136" s="131"/>
      <c r="BC136" s="131"/>
      <c r="BD136" s="131"/>
      <c r="BE136" s="131"/>
      <c r="BF136" s="131"/>
      <c r="BG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6" t="str">
        <f ca="true">IF(ISBLANK('Data Summary'!A139),"",'Data Summary'!A139)</f>
        <v/>
      </c>
      <c r="B137" s="131"/>
      <c r="L137" s="131"/>
      <c r="V137" s="131"/>
      <c r="AF137" s="131"/>
      <c r="AP137" s="131"/>
      <c r="AZ137" s="131"/>
      <c r="BA137" s="131"/>
      <c r="BB137" s="131"/>
      <c r="BC137" s="131"/>
      <c r="BD137" s="131"/>
      <c r="BE137" s="131"/>
      <c r="BF137" s="131"/>
      <c r="BG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6" t="str">
        <f ca="true">IF(ISBLANK('Data Summary'!A140),"",'Data Summary'!A140)</f>
        <v/>
      </c>
      <c r="B138" s="131"/>
      <c r="L138" s="131"/>
      <c r="V138" s="131"/>
      <c r="AF138" s="131"/>
      <c r="AP138" s="131"/>
      <c r="AZ138" s="131"/>
      <c r="BA138" s="131"/>
      <c r="BB138" s="131"/>
      <c r="BC138" s="131"/>
      <c r="BD138" s="131"/>
      <c r="BE138" s="131"/>
      <c r="BF138" s="131"/>
      <c r="BG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6" t="str">
        <f ca="true">IF(ISBLANK('Data Summary'!A141),"",'Data Summary'!A141)</f>
        <v/>
      </c>
      <c r="B139" s="131"/>
      <c r="L139" s="131"/>
      <c r="V139" s="131"/>
      <c r="AF139" s="131"/>
      <c r="AP139" s="131"/>
      <c r="AZ139" s="131"/>
      <c r="BA139" s="131"/>
      <c r="BB139" s="131"/>
      <c r="BC139" s="131"/>
      <c r="BD139" s="131"/>
      <c r="BE139" s="131"/>
      <c r="BF139" s="131"/>
      <c r="BG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6" t="str">
        <f ca="true">IF(ISBLANK('Data Summary'!A142),"",'Data Summary'!A142)</f>
        <v/>
      </c>
      <c r="B140" s="131"/>
      <c r="L140" s="131"/>
      <c r="V140" s="131"/>
      <c r="AF140" s="131"/>
      <c r="AP140" s="131"/>
      <c r="AZ140" s="131"/>
      <c r="BA140" s="131"/>
      <c r="BB140" s="131"/>
      <c r="BC140" s="131"/>
      <c r="BD140" s="131"/>
      <c r="BE140" s="131"/>
      <c r="BF140" s="131"/>
      <c r="BG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6" t="str">
        <f ca="true">IF(ISBLANK('Data Summary'!A143),"",'Data Summary'!A143)</f>
        <v/>
      </c>
      <c r="B141" s="131"/>
      <c r="L141" s="131"/>
      <c r="V141" s="131"/>
      <c r="AF141" s="131"/>
      <c r="AP141" s="131"/>
      <c r="AZ141" s="131"/>
      <c r="BA141" s="131"/>
      <c r="BB141" s="131"/>
      <c r="BC141" s="131"/>
      <c r="BD141" s="131"/>
      <c r="BE141" s="131"/>
      <c r="BF141" s="131"/>
      <c r="BG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6" t="str">
        <f ca="true">IF(ISBLANK('Data Summary'!A144),"",'Data Summary'!A144)</f>
        <v/>
      </c>
      <c r="B142" s="131"/>
      <c r="L142" s="131"/>
      <c r="V142" s="131"/>
      <c r="AF142" s="131"/>
      <c r="AP142" s="131"/>
      <c r="AZ142" s="131"/>
      <c r="BA142" s="131"/>
      <c r="BB142" s="131"/>
      <c r="BC142" s="131"/>
      <c r="BD142" s="131"/>
      <c r="BE142" s="131"/>
      <c r="BF142" s="131"/>
      <c r="BG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6" t="str">
        <f ca="true">IF(ISBLANK('Data Summary'!A145),"",'Data Summary'!A145)</f>
        <v/>
      </c>
      <c r="B143" s="131"/>
      <c r="L143" s="131"/>
      <c r="V143" s="131"/>
      <c r="AF143" s="131"/>
      <c r="AP143" s="131"/>
      <c r="AZ143" s="131"/>
      <c r="BA143" s="131"/>
      <c r="BB143" s="131"/>
      <c r="BC143" s="131"/>
      <c r="BD143" s="131"/>
      <c r="BE143" s="131"/>
      <c r="BF143" s="131"/>
      <c r="BG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6" t="str">
        <f ca="true">IF(ISBLANK('Data Summary'!A146),"",'Data Summary'!A146)</f>
        <v/>
      </c>
      <c r="B144" s="131"/>
      <c r="L144" s="131"/>
      <c r="V144" s="131"/>
      <c r="AF144" s="131"/>
      <c r="AP144" s="131"/>
      <c r="AZ144" s="131"/>
      <c r="BA144" s="131"/>
      <c r="BB144" s="131"/>
      <c r="BC144" s="131"/>
      <c r="BD144" s="131"/>
      <c r="BE144" s="131"/>
      <c r="BF144" s="131"/>
      <c r="BG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6" t="str">
        <f ca="true">IF(ISBLANK('Data Summary'!A147),"",'Data Summary'!A147)</f>
        <v/>
      </c>
      <c r="B145" s="131"/>
      <c r="L145" s="131"/>
      <c r="V145" s="131"/>
      <c r="AF145" s="131"/>
      <c r="AP145" s="131"/>
      <c r="AZ145" s="131"/>
      <c r="BA145" s="131"/>
      <c r="BB145" s="131"/>
      <c r="BC145" s="131"/>
      <c r="BD145" s="131"/>
      <c r="BE145" s="131"/>
      <c r="BF145" s="131"/>
      <c r="BG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6" t="str">
        <f ca="true">IF(ISBLANK('Data Summary'!A148),"",'Data Summary'!A148)</f>
        <v/>
      </c>
      <c r="B146" s="131"/>
      <c r="L146" s="131"/>
      <c r="V146" s="131"/>
      <c r="AF146" s="131"/>
      <c r="AP146" s="131"/>
      <c r="AZ146" s="131"/>
      <c r="BA146" s="131"/>
      <c r="BB146" s="131"/>
      <c r="BC146" s="131"/>
      <c r="BD146" s="131"/>
      <c r="BE146" s="131"/>
      <c r="BF146" s="131"/>
      <c r="BG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6" t="str">
        <f ca="true">IF(ISBLANK('Data Summary'!A149),"",'Data Summary'!A149)</f>
        <v/>
      </c>
      <c r="B147" s="131"/>
      <c r="L147" s="131"/>
      <c r="V147" s="131"/>
      <c r="AF147" s="131"/>
      <c r="AP147" s="131"/>
      <c r="AZ147" s="131"/>
      <c r="BA147" s="131"/>
      <c r="BB147" s="131"/>
      <c r="BC147" s="131"/>
      <c r="BD147" s="131"/>
      <c r="BE147" s="131"/>
      <c r="BF147" s="131"/>
      <c r="BG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6" t="str">
        <f ca="true">IF(ISBLANK('Data Summary'!A150),"",'Data Summary'!A150)</f>
        <v/>
      </c>
      <c r="B148" s="131"/>
      <c r="L148" s="131"/>
      <c r="V148" s="131"/>
      <c r="AF148" s="131"/>
      <c r="AP148" s="131"/>
      <c r="AZ148" s="131"/>
      <c r="BA148" s="131"/>
      <c r="BB148" s="131"/>
      <c r="BC148" s="131"/>
      <c r="BD148" s="131"/>
      <c r="BE148" s="131"/>
      <c r="BF148" s="131"/>
      <c r="BG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6" t="str">
        <f ca="true">IF(ISBLANK('Data Summary'!A151),"",'Data Summary'!A151)</f>
        <v/>
      </c>
      <c r="B149" s="131"/>
      <c r="L149" s="131"/>
      <c r="V149" s="131"/>
      <c r="AF149" s="131"/>
      <c r="AP149" s="131"/>
      <c r="AZ149" s="131"/>
      <c r="BA149" s="131"/>
      <c r="BB149" s="131"/>
      <c r="BC149" s="131"/>
      <c r="BD149" s="131"/>
      <c r="BE149" s="131"/>
      <c r="BF149" s="131"/>
      <c r="BG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6" t="str">
        <f ca="true">IF(ISBLANK('Data Summary'!A152),"",'Data Summary'!A152)</f>
        <v/>
      </c>
      <c r="B150" s="131"/>
      <c r="L150" s="131"/>
      <c r="V150" s="131"/>
      <c r="AF150" s="131"/>
      <c r="AP150" s="131"/>
      <c r="AZ150" s="131"/>
      <c r="BA150" s="131"/>
      <c r="BB150" s="131"/>
      <c r="BC150" s="131"/>
      <c r="BD150" s="131"/>
      <c r="BE150" s="131"/>
      <c r="BF150" s="131"/>
      <c r="BG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6" t="str">
        <f ca="true">IF(ISBLANK('Data Summary'!A153),"",'Data Summary'!A153)</f>
        <v/>
      </c>
      <c r="B151" s="131"/>
      <c r="L151" s="131"/>
      <c r="V151" s="131"/>
      <c r="AF151" s="131"/>
      <c r="AP151" s="131"/>
      <c r="AZ151" s="131"/>
      <c r="BA151" s="131"/>
      <c r="BB151" s="131"/>
      <c r="BC151" s="131"/>
      <c r="BD151" s="131"/>
      <c r="BE151" s="131"/>
      <c r="BF151" s="131"/>
      <c r="BG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94"/>
      <c r="B152" s="131"/>
      <c r="L152" s="131"/>
      <c r="V152" s="131"/>
      <c r="AF152" s="131"/>
      <c r="AP152" s="131"/>
      <c r="AZ152" s="131"/>
      <c r="BA152" s="131"/>
      <c r="BB152" s="131"/>
      <c r="BC152" s="131"/>
      <c r="BD152" s="131"/>
      <c r="BE152" s="131"/>
      <c r="BF152" s="131"/>
      <c r="BG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94"/>
      <c r="B153" s="131"/>
      <c r="L153" s="131"/>
      <c r="V153" s="131"/>
      <c r="AF153" s="131"/>
      <c r="AP153" s="131"/>
      <c r="AZ153" s="131"/>
      <c r="BA153" s="131"/>
      <c r="BB153" s="131"/>
      <c r="BC153" s="131"/>
      <c r="BD153" s="131"/>
      <c r="BE153" s="131"/>
      <c r="BF153" s="131"/>
      <c r="BG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94"/>
      <c r="B154" s="131"/>
      <c r="L154" s="131"/>
      <c r="V154" s="131"/>
      <c r="AF154" s="131"/>
      <c r="AP154" s="131"/>
      <c r="AZ154" s="131"/>
      <c r="BA154" s="131"/>
      <c r="BB154" s="131"/>
      <c r="BC154" s="131"/>
      <c r="BD154" s="131"/>
      <c r="BE154" s="131"/>
      <c r="BF154" s="131"/>
      <c r="BG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94"/>
      <c r="B155" s="131"/>
      <c r="L155" s="131"/>
      <c r="V155" s="131"/>
      <c r="AF155" s="131"/>
      <c r="AP155" s="131"/>
      <c r="AZ155" s="131"/>
      <c r="BA155" s="131"/>
      <c r="BB155" s="131"/>
      <c r="BC155" s="131"/>
      <c r="BD155" s="131"/>
      <c r="BE155" s="131"/>
      <c r="BF155" s="131"/>
      <c r="BG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94"/>
      <c r="B156" s="131"/>
      <c r="L156" s="131"/>
      <c r="V156" s="131"/>
      <c r="AF156" s="131"/>
      <c r="AP156" s="131"/>
      <c r="AZ156" s="131"/>
      <c r="BA156" s="131"/>
      <c r="BB156" s="131"/>
      <c r="BC156" s="131"/>
      <c r="BD156" s="131"/>
      <c r="BE156" s="131"/>
      <c r="BF156" s="131"/>
      <c r="BG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94"/>
      <c r="B157" s="131"/>
      <c r="L157" s="131"/>
      <c r="V157" s="131"/>
      <c r="AF157" s="131"/>
      <c r="AP157" s="131"/>
      <c r="AZ157" s="131"/>
      <c r="BA157" s="131"/>
      <c r="BB157" s="131"/>
      <c r="BC157" s="131"/>
      <c r="BD157" s="131"/>
      <c r="BE157" s="131"/>
      <c r="BF157" s="131"/>
      <c r="BG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94"/>
      <c r="B158" s="131"/>
      <c r="L158" s="131"/>
      <c r="V158" s="131"/>
      <c r="AF158" s="131"/>
      <c r="AP158" s="131"/>
      <c r="AZ158" s="131"/>
      <c r="BA158" s="131"/>
      <c r="BB158" s="131"/>
      <c r="BC158" s="131"/>
      <c r="BD158" s="131"/>
      <c r="BE158" s="131"/>
      <c r="BF158" s="131"/>
      <c r="BG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94"/>
      <c r="B159" s="131"/>
      <c r="L159" s="131"/>
      <c r="V159" s="131"/>
      <c r="AF159" s="131"/>
      <c r="AP159" s="131"/>
      <c r="AZ159" s="131"/>
      <c r="BA159" s="131"/>
      <c r="BB159" s="131"/>
      <c r="BC159" s="131"/>
      <c r="BD159" s="131"/>
      <c r="BE159" s="131"/>
      <c r="BF159" s="131"/>
      <c r="BG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94"/>
      <c r="B160" s="131"/>
      <c r="L160" s="131"/>
      <c r="V160" s="131"/>
      <c r="AF160" s="131"/>
      <c r="AP160" s="131"/>
      <c r="AZ160" s="131"/>
      <c r="BA160" s="131"/>
      <c r="BB160" s="131"/>
      <c r="BC160" s="131"/>
      <c r="BD160" s="131"/>
      <c r="BE160" s="131"/>
      <c r="BF160" s="131"/>
      <c r="BG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94"/>
      <c r="B161" s="131"/>
      <c r="L161" s="131"/>
      <c r="V161" s="131"/>
      <c r="AF161" s="131"/>
      <c r="AP161" s="131"/>
      <c r="AZ161" s="131"/>
      <c r="BA161" s="131"/>
      <c r="BB161" s="131"/>
      <c r="BC161" s="131"/>
      <c r="BD161" s="131"/>
      <c r="BE161" s="131"/>
      <c r="BF161" s="131"/>
      <c r="BG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94"/>
      <c r="B162" s="131"/>
      <c r="L162" s="131"/>
      <c r="V162" s="131"/>
      <c r="AF162" s="131"/>
      <c r="AP162" s="131"/>
      <c r="AZ162" s="131"/>
      <c r="BA162" s="131"/>
      <c r="BB162" s="131"/>
      <c r="BC162" s="131"/>
      <c r="BD162" s="131"/>
      <c r="BE162" s="131"/>
      <c r="BF162" s="131"/>
      <c r="BG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94"/>
      <c r="B163" s="131"/>
      <c r="L163" s="131"/>
      <c r="V163" s="131"/>
      <c r="AF163" s="131"/>
      <c r="AP163" s="131"/>
      <c r="AZ163" s="131"/>
      <c r="BA163" s="131"/>
      <c r="BB163" s="131"/>
      <c r="BC163" s="131"/>
      <c r="BD163" s="131"/>
      <c r="BE163" s="131"/>
      <c r="BF163" s="131"/>
      <c r="BG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94"/>
      <c r="B164" s="131"/>
      <c r="L164" s="131"/>
      <c r="V164" s="131"/>
      <c r="AF164" s="131"/>
      <c r="AP164" s="131"/>
      <c r="AZ164" s="131"/>
      <c r="BA164" s="131"/>
      <c r="BB164" s="131"/>
      <c r="BC164" s="131"/>
      <c r="BD164" s="131"/>
      <c r="BE164" s="131"/>
      <c r="BF164" s="131"/>
      <c r="BG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94"/>
      <c r="B165" s="131"/>
      <c r="L165" s="131"/>
      <c r="V165" s="131"/>
      <c r="AF165" s="131"/>
      <c r="AP165" s="131"/>
      <c r="AZ165" s="131"/>
      <c r="BA165" s="131"/>
      <c r="BB165" s="131"/>
      <c r="BC165" s="131"/>
      <c r="BD165" s="131"/>
      <c r="BE165" s="131"/>
      <c r="BF165" s="131"/>
      <c r="BG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94"/>
      <c r="B166" s="131"/>
      <c r="L166" s="131"/>
      <c r="V166" s="131"/>
      <c r="AF166" s="131"/>
      <c r="AP166" s="131"/>
      <c r="AZ166" s="131"/>
      <c r="BA166" s="131"/>
      <c r="BB166" s="131"/>
      <c r="BC166" s="131"/>
      <c r="BD166" s="131"/>
      <c r="BE166" s="131"/>
      <c r="BF166" s="131"/>
      <c r="BG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94"/>
      <c r="B167" s="131"/>
      <c r="L167" s="131"/>
      <c r="V167" s="131"/>
      <c r="AF167" s="131"/>
      <c r="AP167" s="131"/>
      <c r="AZ167" s="131"/>
      <c r="BA167" s="131"/>
      <c r="BB167" s="131"/>
      <c r="BC167" s="131"/>
      <c r="BD167" s="131"/>
      <c r="BE167" s="131"/>
      <c r="BF167" s="131"/>
      <c r="BG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94"/>
      <c r="B168" s="131"/>
      <c r="L168" s="131"/>
      <c r="V168" s="131"/>
      <c r="AF168" s="131"/>
      <c r="AP168" s="131"/>
      <c r="AZ168" s="131"/>
      <c r="BA168" s="131"/>
      <c r="BB168" s="131"/>
      <c r="BC168" s="131"/>
      <c r="BD168" s="131"/>
      <c r="BE168" s="131"/>
      <c r="BF168" s="131"/>
      <c r="BG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94"/>
      <c r="B169" s="131"/>
      <c r="L169" s="131"/>
      <c r="V169" s="131"/>
      <c r="AF169" s="131"/>
      <c r="AP169" s="131"/>
      <c r="AZ169" s="131"/>
      <c r="BA169" s="131"/>
      <c r="BB169" s="131"/>
      <c r="BC169" s="131"/>
      <c r="BD169" s="131"/>
      <c r="BE169" s="131"/>
      <c r="BF169" s="131"/>
      <c r="BG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94"/>
      <c r="B170" s="131"/>
      <c r="L170" s="131"/>
      <c r="V170" s="131"/>
      <c r="AF170" s="131"/>
      <c r="AP170" s="131"/>
      <c r="AZ170" s="131"/>
      <c r="BA170" s="131"/>
      <c r="BB170" s="131"/>
      <c r="BC170" s="131"/>
      <c r="BD170" s="131"/>
      <c r="BE170" s="131"/>
      <c r="BF170" s="131"/>
      <c r="BG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94"/>
      <c r="B171" s="131"/>
      <c r="L171" s="131"/>
      <c r="V171" s="131"/>
      <c r="AF171" s="131"/>
      <c r="AP171" s="131"/>
      <c r="AZ171" s="131"/>
      <c r="BA171" s="131"/>
      <c r="BB171" s="131"/>
      <c r="BC171" s="131"/>
      <c r="BD171" s="131"/>
      <c r="BE171" s="131"/>
      <c r="BF171" s="131"/>
      <c r="BG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94"/>
      <c r="B172" s="131"/>
      <c r="L172" s="131"/>
      <c r="V172" s="131"/>
      <c r="AF172" s="131"/>
      <c r="AP172" s="131"/>
      <c r="AZ172" s="131"/>
      <c r="BA172" s="131"/>
      <c r="BB172" s="131"/>
      <c r="BC172" s="131"/>
      <c r="BD172" s="131"/>
      <c r="BE172" s="131"/>
      <c r="BF172" s="131"/>
      <c r="BG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94"/>
      <c r="B173" s="131"/>
      <c r="L173" s="131"/>
      <c r="V173" s="131"/>
      <c r="AF173" s="131"/>
      <c r="AP173" s="131"/>
      <c r="AZ173" s="131"/>
      <c r="BA173" s="131"/>
      <c r="BB173" s="131"/>
      <c r="BC173" s="131"/>
      <c r="BD173" s="131"/>
      <c r="BE173" s="131"/>
      <c r="BF173" s="131"/>
      <c r="BG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94"/>
      <c r="B174" s="131"/>
      <c r="L174" s="131"/>
      <c r="V174" s="131"/>
      <c r="AF174" s="131"/>
      <c r="AP174" s="131"/>
      <c r="AZ174" s="131"/>
      <c r="BA174" s="131"/>
      <c r="BB174" s="131"/>
      <c r="BC174" s="131"/>
      <c r="BD174" s="131"/>
      <c r="BE174" s="131"/>
      <c r="BF174" s="131"/>
      <c r="BG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94"/>
      <c r="B175" s="131"/>
      <c r="L175" s="131"/>
      <c r="V175" s="131"/>
      <c r="AF175" s="131"/>
      <c r="AP175" s="131"/>
      <c r="AZ175" s="131"/>
      <c r="BA175" s="131"/>
      <c r="BB175" s="131"/>
      <c r="BC175" s="131"/>
      <c r="BD175" s="131"/>
      <c r="BE175" s="131"/>
      <c r="BF175" s="131"/>
      <c r="BG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94"/>
      <c r="B176" s="131"/>
      <c r="L176" s="131"/>
      <c r="V176" s="131"/>
      <c r="AF176" s="131"/>
      <c r="AP176" s="131"/>
      <c r="AZ176" s="131"/>
      <c r="BA176" s="131"/>
      <c r="BB176" s="131"/>
      <c r="BC176" s="131"/>
      <c r="BD176" s="131"/>
      <c r="BE176" s="131"/>
      <c r="BF176" s="131"/>
      <c r="BG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94"/>
      <c r="B177" s="131"/>
      <c r="L177" s="131"/>
      <c r="V177" s="131"/>
      <c r="AF177" s="131"/>
      <c r="AP177" s="131"/>
      <c r="AZ177" s="131"/>
      <c r="BA177" s="131"/>
      <c r="BB177" s="131"/>
      <c r="BC177" s="131"/>
      <c r="BD177" s="131"/>
      <c r="BE177" s="131"/>
      <c r="BF177" s="131"/>
      <c r="BG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94"/>
      <c r="B178" s="131"/>
      <c r="L178" s="131"/>
      <c r="V178" s="131"/>
      <c r="AF178" s="131"/>
      <c r="AP178" s="131"/>
      <c r="AZ178" s="131"/>
      <c r="BA178" s="131"/>
      <c r="BB178" s="131"/>
      <c r="BC178" s="131"/>
      <c r="BD178" s="131"/>
      <c r="BE178" s="131"/>
      <c r="BF178" s="131"/>
      <c r="BG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94"/>
      <c r="B179" s="131"/>
      <c r="L179" s="131"/>
      <c r="V179" s="131"/>
      <c r="AF179" s="131"/>
      <c r="AP179" s="131"/>
      <c r="AZ179" s="131"/>
      <c r="BA179" s="131"/>
      <c r="BB179" s="131"/>
      <c r="BC179" s="131"/>
      <c r="BD179" s="131"/>
      <c r="BE179" s="131"/>
      <c r="BF179" s="131"/>
      <c r="BG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94"/>
      <c r="B180" s="131"/>
      <c r="L180" s="131"/>
      <c r="V180" s="131"/>
      <c r="AF180" s="131"/>
      <c r="AP180" s="131"/>
      <c r="AZ180" s="131"/>
      <c r="BA180" s="131"/>
      <c r="BB180" s="131"/>
      <c r="BC180" s="131"/>
      <c r="BD180" s="131"/>
      <c r="BE180" s="131"/>
      <c r="BF180" s="131"/>
      <c r="BG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94"/>
      <c r="B181" s="131"/>
      <c r="L181" s="131"/>
      <c r="V181" s="131"/>
      <c r="AF181" s="131"/>
      <c r="AP181" s="131"/>
      <c r="AZ181" s="131"/>
      <c r="BA181" s="131"/>
      <c r="BB181" s="131"/>
      <c r="BC181" s="131"/>
      <c r="BD181" s="131"/>
      <c r="BE181" s="131"/>
      <c r="BF181" s="131"/>
      <c r="BG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94"/>
      <c r="B182" s="131"/>
      <c r="L182" s="131"/>
      <c r="V182" s="131"/>
      <c r="AF182" s="131"/>
      <c r="AP182" s="131"/>
      <c r="AZ182" s="131"/>
      <c r="BA182" s="131"/>
      <c r="BB182" s="131"/>
      <c r="BC182" s="131"/>
      <c r="BD182" s="131"/>
      <c r="BE182" s="131"/>
      <c r="BF182" s="131"/>
      <c r="BG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94"/>
      <c r="B183" s="131"/>
      <c r="L183" s="131"/>
      <c r="V183" s="131"/>
      <c r="AF183" s="131"/>
      <c r="AP183" s="131"/>
      <c r="AZ183" s="131"/>
      <c r="BA183" s="131"/>
      <c r="BB183" s="131"/>
      <c r="BC183" s="131"/>
      <c r="BD183" s="131"/>
      <c r="BE183" s="131"/>
      <c r="BF183" s="131"/>
      <c r="BG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94"/>
      <c r="B184" s="131"/>
      <c r="L184" s="131"/>
      <c r="V184" s="131"/>
      <c r="AF184" s="131"/>
      <c r="AP184" s="131"/>
      <c r="AZ184" s="131"/>
      <c r="BA184" s="131"/>
      <c r="BB184" s="131"/>
      <c r="BC184" s="131"/>
      <c r="BD184" s="131"/>
      <c r="BE184" s="131"/>
      <c r="BF184" s="131"/>
      <c r="BG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94"/>
      <c r="B185" s="131"/>
      <c r="L185" s="131"/>
      <c r="V185" s="131"/>
      <c r="AF185" s="131"/>
      <c r="AP185" s="131"/>
      <c r="AZ185" s="131"/>
      <c r="BA185" s="131"/>
      <c r="BB185" s="131"/>
      <c r="BC185" s="131"/>
      <c r="BD185" s="131"/>
      <c r="BE185" s="131"/>
      <c r="BF185" s="131"/>
      <c r="BG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94"/>
      <c r="B186" s="131"/>
      <c r="L186" s="131"/>
      <c r="V186" s="131"/>
      <c r="AF186" s="131"/>
      <c r="AP186" s="131"/>
      <c r="AZ186" s="131"/>
      <c r="BA186" s="131"/>
      <c r="BB186" s="131"/>
      <c r="BC186" s="131"/>
      <c r="BD186" s="131"/>
      <c r="BE186" s="131"/>
      <c r="BF186" s="131"/>
      <c r="BG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94"/>
      <c r="B187" s="131"/>
      <c r="L187" s="131"/>
      <c r="V187" s="131"/>
      <c r="AF187" s="131"/>
      <c r="AP187" s="131"/>
      <c r="AZ187" s="131"/>
      <c r="BA187" s="131"/>
      <c r="BB187" s="131"/>
      <c r="BC187" s="131"/>
      <c r="BD187" s="131"/>
      <c r="BE187" s="131"/>
      <c r="BF187" s="131"/>
      <c r="BG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94"/>
      <c r="B188" s="131"/>
      <c r="L188" s="131"/>
      <c r="V188" s="131"/>
      <c r="AF188" s="131"/>
      <c r="AP188" s="131"/>
      <c r="AZ188" s="131"/>
      <c r="BA188" s="131"/>
      <c r="BB188" s="131"/>
      <c r="BC188" s="131"/>
      <c r="BD188" s="131"/>
      <c r="BE188" s="131"/>
      <c r="BF188" s="131"/>
      <c r="BG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94"/>
      <c r="B189" s="131"/>
      <c r="L189" s="131"/>
      <c r="V189" s="131"/>
      <c r="AF189" s="131"/>
      <c r="AP189" s="131"/>
      <c r="AZ189" s="131"/>
      <c r="BA189" s="131"/>
      <c r="BB189" s="131"/>
      <c r="BC189" s="131"/>
      <c r="BD189" s="131"/>
      <c r="BE189" s="131"/>
      <c r="BF189" s="131"/>
      <c r="BG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94"/>
      <c r="B190" s="131"/>
      <c r="L190" s="131"/>
      <c r="V190" s="131"/>
      <c r="AF190" s="131"/>
      <c r="AP190" s="131"/>
      <c r="AZ190" s="131"/>
      <c r="BA190" s="131"/>
      <c r="BB190" s="131"/>
      <c r="BC190" s="131"/>
      <c r="BD190" s="131"/>
      <c r="BE190" s="131"/>
      <c r="BF190" s="131"/>
      <c r="BG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94"/>
      <c r="B191" s="131"/>
      <c r="L191" s="131"/>
      <c r="V191" s="131"/>
      <c r="AF191" s="131"/>
      <c r="AP191" s="131"/>
      <c r="AZ191" s="131"/>
      <c r="BA191" s="131"/>
      <c r="BB191" s="131"/>
      <c r="BC191" s="131"/>
      <c r="BD191" s="131"/>
      <c r="BE191" s="131"/>
      <c r="BF191" s="131"/>
      <c r="BG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94"/>
      <c r="B192" s="131"/>
      <c r="L192" s="131"/>
      <c r="V192" s="131"/>
      <c r="AF192" s="131"/>
      <c r="AP192" s="131"/>
      <c r="AZ192" s="131"/>
      <c r="BA192" s="131"/>
      <c r="BB192" s="131"/>
      <c r="BC192" s="131"/>
      <c r="BD192" s="131"/>
      <c r="BE192" s="131"/>
      <c r="BF192" s="131"/>
      <c r="BG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94"/>
      <c r="B193" s="131"/>
      <c r="L193" s="131"/>
      <c r="V193" s="131"/>
      <c r="AF193" s="131"/>
      <c r="AP193" s="131"/>
      <c r="AZ193" s="131"/>
      <c r="BA193" s="131"/>
      <c r="BB193" s="131"/>
      <c r="BC193" s="131"/>
      <c r="BD193" s="131"/>
      <c r="BE193" s="131"/>
      <c r="BF193" s="131"/>
      <c r="BG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94"/>
      <c r="B194" s="131"/>
      <c r="L194" s="131"/>
      <c r="V194" s="131"/>
      <c r="AF194" s="131"/>
      <c r="AP194" s="131"/>
      <c r="AZ194" s="131"/>
      <c r="BA194" s="131"/>
      <c r="BB194" s="131"/>
      <c r="BC194" s="131"/>
      <c r="BD194" s="131"/>
      <c r="BE194" s="131"/>
      <c r="BF194" s="131"/>
      <c r="BG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94"/>
      <c r="B195" s="131"/>
      <c r="L195" s="131"/>
      <c r="V195" s="131"/>
      <c r="AF195" s="131"/>
      <c r="AP195" s="131"/>
      <c r="AZ195" s="131"/>
      <c r="BA195" s="131"/>
      <c r="BB195" s="131"/>
      <c r="BC195" s="131"/>
      <c r="BD195" s="131"/>
      <c r="BE195" s="131"/>
      <c r="BF195" s="131"/>
      <c r="BG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94"/>
      <c r="B196" s="131"/>
      <c r="L196" s="131"/>
      <c r="V196" s="131"/>
      <c r="AF196" s="131"/>
      <c r="AP196" s="131"/>
      <c r="AZ196" s="131"/>
      <c r="BA196" s="131"/>
      <c r="BB196" s="131"/>
      <c r="BC196" s="131"/>
      <c r="BD196" s="131"/>
      <c r="BE196" s="131"/>
      <c r="BF196" s="131"/>
      <c r="BG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94"/>
      <c r="B197" s="131"/>
      <c r="L197" s="131"/>
      <c r="V197" s="131"/>
      <c r="AF197" s="131"/>
      <c r="AP197" s="131"/>
      <c r="AZ197" s="131"/>
      <c r="BA197" s="131"/>
      <c r="BB197" s="131"/>
      <c r="BC197" s="131"/>
      <c r="BD197" s="131"/>
      <c r="BE197" s="131"/>
      <c r="BF197" s="131"/>
      <c r="BG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94"/>
      <c r="B198" s="131"/>
      <c r="L198" s="131"/>
      <c r="V198" s="131"/>
      <c r="AF198" s="131"/>
      <c r="AP198" s="131"/>
      <c r="AZ198" s="131"/>
      <c r="BA198" s="131"/>
      <c r="BB198" s="131"/>
      <c r="BC198" s="131"/>
      <c r="BD198" s="131"/>
      <c r="BE198" s="131"/>
      <c r="BF198" s="131"/>
      <c r="BG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94"/>
      <c r="B199" s="131"/>
      <c r="L199" s="131"/>
      <c r="V199" s="131"/>
      <c r="AF199" s="131"/>
      <c r="AP199" s="131"/>
      <c r="AZ199" s="131"/>
      <c r="BA199" s="131"/>
      <c r="BB199" s="131"/>
      <c r="BC199" s="131"/>
      <c r="BD199" s="131"/>
      <c r="BE199" s="131"/>
      <c r="BF199" s="131"/>
      <c r="BG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94"/>
      <c r="B200" s="131"/>
      <c r="L200" s="131"/>
      <c r="V200" s="131"/>
      <c r="AF200" s="131"/>
      <c r="AP200" s="131"/>
      <c r="AZ200" s="131"/>
      <c r="BA200" s="131"/>
      <c r="BB200" s="131"/>
      <c r="BC200" s="131"/>
      <c r="BD200" s="131"/>
      <c r="BE200" s="131"/>
      <c r="BF200" s="131"/>
      <c r="BG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94"/>
      <c r="B201" s="131"/>
      <c r="L201" s="131"/>
      <c r="V201" s="131"/>
      <c r="AF201" s="131"/>
      <c r="AP201" s="131"/>
      <c r="AZ201" s="131"/>
      <c r="BA201" s="131"/>
      <c r="BB201" s="131"/>
      <c r="BC201" s="131"/>
      <c r="BD201" s="131"/>
      <c r="BE201" s="131"/>
      <c r="BF201" s="131"/>
      <c r="BG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94"/>
      <c r="B202" s="131"/>
      <c r="L202" s="131"/>
      <c r="V202" s="131"/>
      <c r="AF202" s="131"/>
      <c r="AP202" s="131"/>
      <c r="AZ202" s="131"/>
      <c r="BA202" s="131"/>
      <c r="BB202" s="131"/>
      <c r="BC202" s="131"/>
      <c r="BD202" s="131"/>
      <c r="BE202" s="131"/>
      <c r="BF202" s="131"/>
      <c r="BG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94"/>
      <c r="B203" s="131"/>
      <c r="L203" s="131"/>
      <c r="V203" s="131"/>
      <c r="AF203" s="131"/>
      <c r="AP203" s="131"/>
      <c r="AZ203" s="131"/>
      <c r="BA203" s="131"/>
      <c r="BB203" s="131"/>
      <c r="BC203" s="131"/>
      <c r="BD203" s="131"/>
      <c r="BE203" s="131"/>
      <c r="BF203" s="131"/>
      <c r="BG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94"/>
      <c r="B204" s="131"/>
      <c r="L204" s="131"/>
      <c r="V204" s="131"/>
      <c r="AF204" s="131"/>
      <c r="AP204" s="131"/>
      <c r="AZ204" s="131"/>
      <c r="BA204" s="131"/>
      <c r="BB204" s="131"/>
      <c r="BC204" s="131"/>
      <c r="BD204" s="131"/>
      <c r="BE204" s="131"/>
      <c r="BF204" s="131"/>
      <c r="BG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94"/>
      <c r="B205" s="131"/>
      <c r="L205" s="131"/>
      <c r="V205" s="131"/>
      <c r="AF205" s="131"/>
      <c r="AP205" s="131"/>
      <c r="AZ205" s="131"/>
      <c r="BA205" s="131"/>
      <c r="BB205" s="131"/>
      <c r="BC205" s="131"/>
      <c r="BD205" s="131"/>
      <c r="BE205" s="131"/>
      <c r="BF205" s="131"/>
      <c r="BG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94"/>
      <c r="B206" s="131"/>
      <c r="L206" s="131"/>
      <c r="V206" s="131"/>
      <c r="AF206" s="131"/>
      <c r="AP206" s="131"/>
      <c r="AZ206" s="131"/>
      <c r="BA206" s="131"/>
      <c r="BB206" s="131"/>
      <c r="BC206" s="131"/>
      <c r="BD206" s="131"/>
      <c r="BE206" s="131"/>
      <c r="BF206" s="131"/>
      <c r="BG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94"/>
      <c r="B207" s="131"/>
      <c r="L207" s="131"/>
      <c r="V207" s="131"/>
      <c r="AF207" s="131"/>
      <c r="AP207" s="131"/>
      <c r="AZ207" s="131"/>
      <c r="BA207" s="131"/>
      <c r="BB207" s="131"/>
      <c r="BC207" s="131"/>
      <c r="BD207" s="131"/>
      <c r="BE207" s="131"/>
      <c r="BF207" s="131"/>
      <c r="BG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94"/>
      <c r="B208" s="131"/>
      <c r="L208" s="131"/>
      <c r="V208" s="131"/>
      <c r="AF208" s="131"/>
      <c r="AP208" s="131"/>
      <c r="AZ208" s="131"/>
      <c r="BA208" s="131"/>
      <c r="BB208" s="131"/>
      <c r="BC208" s="131"/>
      <c r="BD208" s="131"/>
      <c r="BE208" s="131"/>
      <c r="BF208" s="131"/>
      <c r="BG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94"/>
      <c r="B209" s="131"/>
      <c r="L209" s="131"/>
      <c r="V209" s="131"/>
      <c r="AF209" s="131"/>
      <c r="AP209" s="131"/>
      <c r="AZ209" s="131"/>
      <c r="BA209" s="131"/>
      <c r="BB209" s="131"/>
      <c r="BC209" s="131"/>
      <c r="BD209" s="131"/>
      <c r="BE209" s="131"/>
      <c r="BF209" s="131"/>
      <c r="BG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94"/>
      <c r="B210" s="131"/>
      <c r="L210" s="131"/>
      <c r="V210" s="131"/>
      <c r="AF210" s="131"/>
      <c r="AP210" s="131"/>
      <c r="AZ210" s="131"/>
      <c r="BA210" s="131"/>
      <c r="BB210" s="131"/>
      <c r="BC210" s="131"/>
      <c r="BD210" s="131"/>
      <c r="BE210" s="131"/>
      <c r="BF210" s="131"/>
      <c r="BG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94"/>
      <c r="B211" s="131"/>
      <c r="L211" s="131"/>
      <c r="V211" s="131"/>
      <c r="AF211" s="131"/>
      <c r="AP211" s="131"/>
      <c r="AZ211" s="131"/>
      <c r="BA211" s="131"/>
      <c r="BB211" s="131"/>
      <c r="BC211" s="131"/>
      <c r="BD211" s="131"/>
      <c r="BE211" s="131"/>
      <c r="BF211" s="131"/>
      <c r="BG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94"/>
      <c r="B212" s="131"/>
      <c r="L212" s="131"/>
      <c r="V212" s="131"/>
      <c r="AF212" s="131"/>
      <c r="AP212" s="131"/>
      <c r="AZ212" s="131"/>
      <c r="BA212" s="131"/>
      <c r="BB212" s="131"/>
      <c r="BC212" s="131"/>
      <c r="BD212" s="131"/>
      <c r="BE212" s="131"/>
      <c r="BF212" s="131"/>
      <c r="BG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94"/>
      <c r="B213" s="131"/>
      <c r="L213" s="131"/>
      <c r="V213" s="131"/>
      <c r="AF213" s="131"/>
      <c r="AP213" s="131"/>
      <c r="AZ213" s="131"/>
      <c r="BA213" s="131"/>
      <c r="BB213" s="131"/>
      <c r="BC213" s="131"/>
      <c r="BD213" s="131"/>
      <c r="BE213" s="131"/>
      <c r="BF213" s="131"/>
      <c r="BG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94"/>
      <c r="B214" s="131"/>
      <c r="L214" s="131"/>
      <c r="V214" s="131"/>
      <c r="AF214" s="131"/>
      <c r="AP214" s="131"/>
      <c r="AZ214" s="131"/>
      <c r="BA214" s="131"/>
      <c r="BB214" s="131"/>
      <c r="BC214" s="131"/>
      <c r="BD214" s="131"/>
      <c r="BE214" s="131"/>
      <c r="BF214" s="131"/>
      <c r="BG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94"/>
      <c r="B215" s="131"/>
      <c r="L215" s="131"/>
      <c r="V215" s="131"/>
      <c r="AF215" s="131"/>
      <c r="AP215" s="131"/>
      <c r="AZ215" s="131"/>
      <c r="BA215" s="131"/>
      <c r="BB215" s="131"/>
      <c r="BC215" s="131"/>
      <c r="BD215" s="131"/>
      <c r="BE215" s="131"/>
      <c r="BF215" s="131"/>
      <c r="BG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94"/>
      <c r="B216" s="131"/>
      <c r="L216" s="131"/>
      <c r="V216" s="131"/>
      <c r="AF216" s="131"/>
      <c r="AP216" s="131"/>
      <c r="AZ216" s="131"/>
      <c r="BA216" s="131"/>
      <c r="BB216" s="131"/>
      <c r="BC216" s="131"/>
      <c r="BD216" s="131"/>
      <c r="BE216" s="131"/>
      <c r="BF216" s="131"/>
      <c r="BG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94"/>
      <c r="B217" s="131"/>
      <c r="L217" s="131"/>
      <c r="V217" s="131"/>
      <c r="AF217" s="131"/>
      <c r="AP217" s="131"/>
      <c r="AZ217" s="131"/>
      <c r="BA217" s="131"/>
      <c r="BB217" s="131"/>
      <c r="BC217" s="131"/>
      <c r="BD217" s="131"/>
      <c r="BE217" s="131"/>
      <c r="BF217" s="131"/>
      <c r="BG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94"/>
      <c r="B218" s="131"/>
      <c r="L218" s="131"/>
      <c r="V218" s="131"/>
      <c r="AF218" s="131"/>
      <c r="AP218" s="131"/>
      <c r="AZ218" s="131"/>
      <c r="BA218" s="131"/>
      <c r="BB218" s="131"/>
      <c r="BC218" s="131"/>
      <c r="BD218" s="131"/>
      <c r="BE218" s="131"/>
      <c r="BF218" s="131"/>
      <c r="BG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94"/>
      <c r="B219" s="131"/>
      <c r="L219" s="131"/>
      <c r="V219" s="131"/>
      <c r="AF219" s="131"/>
      <c r="AP219" s="131"/>
      <c r="AZ219" s="131"/>
      <c r="BA219" s="131"/>
      <c r="BB219" s="131"/>
      <c r="BC219" s="131"/>
      <c r="BD219" s="131"/>
      <c r="BE219" s="131"/>
      <c r="BF219" s="131"/>
      <c r="BG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94"/>
      <c r="B220" s="131"/>
      <c r="L220" s="131"/>
      <c r="V220" s="131"/>
      <c r="AF220" s="131"/>
      <c r="AP220" s="131"/>
      <c r="AZ220" s="131"/>
      <c r="BA220" s="131"/>
      <c r="BB220" s="131"/>
      <c r="BC220" s="131"/>
      <c r="BD220" s="131"/>
      <c r="BE220" s="131"/>
      <c r="BF220" s="131"/>
      <c r="BG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94"/>
      <c r="B221" s="131"/>
      <c r="L221" s="131"/>
      <c r="V221" s="131"/>
      <c r="AF221" s="131"/>
      <c r="AP221" s="131"/>
      <c r="AZ221" s="131"/>
      <c r="BA221" s="131"/>
      <c r="BB221" s="131"/>
      <c r="BC221" s="131"/>
      <c r="BD221" s="131"/>
      <c r="BE221" s="131"/>
      <c r="BF221" s="131"/>
      <c r="BG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94"/>
      <c r="B222" s="131"/>
      <c r="L222" s="131"/>
      <c r="V222" s="131"/>
      <c r="AF222" s="131"/>
      <c r="AP222" s="131"/>
      <c r="AZ222" s="131"/>
      <c r="BA222" s="131"/>
      <c r="BB222" s="131"/>
      <c r="BC222" s="131"/>
      <c r="BD222" s="131"/>
      <c r="BE222" s="131"/>
      <c r="BF222" s="131"/>
      <c r="BG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94"/>
      <c r="B223" s="131"/>
      <c r="L223" s="131"/>
      <c r="V223" s="131"/>
      <c r="AF223" s="131"/>
      <c r="AP223" s="131"/>
      <c r="AZ223" s="131"/>
      <c r="BA223" s="131"/>
      <c r="BB223" s="131"/>
      <c r="BC223" s="131"/>
      <c r="BD223" s="131"/>
      <c r="BE223" s="131"/>
      <c r="BF223" s="131"/>
      <c r="BG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94"/>
      <c r="B224" s="131"/>
      <c r="L224" s="131"/>
      <c r="V224" s="131"/>
      <c r="AF224" s="131"/>
      <c r="AP224" s="131"/>
      <c r="AZ224" s="131"/>
      <c r="BA224" s="131"/>
      <c r="BB224" s="131"/>
      <c r="BC224" s="131"/>
      <c r="BD224" s="131"/>
      <c r="BE224" s="131"/>
      <c r="BF224" s="131"/>
      <c r="BG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94"/>
      <c r="B225" s="131"/>
      <c r="L225" s="131"/>
      <c r="V225" s="131"/>
      <c r="AF225" s="131"/>
      <c r="AP225" s="131"/>
      <c r="AZ225" s="131"/>
      <c r="BA225" s="131"/>
      <c r="BB225" s="131"/>
      <c r="BC225" s="131"/>
      <c r="BD225" s="131"/>
      <c r="BE225" s="131"/>
      <c r="BF225" s="131"/>
      <c r="BG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94"/>
      <c r="B226" s="131"/>
      <c r="L226" s="131"/>
      <c r="V226" s="131"/>
      <c r="AF226" s="131"/>
      <c r="AP226" s="131"/>
      <c r="AZ226" s="131"/>
      <c r="BA226" s="131"/>
      <c r="BB226" s="131"/>
      <c r="BC226" s="131"/>
      <c r="BD226" s="131"/>
      <c r="BE226" s="131"/>
      <c r="BF226" s="131"/>
      <c r="BG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94"/>
      <c r="B227" s="131"/>
      <c r="L227" s="131"/>
      <c r="V227" s="131"/>
      <c r="AF227" s="131"/>
      <c r="AP227" s="131"/>
      <c r="AZ227" s="131"/>
      <c r="BA227" s="131"/>
      <c r="BB227" s="131"/>
      <c r="BC227" s="131"/>
      <c r="BD227" s="131"/>
      <c r="BE227" s="131"/>
      <c r="BF227" s="131"/>
      <c r="BG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94"/>
      <c r="B228" s="131"/>
      <c r="L228" s="131"/>
      <c r="V228" s="131"/>
      <c r="AF228" s="131"/>
      <c r="AP228" s="131"/>
      <c r="AZ228" s="131"/>
      <c r="BA228" s="131"/>
      <c r="BB228" s="131"/>
      <c r="BC228" s="131"/>
      <c r="BD228" s="131"/>
      <c r="BE228" s="131"/>
      <c r="BF228" s="131"/>
      <c r="BG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94"/>
      <c r="B229" s="131"/>
      <c r="L229" s="131"/>
      <c r="V229" s="131"/>
      <c r="AF229" s="131"/>
      <c r="AP229" s="131"/>
      <c r="AZ229" s="131"/>
      <c r="BA229" s="131"/>
      <c r="BB229" s="131"/>
      <c r="BC229" s="131"/>
      <c r="BD229" s="131"/>
      <c r="BE229" s="131"/>
      <c r="BF229" s="131"/>
      <c r="BG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94"/>
      <c r="B230" s="131"/>
      <c r="L230" s="131"/>
      <c r="V230" s="131"/>
      <c r="AF230" s="131"/>
      <c r="AP230" s="131"/>
      <c r="AZ230" s="131"/>
      <c r="BA230" s="131"/>
      <c r="BB230" s="131"/>
      <c r="BC230" s="131"/>
      <c r="BD230" s="131"/>
      <c r="BE230" s="131"/>
      <c r="BF230" s="131"/>
      <c r="BG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94"/>
      <c r="B231" s="131"/>
      <c r="L231" s="131"/>
      <c r="V231" s="131"/>
      <c r="AF231" s="131"/>
      <c r="AP231" s="131"/>
      <c r="AZ231" s="131"/>
      <c r="BA231" s="131"/>
      <c r="BB231" s="131"/>
      <c r="BC231" s="131"/>
      <c r="BD231" s="131"/>
      <c r="BE231" s="131"/>
      <c r="BF231" s="131"/>
      <c r="BG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94"/>
      <c r="B232" s="131"/>
      <c r="L232" s="131"/>
      <c r="V232" s="131"/>
      <c r="AF232" s="131"/>
      <c r="AP232" s="131"/>
      <c r="AZ232" s="131"/>
      <c r="BA232" s="131"/>
      <c r="BB232" s="131"/>
      <c r="BC232" s="131"/>
      <c r="BD232" s="131"/>
      <c r="BE232" s="131"/>
      <c r="BF232" s="131"/>
      <c r="BG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94"/>
      <c r="B233" s="131"/>
      <c r="L233" s="131"/>
      <c r="V233" s="131"/>
      <c r="AF233" s="131"/>
      <c r="AP233" s="131"/>
      <c r="AZ233" s="131"/>
      <c r="BA233" s="131"/>
      <c r="BB233" s="131"/>
      <c r="BC233" s="131"/>
      <c r="BD233" s="131"/>
      <c r="BE233" s="131"/>
      <c r="BF233" s="131"/>
      <c r="BG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94"/>
      <c r="B234" s="131"/>
      <c r="L234" s="131"/>
      <c r="V234" s="131"/>
      <c r="AF234" s="131"/>
      <c r="AP234" s="131"/>
      <c r="AZ234" s="131"/>
      <c r="BA234" s="131"/>
      <c r="BB234" s="131"/>
      <c r="BC234" s="131"/>
      <c r="BD234" s="131"/>
      <c r="BE234" s="131"/>
      <c r="BF234" s="131"/>
      <c r="BG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94"/>
      <c r="B235" s="131"/>
      <c r="L235" s="131"/>
      <c r="V235" s="131"/>
      <c r="AF235" s="131"/>
      <c r="AP235" s="131"/>
      <c r="AZ235" s="131"/>
      <c r="BA235" s="131"/>
      <c r="BB235" s="131"/>
      <c r="BC235" s="131"/>
      <c r="BD235" s="131"/>
      <c r="BE235" s="131"/>
      <c r="BF235" s="131"/>
      <c r="BG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94"/>
      <c r="B236" s="131"/>
      <c r="L236" s="131"/>
      <c r="V236" s="131"/>
      <c r="AF236" s="131"/>
      <c r="AP236" s="131"/>
      <c r="AZ236" s="131"/>
      <c r="BA236" s="131"/>
      <c r="BB236" s="131"/>
      <c r="BC236" s="131"/>
      <c r="BD236" s="131"/>
      <c r="BE236" s="131"/>
      <c r="BF236" s="131"/>
      <c r="BG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94"/>
      <c r="B237" s="131"/>
      <c r="L237" s="131"/>
      <c r="V237" s="131"/>
      <c r="AF237" s="131"/>
      <c r="AP237" s="131"/>
      <c r="AZ237" s="131"/>
      <c r="BA237" s="131"/>
      <c r="BB237" s="131"/>
      <c r="BC237" s="131"/>
      <c r="BD237" s="131"/>
      <c r="BE237" s="131"/>
      <c r="BF237" s="131"/>
      <c r="BG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94"/>
      <c r="B238" s="131"/>
      <c r="L238" s="131"/>
      <c r="V238" s="131"/>
      <c r="AF238" s="131"/>
      <c r="AP238" s="131"/>
      <c r="AZ238" s="131"/>
      <c r="BA238" s="131"/>
      <c r="BB238" s="131"/>
      <c r="BC238" s="131"/>
      <c r="BD238" s="131"/>
      <c r="BE238" s="131"/>
      <c r="BF238" s="131"/>
      <c r="BG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94"/>
      <c r="B239" s="131"/>
      <c r="L239" s="131"/>
      <c r="V239" s="131"/>
      <c r="AF239" s="131"/>
      <c r="AP239" s="131"/>
      <c r="AZ239" s="131"/>
      <c r="BA239" s="131"/>
      <c r="BB239" s="131"/>
      <c r="BC239" s="131"/>
      <c r="BD239" s="131"/>
      <c r="BE239" s="131"/>
      <c r="BF239" s="131"/>
      <c r="BG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94"/>
      <c r="B240" s="131"/>
      <c r="L240" s="131"/>
      <c r="V240" s="131"/>
      <c r="AF240" s="131"/>
      <c r="AP240" s="131"/>
      <c r="AZ240" s="131"/>
      <c r="BA240" s="131"/>
      <c r="BB240" s="131"/>
      <c r="BC240" s="131"/>
      <c r="BD240" s="131"/>
      <c r="BE240" s="131"/>
      <c r="BF240" s="131"/>
      <c r="BG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94"/>
      <c r="B241" s="131"/>
      <c r="L241" s="131"/>
      <c r="V241" s="131"/>
      <c r="AF241" s="131"/>
      <c r="AP241" s="131"/>
      <c r="AZ241" s="131"/>
      <c r="BA241" s="131"/>
      <c r="BB241" s="131"/>
      <c r="BC241" s="131"/>
      <c r="BD241" s="131"/>
      <c r="BE241" s="131"/>
      <c r="BF241" s="131"/>
      <c r="BG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94"/>
      <c r="B242" s="131"/>
      <c r="L242" s="131"/>
      <c r="V242" s="131"/>
      <c r="AF242" s="131"/>
      <c r="AP242" s="131"/>
      <c r="AZ242" s="131"/>
      <c r="BA242" s="131"/>
      <c r="BB242" s="131"/>
      <c r="BC242" s="131"/>
      <c r="BD242" s="131"/>
      <c r="BE242" s="131"/>
      <c r="BF242" s="131"/>
      <c r="BG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94"/>
      <c r="B243" s="131"/>
      <c r="L243" s="131"/>
      <c r="V243" s="131"/>
      <c r="AF243" s="131"/>
      <c r="AP243" s="131"/>
      <c r="AZ243" s="131"/>
      <c r="BA243" s="131"/>
      <c r="BB243" s="131"/>
      <c r="BC243" s="131"/>
      <c r="BD243" s="131"/>
      <c r="BE243" s="131"/>
      <c r="BF243" s="131"/>
      <c r="BG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94"/>
      <c r="B244" s="131"/>
      <c r="L244" s="131"/>
      <c r="V244" s="131"/>
      <c r="AF244" s="131"/>
      <c r="AP244" s="131"/>
      <c r="AZ244" s="131"/>
      <c r="BA244" s="131"/>
      <c r="BB244" s="131"/>
      <c r="BC244" s="131"/>
      <c r="BD244" s="131"/>
      <c r="BE244" s="131"/>
      <c r="BF244" s="131"/>
      <c r="BG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94"/>
      <c r="B245" s="131"/>
      <c r="L245" s="131"/>
      <c r="V245" s="131"/>
      <c r="AF245" s="131"/>
      <c r="AP245" s="131"/>
      <c r="AZ245" s="131"/>
      <c r="BA245" s="131"/>
      <c r="BB245" s="131"/>
      <c r="BC245" s="131"/>
      <c r="BD245" s="131"/>
      <c r="BE245" s="131"/>
      <c r="BF245" s="131"/>
      <c r="BG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94"/>
      <c r="B246" s="131"/>
      <c r="L246" s="131"/>
      <c r="V246" s="131"/>
      <c r="AF246" s="131"/>
      <c r="AP246" s="131"/>
      <c r="AZ246" s="131"/>
      <c r="BA246" s="131"/>
      <c r="BB246" s="131"/>
      <c r="BC246" s="131"/>
      <c r="BD246" s="131"/>
      <c r="BE246" s="131"/>
      <c r="BF246" s="131"/>
      <c r="BG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94"/>
      <c r="B247" s="131"/>
      <c r="L247" s="131"/>
      <c r="V247" s="131"/>
      <c r="AF247" s="131"/>
      <c r="AP247" s="131"/>
      <c r="AZ247" s="131"/>
      <c r="BA247" s="131"/>
      <c r="BB247" s="131"/>
      <c r="BC247" s="131"/>
      <c r="BD247" s="131"/>
      <c r="BE247" s="131"/>
      <c r="BF247" s="131"/>
      <c r="BG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94"/>
      <c r="B248" s="131"/>
      <c r="L248" s="131"/>
      <c r="V248" s="131"/>
      <c r="AF248" s="131"/>
      <c r="AP248" s="131"/>
      <c r="AZ248" s="131"/>
      <c r="BA248" s="131"/>
      <c r="BB248" s="131"/>
      <c r="BC248" s="131"/>
      <c r="BD248" s="131"/>
      <c r="BE248" s="131"/>
      <c r="BF248" s="131"/>
      <c r="BG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94"/>
      <c r="B249" s="131"/>
      <c r="L249" s="131"/>
      <c r="V249" s="131"/>
      <c r="AF249" s="131"/>
      <c r="AP249" s="131"/>
      <c r="AZ249" s="131"/>
      <c r="BA249" s="131"/>
      <c r="BB249" s="131"/>
      <c r="BC249" s="131"/>
      <c r="BD249" s="131"/>
      <c r="BE249" s="131"/>
      <c r="BF249" s="131"/>
      <c r="BG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94"/>
      <c r="B250" s="131"/>
      <c r="L250" s="131"/>
      <c r="V250" s="131"/>
      <c r="AF250" s="131"/>
      <c r="AP250" s="131"/>
      <c r="AZ250" s="131"/>
      <c r="BA250" s="131"/>
      <c r="BB250" s="131"/>
      <c r="BC250" s="131"/>
      <c r="BD250" s="131"/>
      <c r="BE250" s="131"/>
      <c r="BF250" s="131"/>
      <c r="BG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94"/>
      <c r="B251" s="131"/>
      <c r="L251" s="131"/>
      <c r="V251" s="131"/>
      <c r="AF251" s="131"/>
      <c r="AP251" s="131"/>
      <c r="AZ251" s="131"/>
      <c r="BA251" s="131"/>
      <c r="BB251" s="131"/>
      <c r="BC251" s="131"/>
      <c r="BD251" s="131"/>
      <c r="BE251" s="131"/>
      <c r="BF251" s="131"/>
      <c r="BG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94"/>
      <c r="B252" s="131"/>
      <c r="L252" s="131"/>
      <c r="V252" s="131"/>
      <c r="AF252" s="131"/>
      <c r="AP252" s="131"/>
      <c r="AZ252" s="131"/>
      <c r="BA252" s="131"/>
      <c r="BB252" s="131"/>
      <c r="BC252" s="131"/>
      <c r="BD252" s="131"/>
      <c r="BE252" s="131"/>
      <c r="BF252" s="131"/>
      <c r="BG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94"/>
      <c r="B253" s="131"/>
      <c r="L253" s="131"/>
      <c r="V253" s="131"/>
      <c r="AF253" s="131"/>
      <c r="AP253" s="131"/>
      <c r="AZ253" s="131"/>
      <c r="BA253" s="131"/>
      <c r="BB253" s="131"/>
      <c r="BC253" s="131"/>
      <c r="BD253" s="131"/>
      <c r="BE253" s="131"/>
      <c r="BF253" s="131"/>
      <c r="BG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94"/>
      <c r="B254" s="131"/>
      <c r="L254" s="131"/>
      <c r="V254" s="131"/>
      <c r="AF254" s="131"/>
      <c r="AP254" s="131"/>
      <c r="AZ254" s="131"/>
      <c r="BA254" s="131"/>
      <c r="BB254" s="131"/>
      <c r="BC254" s="131"/>
      <c r="BD254" s="131"/>
      <c r="BE254" s="131"/>
      <c r="BF254" s="131"/>
      <c r="BG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94"/>
      <c r="B255" s="131"/>
      <c r="L255" s="131"/>
      <c r="V255" s="131"/>
      <c r="AF255" s="131"/>
      <c r="AP255" s="131"/>
      <c r="AZ255" s="131"/>
      <c r="BA255" s="131"/>
      <c r="BB255" s="131"/>
      <c r="BC255" s="131"/>
      <c r="BD255" s="131"/>
      <c r="BE255" s="131"/>
      <c r="BF255" s="131"/>
      <c r="BG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94"/>
      <c r="B256" s="131"/>
      <c r="L256" s="131"/>
      <c r="V256" s="131"/>
      <c r="AF256" s="131"/>
      <c r="AP256" s="131"/>
      <c r="AZ256" s="131"/>
      <c r="BA256" s="131"/>
      <c r="BB256" s="131"/>
      <c r="BC256" s="131"/>
      <c r="BD256" s="131"/>
      <c r="BE256" s="131"/>
      <c r="BF256" s="131"/>
      <c r="BG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94"/>
      <c r="B257" s="131"/>
      <c r="L257" s="131"/>
      <c r="V257" s="131"/>
      <c r="AF257" s="131"/>
      <c r="AP257" s="131"/>
      <c r="AZ257" s="131"/>
      <c r="BA257" s="131"/>
      <c r="BB257" s="131"/>
      <c r="BC257" s="131"/>
      <c r="BD257" s="131"/>
      <c r="BE257" s="131"/>
      <c r="BF257" s="131"/>
      <c r="BG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94"/>
      <c r="B258" s="131"/>
      <c r="L258" s="131"/>
      <c r="V258" s="131"/>
      <c r="AF258" s="131"/>
      <c r="AP258" s="131"/>
      <c r="AZ258" s="131"/>
      <c r="BA258" s="131"/>
      <c r="BB258" s="131"/>
      <c r="BC258" s="131"/>
      <c r="BD258" s="131"/>
      <c r="BE258" s="131"/>
      <c r="BF258" s="131"/>
      <c r="BG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94"/>
      <c r="B259" s="131"/>
      <c r="L259" s="131"/>
      <c r="V259" s="131"/>
      <c r="AF259" s="131"/>
      <c r="AP259" s="131"/>
      <c r="AZ259" s="131"/>
      <c r="BA259" s="131"/>
      <c r="BB259" s="131"/>
      <c r="BC259" s="131"/>
      <c r="BD259" s="131"/>
      <c r="BE259" s="131"/>
      <c r="BF259" s="131"/>
      <c r="BG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94"/>
      <c r="B260" s="131"/>
      <c r="L260" s="131"/>
      <c r="V260" s="131"/>
      <c r="AF260" s="131"/>
      <c r="AP260" s="131"/>
      <c r="AZ260" s="131"/>
      <c r="BA260" s="131"/>
      <c r="BB260" s="131"/>
      <c r="BC260" s="131"/>
      <c r="BD260" s="131"/>
      <c r="BE260" s="131"/>
      <c r="BF260" s="131"/>
      <c r="BG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94"/>
      <c r="B261" s="131"/>
      <c r="L261" s="131"/>
      <c r="V261" s="131"/>
      <c r="AF261" s="131"/>
      <c r="AP261" s="131"/>
      <c r="AZ261" s="131"/>
      <c r="BA261" s="131"/>
      <c r="BB261" s="131"/>
      <c r="BC261" s="131"/>
      <c r="BD261" s="131"/>
      <c r="BE261" s="131"/>
      <c r="BF261" s="131"/>
      <c r="BG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94"/>
      <c r="B262" s="131"/>
      <c r="L262" s="131"/>
      <c r="V262" s="131"/>
      <c r="AF262" s="131"/>
      <c r="AP262" s="131"/>
      <c r="AZ262" s="131"/>
      <c r="BA262" s="131"/>
      <c r="BB262" s="131"/>
      <c r="BC262" s="131"/>
      <c r="BD262" s="131"/>
      <c r="BE262" s="131"/>
      <c r="BF262" s="131"/>
      <c r="BG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94"/>
      <c r="B263" s="131"/>
      <c r="L263" s="131"/>
      <c r="V263" s="131"/>
      <c r="AF263" s="131"/>
      <c r="AP263" s="131"/>
      <c r="AZ263" s="131"/>
      <c r="BA263" s="131"/>
      <c r="BB263" s="131"/>
      <c r="BC263" s="131"/>
      <c r="BD263" s="131"/>
      <c r="BE263" s="131"/>
      <c r="BF263" s="131"/>
      <c r="BG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94"/>
      <c r="B264" s="131"/>
      <c r="L264" s="131"/>
      <c r="V264" s="131"/>
      <c r="AF264" s="131"/>
      <c r="AP264" s="131"/>
      <c r="AZ264" s="131"/>
      <c r="BA264" s="131"/>
      <c r="BB264" s="131"/>
      <c r="BC264" s="131"/>
      <c r="BD264" s="131"/>
      <c r="BE264" s="131"/>
      <c r="BF264" s="131"/>
      <c r="BG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94"/>
      <c r="B265" s="131"/>
      <c r="L265" s="131"/>
      <c r="V265" s="131"/>
      <c r="AF265" s="131"/>
      <c r="AP265" s="131"/>
      <c r="AZ265" s="131"/>
      <c r="BA265" s="131"/>
      <c r="BB265" s="131"/>
      <c r="BC265" s="131"/>
      <c r="BD265" s="131"/>
      <c r="BE265" s="131"/>
      <c r="BF265" s="131"/>
      <c r="BG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94"/>
      <c r="B266" s="131"/>
      <c r="L266" s="131"/>
      <c r="V266" s="131"/>
      <c r="AF266" s="131"/>
      <c r="AP266" s="131"/>
      <c r="AZ266" s="131"/>
      <c r="BA266" s="131"/>
      <c r="BB266" s="131"/>
      <c r="BC266" s="131"/>
      <c r="BD266" s="131"/>
      <c r="BE266" s="131"/>
      <c r="BF266" s="131"/>
      <c r="BG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94"/>
      <c r="B267" s="131"/>
      <c r="L267" s="131"/>
      <c r="V267" s="131"/>
      <c r="AF267" s="131"/>
      <c r="AP267" s="131"/>
      <c r="AZ267" s="131"/>
      <c r="BA267" s="131"/>
      <c r="BB267" s="131"/>
      <c r="BC267" s="131"/>
      <c r="BD267" s="131"/>
      <c r="BE267" s="131"/>
      <c r="BF267" s="131"/>
      <c r="BG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94"/>
      <c r="B268" s="131"/>
      <c r="L268" s="131"/>
      <c r="V268" s="131"/>
      <c r="AF268" s="131"/>
      <c r="AP268" s="131"/>
      <c r="AZ268" s="131"/>
      <c r="BA268" s="131"/>
      <c r="BB268" s="131"/>
      <c r="BC268" s="131"/>
      <c r="BD268" s="131"/>
      <c r="BE268" s="131"/>
      <c r="BF268" s="131"/>
      <c r="BG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94"/>
      <c r="B269" s="131"/>
      <c r="L269" s="131"/>
      <c r="V269" s="131"/>
      <c r="AF269" s="131"/>
      <c r="AP269" s="131"/>
      <c r="AZ269" s="131"/>
      <c r="BA269" s="131"/>
      <c r="BB269" s="131"/>
      <c r="BC269" s="131"/>
      <c r="BD269" s="131"/>
      <c r="BE269" s="131"/>
      <c r="BF269" s="131"/>
      <c r="BG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94"/>
      <c r="B270" s="131"/>
      <c r="L270" s="131"/>
      <c r="V270" s="131"/>
      <c r="AF270" s="131"/>
      <c r="AP270" s="131"/>
      <c r="AZ270" s="131"/>
      <c r="BA270" s="131"/>
      <c r="BB270" s="131"/>
      <c r="BC270" s="131"/>
      <c r="BD270" s="131"/>
      <c r="BE270" s="131"/>
      <c r="BF270" s="131"/>
      <c r="BG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94"/>
      <c r="B271" s="131"/>
      <c r="L271" s="131"/>
      <c r="V271" s="131"/>
      <c r="AF271" s="131"/>
      <c r="AP271" s="131"/>
      <c r="AZ271" s="131"/>
      <c r="BA271" s="131"/>
      <c r="BB271" s="131"/>
      <c r="BC271" s="131"/>
      <c r="BD271" s="131"/>
      <c r="BE271" s="131"/>
      <c r="BF271" s="131"/>
      <c r="BG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94"/>
      <c r="B272" s="131"/>
      <c r="L272" s="131"/>
      <c r="V272" s="131"/>
      <c r="AF272" s="131"/>
      <c r="AP272" s="131"/>
      <c r="AZ272" s="131"/>
      <c r="BA272" s="131"/>
      <c r="BB272" s="131"/>
      <c r="BC272" s="131"/>
      <c r="BD272" s="131"/>
      <c r="BE272" s="131"/>
      <c r="BF272" s="131"/>
      <c r="BG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94"/>
      <c r="B273" s="131"/>
      <c r="L273" s="131"/>
      <c r="V273" s="131"/>
      <c r="AF273" s="131"/>
      <c r="AP273" s="131"/>
      <c r="AZ273" s="131"/>
      <c r="BA273" s="131"/>
      <c r="BB273" s="131"/>
      <c r="BC273" s="131"/>
      <c r="BD273" s="131"/>
      <c r="BE273" s="131"/>
      <c r="BF273" s="131"/>
      <c r="BG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94"/>
      <c r="B274" s="131"/>
      <c r="L274" s="131"/>
      <c r="V274" s="131"/>
      <c r="AF274" s="131"/>
      <c r="AP274" s="131"/>
      <c r="AZ274" s="131"/>
      <c r="BA274" s="131"/>
      <c r="BB274" s="131"/>
      <c r="BC274" s="131"/>
      <c r="BD274" s="131"/>
      <c r="BE274" s="131"/>
      <c r="BF274" s="131"/>
      <c r="BG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94"/>
      <c r="B275" s="131"/>
      <c r="L275" s="131"/>
      <c r="V275" s="131"/>
      <c r="AF275" s="131"/>
      <c r="AP275" s="131"/>
      <c r="AZ275" s="131"/>
      <c r="BA275" s="131"/>
      <c r="BB275" s="131"/>
      <c r="BC275" s="131"/>
      <c r="BD275" s="131"/>
      <c r="BE275" s="131"/>
      <c r="BF275" s="131"/>
      <c r="BG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94"/>
      <c r="B276" s="131"/>
      <c r="L276" s="131"/>
      <c r="V276" s="131"/>
      <c r="AF276" s="131"/>
      <c r="AP276" s="131"/>
      <c r="AZ276" s="131"/>
      <c r="BA276" s="131"/>
      <c r="BB276" s="131"/>
      <c r="BC276" s="131"/>
      <c r="BD276" s="131"/>
      <c r="BE276" s="131"/>
      <c r="BF276" s="131"/>
      <c r="BG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94"/>
      <c r="B277" s="131"/>
      <c r="L277" s="131"/>
      <c r="V277" s="131"/>
      <c r="AF277" s="131"/>
      <c r="AP277" s="131"/>
      <c r="AZ277" s="131"/>
      <c r="BA277" s="131"/>
      <c r="BB277" s="131"/>
      <c r="BC277" s="131"/>
      <c r="BD277" s="131"/>
      <c r="BE277" s="131"/>
      <c r="BF277" s="131"/>
      <c r="BG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94"/>
      <c r="B278" s="131"/>
      <c r="L278" s="131"/>
      <c r="V278" s="131"/>
      <c r="AF278" s="131"/>
      <c r="AP278" s="131"/>
      <c r="AZ278" s="131"/>
      <c r="BA278" s="131"/>
      <c r="BB278" s="131"/>
      <c r="BC278" s="131"/>
      <c r="BD278" s="131"/>
      <c r="BE278" s="131"/>
      <c r="BF278" s="131"/>
      <c r="BG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94"/>
      <c r="B279" s="131"/>
      <c r="L279" s="131"/>
      <c r="V279" s="131"/>
      <c r="AF279" s="131"/>
      <c r="AP279" s="131"/>
      <c r="AZ279" s="131"/>
      <c r="BA279" s="131"/>
      <c r="BB279" s="131"/>
      <c r="BC279" s="131"/>
      <c r="BD279" s="131"/>
      <c r="BE279" s="131"/>
      <c r="BF279" s="131"/>
      <c r="BG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94"/>
      <c r="B280" s="131"/>
      <c r="L280" s="131"/>
      <c r="V280" s="131"/>
      <c r="AF280" s="131"/>
      <c r="AP280" s="131"/>
      <c r="AZ280" s="131"/>
      <c r="BA280" s="131"/>
      <c r="BB280" s="131"/>
      <c r="BC280" s="131"/>
      <c r="BD280" s="131"/>
      <c r="BE280" s="131"/>
      <c r="BF280" s="131"/>
      <c r="BG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94"/>
      <c r="B281" s="131"/>
      <c r="L281" s="131"/>
      <c r="V281" s="131"/>
      <c r="AF281" s="131"/>
      <c r="AP281" s="131"/>
      <c r="AZ281" s="131"/>
      <c r="BA281" s="131"/>
      <c r="BB281" s="131"/>
      <c r="BC281" s="131"/>
      <c r="BD281" s="131"/>
      <c r="BE281" s="131"/>
      <c r="BF281" s="131"/>
      <c r="BG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94"/>
      <c r="B282" s="131"/>
      <c r="L282" s="131"/>
      <c r="V282" s="131"/>
      <c r="AF282" s="131"/>
      <c r="AP282" s="131"/>
      <c r="AZ282" s="131"/>
      <c r="BA282" s="131"/>
      <c r="BB282" s="131"/>
      <c r="BC282" s="131"/>
      <c r="BD282" s="131"/>
      <c r="BE282" s="131"/>
      <c r="BF282" s="131"/>
      <c r="BG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94"/>
      <c r="B283" s="131"/>
      <c r="L283" s="131"/>
      <c r="V283" s="131"/>
      <c r="AF283" s="131"/>
      <c r="AP283" s="131"/>
      <c r="AZ283" s="131"/>
      <c r="BA283" s="131"/>
      <c r="BB283" s="131"/>
      <c r="BC283" s="131"/>
      <c r="BD283" s="131"/>
      <c r="BE283" s="131"/>
      <c r="BF283" s="131"/>
      <c r="BG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94"/>
      <c r="B284" s="131"/>
      <c r="L284" s="131"/>
      <c r="V284" s="131"/>
      <c r="AF284" s="131"/>
      <c r="AP284" s="131"/>
      <c r="AZ284" s="131"/>
      <c r="BA284" s="131"/>
      <c r="BB284" s="131"/>
      <c r="BC284" s="131"/>
      <c r="BD284" s="131"/>
      <c r="BE284" s="131"/>
      <c r="BF284" s="131"/>
      <c r="BG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94"/>
      <c r="B285" s="131"/>
      <c r="L285" s="131"/>
      <c r="V285" s="131"/>
      <c r="AF285" s="131"/>
      <c r="AP285" s="131"/>
      <c r="AZ285" s="131"/>
      <c r="BA285" s="131"/>
      <c r="BB285" s="131"/>
      <c r="BC285" s="131"/>
      <c r="BD285" s="131"/>
      <c r="BE285" s="131"/>
      <c r="BF285" s="131"/>
      <c r="BG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94"/>
      <c r="B286" s="131"/>
      <c r="L286" s="131"/>
      <c r="V286" s="131"/>
      <c r="AF286" s="131"/>
      <c r="AP286" s="131"/>
      <c r="AZ286" s="131"/>
      <c r="BA286" s="131"/>
      <c r="BB286" s="131"/>
      <c r="BC286" s="131"/>
      <c r="BD286" s="131"/>
      <c r="BE286" s="131"/>
      <c r="BF286" s="131"/>
      <c r="BG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94"/>
      <c r="B287" s="131"/>
      <c r="L287" s="131"/>
      <c r="V287" s="131"/>
      <c r="AF287" s="131"/>
      <c r="AP287" s="131"/>
      <c r="AZ287" s="131"/>
      <c r="BA287" s="131"/>
      <c r="BB287" s="131"/>
      <c r="BC287" s="131"/>
      <c r="BD287" s="131"/>
      <c r="BE287" s="131"/>
      <c r="BF287" s="131"/>
      <c r="BG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94"/>
      <c r="B288" s="131"/>
      <c r="L288" s="131"/>
      <c r="V288" s="131"/>
      <c r="AF288" s="131"/>
      <c r="AP288" s="131"/>
      <c r="AZ288" s="131"/>
      <c r="BA288" s="131"/>
      <c r="BB288" s="131"/>
      <c r="BC288" s="131"/>
      <c r="BD288" s="131"/>
      <c r="BE288" s="131"/>
      <c r="BF288" s="131"/>
      <c r="BG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94"/>
      <c r="B289" s="131"/>
      <c r="L289" s="131"/>
      <c r="V289" s="131"/>
      <c r="AF289" s="131"/>
      <c r="AP289" s="131"/>
      <c r="AZ289" s="131"/>
      <c r="BA289" s="131"/>
      <c r="BB289" s="131"/>
      <c r="BC289" s="131"/>
      <c r="BD289" s="131"/>
      <c r="BE289" s="131"/>
      <c r="BF289" s="131"/>
      <c r="BG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94"/>
      <c r="B290" s="131"/>
      <c r="L290" s="131"/>
      <c r="V290" s="131"/>
      <c r="AF290" s="131"/>
      <c r="AP290" s="131"/>
      <c r="AZ290" s="131"/>
      <c r="BA290" s="131"/>
      <c r="BB290" s="131"/>
      <c r="BC290" s="131"/>
      <c r="BD290" s="131"/>
      <c r="BE290" s="131"/>
      <c r="BF290" s="131"/>
      <c r="BG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94"/>
      <c r="B291" s="131"/>
      <c r="L291" s="131"/>
      <c r="V291" s="131"/>
      <c r="AF291" s="131"/>
      <c r="AP291" s="131"/>
      <c r="AZ291" s="131"/>
      <c r="BA291" s="131"/>
      <c r="BB291" s="131"/>
      <c r="BC291" s="131"/>
      <c r="BD291" s="131"/>
      <c r="BE291" s="131"/>
      <c r="BF291" s="131"/>
      <c r="BG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94"/>
      <c r="B292" s="131"/>
      <c r="L292" s="131"/>
      <c r="V292" s="131"/>
      <c r="AF292" s="131"/>
      <c r="AP292" s="131"/>
      <c r="AZ292" s="131"/>
      <c r="BA292" s="131"/>
      <c r="BB292" s="131"/>
      <c r="BC292" s="131"/>
      <c r="BD292" s="131"/>
      <c r="BE292" s="131"/>
      <c r="BF292" s="131"/>
      <c r="BG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94"/>
      <c r="B293" s="131"/>
      <c r="L293" s="131"/>
      <c r="V293" s="131"/>
      <c r="AF293" s="131"/>
      <c r="AP293" s="131"/>
      <c r="AZ293" s="131"/>
      <c r="BA293" s="131"/>
      <c r="BB293" s="131"/>
      <c r="BC293" s="131"/>
      <c r="BD293" s="131"/>
      <c r="BE293" s="131"/>
      <c r="BF293" s="131"/>
      <c r="BG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94"/>
      <c r="B294" s="131"/>
      <c r="L294" s="131"/>
      <c r="V294" s="131"/>
      <c r="AF294" s="131"/>
      <c r="AP294" s="131"/>
      <c r="AZ294" s="131"/>
      <c r="BA294" s="131"/>
      <c r="BB294" s="131"/>
      <c r="BC294" s="131"/>
      <c r="BD294" s="131"/>
      <c r="BE294" s="131"/>
      <c r="BF294" s="131"/>
      <c r="BG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94"/>
      <c r="B295" s="131"/>
      <c r="L295" s="131"/>
      <c r="V295" s="131"/>
      <c r="AF295" s="131"/>
      <c r="AP295" s="131"/>
      <c r="AZ295" s="131"/>
      <c r="BA295" s="131"/>
      <c r="BB295" s="131"/>
      <c r="BC295" s="131"/>
      <c r="BD295" s="131"/>
      <c r="BE295" s="131"/>
      <c r="BF295" s="131"/>
      <c r="BG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94"/>
      <c r="B296" s="131"/>
      <c r="L296" s="131"/>
      <c r="V296" s="131"/>
      <c r="AF296" s="131"/>
      <c r="AP296" s="131"/>
      <c r="AZ296" s="131"/>
      <c r="BA296" s="131"/>
      <c r="BB296" s="131"/>
      <c r="BC296" s="131"/>
      <c r="BD296" s="131"/>
      <c r="BE296" s="131"/>
      <c r="BF296" s="131"/>
      <c r="BG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94"/>
      <c r="B297" s="131"/>
      <c r="L297" s="131"/>
      <c r="V297" s="131"/>
      <c r="AF297" s="131"/>
      <c r="AP297" s="131"/>
      <c r="AZ297" s="131"/>
      <c r="BA297" s="131"/>
      <c r="BB297" s="131"/>
      <c r="BC297" s="131"/>
      <c r="BD297" s="131"/>
      <c r="BE297" s="131"/>
      <c r="BF297" s="131"/>
      <c r="BG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94"/>
      <c r="B298" s="131"/>
      <c r="L298" s="131"/>
      <c r="V298" s="131"/>
      <c r="AF298" s="131"/>
      <c r="AP298" s="131"/>
      <c r="AZ298" s="131"/>
      <c r="BA298" s="131"/>
      <c r="BB298" s="131"/>
      <c r="BC298" s="131"/>
      <c r="BD298" s="131"/>
      <c r="BE298" s="131"/>
      <c r="BF298" s="131"/>
      <c r="BG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94"/>
      <c r="B299" s="131"/>
      <c r="L299" s="131"/>
      <c r="V299" s="131"/>
      <c r="AF299" s="131"/>
      <c r="AP299" s="131"/>
      <c r="AZ299" s="131"/>
      <c r="BA299" s="131"/>
      <c r="BB299" s="131"/>
      <c r="BC299" s="131"/>
      <c r="BD299" s="131"/>
      <c r="BE299" s="131"/>
      <c r="BF299" s="131"/>
      <c r="BG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94"/>
      <c r="B300" s="131"/>
      <c r="L300" s="131"/>
      <c r="V300" s="131"/>
      <c r="AF300" s="131"/>
      <c r="AP300" s="131"/>
      <c r="AZ300" s="131"/>
      <c r="BA300" s="131"/>
      <c r="BB300" s="131"/>
      <c r="BC300" s="131"/>
      <c r="BD300" s="131"/>
      <c r="BE300" s="131"/>
      <c r="BF300" s="131"/>
      <c r="BG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94"/>
      <c r="B301" s="131"/>
      <c r="L301" s="131"/>
      <c r="V301" s="131"/>
      <c r="AF301" s="131"/>
      <c r="AP301" s="131"/>
      <c r="AZ301" s="131"/>
      <c r="BA301" s="131"/>
      <c r="BB301" s="131"/>
      <c r="BC301" s="131"/>
      <c r="BD301" s="131"/>
      <c r="BE301" s="131"/>
      <c r="BF301" s="131"/>
      <c r="BG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94"/>
      <c r="B302" s="131"/>
      <c r="L302" s="131"/>
      <c r="V302" s="131"/>
      <c r="AF302" s="131"/>
      <c r="AP302" s="131"/>
      <c r="AZ302" s="131"/>
      <c r="BA302" s="131"/>
      <c r="BB302" s="131"/>
      <c r="BC302" s="131"/>
      <c r="BD302" s="131"/>
      <c r="BE302" s="131"/>
      <c r="BF302" s="131"/>
      <c r="BG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94"/>
      <c r="B303" s="131"/>
      <c r="L303" s="131"/>
      <c r="V303" s="131"/>
      <c r="AF303" s="131"/>
      <c r="AP303" s="131"/>
      <c r="AZ303" s="131"/>
      <c r="BA303" s="131"/>
      <c r="BB303" s="131"/>
      <c r="BC303" s="131"/>
      <c r="BD303" s="131"/>
      <c r="BE303" s="131"/>
      <c r="BF303" s="131"/>
      <c r="BG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94"/>
      <c r="B304" s="131"/>
      <c r="L304" s="131"/>
      <c r="V304" s="131"/>
      <c r="AF304" s="131"/>
      <c r="AP304" s="131"/>
      <c r="AZ304" s="131"/>
      <c r="BA304" s="131"/>
      <c r="BB304" s="131"/>
      <c r="BC304" s="131"/>
      <c r="BD304" s="131"/>
      <c r="BE304" s="131"/>
      <c r="BF304" s="131"/>
      <c r="BG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94"/>
      <c r="B305" s="131"/>
      <c r="L305" s="131"/>
      <c r="V305" s="131"/>
      <c r="AF305" s="131"/>
      <c r="AP305" s="131"/>
      <c r="AZ305" s="131"/>
      <c r="BA305" s="131"/>
      <c r="BB305" s="131"/>
      <c r="BC305" s="131"/>
      <c r="BD305" s="131"/>
      <c r="BE305" s="131"/>
      <c r="BF305" s="131"/>
      <c r="BG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94"/>
      <c r="B306" s="131"/>
      <c r="L306" s="131"/>
      <c r="V306" s="131"/>
      <c r="AF306" s="131"/>
      <c r="AP306" s="131"/>
      <c r="AZ306" s="131"/>
      <c r="BA306" s="131"/>
      <c r="BB306" s="131"/>
      <c r="BC306" s="131"/>
      <c r="BD306" s="131"/>
      <c r="BE306" s="131"/>
      <c r="BF306" s="131"/>
      <c r="BG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94"/>
      <c r="B307" s="131"/>
      <c r="L307" s="131"/>
      <c r="V307" s="131"/>
      <c r="AF307" s="131"/>
      <c r="AP307" s="131"/>
      <c r="AZ307" s="131"/>
      <c r="BA307" s="131"/>
      <c r="BB307" s="131"/>
      <c r="BC307" s="131"/>
      <c r="BD307" s="131"/>
      <c r="BE307" s="131"/>
      <c r="BF307" s="131"/>
      <c r="BG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94"/>
      <c r="B308" s="131"/>
      <c r="L308" s="131"/>
      <c r="V308" s="131"/>
      <c r="AF308" s="131"/>
      <c r="AP308" s="131"/>
      <c r="AZ308" s="131"/>
      <c r="BA308" s="131"/>
      <c r="BB308" s="131"/>
      <c r="BC308" s="131"/>
      <c r="BD308" s="131"/>
      <c r="BE308" s="131"/>
      <c r="BF308" s="131"/>
      <c r="BG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94"/>
      <c r="B309" s="131"/>
      <c r="L309" s="131"/>
      <c r="V309" s="131"/>
      <c r="AF309" s="131"/>
      <c r="AP309" s="131"/>
      <c r="AZ309" s="131"/>
      <c r="BA309" s="131"/>
      <c r="BB309" s="131"/>
      <c r="BC309" s="131"/>
      <c r="BD309" s="131"/>
      <c r="BE309" s="131"/>
      <c r="BF309" s="131"/>
      <c r="BG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94"/>
      <c r="B310" s="131"/>
      <c r="L310" s="131"/>
      <c r="V310" s="131"/>
      <c r="AF310" s="131"/>
      <c r="AP310" s="131"/>
      <c r="AZ310" s="131"/>
      <c r="BA310" s="131"/>
      <c r="BB310" s="131"/>
      <c r="BC310" s="131"/>
      <c r="BD310" s="131"/>
      <c r="BE310" s="131"/>
      <c r="BF310" s="131"/>
      <c r="BG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94"/>
      <c r="B311" s="131"/>
      <c r="L311" s="131"/>
      <c r="V311" s="131"/>
      <c r="AF311" s="131"/>
      <c r="AP311" s="131"/>
      <c r="AZ311" s="131"/>
      <c r="BA311" s="131"/>
      <c r="BB311" s="131"/>
      <c r="BC311" s="131"/>
      <c r="BD311" s="131"/>
      <c r="BE311" s="131"/>
      <c r="BF311" s="131"/>
      <c r="BG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94"/>
      <c r="B312" s="131"/>
      <c r="L312" s="131"/>
      <c r="V312" s="131"/>
      <c r="AF312" s="131"/>
      <c r="AP312" s="131"/>
      <c r="AZ312" s="131"/>
      <c r="BA312" s="131"/>
      <c r="BB312" s="131"/>
      <c r="BC312" s="131"/>
      <c r="BD312" s="131"/>
      <c r="BE312" s="131"/>
      <c r="BF312" s="131"/>
      <c r="BG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94"/>
      <c r="B313" s="131"/>
      <c r="L313" s="131"/>
      <c r="V313" s="131"/>
      <c r="AF313" s="131"/>
      <c r="AP313" s="131"/>
      <c r="AZ313" s="131"/>
      <c r="BA313" s="131"/>
      <c r="BB313" s="131"/>
      <c r="BC313" s="131"/>
      <c r="BD313" s="131"/>
      <c r="BE313" s="131"/>
      <c r="BF313" s="131"/>
      <c r="BG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94"/>
      <c r="B314" s="131"/>
      <c r="L314" s="131"/>
      <c r="V314" s="131"/>
      <c r="AF314" s="131"/>
      <c r="AP314" s="131"/>
      <c r="AZ314" s="131"/>
      <c r="BA314" s="131"/>
      <c r="BB314" s="131"/>
      <c r="BC314" s="131"/>
      <c r="BD314" s="131"/>
      <c r="BE314" s="131"/>
      <c r="BF314" s="131"/>
      <c r="BG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94"/>
      <c r="B315" s="131"/>
      <c r="L315" s="131"/>
      <c r="V315" s="131"/>
      <c r="AF315" s="131"/>
      <c r="AP315" s="131"/>
      <c r="AZ315" s="131"/>
      <c r="BA315" s="131"/>
      <c r="BB315" s="131"/>
      <c r="BC315" s="131"/>
      <c r="BD315" s="131"/>
      <c r="BE315" s="131"/>
      <c r="BF315" s="131"/>
      <c r="BG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94"/>
      <c r="B316" s="131"/>
      <c r="L316" s="131"/>
      <c r="V316" s="131"/>
      <c r="AF316" s="131"/>
      <c r="AP316" s="131"/>
      <c r="AZ316" s="131"/>
      <c r="BA316" s="131"/>
      <c r="BB316" s="131"/>
      <c r="BC316" s="131"/>
      <c r="BD316" s="131"/>
      <c r="BE316" s="131"/>
      <c r="BF316" s="131"/>
      <c r="BG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94"/>
      <c r="B317" s="131"/>
      <c r="L317" s="131"/>
      <c r="V317" s="131"/>
      <c r="AF317" s="131"/>
      <c r="AP317" s="131"/>
      <c r="AZ317" s="131"/>
      <c r="BA317" s="131"/>
      <c r="BB317" s="131"/>
      <c r="BC317" s="131"/>
      <c r="BD317" s="131"/>
      <c r="BE317" s="131"/>
      <c r="BF317" s="131"/>
      <c r="BG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94"/>
      <c r="B318" s="131"/>
      <c r="L318" s="131"/>
      <c r="V318" s="131"/>
      <c r="AF318" s="131"/>
      <c r="AP318" s="131"/>
      <c r="AZ318" s="131"/>
      <c r="BA318" s="131"/>
      <c r="BB318" s="131"/>
      <c r="BC318" s="131"/>
      <c r="BD318" s="131"/>
      <c r="BE318" s="131"/>
      <c r="BF318" s="131"/>
      <c r="BG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94"/>
      <c r="B319" s="131"/>
      <c r="L319" s="131"/>
      <c r="V319" s="131"/>
      <c r="AF319" s="131"/>
      <c r="AP319" s="131"/>
      <c r="AZ319" s="131"/>
      <c r="BA319" s="131"/>
      <c r="BB319" s="131"/>
      <c r="BC319" s="131"/>
      <c r="BD319" s="131"/>
      <c r="BE319" s="131"/>
      <c r="BF319" s="131"/>
      <c r="BG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94"/>
      <c r="B320" s="131"/>
      <c r="L320" s="131"/>
      <c r="V320" s="131"/>
      <c r="AF320" s="131"/>
      <c r="AP320" s="131"/>
      <c r="AZ320" s="131"/>
      <c r="BA320" s="131"/>
      <c r="BB320" s="131"/>
      <c r="BC320" s="131"/>
      <c r="BD320" s="131"/>
      <c r="BE320" s="131"/>
      <c r="BF320" s="131"/>
      <c r="BG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94"/>
      <c r="B321" s="131"/>
      <c r="L321" s="131"/>
      <c r="V321" s="131"/>
      <c r="AF321" s="131"/>
      <c r="AP321" s="131"/>
      <c r="AZ321" s="131"/>
      <c r="BA321" s="131"/>
      <c r="BB321" s="131"/>
      <c r="BC321" s="131"/>
      <c r="BD321" s="131"/>
      <c r="BE321" s="131"/>
      <c r="BF321" s="131"/>
      <c r="BG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94"/>
      <c r="B322" s="131"/>
      <c r="L322" s="131"/>
      <c r="V322" s="131"/>
      <c r="AF322" s="131"/>
      <c r="AP322" s="131"/>
      <c r="AZ322" s="131"/>
      <c r="BA322" s="131"/>
      <c r="BB322" s="131"/>
      <c r="BC322" s="131"/>
      <c r="BD322" s="131"/>
      <c r="BE322" s="131"/>
      <c r="BF322" s="131"/>
      <c r="BG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94"/>
      <c r="B323" s="131"/>
      <c r="L323" s="131"/>
      <c r="V323" s="131"/>
      <c r="AF323" s="131"/>
      <c r="AP323" s="131"/>
      <c r="AZ323" s="131"/>
      <c r="BA323" s="131"/>
      <c r="BB323" s="131"/>
      <c r="BC323" s="131"/>
      <c r="BD323" s="131"/>
      <c r="BE323" s="131"/>
      <c r="BF323" s="131"/>
      <c r="BG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94"/>
      <c r="B324" s="131"/>
      <c r="L324" s="131"/>
      <c r="V324" s="131"/>
      <c r="AF324" s="131"/>
      <c r="AP324" s="131"/>
      <c r="AZ324" s="131"/>
      <c r="BA324" s="131"/>
      <c r="BB324" s="131"/>
      <c r="BC324" s="131"/>
      <c r="BD324" s="131"/>
      <c r="BE324" s="131"/>
      <c r="BF324" s="131"/>
      <c r="BG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94"/>
      <c r="B325" s="131"/>
      <c r="L325" s="131"/>
      <c r="V325" s="131"/>
      <c r="AF325" s="131"/>
      <c r="AP325" s="131"/>
      <c r="AZ325" s="131"/>
      <c r="BA325" s="131"/>
      <c r="BB325" s="131"/>
      <c r="BC325" s="131"/>
      <c r="BD325" s="131"/>
      <c r="BE325" s="131"/>
      <c r="BF325" s="131"/>
      <c r="BG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94"/>
      <c r="B326" s="131"/>
      <c r="L326" s="131"/>
      <c r="V326" s="131"/>
      <c r="AF326" s="131"/>
      <c r="AP326" s="131"/>
      <c r="AZ326" s="131"/>
      <c r="BA326" s="131"/>
      <c r="BB326" s="131"/>
      <c r="BC326" s="131"/>
      <c r="BD326" s="131"/>
      <c r="BE326" s="131"/>
      <c r="BF326" s="131"/>
      <c r="BG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94"/>
      <c r="B327" s="131"/>
      <c r="L327" s="131"/>
      <c r="V327" s="131"/>
      <c r="AF327" s="131"/>
      <c r="AP327" s="131"/>
      <c r="AZ327" s="131"/>
      <c r="BA327" s="131"/>
      <c r="BB327" s="131"/>
      <c r="BC327" s="131"/>
      <c r="BD327" s="131"/>
      <c r="BE327" s="131"/>
      <c r="BF327" s="131"/>
      <c r="BG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94"/>
      <c r="B328" s="131"/>
      <c r="L328" s="131"/>
      <c r="V328" s="131"/>
      <c r="AF328" s="131"/>
      <c r="AP328" s="131"/>
      <c r="AZ328" s="131"/>
      <c r="BA328" s="131"/>
      <c r="BB328" s="131"/>
      <c r="BC328" s="131"/>
      <c r="BD328" s="131"/>
      <c r="BE328" s="131"/>
      <c r="BF328" s="131"/>
      <c r="BG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94"/>
      <c r="B329" s="131"/>
      <c r="L329" s="131"/>
      <c r="V329" s="131"/>
      <c r="AF329" s="131"/>
      <c r="AP329" s="131"/>
      <c r="AZ329" s="131"/>
      <c r="BA329" s="131"/>
      <c r="BB329" s="131"/>
      <c r="BC329" s="131"/>
      <c r="BD329" s="131"/>
      <c r="BE329" s="131"/>
      <c r="BF329" s="131"/>
      <c r="BG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94"/>
      <c r="B330" s="131"/>
      <c r="L330" s="131"/>
      <c r="V330" s="131"/>
      <c r="AF330" s="131"/>
      <c r="AP330" s="131"/>
      <c r="AZ330" s="131"/>
      <c r="BA330" s="131"/>
      <c r="BB330" s="131"/>
      <c r="BC330" s="131"/>
      <c r="BD330" s="131"/>
      <c r="BE330" s="131"/>
      <c r="BF330" s="131"/>
      <c r="BG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94"/>
      <c r="B331" s="131"/>
      <c r="L331" s="131"/>
      <c r="V331" s="131"/>
      <c r="AF331" s="131"/>
      <c r="AP331" s="131"/>
      <c r="AZ331" s="131"/>
      <c r="BA331" s="131"/>
      <c r="BB331" s="131"/>
      <c r="BC331" s="131"/>
      <c r="BD331" s="131"/>
      <c r="BE331" s="131"/>
      <c r="BF331" s="131"/>
      <c r="BG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94"/>
      <c r="B332" s="131"/>
      <c r="L332" s="131"/>
      <c r="V332" s="131"/>
      <c r="AF332" s="131"/>
      <c r="AP332" s="131"/>
      <c r="AZ332" s="131"/>
      <c r="BA332" s="131"/>
      <c r="BB332" s="131"/>
      <c r="BC332" s="131"/>
      <c r="BD332" s="131"/>
      <c r="BE332" s="131"/>
      <c r="BF332" s="131"/>
      <c r="BG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94"/>
      <c r="B333" s="131"/>
      <c r="L333" s="131"/>
      <c r="V333" s="131"/>
      <c r="AF333" s="131"/>
      <c r="AP333" s="131"/>
      <c r="AZ333" s="131"/>
      <c r="BA333" s="131"/>
      <c r="BB333" s="131"/>
      <c r="BC333" s="131"/>
      <c r="BD333" s="131"/>
      <c r="BE333" s="131"/>
      <c r="BF333" s="131"/>
      <c r="BG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94"/>
      <c r="B334" s="131"/>
      <c r="L334" s="131"/>
      <c r="V334" s="131"/>
      <c r="AF334" s="131"/>
      <c r="AP334" s="131"/>
      <c r="AZ334" s="131"/>
      <c r="BA334" s="131"/>
      <c r="BB334" s="131"/>
      <c r="BC334" s="131"/>
      <c r="BD334" s="131"/>
      <c r="BE334" s="131"/>
      <c r="BF334" s="131"/>
      <c r="BG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94"/>
      <c r="B335" s="131"/>
      <c r="L335" s="131"/>
      <c r="V335" s="131"/>
      <c r="AF335" s="131"/>
      <c r="AP335" s="131"/>
      <c r="AZ335" s="131"/>
      <c r="BA335" s="131"/>
      <c r="BB335" s="131"/>
      <c r="BC335" s="131"/>
      <c r="BD335" s="131"/>
      <c r="BE335" s="131"/>
      <c r="BF335" s="131"/>
      <c r="BG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94"/>
      <c r="B336" s="131"/>
      <c r="L336" s="131"/>
      <c r="V336" s="131"/>
      <c r="AF336" s="131"/>
      <c r="AP336" s="131"/>
      <c r="AZ336" s="131"/>
      <c r="BA336" s="131"/>
      <c r="BB336" s="131"/>
      <c r="BC336" s="131"/>
      <c r="BD336" s="131"/>
      <c r="BE336" s="131"/>
      <c r="BF336" s="131"/>
      <c r="BG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94"/>
      <c r="B337" s="131"/>
      <c r="L337" s="131"/>
      <c r="V337" s="131"/>
      <c r="AF337" s="131"/>
      <c r="AP337" s="131"/>
      <c r="AZ337" s="131"/>
      <c r="BA337" s="131"/>
      <c r="BB337" s="131"/>
      <c r="BC337" s="131"/>
      <c r="BD337" s="131"/>
      <c r="BE337" s="131"/>
      <c r="BF337" s="131"/>
      <c r="BG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94"/>
      <c r="B338" s="131"/>
      <c r="L338" s="131"/>
      <c r="V338" s="131"/>
      <c r="AF338" s="131"/>
      <c r="AP338" s="131"/>
      <c r="AZ338" s="131"/>
      <c r="BA338" s="131"/>
      <c r="BB338" s="131"/>
      <c r="BC338" s="131"/>
      <c r="BD338" s="131"/>
      <c r="BE338" s="131"/>
      <c r="BF338" s="131"/>
      <c r="BG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94"/>
      <c r="B339" s="131"/>
      <c r="L339" s="131"/>
      <c r="V339" s="131"/>
      <c r="AF339" s="131"/>
      <c r="AP339" s="131"/>
      <c r="AZ339" s="131"/>
      <c r="BA339" s="131"/>
      <c r="BB339" s="131"/>
      <c r="BC339" s="131"/>
      <c r="BD339" s="131"/>
      <c r="BE339" s="131"/>
      <c r="BF339" s="131"/>
      <c r="BG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94"/>
      <c r="B340" s="131"/>
      <c r="L340" s="131"/>
      <c r="V340" s="131"/>
      <c r="AF340" s="131"/>
      <c r="AP340" s="131"/>
      <c r="AZ340" s="131"/>
      <c r="BA340" s="131"/>
      <c r="BB340" s="131"/>
      <c r="BC340" s="131"/>
      <c r="BD340" s="131"/>
      <c r="BE340" s="131"/>
      <c r="BF340" s="131"/>
      <c r="BG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94"/>
      <c r="B341" s="131"/>
      <c r="L341" s="131"/>
      <c r="V341" s="131"/>
      <c r="AF341" s="131"/>
      <c r="AP341" s="131"/>
      <c r="AZ341" s="131"/>
      <c r="BA341" s="131"/>
      <c r="BB341" s="131"/>
      <c r="BC341" s="131"/>
      <c r="BD341" s="131"/>
      <c r="BE341" s="131"/>
      <c r="BF341" s="131"/>
      <c r="BG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94"/>
      <c r="B342" s="131"/>
      <c r="L342" s="131"/>
      <c r="V342" s="131"/>
      <c r="AF342" s="131"/>
      <c r="AP342" s="131"/>
      <c r="AZ342" s="131"/>
      <c r="BA342" s="131"/>
      <c r="BB342" s="131"/>
      <c r="BC342" s="131"/>
      <c r="BD342" s="131"/>
      <c r="BE342" s="131"/>
      <c r="BF342" s="131"/>
      <c r="BG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94"/>
      <c r="B343" s="131"/>
      <c r="L343" s="131"/>
      <c r="V343" s="131"/>
      <c r="AF343" s="131"/>
      <c r="AP343" s="131"/>
      <c r="AZ343" s="131"/>
      <c r="BA343" s="131"/>
      <c r="BB343" s="131"/>
      <c r="BC343" s="131"/>
      <c r="BD343" s="131"/>
      <c r="BE343" s="131"/>
      <c r="BF343" s="131"/>
      <c r="BG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94"/>
      <c r="B344" s="131"/>
      <c r="L344" s="131"/>
      <c r="V344" s="131"/>
      <c r="AF344" s="131"/>
      <c r="AP344" s="131"/>
      <c r="AZ344" s="131"/>
      <c r="BA344" s="131"/>
      <c r="BB344" s="131"/>
      <c r="BC344" s="131"/>
      <c r="BD344" s="131"/>
      <c r="BE344" s="131"/>
      <c r="BF344" s="131"/>
      <c r="BG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94"/>
      <c r="B345" s="131"/>
      <c r="L345" s="131"/>
      <c r="V345" s="131"/>
      <c r="AF345" s="131"/>
      <c r="AP345" s="131"/>
      <c r="AZ345" s="131"/>
      <c r="BA345" s="131"/>
      <c r="BB345" s="131"/>
      <c r="BC345" s="131"/>
      <c r="BD345" s="131"/>
      <c r="BE345" s="131"/>
      <c r="BF345" s="131"/>
      <c r="BG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94"/>
      <c r="B346" s="131"/>
      <c r="L346" s="131"/>
      <c r="V346" s="131"/>
      <c r="AF346" s="131"/>
      <c r="AP346" s="131"/>
      <c r="AZ346" s="131"/>
      <c r="BA346" s="131"/>
      <c r="BB346" s="131"/>
      <c r="BC346" s="131"/>
      <c r="BD346" s="131"/>
      <c r="BE346" s="131"/>
      <c r="BF346" s="131"/>
      <c r="BG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94"/>
      <c r="B347" s="131"/>
      <c r="L347" s="131"/>
      <c r="V347" s="131"/>
      <c r="AF347" s="131"/>
      <c r="AP347" s="131"/>
      <c r="AZ347" s="131"/>
      <c r="BA347" s="131"/>
      <c r="BB347" s="131"/>
      <c r="BC347" s="131"/>
      <c r="BD347" s="131"/>
      <c r="BE347" s="131"/>
      <c r="BF347" s="131"/>
      <c r="BG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94"/>
      <c r="B348" s="131"/>
      <c r="L348" s="131"/>
      <c r="V348" s="131"/>
      <c r="AF348" s="131"/>
      <c r="AP348" s="131"/>
      <c r="AZ348" s="131"/>
      <c r="BA348" s="131"/>
      <c r="BB348" s="131"/>
      <c r="BC348" s="131"/>
      <c r="BD348" s="131"/>
      <c r="BE348" s="131"/>
      <c r="BF348" s="131"/>
      <c r="BG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94"/>
      <c r="B349" s="131"/>
      <c r="L349" s="131"/>
      <c r="V349" s="131"/>
      <c r="AF349" s="131"/>
      <c r="AP349" s="131"/>
      <c r="AZ349" s="131"/>
      <c r="BA349" s="131"/>
      <c r="BB349" s="131"/>
      <c r="BC349" s="131"/>
      <c r="BD349" s="131"/>
      <c r="BE349" s="131"/>
      <c r="BF349" s="131"/>
      <c r="BG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94"/>
      <c r="B350" s="131"/>
      <c r="L350" s="131"/>
      <c r="V350" s="131"/>
      <c r="AF350" s="131"/>
      <c r="AP350" s="131"/>
      <c r="AZ350" s="131"/>
      <c r="BA350" s="131"/>
      <c r="BB350" s="131"/>
      <c r="BC350" s="131"/>
      <c r="BD350" s="131"/>
      <c r="BE350" s="131"/>
      <c r="BF350" s="131"/>
      <c r="BG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94"/>
      <c r="B351" s="131"/>
      <c r="L351" s="131"/>
      <c r="V351" s="131"/>
      <c r="AF351" s="131"/>
      <c r="AP351" s="131"/>
      <c r="AZ351" s="131"/>
      <c r="BA351" s="131"/>
      <c r="BB351" s="131"/>
      <c r="BC351" s="131"/>
      <c r="BD351" s="131"/>
      <c r="BE351" s="131"/>
      <c r="BF351" s="131"/>
      <c r="BG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94"/>
      <c r="B352" s="131"/>
      <c r="L352" s="131"/>
      <c r="V352" s="131"/>
      <c r="AF352" s="131"/>
      <c r="AP352" s="131"/>
      <c r="AZ352" s="131"/>
      <c r="BA352" s="131"/>
      <c r="BB352" s="131"/>
      <c r="BC352" s="131"/>
      <c r="BD352" s="131"/>
      <c r="BE352" s="131"/>
      <c r="BF352" s="131"/>
      <c r="BG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94"/>
      <c r="B353" s="131"/>
      <c r="L353" s="131"/>
      <c r="V353" s="131"/>
      <c r="AF353" s="131"/>
      <c r="AP353" s="131"/>
      <c r="AZ353" s="131"/>
      <c r="BA353" s="131"/>
      <c r="BB353" s="131"/>
      <c r="BC353" s="131"/>
      <c r="BD353" s="131"/>
      <c r="BE353" s="131"/>
      <c r="BF353" s="131"/>
      <c r="BG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94"/>
      <c r="B354" s="131"/>
      <c r="L354" s="131"/>
      <c r="V354" s="131"/>
      <c r="AF354" s="131"/>
      <c r="AP354" s="131"/>
      <c r="AZ354" s="131"/>
      <c r="BA354" s="131"/>
      <c r="BB354" s="131"/>
      <c r="BC354" s="131"/>
      <c r="BD354" s="131"/>
      <c r="BE354" s="131"/>
      <c r="BF354" s="131"/>
      <c r="BG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94"/>
      <c r="B355" s="131"/>
      <c r="L355" s="131"/>
      <c r="V355" s="131"/>
      <c r="AF355" s="131"/>
      <c r="AP355" s="131"/>
      <c r="AZ355" s="131"/>
      <c r="BA355" s="131"/>
      <c r="BB355" s="131"/>
      <c r="BC355" s="131"/>
      <c r="BD355" s="131"/>
      <c r="BE355" s="131"/>
      <c r="BF355" s="131"/>
      <c r="BG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94"/>
      <c r="B356" s="131"/>
      <c r="L356" s="131"/>
      <c r="V356" s="131"/>
      <c r="AF356" s="131"/>
      <c r="AP356" s="131"/>
      <c r="AZ356" s="131"/>
      <c r="BA356" s="131"/>
      <c r="BB356" s="131"/>
      <c r="BC356" s="131"/>
      <c r="BD356" s="131"/>
      <c r="BE356" s="131"/>
      <c r="BF356" s="131"/>
      <c r="BG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94"/>
      <c r="B357" s="131"/>
      <c r="L357" s="131"/>
      <c r="V357" s="131"/>
      <c r="AF357" s="131"/>
      <c r="AP357" s="131"/>
      <c r="AZ357" s="131"/>
      <c r="BA357" s="131"/>
      <c r="BB357" s="131"/>
      <c r="BC357" s="131"/>
      <c r="BD357" s="131"/>
      <c r="BE357" s="131"/>
      <c r="BF357" s="131"/>
      <c r="BG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94"/>
      <c r="B358" s="131"/>
      <c r="L358" s="131"/>
      <c r="V358" s="131"/>
      <c r="AF358" s="131"/>
      <c r="AP358" s="131"/>
      <c r="AZ358" s="131"/>
      <c r="BA358" s="131"/>
      <c r="BB358" s="131"/>
      <c r="BC358" s="131"/>
      <c r="BD358" s="131"/>
      <c r="BE358" s="131"/>
      <c r="BF358" s="131"/>
      <c r="BG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94"/>
      <c r="B359" s="131"/>
      <c r="L359" s="131"/>
      <c r="V359" s="131"/>
      <c r="AF359" s="131"/>
      <c r="AP359" s="131"/>
      <c r="AZ359" s="131"/>
      <c r="BA359" s="131"/>
      <c r="BB359" s="131"/>
      <c r="BC359" s="131"/>
      <c r="BD359" s="131"/>
      <c r="BE359" s="131"/>
      <c r="BF359" s="131"/>
      <c r="BG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94"/>
      <c r="B360" s="131"/>
      <c r="L360" s="131"/>
      <c r="V360" s="131"/>
      <c r="AF360" s="131"/>
      <c r="AP360" s="131"/>
      <c r="AZ360" s="131"/>
      <c r="BA360" s="131"/>
      <c r="BB360" s="131"/>
      <c r="BC360" s="131"/>
      <c r="BD360" s="131"/>
      <c r="BE360" s="131"/>
      <c r="BF360" s="131"/>
      <c r="BG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94"/>
      <c r="B361" s="131"/>
      <c r="L361" s="131"/>
      <c r="V361" s="131"/>
      <c r="AF361" s="131"/>
      <c r="AP361" s="131"/>
      <c r="AZ361" s="131"/>
      <c r="BA361" s="131"/>
      <c r="BB361" s="131"/>
      <c r="BC361" s="131"/>
      <c r="BD361" s="131"/>
      <c r="BE361" s="131"/>
      <c r="BF361" s="131"/>
      <c r="BG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94"/>
      <c r="B362" s="131"/>
      <c r="L362" s="131"/>
      <c r="V362" s="131"/>
      <c r="AF362" s="131"/>
      <c r="AP362" s="131"/>
      <c r="AZ362" s="131"/>
      <c r="BA362" s="131"/>
      <c r="BB362" s="131"/>
      <c r="BC362" s="131"/>
      <c r="BD362" s="131"/>
      <c r="BE362" s="131"/>
      <c r="BF362" s="131"/>
      <c r="BG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94"/>
      <c r="B363" s="131"/>
      <c r="L363" s="131"/>
      <c r="V363" s="131"/>
      <c r="AF363" s="131"/>
      <c r="AP363" s="131"/>
      <c r="AZ363" s="131"/>
      <c r="BA363" s="131"/>
      <c r="BB363" s="131"/>
      <c r="BC363" s="131"/>
      <c r="BD363" s="131"/>
      <c r="BE363" s="131"/>
      <c r="BF363" s="131"/>
      <c r="BG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94"/>
      <c r="B364" s="131"/>
      <c r="L364" s="131"/>
      <c r="V364" s="131"/>
      <c r="AF364" s="131"/>
      <c r="AP364" s="131"/>
      <c r="AZ364" s="131"/>
      <c r="BA364" s="131"/>
      <c r="BB364" s="131"/>
      <c r="BC364" s="131"/>
      <c r="BD364" s="131"/>
      <c r="BE364" s="131"/>
      <c r="BF364" s="131"/>
      <c r="BG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94"/>
      <c r="B365" s="131"/>
      <c r="L365" s="131"/>
      <c r="V365" s="131"/>
      <c r="AF365" s="131"/>
      <c r="AP365" s="131"/>
      <c r="AZ365" s="131"/>
      <c r="BA365" s="131"/>
      <c r="BB365" s="131"/>
      <c r="BC365" s="131"/>
      <c r="BD365" s="131"/>
      <c r="BE365" s="131"/>
      <c r="BF365" s="131"/>
      <c r="BG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94"/>
      <c r="B366" s="131"/>
      <c r="L366" s="131"/>
      <c r="V366" s="131"/>
      <c r="AF366" s="131"/>
      <c r="AP366" s="131"/>
      <c r="AZ366" s="131"/>
      <c r="BA366" s="131"/>
      <c r="BB366" s="131"/>
      <c r="BC366" s="131"/>
      <c r="BD366" s="131"/>
      <c r="BE366" s="131"/>
      <c r="BF366" s="131"/>
      <c r="BG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94"/>
      <c r="B367" s="131"/>
      <c r="L367" s="131"/>
      <c r="V367" s="131"/>
      <c r="AF367" s="131"/>
      <c r="AP367" s="131"/>
      <c r="AZ367" s="131"/>
      <c r="BA367" s="131"/>
      <c r="BB367" s="131"/>
      <c r="BC367" s="131"/>
      <c r="BD367" s="131"/>
      <c r="BE367" s="131"/>
      <c r="BF367" s="131"/>
      <c r="BG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94"/>
      <c r="B368" s="131"/>
      <c r="L368" s="131"/>
      <c r="V368" s="131"/>
      <c r="AF368" s="131"/>
      <c r="AP368" s="131"/>
      <c r="AZ368" s="131"/>
      <c r="BA368" s="131"/>
      <c r="BB368" s="131"/>
      <c r="BC368" s="131"/>
      <c r="BD368" s="131"/>
      <c r="BE368" s="131"/>
      <c r="BF368" s="131"/>
      <c r="BG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94"/>
      <c r="B369" s="131"/>
      <c r="L369" s="131"/>
      <c r="V369" s="131"/>
      <c r="AF369" s="131"/>
      <c r="AP369" s="131"/>
      <c r="AZ369" s="131"/>
      <c r="BA369" s="131"/>
      <c r="BB369" s="131"/>
      <c r="BC369" s="131"/>
      <c r="BD369" s="131"/>
      <c r="BE369" s="131"/>
      <c r="BF369" s="131"/>
      <c r="BG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94"/>
      <c r="B370" s="131"/>
      <c r="L370" s="131"/>
      <c r="V370" s="131"/>
      <c r="AF370" s="131"/>
      <c r="AP370" s="131"/>
      <c r="AZ370" s="131"/>
      <c r="BA370" s="131"/>
      <c r="BB370" s="131"/>
      <c r="BC370" s="131"/>
      <c r="BD370" s="131"/>
      <c r="BE370" s="131"/>
      <c r="BF370" s="131"/>
      <c r="BG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94"/>
      <c r="B371" s="131"/>
      <c r="L371" s="131"/>
      <c r="V371" s="131"/>
      <c r="AF371" s="131"/>
      <c r="AP371" s="131"/>
      <c r="AZ371" s="131"/>
      <c r="BA371" s="131"/>
      <c r="BB371" s="131"/>
      <c r="BC371" s="131"/>
      <c r="BD371" s="131"/>
      <c r="BE371" s="131"/>
      <c r="BF371" s="131"/>
      <c r="BG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94"/>
      <c r="B372" s="131"/>
      <c r="L372" s="131"/>
      <c r="V372" s="131"/>
      <c r="AF372" s="131"/>
      <c r="AP372" s="131"/>
      <c r="AZ372" s="131"/>
      <c r="BA372" s="131"/>
      <c r="BB372" s="131"/>
      <c r="BC372" s="131"/>
      <c r="BD372" s="131"/>
      <c r="BE372" s="131"/>
      <c r="BF372" s="131"/>
      <c r="BG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94"/>
      <c r="B373" s="131"/>
      <c r="L373" s="131"/>
      <c r="V373" s="131"/>
      <c r="AF373" s="131"/>
      <c r="AP373" s="131"/>
      <c r="AZ373" s="131"/>
      <c r="BA373" s="131"/>
      <c r="BB373" s="131"/>
      <c r="BC373" s="131"/>
      <c r="BD373" s="131"/>
      <c r="BE373" s="131"/>
      <c r="BF373" s="131"/>
      <c r="BG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94"/>
      <c r="B374" s="131"/>
      <c r="L374" s="131"/>
      <c r="V374" s="131"/>
      <c r="AF374" s="131"/>
      <c r="AP374" s="131"/>
      <c r="AZ374" s="131"/>
      <c r="BA374" s="131"/>
      <c r="BB374" s="131"/>
      <c r="BC374" s="131"/>
      <c r="BD374" s="131"/>
      <c r="BE374" s="131"/>
      <c r="BF374" s="131"/>
      <c r="BG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94"/>
      <c r="B375" s="131"/>
      <c r="L375" s="131"/>
      <c r="V375" s="131"/>
      <c r="AF375" s="131"/>
      <c r="AP375" s="131"/>
      <c r="AZ375" s="131"/>
      <c r="BA375" s="131"/>
      <c r="BB375" s="131"/>
      <c r="BC375" s="131"/>
      <c r="BD375" s="131"/>
      <c r="BE375" s="131"/>
      <c r="BF375" s="131"/>
      <c r="BG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94"/>
      <c r="B376" s="131"/>
      <c r="L376" s="131"/>
      <c r="V376" s="131"/>
      <c r="AF376" s="131"/>
      <c r="AP376" s="131"/>
      <c r="AZ376" s="131"/>
      <c r="BA376" s="131"/>
      <c r="BB376" s="131"/>
      <c r="BC376" s="131"/>
      <c r="BD376" s="131"/>
      <c r="BE376" s="131"/>
      <c r="BF376" s="131"/>
      <c r="BG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94"/>
      <c r="B377" s="131"/>
      <c r="L377" s="131"/>
      <c r="V377" s="131"/>
      <c r="AF377" s="131"/>
      <c r="AP377" s="131"/>
      <c r="AZ377" s="131"/>
      <c r="BA377" s="131"/>
      <c r="BB377" s="131"/>
      <c r="BC377" s="131"/>
      <c r="BD377" s="131"/>
      <c r="BE377" s="131"/>
      <c r="BF377" s="131"/>
      <c r="BG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94"/>
      <c r="B378" s="131"/>
      <c r="L378" s="131"/>
      <c r="V378" s="131"/>
      <c r="AF378" s="131"/>
      <c r="AP378" s="131"/>
      <c r="AZ378" s="131"/>
      <c r="BA378" s="131"/>
      <c r="BB378" s="131"/>
      <c r="BC378" s="131"/>
      <c r="BD378" s="131"/>
      <c r="BE378" s="131"/>
      <c r="BF378" s="131"/>
      <c r="BG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94"/>
      <c r="B379" s="131"/>
      <c r="L379" s="131"/>
      <c r="V379" s="131"/>
      <c r="AF379" s="131"/>
      <c r="AP379" s="131"/>
      <c r="AZ379" s="131"/>
      <c r="BA379" s="131"/>
      <c r="BB379" s="131"/>
      <c r="BC379" s="131"/>
      <c r="BD379" s="131"/>
      <c r="BE379" s="131"/>
      <c r="BF379" s="131"/>
      <c r="BG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94"/>
      <c r="B380" s="131"/>
      <c r="L380" s="131"/>
      <c r="V380" s="131"/>
      <c r="AF380" s="131"/>
      <c r="AP380" s="131"/>
      <c r="AZ380" s="131"/>
      <c r="BA380" s="131"/>
      <c r="BB380" s="131"/>
      <c r="BC380" s="131"/>
      <c r="BD380" s="131"/>
      <c r="BE380" s="131"/>
      <c r="BF380" s="131"/>
      <c r="BG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94"/>
      <c r="B381" s="131"/>
      <c r="L381" s="131"/>
      <c r="V381" s="131"/>
      <c r="AF381" s="131"/>
      <c r="AP381" s="131"/>
      <c r="AZ381" s="131"/>
      <c r="BA381" s="131"/>
      <c r="BB381" s="131"/>
      <c r="BC381" s="131"/>
      <c r="BD381" s="131"/>
      <c r="BE381" s="131"/>
      <c r="BF381" s="131"/>
      <c r="BG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94"/>
      <c r="B382" s="131"/>
      <c r="L382" s="131"/>
      <c r="V382" s="131"/>
      <c r="AF382" s="131"/>
      <c r="AP382" s="131"/>
      <c r="AZ382" s="131"/>
      <c r="BA382" s="131"/>
      <c r="BB382" s="131"/>
      <c r="BC382" s="131"/>
      <c r="BD382" s="131"/>
      <c r="BE382" s="131"/>
      <c r="BF382" s="131"/>
      <c r="BG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94"/>
      <c r="B383" s="131"/>
      <c r="L383" s="131"/>
      <c r="V383" s="131"/>
      <c r="AF383" s="131"/>
      <c r="AP383" s="131"/>
      <c r="AZ383" s="131"/>
      <c r="BA383" s="131"/>
      <c r="BB383" s="131"/>
      <c r="BC383" s="131"/>
      <c r="BD383" s="131"/>
      <c r="BE383" s="131"/>
      <c r="BF383" s="131"/>
      <c r="BG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94"/>
      <c r="B384" s="131"/>
      <c r="L384" s="131"/>
      <c r="V384" s="131"/>
      <c r="AF384" s="131"/>
      <c r="AP384" s="131"/>
      <c r="AZ384" s="131"/>
      <c r="BA384" s="131"/>
      <c r="BB384" s="131"/>
      <c r="BC384" s="131"/>
      <c r="BD384" s="131"/>
      <c r="BE384" s="131"/>
      <c r="BF384" s="131"/>
      <c r="BG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94"/>
      <c r="B385" s="131"/>
      <c r="L385" s="131"/>
      <c r="V385" s="131"/>
      <c r="AF385" s="131"/>
      <c r="AP385" s="131"/>
      <c r="AZ385" s="131"/>
      <c r="BA385" s="131"/>
      <c r="BB385" s="131"/>
      <c r="BC385" s="131"/>
      <c r="BD385" s="131"/>
      <c r="BE385" s="131"/>
      <c r="BF385" s="131"/>
      <c r="BG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94"/>
      <c r="B386" s="131"/>
      <c r="L386" s="131"/>
      <c r="V386" s="131"/>
      <c r="AF386" s="131"/>
      <c r="AP386" s="131"/>
      <c r="AZ386" s="131"/>
      <c r="BA386" s="131"/>
      <c r="BB386" s="131"/>
      <c r="BC386" s="131"/>
      <c r="BD386" s="131"/>
      <c r="BE386" s="131"/>
      <c r="BF386" s="131"/>
      <c r="BG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94"/>
      <c r="B387" s="131"/>
      <c r="L387" s="131"/>
      <c r="V387" s="131"/>
      <c r="AF387" s="131"/>
      <c r="AP387" s="131"/>
      <c r="AZ387" s="131"/>
      <c r="BA387" s="131"/>
      <c r="BB387" s="131"/>
      <c r="BC387" s="131"/>
      <c r="BD387" s="131"/>
      <c r="BE387" s="131"/>
      <c r="BF387" s="131"/>
      <c r="BG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94"/>
      <c r="B388" s="131"/>
      <c r="L388" s="131"/>
      <c r="V388" s="131"/>
      <c r="AF388" s="131"/>
      <c r="AP388" s="131"/>
      <c r="AZ388" s="131"/>
      <c r="BA388" s="131"/>
      <c r="BB388" s="131"/>
      <c r="BC388" s="131"/>
      <c r="BD388" s="131"/>
      <c r="BE388" s="131"/>
      <c r="BF388" s="131"/>
      <c r="BG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94"/>
      <c r="B389" s="131"/>
      <c r="L389" s="131"/>
      <c r="V389" s="131"/>
      <c r="AF389" s="131"/>
      <c r="AP389" s="131"/>
      <c r="AZ389" s="131"/>
      <c r="BA389" s="131"/>
      <c r="BB389" s="131"/>
      <c r="BC389" s="131"/>
      <c r="BD389" s="131"/>
      <c r="BE389" s="131"/>
      <c r="BF389" s="131"/>
      <c r="BG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94"/>
      <c r="B390" s="131"/>
      <c r="L390" s="131"/>
      <c r="V390" s="131"/>
      <c r="AF390" s="131"/>
      <c r="AP390" s="131"/>
      <c r="AZ390" s="131"/>
      <c r="BA390" s="131"/>
      <c r="BB390" s="131"/>
      <c r="BC390" s="131"/>
      <c r="BD390" s="131"/>
      <c r="BE390" s="131"/>
      <c r="BF390" s="131"/>
      <c r="BG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94"/>
      <c r="B391" s="131"/>
      <c r="L391" s="131"/>
      <c r="V391" s="131"/>
      <c r="AF391" s="131"/>
      <c r="AP391" s="131"/>
      <c r="AZ391" s="131"/>
      <c r="BA391" s="131"/>
      <c r="BB391" s="131"/>
      <c r="BC391" s="131"/>
      <c r="BD391" s="131"/>
      <c r="BE391" s="131"/>
      <c r="BF391" s="131"/>
      <c r="BG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94"/>
      <c r="B392" s="131"/>
      <c r="L392" s="131"/>
      <c r="V392" s="131"/>
      <c r="AF392" s="131"/>
      <c r="AP392" s="131"/>
      <c r="AZ392" s="131"/>
      <c r="BA392" s="131"/>
      <c r="BB392" s="131"/>
      <c r="BC392" s="131"/>
      <c r="BD392" s="131"/>
      <c r="BE392" s="131"/>
      <c r="BF392" s="131"/>
      <c r="BG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94"/>
      <c r="B393" s="131"/>
      <c r="L393" s="131"/>
      <c r="V393" s="131"/>
      <c r="AF393" s="131"/>
      <c r="AP393" s="131"/>
      <c r="AZ393" s="131"/>
      <c r="BA393" s="131"/>
      <c r="BB393" s="131"/>
      <c r="BC393" s="131"/>
      <c r="BD393" s="131"/>
      <c r="BE393" s="131"/>
      <c r="BF393" s="131"/>
      <c r="BG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94"/>
      <c r="B394" s="131"/>
      <c r="L394" s="131"/>
      <c r="V394" s="131"/>
      <c r="AF394" s="131"/>
      <c r="AP394" s="131"/>
      <c r="AZ394" s="131"/>
      <c r="BA394" s="131"/>
      <c r="BB394" s="131"/>
      <c r="BC394" s="131"/>
      <c r="BD394" s="131"/>
      <c r="BE394" s="131"/>
      <c r="BF394" s="131"/>
      <c r="BG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94"/>
      <c r="B395" s="131"/>
      <c r="L395" s="131"/>
      <c r="V395" s="131"/>
      <c r="AF395" s="131"/>
      <c r="AP395" s="131"/>
      <c r="AZ395" s="131"/>
      <c r="BA395" s="131"/>
      <c r="BB395" s="131"/>
      <c r="BC395" s="131"/>
      <c r="BD395" s="131"/>
      <c r="BE395" s="131"/>
      <c r="BF395" s="131"/>
      <c r="BG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94"/>
      <c r="B396" s="131"/>
      <c r="L396" s="131"/>
      <c r="V396" s="131"/>
      <c r="AF396" s="131"/>
      <c r="AP396" s="131"/>
      <c r="AZ396" s="131"/>
      <c r="BA396" s="131"/>
      <c r="BB396" s="131"/>
      <c r="BC396" s="131"/>
      <c r="BD396" s="131"/>
      <c r="BE396" s="131"/>
      <c r="BF396" s="131"/>
      <c r="BG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94"/>
      <c r="B397" s="131"/>
      <c r="L397" s="131"/>
      <c r="V397" s="131"/>
      <c r="AF397" s="131"/>
      <c r="AP397" s="131"/>
      <c r="AZ397" s="131"/>
      <c r="BA397" s="131"/>
      <c r="BB397" s="131"/>
      <c r="BC397" s="131"/>
      <c r="BD397" s="131"/>
      <c r="BE397" s="131"/>
      <c r="BF397" s="131"/>
      <c r="BG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94"/>
      <c r="B398" s="131"/>
      <c r="L398" s="131"/>
      <c r="V398" s="131"/>
      <c r="AF398" s="131"/>
      <c r="AP398" s="131"/>
      <c r="AZ398" s="131"/>
      <c r="BA398" s="131"/>
      <c r="BB398" s="131"/>
      <c r="BC398" s="131"/>
      <c r="BD398" s="131"/>
      <c r="BE398" s="131"/>
      <c r="BF398" s="131"/>
      <c r="BG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94"/>
      <c r="B399" s="131"/>
      <c r="L399" s="131"/>
      <c r="V399" s="131"/>
      <c r="AF399" s="131"/>
      <c r="AP399" s="131"/>
      <c r="AZ399" s="131"/>
      <c r="BA399" s="131"/>
      <c r="BB399" s="131"/>
      <c r="BC399" s="131"/>
      <c r="BD399" s="131"/>
      <c r="BE399" s="131"/>
      <c r="BF399" s="131"/>
      <c r="BG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94"/>
      <c r="B400" s="131"/>
      <c r="L400" s="131"/>
      <c r="V400" s="131"/>
      <c r="AF400" s="131"/>
      <c r="AP400" s="131"/>
      <c r="AZ400" s="131"/>
      <c r="BA400" s="131"/>
      <c r="BB400" s="131"/>
      <c r="BC400" s="131"/>
      <c r="BD400" s="131"/>
      <c r="BE400" s="131"/>
      <c r="BF400" s="131"/>
      <c r="BG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94"/>
      <c r="B401" s="131"/>
      <c r="L401" s="131"/>
      <c r="V401" s="131"/>
      <c r="AF401" s="131"/>
      <c r="AP401" s="131"/>
      <c r="AZ401" s="131"/>
      <c r="BA401" s="131"/>
      <c r="BB401" s="131"/>
      <c r="BC401" s="131"/>
      <c r="BD401" s="131"/>
      <c r="BE401" s="131"/>
      <c r="BF401" s="131"/>
      <c r="BG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94"/>
      <c r="B402" s="131"/>
      <c r="L402" s="131"/>
      <c r="V402" s="131"/>
      <c r="AF402" s="131"/>
      <c r="AP402" s="131"/>
      <c r="AZ402" s="131"/>
      <c r="BA402" s="131"/>
      <c r="BB402" s="131"/>
      <c r="BC402" s="131"/>
      <c r="BD402" s="131"/>
      <c r="BE402" s="131"/>
      <c r="BF402" s="131"/>
      <c r="BG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94"/>
      <c r="B403" s="131"/>
      <c r="L403" s="131"/>
      <c r="V403" s="131"/>
      <c r="AF403" s="131"/>
      <c r="AP403" s="131"/>
      <c r="AZ403" s="131"/>
      <c r="BA403" s="131"/>
      <c r="BB403" s="131"/>
      <c r="BC403" s="131"/>
      <c r="BD403" s="131"/>
      <c r="BE403" s="131"/>
      <c r="BF403" s="131"/>
      <c r="BG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94"/>
      <c r="B404" s="131"/>
      <c r="L404" s="131"/>
      <c r="V404" s="131"/>
      <c r="AF404" s="131"/>
      <c r="AP404" s="131"/>
      <c r="AZ404" s="131"/>
      <c r="BA404" s="131"/>
      <c r="BB404" s="131"/>
      <c r="BC404" s="131"/>
      <c r="BD404" s="131"/>
      <c r="BE404" s="131"/>
      <c r="BF404" s="131"/>
      <c r="BG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94"/>
      <c r="B405" s="131"/>
      <c r="L405" s="131"/>
      <c r="V405" s="131"/>
      <c r="AF405" s="131"/>
      <c r="AP405" s="131"/>
      <c r="AZ405" s="131"/>
      <c r="BA405" s="131"/>
      <c r="BB405" s="131"/>
      <c r="BC405" s="131"/>
      <c r="BD405" s="131"/>
      <c r="BE405" s="131"/>
      <c r="BF405" s="131"/>
      <c r="BG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94"/>
      <c r="B406" s="131"/>
      <c r="L406" s="131"/>
      <c r="V406" s="131"/>
      <c r="AF406" s="131"/>
      <c r="AP406" s="131"/>
      <c r="AZ406" s="131"/>
      <c r="BA406" s="131"/>
      <c r="BB406" s="131"/>
      <c r="BC406" s="131"/>
      <c r="BD406" s="131"/>
      <c r="BE406" s="131"/>
      <c r="BF406" s="131"/>
      <c r="BG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94"/>
      <c r="B407" s="131"/>
      <c r="L407" s="131"/>
      <c r="V407" s="131"/>
      <c r="AF407" s="131"/>
      <c r="AP407" s="131"/>
      <c r="AZ407" s="131"/>
      <c r="BA407" s="131"/>
      <c r="BB407" s="131"/>
      <c r="BC407" s="131"/>
      <c r="BD407" s="131"/>
      <c r="BE407" s="131"/>
      <c r="BF407" s="131"/>
      <c r="BG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94"/>
      <c r="B408" s="131"/>
      <c r="L408" s="131"/>
      <c r="V408" s="131"/>
      <c r="AF408" s="131"/>
      <c r="AP408" s="131"/>
      <c r="AZ408" s="131"/>
      <c r="BA408" s="131"/>
      <c r="BB408" s="131"/>
      <c r="BC408" s="131"/>
      <c r="BD408" s="131"/>
      <c r="BE408" s="131"/>
      <c r="BF408" s="131"/>
      <c r="BG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94"/>
      <c r="B409" s="131"/>
      <c r="L409" s="131"/>
      <c r="V409" s="131"/>
      <c r="AF409" s="131"/>
      <c r="AP409" s="131"/>
      <c r="AZ409" s="131"/>
      <c r="BA409" s="131"/>
      <c r="BB409" s="131"/>
      <c r="BC409" s="131"/>
      <c r="BD409" s="131"/>
      <c r="BE409" s="131"/>
      <c r="BF409" s="131"/>
      <c r="BG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94"/>
      <c r="B410" s="131"/>
      <c r="L410" s="131"/>
      <c r="V410" s="131"/>
      <c r="AF410" s="131"/>
      <c r="AP410" s="131"/>
      <c r="AZ410" s="131"/>
      <c r="BA410" s="131"/>
      <c r="BB410" s="131"/>
      <c r="BC410" s="131"/>
      <c r="BD410" s="131"/>
      <c r="BE410" s="131"/>
      <c r="BF410" s="131"/>
      <c r="BG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94"/>
      <c r="B411" s="131"/>
      <c r="L411" s="131"/>
      <c r="V411" s="131"/>
      <c r="AF411" s="131"/>
      <c r="AP411" s="131"/>
      <c r="AZ411" s="131"/>
      <c r="BA411" s="131"/>
      <c r="BB411" s="131"/>
      <c r="BC411" s="131"/>
      <c r="BD411" s="131"/>
      <c r="BE411" s="131"/>
      <c r="BF411" s="131"/>
      <c r="BG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94"/>
      <c r="B412" s="131"/>
      <c r="L412" s="131"/>
      <c r="V412" s="131"/>
      <c r="AF412" s="131"/>
      <c r="AP412" s="131"/>
      <c r="AZ412" s="131"/>
      <c r="BA412" s="131"/>
      <c r="BB412" s="131"/>
      <c r="BC412" s="131"/>
      <c r="BD412" s="131"/>
      <c r="BE412" s="131"/>
      <c r="BF412" s="131"/>
      <c r="BG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94"/>
      <c r="B413" s="131"/>
      <c r="L413" s="131"/>
      <c r="V413" s="131"/>
      <c r="AF413" s="131"/>
      <c r="AP413" s="131"/>
      <c r="AZ413" s="131"/>
      <c r="BA413" s="131"/>
      <c r="BB413" s="131"/>
      <c r="BC413" s="131"/>
      <c r="BD413" s="131"/>
      <c r="BE413" s="131"/>
      <c r="BF413" s="131"/>
      <c r="BG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94"/>
      <c r="B414" s="131"/>
      <c r="L414" s="131"/>
      <c r="V414" s="131"/>
      <c r="AF414" s="131"/>
      <c r="AP414" s="131"/>
      <c r="AZ414" s="131"/>
      <c r="BA414" s="131"/>
      <c r="BB414" s="131"/>
      <c r="BC414" s="131"/>
      <c r="BD414" s="131"/>
      <c r="BE414" s="131"/>
      <c r="BF414" s="131"/>
      <c r="BG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94"/>
      <c r="B415" s="131"/>
      <c r="L415" s="131"/>
      <c r="V415" s="131"/>
      <c r="AF415" s="131"/>
      <c r="AP415" s="131"/>
      <c r="AZ415" s="131"/>
      <c r="BA415" s="131"/>
      <c r="BB415" s="131"/>
      <c r="BC415" s="131"/>
      <c r="BD415" s="131"/>
      <c r="BE415" s="131"/>
      <c r="BF415" s="131"/>
      <c r="BG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94"/>
      <c r="B416" s="131"/>
      <c r="L416" s="131"/>
      <c r="V416" s="131"/>
      <c r="AF416" s="131"/>
      <c r="AP416" s="131"/>
      <c r="AZ416" s="131"/>
      <c r="BA416" s="131"/>
      <c r="BB416" s="131"/>
      <c r="BC416" s="131"/>
      <c r="BD416" s="131"/>
      <c r="BE416" s="131"/>
      <c r="BF416" s="131"/>
      <c r="BG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94"/>
      <c r="B417" s="131"/>
      <c r="L417" s="131"/>
      <c r="V417" s="131"/>
      <c r="AF417" s="131"/>
      <c r="AP417" s="131"/>
      <c r="AZ417" s="131"/>
      <c r="BA417" s="131"/>
      <c r="BB417" s="131"/>
      <c r="BC417" s="131"/>
      <c r="BD417" s="131"/>
      <c r="BE417" s="131"/>
      <c r="BF417" s="131"/>
      <c r="BG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94"/>
      <c r="B418" s="131"/>
      <c r="L418" s="131"/>
      <c r="V418" s="131"/>
      <c r="AF418" s="131"/>
      <c r="AP418" s="131"/>
      <c r="AZ418" s="131"/>
      <c r="BA418" s="131"/>
      <c r="BB418" s="131"/>
      <c r="BC418" s="131"/>
      <c r="BD418" s="131"/>
      <c r="BE418" s="131"/>
      <c r="BF418" s="131"/>
      <c r="BG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94"/>
      <c r="B419" s="131"/>
      <c r="L419" s="131"/>
      <c r="V419" s="131"/>
      <c r="AF419" s="131"/>
      <c r="AP419" s="131"/>
      <c r="AZ419" s="131"/>
      <c r="BA419" s="131"/>
      <c r="BB419" s="131"/>
      <c r="BC419" s="131"/>
      <c r="BD419" s="131"/>
      <c r="BE419" s="131"/>
      <c r="BF419" s="131"/>
      <c r="BG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94"/>
      <c r="B420" s="131"/>
      <c r="L420" s="131"/>
      <c r="V420" s="131"/>
      <c r="AF420" s="131"/>
      <c r="AP420" s="131"/>
      <c r="AZ420" s="131"/>
      <c r="BA420" s="131"/>
      <c r="BB420" s="131"/>
      <c r="BC420" s="131"/>
      <c r="BD420" s="131"/>
      <c r="BE420" s="131"/>
      <c r="BF420" s="131"/>
      <c r="BG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94"/>
      <c r="B421" s="131"/>
      <c r="L421" s="131"/>
      <c r="V421" s="131"/>
      <c r="AF421" s="131"/>
      <c r="AP421" s="131"/>
      <c r="AZ421" s="131"/>
      <c r="BA421" s="131"/>
      <c r="BB421" s="131"/>
      <c r="BC421" s="131"/>
      <c r="BD421" s="131"/>
      <c r="BE421" s="131"/>
      <c r="BF421" s="131"/>
      <c r="BG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94"/>
      <c r="B422" s="131"/>
      <c r="L422" s="131"/>
      <c r="V422" s="131"/>
      <c r="AF422" s="131"/>
      <c r="AP422" s="131"/>
      <c r="AZ422" s="131"/>
      <c r="BA422" s="131"/>
      <c r="BB422" s="131"/>
      <c r="BC422" s="131"/>
      <c r="BD422" s="131"/>
      <c r="BE422" s="131"/>
      <c r="BF422" s="131"/>
      <c r="BG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94"/>
      <c r="B423" s="131"/>
      <c r="L423" s="131"/>
      <c r="V423" s="131"/>
      <c r="AF423" s="131"/>
      <c r="AP423" s="131"/>
      <c r="AZ423" s="131"/>
      <c r="BA423" s="131"/>
      <c r="BB423" s="131"/>
      <c r="BC423" s="131"/>
      <c r="BD423" s="131"/>
      <c r="BE423" s="131"/>
      <c r="BF423" s="131"/>
      <c r="BG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94"/>
      <c r="B424" s="131"/>
      <c r="L424" s="131"/>
      <c r="V424" s="131"/>
      <c r="AF424" s="131"/>
      <c r="AP424" s="131"/>
      <c r="AZ424" s="131"/>
      <c r="BA424" s="131"/>
      <c r="BB424" s="131"/>
      <c r="BC424" s="131"/>
      <c r="BD424" s="131"/>
      <c r="BE424" s="131"/>
      <c r="BF424" s="131"/>
      <c r="BG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94"/>
      <c r="B425" s="131"/>
      <c r="L425" s="131"/>
      <c r="V425" s="131"/>
      <c r="AF425" s="131"/>
      <c r="AP425" s="131"/>
      <c r="AZ425" s="131"/>
      <c r="BA425" s="131"/>
      <c r="BB425" s="131"/>
      <c r="BC425" s="131"/>
      <c r="BD425" s="131"/>
      <c r="BE425" s="131"/>
      <c r="BF425" s="131"/>
      <c r="BG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94"/>
      <c r="B426" s="131"/>
      <c r="L426" s="131"/>
      <c r="V426" s="131"/>
      <c r="AF426" s="131"/>
      <c r="AP426" s="131"/>
      <c r="AZ426" s="131"/>
      <c r="BA426" s="131"/>
      <c r="BB426" s="131"/>
      <c r="BC426" s="131"/>
      <c r="BD426" s="131"/>
      <c r="BE426" s="131"/>
      <c r="BF426" s="131"/>
      <c r="BG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94"/>
      <c r="B427" s="131"/>
      <c r="L427" s="131"/>
      <c r="V427" s="131"/>
      <c r="AF427" s="131"/>
      <c r="AP427" s="131"/>
      <c r="AZ427" s="131"/>
      <c r="BA427" s="131"/>
      <c r="BB427" s="131"/>
      <c r="BC427" s="131"/>
      <c r="BD427" s="131"/>
      <c r="BE427" s="131"/>
      <c r="BF427" s="131"/>
      <c r="BG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94"/>
      <c r="B428" s="131"/>
      <c r="L428" s="131"/>
      <c r="V428" s="131"/>
      <c r="AF428" s="131"/>
      <c r="AP428" s="131"/>
      <c r="AZ428" s="131"/>
      <c r="BA428" s="131"/>
      <c r="BB428" s="131"/>
      <c r="BC428" s="131"/>
      <c r="BD428" s="131"/>
      <c r="BE428" s="131"/>
      <c r="BF428" s="131"/>
      <c r="BG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94"/>
      <c r="B429" s="131"/>
      <c r="L429" s="131"/>
      <c r="V429" s="131"/>
      <c r="AF429" s="131"/>
      <c r="AP429" s="131"/>
      <c r="AZ429" s="131"/>
      <c r="BA429" s="131"/>
      <c r="BB429" s="131"/>
      <c r="BC429" s="131"/>
      <c r="BD429" s="131"/>
      <c r="BE429" s="131"/>
      <c r="BF429" s="131"/>
      <c r="BG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94"/>
      <c r="B430" s="131"/>
      <c r="L430" s="131"/>
      <c r="V430" s="131"/>
      <c r="AF430" s="131"/>
      <c r="AP430" s="131"/>
      <c r="AZ430" s="131"/>
      <c r="BA430" s="131"/>
      <c r="BB430" s="131"/>
      <c r="BC430" s="131"/>
      <c r="BD430" s="131"/>
      <c r="BE430" s="131"/>
      <c r="BF430" s="131"/>
      <c r="BG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94"/>
      <c r="B431" s="131"/>
      <c r="L431" s="131"/>
      <c r="V431" s="131"/>
      <c r="AF431" s="131"/>
      <c r="AP431" s="131"/>
      <c r="AZ431" s="131"/>
      <c r="BA431" s="131"/>
      <c r="BB431" s="131"/>
      <c r="BC431" s="131"/>
      <c r="BD431" s="131"/>
      <c r="BE431" s="131"/>
      <c r="BF431" s="131"/>
      <c r="BG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94"/>
      <c r="B432" s="131"/>
      <c r="L432" s="131"/>
      <c r="V432" s="131"/>
      <c r="AF432" s="131"/>
      <c r="AP432" s="131"/>
      <c r="AZ432" s="131"/>
      <c r="BA432" s="131"/>
      <c r="BB432" s="131"/>
      <c r="BC432" s="131"/>
      <c r="BD432" s="131"/>
      <c r="BE432" s="131"/>
      <c r="BF432" s="131"/>
      <c r="BG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94"/>
      <c r="B433" s="131"/>
      <c r="L433" s="131"/>
      <c r="V433" s="131"/>
      <c r="AF433" s="131"/>
      <c r="AP433" s="131"/>
      <c r="AZ433" s="131"/>
      <c r="BA433" s="131"/>
      <c r="BB433" s="131"/>
      <c r="BC433" s="131"/>
      <c r="BD433" s="131"/>
      <c r="BE433" s="131"/>
      <c r="BF433" s="131"/>
      <c r="BG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94"/>
      <c r="B434" s="131"/>
      <c r="L434" s="131"/>
      <c r="V434" s="131"/>
      <c r="AF434" s="131"/>
      <c r="AP434" s="131"/>
      <c r="AZ434" s="131"/>
      <c r="BA434" s="131"/>
      <c r="BB434" s="131"/>
      <c r="BC434" s="131"/>
      <c r="BD434" s="131"/>
      <c r="BE434" s="131"/>
      <c r="BF434" s="131"/>
      <c r="BG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94"/>
      <c r="B435" s="131"/>
      <c r="L435" s="131"/>
      <c r="V435" s="131"/>
      <c r="AF435" s="131"/>
      <c r="AP435" s="131"/>
      <c r="AZ435" s="131"/>
      <c r="BA435" s="131"/>
      <c r="BB435" s="131"/>
      <c r="BC435" s="131"/>
      <c r="BD435" s="131"/>
      <c r="BE435" s="131"/>
      <c r="BF435" s="131"/>
      <c r="BG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94"/>
      <c r="B436" s="131"/>
      <c r="L436" s="131"/>
      <c r="V436" s="131"/>
      <c r="AF436" s="131"/>
      <c r="AP436" s="131"/>
      <c r="AZ436" s="131"/>
      <c r="BA436" s="131"/>
      <c r="BB436" s="131"/>
      <c r="BC436" s="131"/>
      <c r="BD436" s="131"/>
      <c r="BE436" s="131"/>
      <c r="BF436" s="131"/>
      <c r="BG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94"/>
      <c r="B437" s="131"/>
      <c r="L437" s="131"/>
      <c r="V437" s="131"/>
      <c r="AF437" s="131"/>
      <c r="AP437" s="131"/>
      <c r="AZ437" s="131"/>
      <c r="BA437" s="131"/>
      <c r="BB437" s="131"/>
      <c r="BC437" s="131"/>
      <c r="BD437" s="131"/>
      <c r="BE437" s="131"/>
      <c r="BF437" s="131"/>
      <c r="BG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94"/>
      <c r="B438" s="131"/>
      <c r="L438" s="131"/>
      <c r="V438" s="131"/>
      <c r="AF438" s="131"/>
      <c r="AP438" s="131"/>
      <c r="AZ438" s="131"/>
      <c r="BA438" s="131"/>
      <c r="BB438" s="131"/>
      <c r="BC438" s="131"/>
      <c r="BD438" s="131"/>
      <c r="BE438" s="131"/>
      <c r="BF438" s="131"/>
      <c r="BG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94"/>
      <c r="B439" s="131"/>
      <c r="L439" s="131"/>
      <c r="V439" s="131"/>
      <c r="AF439" s="131"/>
      <c r="AP439" s="131"/>
      <c r="AZ439" s="131"/>
      <c r="BA439" s="131"/>
      <c r="BB439" s="131"/>
      <c r="BC439" s="131"/>
      <c r="BD439" s="131"/>
      <c r="BE439" s="131"/>
      <c r="BF439" s="131"/>
      <c r="BG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94"/>
      <c r="B440" s="131"/>
      <c r="L440" s="131"/>
      <c r="V440" s="131"/>
      <c r="AF440" s="131"/>
      <c r="AP440" s="131"/>
      <c r="AZ440" s="131"/>
      <c r="BA440" s="131"/>
      <c r="BB440" s="131"/>
      <c r="BC440" s="131"/>
      <c r="BD440" s="131"/>
      <c r="BE440" s="131"/>
      <c r="BF440" s="131"/>
      <c r="BG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94"/>
      <c r="B441" s="131"/>
      <c r="L441" s="131"/>
      <c r="V441" s="131"/>
      <c r="AF441" s="131"/>
      <c r="AP441" s="131"/>
      <c r="AZ441" s="131"/>
      <c r="BA441" s="131"/>
      <c r="BB441" s="131"/>
      <c r="BC441" s="131"/>
      <c r="BD441" s="131"/>
      <c r="BE441" s="131"/>
      <c r="BF441" s="131"/>
      <c r="BG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94"/>
      <c r="B442" s="131"/>
      <c r="L442" s="131"/>
      <c r="V442" s="131"/>
      <c r="AF442" s="131"/>
      <c r="AP442" s="131"/>
      <c r="AZ442" s="131"/>
      <c r="BA442" s="131"/>
      <c r="BB442" s="131"/>
      <c r="BC442" s="131"/>
      <c r="BD442" s="131"/>
      <c r="BE442" s="131"/>
      <c r="BF442" s="131"/>
      <c r="BG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94"/>
      <c r="B443" s="131"/>
      <c r="L443" s="131"/>
      <c r="V443" s="131"/>
      <c r="AF443" s="131"/>
      <c r="AP443" s="131"/>
      <c r="AZ443" s="131"/>
      <c r="BA443" s="131"/>
      <c r="BB443" s="131"/>
      <c r="BC443" s="131"/>
      <c r="BD443" s="131"/>
      <c r="BE443" s="131"/>
      <c r="BF443" s="131"/>
      <c r="BG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94"/>
      <c r="B444" s="131"/>
      <c r="L444" s="131"/>
      <c r="V444" s="131"/>
      <c r="AF444" s="131"/>
      <c r="AP444" s="131"/>
      <c r="AZ444" s="131"/>
      <c r="BA444" s="131"/>
      <c r="BB444" s="131"/>
      <c r="BC444" s="131"/>
      <c r="BD444" s="131"/>
      <c r="BE444" s="131"/>
      <c r="BF444" s="131"/>
      <c r="BG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94"/>
      <c r="B445" s="131"/>
      <c r="L445" s="131"/>
      <c r="V445" s="131"/>
      <c r="AF445" s="131"/>
      <c r="AP445" s="131"/>
      <c r="AZ445" s="131"/>
      <c r="BA445" s="131"/>
      <c r="BB445" s="131"/>
      <c r="BC445" s="131"/>
      <c r="BD445" s="131"/>
      <c r="BE445" s="131"/>
      <c r="BF445" s="131"/>
      <c r="BG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94"/>
      <c r="B446" s="131"/>
      <c r="L446" s="131"/>
      <c r="V446" s="131"/>
      <c r="AF446" s="131"/>
      <c r="AP446" s="131"/>
      <c r="AZ446" s="131"/>
      <c r="BA446" s="131"/>
      <c r="BB446" s="131"/>
      <c r="BC446" s="131"/>
      <c r="BD446" s="131"/>
      <c r="BE446" s="131"/>
      <c r="BF446" s="131"/>
      <c r="BG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94"/>
      <c r="B447" s="131"/>
      <c r="L447" s="131"/>
      <c r="V447" s="131"/>
      <c r="AF447" s="131"/>
      <c r="AP447" s="131"/>
      <c r="AZ447" s="131"/>
      <c r="BA447" s="131"/>
      <c r="BB447" s="131"/>
      <c r="BC447" s="131"/>
      <c r="BD447" s="131"/>
      <c r="BE447" s="131"/>
      <c r="BF447" s="131"/>
      <c r="BG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94"/>
      <c r="B448" s="131"/>
      <c r="L448" s="131"/>
      <c r="V448" s="131"/>
      <c r="AF448" s="131"/>
      <c r="AP448" s="131"/>
      <c r="AZ448" s="131"/>
      <c r="BA448" s="131"/>
      <c r="BB448" s="131"/>
      <c r="BC448" s="131"/>
      <c r="BD448" s="131"/>
      <c r="BE448" s="131"/>
      <c r="BF448" s="131"/>
      <c r="BG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94"/>
      <c r="B449" s="131"/>
      <c r="L449" s="131"/>
      <c r="V449" s="131"/>
      <c r="AF449" s="131"/>
      <c r="AP449" s="131"/>
      <c r="AZ449" s="131"/>
      <c r="BA449" s="131"/>
      <c r="BB449" s="131"/>
      <c r="BC449" s="131"/>
      <c r="BD449" s="131"/>
      <c r="BE449" s="131"/>
      <c r="BF449" s="131"/>
      <c r="BG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94"/>
      <c r="B450" s="131"/>
      <c r="L450" s="131"/>
      <c r="V450" s="131"/>
      <c r="AF450" s="131"/>
      <c r="AP450" s="131"/>
      <c r="AZ450" s="131"/>
      <c r="BA450" s="131"/>
      <c r="BB450" s="131"/>
      <c r="BC450" s="131"/>
      <c r="BD450" s="131"/>
      <c r="BE450" s="131"/>
      <c r="BF450" s="131"/>
      <c r="BG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94"/>
      <c r="B451" s="131"/>
      <c r="L451" s="131"/>
      <c r="V451" s="131"/>
      <c r="AF451" s="131"/>
      <c r="AP451" s="131"/>
      <c r="AZ451" s="131"/>
      <c r="BA451" s="131"/>
      <c r="BB451" s="131"/>
      <c r="BC451" s="131"/>
      <c r="BD451" s="131"/>
      <c r="BE451" s="131"/>
      <c r="BF451" s="131"/>
      <c r="BG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94"/>
      <c r="B452" s="131"/>
      <c r="L452" s="131"/>
      <c r="V452" s="131"/>
      <c r="AF452" s="131"/>
      <c r="AP452" s="131"/>
      <c r="AZ452" s="131"/>
      <c r="BA452" s="131"/>
      <c r="BB452" s="131"/>
      <c r="BC452" s="131"/>
      <c r="BD452" s="131"/>
      <c r="BE452" s="131"/>
      <c r="BF452" s="131"/>
      <c r="BG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94"/>
      <c r="B453" s="131"/>
      <c r="L453" s="131"/>
      <c r="V453" s="131"/>
      <c r="AF453" s="131"/>
      <c r="AP453" s="131"/>
      <c r="AZ453" s="131"/>
      <c r="BA453" s="131"/>
      <c r="BB453" s="131"/>
      <c r="BC453" s="131"/>
      <c r="BD453" s="131"/>
      <c r="BE453" s="131"/>
      <c r="BF453" s="131"/>
      <c r="BG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94"/>
      <c r="B454" s="131"/>
      <c r="L454" s="131"/>
      <c r="V454" s="131"/>
      <c r="AF454" s="131"/>
      <c r="AP454" s="131"/>
      <c r="AZ454" s="131"/>
      <c r="BA454" s="131"/>
      <c r="BB454" s="131"/>
      <c r="BC454" s="131"/>
      <c r="BD454" s="131"/>
      <c r="BE454" s="131"/>
      <c r="BF454" s="131"/>
      <c r="BG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94"/>
      <c r="B455" s="131"/>
      <c r="L455" s="131"/>
      <c r="V455" s="131"/>
      <c r="AF455" s="131"/>
      <c r="AP455" s="131"/>
      <c r="AZ455" s="131"/>
      <c r="BA455" s="131"/>
      <c r="BB455" s="131"/>
      <c r="BC455" s="131"/>
      <c r="BD455" s="131"/>
      <c r="BE455" s="131"/>
      <c r="BF455" s="131"/>
      <c r="BG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94"/>
      <c r="B456" s="131"/>
      <c r="L456" s="131"/>
      <c r="V456" s="131"/>
      <c r="AF456" s="131"/>
      <c r="AP456" s="131"/>
      <c r="AZ456" s="131"/>
      <c r="BA456" s="131"/>
      <c r="BB456" s="131"/>
      <c r="BC456" s="131"/>
      <c r="BD456" s="131"/>
      <c r="BE456" s="131"/>
      <c r="BF456" s="131"/>
      <c r="BG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94"/>
      <c r="B457" s="131"/>
      <c r="L457" s="131"/>
      <c r="V457" s="131"/>
      <c r="AF457" s="131"/>
      <c r="AP457" s="131"/>
      <c r="AZ457" s="131"/>
      <c r="BA457" s="131"/>
      <c r="BB457" s="131"/>
      <c r="BC457" s="131"/>
      <c r="BD457" s="131"/>
      <c r="BE457" s="131"/>
      <c r="BF457" s="131"/>
      <c r="BG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94"/>
      <c r="B458" s="131"/>
      <c r="L458" s="131"/>
      <c r="V458" s="131"/>
      <c r="AF458" s="131"/>
      <c r="AP458" s="131"/>
      <c r="AZ458" s="131"/>
      <c r="BA458" s="131"/>
      <c r="BB458" s="131"/>
      <c r="BC458" s="131"/>
      <c r="BD458" s="131"/>
      <c r="BE458" s="131"/>
      <c r="BF458" s="131"/>
      <c r="BG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94"/>
      <c r="B459" s="131"/>
      <c r="L459" s="131"/>
      <c r="V459" s="131"/>
      <c r="AF459" s="131"/>
      <c r="AP459" s="131"/>
      <c r="AZ459" s="131"/>
      <c r="BA459" s="131"/>
      <c r="BB459" s="131"/>
      <c r="BC459" s="131"/>
      <c r="BD459" s="131"/>
      <c r="BE459" s="131"/>
      <c r="BF459" s="131"/>
      <c r="BG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94"/>
      <c r="B460" s="131"/>
      <c r="L460" s="131"/>
      <c r="V460" s="131"/>
      <c r="AF460" s="131"/>
      <c r="AP460" s="131"/>
      <c r="AZ460" s="131"/>
      <c r="BA460" s="131"/>
      <c r="BB460" s="131"/>
      <c r="BC460" s="131"/>
      <c r="BD460" s="131"/>
      <c r="BE460" s="131"/>
      <c r="BF460" s="131"/>
      <c r="BG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94"/>
      <c r="B461" s="131"/>
      <c r="L461" s="131"/>
      <c r="V461" s="131"/>
      <c r="AF461" s="131"/>
      <c r="AP461" s="131"/>
      <c r="AZ461" s="131"/>
      <c r="BA461" s="131"/>
      <c r="BB461" s="131"/>
      <c r="BC461" s="131"/>
      <c r="BD461" s="131"/>
      <c r="BE461" s="131"/>
      <c r="BF461" s="131"/>
      <c r="BG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94"/>
      <c r="B462" s="131"/>
      <c r="L462" s="131"/>
      <c r="V462" s="131"/>
      <c r="AF462" s="131"/>
      <c r="AP462" s="131"/>
      <c r="AZ462" s="131"/>
      <c r="BA462" s="131"/>
      <c r="BB462" s="131"/>
      <c r="BC462" s="131"/>
      <c r="BD462" s="131"/>
      <c r="BE462" s="131"/>
      <c r="BF462" s="131"/>
      <c r="BG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94"/>
      <c r="B463" s="131"/>
      <c r="L463" s="131"/>
      <c r="V463" s="131"/>
      <c r="AF463" s="131"/>
      <c r="AP463" s="131"/>
      <c r="AZ463" s="131"/>
      <c r="BA463" s="131"/>
      <c r="BB463" s="131"/>
      <c r="BC463" s="131"/>
      <c r="BD463" s="131"/>
      <c r="BE463" s="131"/>
      <c r="BF463" s="131"/>
      <c r="BG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94"/>
      <c r="B464" s="131"/>
      <c r="L464" s="131"/>
      <c r="V464" s="131"/>
      <c r="AF464" s="131"/>
      <c r="AP464" s="131"/>
      <c r="AZ464" s="131"/>
      <c r="BA464" s="131"/>
      <c r="BB464" s="131"/>
      <c r="BC464" s="131"/>
      <c r="BD464" s="131"/>
      <c r="BE464" s="131"/>
      <c r="BF464" s="131"/>
      <c r="BG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94"/>
      <c r="B465" s="131"/>
      <c r="L465" s="131"/>
      <c r="V465" s="131"/>
      <c r="AF465" s="131"/>
      <c r="AP465" s="131"/>
      <c r="AZ465" s="131"/>
      <c r="BA465" s="131"/>
      <c r="BB465" s="131"/>
      <c r="BC465" s="131"/>
      <c r="BD465" s="131"/>
      <c r="BE465" s="131"/>
      <c r="BF465" s="131"/>
      <c r="BG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94"/>
      <c r="B466" s="131"/>
      <c r="L466" s="131"/>
      <c r="V466" s="131"/>
      <c r="AF466" s="131"/>
      <c r="AP466" s="131"/>
      <c r="AZ466" s="131"/>
      <c r="BA466" s="131"/>
      <c r="BB466" s="131"/>
      <c r="BC466" s="131"/>
      <c r="BD466" s="131"/>
      <c r="BE466" s="131"/>
      <c r="BF466" s="131"/>
      <c r="BG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94"/>
      <c r="B467" s="131"/>
      <c r="L467" s="131"/>
      <c r="V467" s="131"/>
      <c r="AF467" s="131"/>
      <c r="AP467" s="131"/>
      <c r="AZ467" s="131"/>
      <c r="BA467" s="131"/>
      <c r="BB467" s="131"/>
      <c r="BC467" s="131"/>
      <c r="BD467" s="131"/>
      <c r="BE467" s="131"/>
      <c r="BF467" s="131"/>
      <c r="BG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94"/>
      <c r="B468" s="131"/>
      <c r="L468" s="131"/>
      <c r="V468" s="131"/>
      <c r="AF468" s="131"/>
      <c r="AP468" s="131"/>
      <c r="AZ468" s="131"/>
      <c r="BA468" s="131"/>
      <c r="BB468" s="131"/>
      <c r="BC468" s="131"/>
      <c r="BD468" s="131"/>
      <c r="BE468" s="131"/>
      <c r="BF468" s="131"/>
      <c r="BG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94"/>
      <c r="B469" s="131"/>
      <c r="L469" s="131"/>
      <c r="V469" s="131"/>
      <c r="AF469" s="131"/>
      <c r="AP469" s="131"/>
      <c r="AZ469" s="131"/>
      <c r="BA469" s="131"/>
      <c r="BB469" s="131"/>
      <c r="BC469" s="131"/>
      <c r="BD469" s="131"/>
      <c r="BE469" s="131"/>
      <c r="BF469" s="131"/>
      <c r="BG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94"/>
      <c r="B470" s="131"/>
      <c r="L470" s="131"/>
      <c r="V470" s="131"/>
      <c r="AF470" s="131"/>
      <c r="AP470" s="131"/>
      <c r="AZ470" s="131"/>
      <c r="BA470" s="131"/>
      <c r="BB470" s="131"/>
      <c r="BC470" s="131"/>
      <c r="BD470" s="131"/>
      <c r="BE470" s="131"/>
      <c r="BF470" s="131"/>
      <c r="BG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94"/>
      <c r="B471" s="131"/>
      <c r="L471" s="131"/>
      <c r="V471" s="131"/>
      <c r="AF471" s="131"/>
      <c r="AP471" s="131"/>
      <c r="AZ471" s="131"/>
      <c r="BA471" s="131"/>
      <c r="BB471" s="131"/>
      <c r="BC471" s="131"/>
      <c r="BD471" s="131"/>
      <c r="BE471" s="131"/>
      <c r="BF471" s="131"/>
      <c r="BG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94"/>
      <c r="B472" s="131"/>
      <c r="L472" s="131"/>
      <c r="V472" s="131"/>
      <c r="AF472" s="131"/>
      <c r="AP472" s="131"/>
      <c r="AZ472" s="131"/>
      <c r="BA472" s="131"/>
      <c r="BB472" s="131"/>
      <c r="BC472" s="131"/>
      <c r="BD472" s="131"/>
      <c r="BE472" s="131"/>
      <c r="BF472" s="131"/>
      <c r="BG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94"/>
      <c r="B473" s="131"/>
      <c r="L473" s="131"/>
      <c r="V473" s="131"/>
      <c r="AF473" s="131"/>
      <c r="AP473" s="131"/>
      <c r="AZ473" s="131"/>
      <c r="BA473" s="131"/>
      <c r="BB473" s="131"/>
      <c r="BC473" s="131"/>
      <c r="BD473" s="131"/>
      <c r="BE473" s="131"/>
      <c r="BF473" s="131"/>
      <c r="BG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94"/>
      <c r="B474" s="131"/>
      <c r="L474" s="131"/>
      <c r="V474" s="131"/>
      <c r="AF474" s="131"/>
      <c r="AP474" s="131"/>
      <c r="AZ474" s="131"/>
      <c r="BA474" s="131"/>
      <c r="BB474" s="131"/>
      <c r="BC474" s="131"/>
      <c r="BD474" s="131"/>
      <c r="BE474" s="131"/>
      <c r="BF474" s="131"/>
      <c r="BG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94"/>
      <c r="B475" s="131"/>
      <c r="L475" s="131"/>
      <c r="V475" s="131"/>
      <c r="AF475" s="131"/>
      <c r="AP475" s="131"/>
      <c r="AZ475" s="131"/>
      <c r="BA475" s="131"/>
      <c r="BB475" s="131"/>
      <c r="BC475" s="131"/>
      <c r="BD475" s="131"/>
      <c r="BE475" s="131"/>
      <c r="BF475" s="131"/>
      <c r="BG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94"/>
      <c r="B476" s="131"/>
      <c r="L476" s="131"/>
      <c r="V476" s="131"/>
      <c r="AF476" s="131"/>
      <c r="AP476" s="131"/>
      <c r="AZ476" s="131"/>
      <c r="BA476" s="131"/>
      <c r="BB476" s="131"/>
      <c r="BC476" s="131"/>
      <c r="BD476" s="131"/>
      <c r="BE476" s="131"/>
      <c r="BF476" s="131"/>
      <c r="BG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94"/>
      <c r="B477" s="131"/>
      <c r="L477" s="131"/>
      <c r="V477" s="131"/>
      <c r="AF477" s="131"/>
      <c r="AP477" s="131"/>
      <c r="AZ477" s="131"/>
      <c r="BA477" s="131"/>
      <c r="BB477" s="131"/>
      <c r="BC477" s="131"/>
      <c r="BD477" s="131"/>
      <c r="BE477" s="131"/>
      <c r="BF477" s="131"/>
      <c r="BG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94"/>
      <c r="B478" s="131"/>
      <c r="L478" s="131"/>
      <c r="V478" s="131"/>
      <c r="AF478" s="131"/>
      <c r="AP478" s="131"/>
      <c r="AZ478" s="131"/>
      <c r="BA478" s="131"/>
      <c r="BB478" s="131"/>
      <c r="BC478" s="131"/>
      <c r="BD478" s="131"/>
      <c r="BE478" s="131"/>
      <c r="BF478" s="131"/>
      <c r="BG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94"/>
      <c r="B479" s="131"/>
      <c r="L479" s="131"/>
      <c r="V479" s="131"/>
      <c r="AF479" s="131"/>
      <c r="AP479" s="131"/>
      <c r="AZ479" s="131"/>
      <c r="BA479" s="131"/>
      <c r="BB479" s="131"/>
      <c r="BC479" s="131"/>
      <c r="BD479" s="131"/>
      <c r="BE479" s="131"/>
      <c r="BF479" s="131"/>
      <c r="BG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94"/>
      <c r="B480" s="131"/>
      <c r="L480" s="131"/>
      <c r="V480" s="131"/>
      <c r="AF480" s="131"/>
      <c r="AP480" s="131"/>
      <c r="AZ480" s="131"/>
      <c r="BA480" s="131"/>
      <c r="BB480" s="131"/>
      <c r="BC480" s="131"/>
      <c r="BD480" s="131"/>
      <c r="BE480" s="131"/>
      <c r="BF480" s="131"/>
      <c r="BG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94"/>
      <c r="B481" s="131"/>
      <c r="L481" s="131"/>
      <c r="V481" s="131"/>
      <c r="AF481" s="131"/>
      <c r="AP481" s="131"/>
      <c r="AZ481" s="131"/>
      <c r="BA481" s="131"/>
      <c r="BB481" s="131"/>
      <c r="BC481" s="131"/>
      <c r="BD481" s="131"/>
      <c r="BE481" s="131"/>
      <c r="BF481" s="131"/>
      <c r="BG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94"/>
      <c r="B482" s="131"/>
      <c r="L482" s="131"/>
      <c r="V482" s="131"/>
      <c r="AF482" s="131"/>
      <c r="AP482" s="131"/>
      <c r="AZ482" s="131"/>
      <c r="BA482" s="131"/>
      <c r="BB482" s="131"/>
      <c r="BC482" s="131"/>
      <c r="BD482" s="131"/>
      <c r="BE482" s="131"/>
      <c r="BF482" s="131"/>
      <c r="BG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94"/>
      <c r="B483" s="131"/>
      <c r="L483" s="131"/>
      <c r="V483" s="131"/>
      <c r="AF483" s="131"/>
      <c r="AP483" s="131"/>
      <c r="AZ483" s="131"/>
      <c r="BA483" s="131"/>
      <c r="BB483" s="131"/>
      <c r="BC483" s="131"/>
      <c r="BD483" s="131"/>
      <c r="BE483" s="131"/>
      <c r="BF483" s="131"/>
      <c r="BG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94"/>
      <c r="B484" s="131"/>
      <c r="L484" s="131"/>
      <c r="V484" s="131"/>
      <c r="AF484" s="131"/>
      <c r="AP484" s="131"/>
      <c r="AZ484" s="131"/>
      <c r="BA484" s="131"/>
      <c r="BB484" s="131"/>
      <c r="BC484" s="131"/>
      <c r="BD484" s="131"/>
      <c r="BE484" s="131"/>
      <c r="BF484" s="131"/>
      <c r="BG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94"/>
      <c r="B485" s="131"/>
      <c r="L485" s="131"/>
      <c r="V485" s="131"/>
      <c r="AF485" s="131"/>
      <c r="AP485" s="131"/>
      <c r="AZ485" s="131"/>
      <c r="BA485" s="131"/>
      <c r="BB485" s="131"/>
      <c r="BC485" s="131"/>
      <c r="BD485" s="131"/>
      <c r="BE485" s="131"/>
      <c r="BF485" s="131"/>
      <c r="BG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94"/>
      <c r="B486" s="131"/>
      <c r="L486" s="131"/>
      <c r="V486" s="131"/>
      <c r="AF486" s="131"/>
      <c r="AP486" s="131"/>
      <c r="AZ486" s="131"/>
      <c r="BA486" s="131"/>
      <c r="BB486" s="131"/>
      <c r="BC486" s="131"/>
      <c r="BD486" s="131"/>
      <c r="BE486" s="131"/>
      <c r="BF486" s="131"/>
      <c r="BG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94"/>
      <c r="B487" s="131"/>
      <c r="L487" s="131"/>
      <c r="V487" s="131"/>
      <c r="AF487" s="131"/>
      <c r="AP487" s="131"/>
      <c r="AZ487" s="131"/>
      <c r="BA487" s="131"/>
      <c r="BB487" s="131"/>
      <c r="BC487" s="131"/>
      <c r="BD487" s="131"/>
      <c r="BE487" s="131"/>
      <c r="BF487" s="131"/>
      <c r="BG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94"/>
      <c r="B488" s="131"/>
      <c r="L488" s="131"/>
      <c r="V488" s="131"/>
      <c r="AF488" s="131"/>
      <c r="AP488" s="131"/>
      <c r="AZ488" s="131"/>
      <c r="BA488" s="131"/>
      <c r="BB488" s="131"/>
      <c r="BC488" s="131"/>
      <c r="BD488" s="131"/>
      <c r="BE488" s="131"/>
      <c r="BF488" s="131"/>
      <c r="BG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94"/>
      <c r="B489" s="131"/>
      <c r="L489" s="131"/>
      <c r="V489" s="131"/>
      <c r="AF489" s="131"/>
      <c r="AP489" s="131"/>
      <c r="AZ489" s="131"/>
      <c r="BA489" s="131"/>
      <c r="BB489" s="131"/>
      <c r="BC489" s="131"/>
      <c r="BD489" s="131"/>
      <c r="BE489" s="131"/>
      <c r="BF489" s="131"/>
      <c r="BG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94"/>
      <c r="B490" s="131"/>
      <c r="L490" s="131"/>
      <c r="V490" s="131"/>
      <c r="AF490" s="131"/>
      <c r="AP490" s="131"/>
      <c r="AZ490" s="131"/>
      <c r="BA490" s="131"/>
      <c r="BB490" s="131"/>
      <c r="BC490" s="131"/>
      <c r="BD490" s="131"/>
      <c r="BE490" s="131"/>
      <c r="BF490" s="131"/>
      <c r="BG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94"/>
      <c r="B491" s="131"/>
      <c r="L491" s="131"/>
      <c r="V491" s="131"/>
      <c r="AF491" s="131"/>
      <c r="AP491" s="131"/>
      <c r="AZ491" s="131"/>
      <c r="BA491" s="131"/>
      <c r="BB491" s="131"/>
      <c r="BC491" s="131"/>
      <c r="BD491" s="131"/>
      <c r="BE491" s="131"/>
      <c r="BF491" s="131"/>
      <c r="BG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94"/>
      <c r="B492" s="131"/>
      <c r="L492" s="131"/>
      <c r="V492" s="131"/>
      <c r="AF492" s="131"/>
      <c r="AP492" s="131"/>
      <c r="AZ492" s="131"/>
      <c r="BA492" s="131"/>
      <c r="BB492" s="131"/>
      <c r="BC492" s="131"/>
      <c r="BD492" s="131"/>
      <c r="BE492" s="131"/>
      <c r="BF492" s="131"/>
      <c r="BG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94"/>
      <c r="B493" s="131"/>
      <c r="L493" s="131"/>
      <c r="V493" s="131"/>
      <c r="AF493" s="131"/>
      <c r="AP493" s="131"/>
      <c r="AZ493" s="131"/>
      <c r="BA493" s="131"/>
      <c r="BB493" s="131"/>
      <c r="BC493" s="131"/>
      <c r="BD493" s="131"/>
      <c r="BE493" s="131"/>
      <c r="BF493" s="131"/>
      <c r="BG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94"/>
      <c r="B494" s="131"/>
      <c r="L494" s="131"/>
      <c r="V494" s="131"/>
      <c r="AF494" s="131"/>
      <c r="AP494" s="131"/>
      <c r="AZ494" s="131"/>
      <c r="BA494" s="131"/>
      <c r="BB494" s="131"/>
      <c r="BC494" s="131"/>
      <c r="BD494" s="131"/>
      <c r="BE494" s="131"/>
      <c r="BF494" s="131"/>
      <c r="BG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94"/>
      <c r="B495" s="131"/>
      <c r="L495" s="131"/>
      <c r="V495" s="131"/>
      <c r="AF495" s="131"/>
      <c r="AP495" s="131"/>
      <c r="AZ495" s="131"/>
      <c r="BA495" s="131"/>
      <c r="BB495" s="131"/>
      <c r="BC495" s="131"/>
      <c r="BD495" s="131"/>
      <c r="BE495" s="131"/>
      <c r="BF495" s="131"/>
      <c r="BG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94"/>
      <c r="B496" s="131"/>
      <c r="L496" s="131"/>
      <c r="V496" s="131"/>
      <c r="AF496" s="131"/>
      <c r="AP496" s="131"/>
      <c r="AZ496" s="131"/>
      <c r="BA496" s="131"/>
      <c r="BB496" s="131"/>
      <c r="BC496" s="131"/>
      <c r="BD496" s="131"/>
      <c r="BE496" s="131"/>
      <c r="BF496" s="131"/>
      <c r="BG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94"/>
      <c r="B497" s="131"/>
      <c r="L497" s="131"/>
      <c r="V497" s="131"/>
      <c r="AF497" s="131"/>
      <c r="AP497" s="131"/>
      <c r="AZ497" s="131"/>
      <c r="BA497" s="131"/>
      <c r="BB497" s="131"/>
      <c r="BC497" s="131"/>
      <c r="BD497" s="131"/>
      <c r="BE497" s="131"/>
      <c r="BF497" s="131"/>
      <c r="BG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94"/>
      <c r="B498" s="131"/>
      <c r="L498" s="131"/>
      <c r="V498" s="131"/>
      <c r="AF498" s="131"/>
      <c r="AP498" s="131"/>
      <c r="AZ498" s="131"/>
      <c r="BA498" s="131"/>
      <c r="BB498" s="131"/>
      <c r="BC498" s="131"/>
      <c r="BD498" s="131"/>
      <c r="BE498" s="131"/>
      <c r="BF498" s="131"/>
      <c r="BG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94"/>
      <c r="B499" s="131"/>
      <c r="L499" s="131"/>
      <c r="V499" s="131"/>
      <c r="AF499" s="131"/>
      <c r="AP499" s="131"/>
      <c r="AZ499" s="131"/>
      <c r="BA499" s="131"/>
      <c r="BB499" s="131"/>
      <c r="BC499" s="131"/>
      <c r="BD499" s="131"/>
      <c r="BE499" s="131"/>
      <c r="BF499" s="131"/>
      <c r="BG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94"/>
      <c r="B500" s="131"/>
      <c r="L500" s="131"/>
      <c r="V500" s="131"/>
      <c r="AF500" s="131"/>
      <c r="AP500" s="131"/>
      <c r="AZ500" s="131"/>
      <c r="BA500" s="131"/>
      <c r="BB500" s="131"/>
      <c r="BC500" s="131"/>
      <c r="BD500" s="131"/>
      <c r="BE500" s="131"/>
      <c r="BF500" s="131"/>
      <c r="BG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94"/>
      <c r="B501" s="131"/>
      <c r="L501" s="131"/>
      <c r="V501" s="131"/>
      <c r="AF501" s="131"/>
      <c r="AP501" s="131"/>
      <c r="AZ501" s="131"/>
      <c r="BA501" s="131"/>
      <c r="BB501" s="131"/>
      <c r="BC501" s="131"/>
      <c r="BD501" s="131"/>
      <c r="BE501" s="131"/>
      <c r="BF501" s="131"/>
      <c r="BG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94"/>
      <c r="B502" s="131"/>
      <c r="L502" s="131"/>
      <c r="V502" s="131"/>
      <c r="AF502" s="131"/>
      <c r="AP502" s="131"/>
      <c r="AZ502" s="131"/>
      <c r="BA502" s="131"/>
      <c r="BB502" s="131"/>
      <c r="BC502" s="131"/>
      <c r="BD502" s="131"/>
      <c r="BE502" s="131"/>
      <c r="BF502" s="131"/>
      <c r="BG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94"/>
      <c r="B503" s="131"/>
      <c r="L503" s="131"/>
      <c r="V503" s="131"/>
      <c r="AF503" s="131"/>
      <c r="AP503" s="131"/>
      <c r="AZ503" s="131"/>
      <c r="BA503" s="131"/>
      <c r="BB503" s="131"/>
      <c r="BC503" s="131"/>
      <c r="BD503" s="131"/>
      <c r="BE503" s="131"/>
      <c r="BF503" s="131"/>
      <c r="BG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94"/>
      <c r="B504" s="131"/>
      <c r="L504" s="131"/>
      <c r="V504" s="131"/>
      <c r="AF504" s="131"/>
      <c r="AP504" s="131"/>
      <c r="AZ504" s="131"/>
      <c r="BA504" s="131"/>
      <c r="BB504" s="131"/>
      <c r="BC504" s="131"/>
      <c r="BD504" s="131"/>
      <c r="BE504" s="131"/>
      <c r="BF504" s="131"/>
      <c r="BG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94"/>
      <c r="B505" s="131"/>
      <c r="L505" s="131"/>
      <c r="V505" s="131"/>
      <c r="AF505" s="131"/>
      <c r="AP505" s="131"/>
      <c r="AZ505" s="131"/>
      <c r="BA505" s="131"/>
      <c r="BB505" s="131"/>
      <c r="BC505" s="131"/>
      <c r="BD505" s="131"/>
      <c r="BE505" s="131"/>
      <c r="BF505" s="131"/>
      <c r="BG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94"/>
      <c r="B506" s="131"/>
      <c r="L506" s="131"/>
      <c r="V506" s="131"/>
      <c r="AF506" s="131"/>
      <c r="AP506" s="131"/>
      <c r="AZ506" s="131"/>
      <c r="BA506" s="131"/>
      <c r="BB506" s="131"/>
      <c r="BC506" s="131"/>
      <c r="BD506" s="131"/>
      <c r="BE506" s="131"/>
      <c r="BF506" s="131"/>
      <c r="BG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94"/>
      <c r="B507" s="131"/>
      <c r="L507" s="131"/>
      <c r="V507" s="131"/>
      <c r="AF507" s="131"/>
      <c r="AP507" s="131"/>
      <c r="AZ507" s="131"/>
      <c r="BA507" s="131"/>
      <c r="BB507" s="131"/>
      <c r="BC507" s="131"/>
      <c r="BD507" s="131"/>
      <c r="BE507" s="131"/>
      <c r="BF507" s="131"/>
      <c r="BG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94"/>
      <c r="B508" s="131"/>
      <c r="L508" s="131"/>
      <c r="V508" s="131"/>
      <c r="AF508" s="131"/>
      <c r="AP508" s="131"/>
      <c r="AZ508" s="131"/>
      <c r="BA508" s="131"/>
      <c r="BB508" s="131"/>
      <c r="BC508" s="131"/>
      <c r="BD508" s="131"/>
      <c r="BE508" s="131"/>
      <c r="BF508" s="131"/>
      <c r="BG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94"/>
      <c r="B509" s="131"/>
      <c r="L509" s="131"/>
      <c r="V509" s="131"/>
      <c r="AF509" s="131"/>
      <c r="AP509" s="131"/>
      <c r="AZ509" s="131"/>
      <c r="BA509" s="131"/>
      <c r="BB509" s="131"/>
      <c r="BC509" s="131"/>
      <c r="BD509" s="131"/>
      <c r="BE509" s="131"/>
      <c r="BF509" s="131"/>
      <c r="BG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94"/>
      <c r="B510" s="131"/>
      <c r="L510" s="131"/>
      <c r="V510" s="131"/>
      <c r="AF510" s="131"/>
      <c r="AP510" s="131"/>
      <c r="AZ510" s="131"/>
      <c r="BA510" s="131"/>
      <c r="BB510" s="131"/>
      <c r="BC510" s="131"/>
      <c r="BD510" s="131"/>
      <c r="BE510" s="131"/>
      <c r="BF510" s="131"/>
      <c r="BG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94"/>
      <c r="B511" s="131"/>
      <c r="L511" s="131"/>
      <c r="V511" s="131"/>
      <c r="AF511" s="131"/>
      <c r="AP511" s="131"/>
      <c r="AZ511" s="131"/>
      <c r="BA511" s="131"/>
      <c r="BB511" s="131"/>
      <c r="BC511" s="131"/>
      <c r="BD511" s="131"/>
      <c r="BE511" s="131"/>
      <c r="BF511" s="131"/>
      <c r="BG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94"/>
      <c r="B512" s="131"/>
      <c r="L512" s="131"/>
      <c r="V512" s="131"/>
      <c r="AF512" s="131"/>
      <c r="AP512" s="131"/>
      <c r="AZ512" s="131"/>
      <c r="BA512" s="131"/>
      <c r="BB512" s="131"/>
      <c r="BC512" s="131"/>
      <c r="BD512" s="131"/>
      <c r="BE512" s="131"/>
      <c r="BF512" s="131"/>
      <c r="BG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94"/>
      <c r="B513" s="131"/>
      <c r="L513" s="131"/>
      <c r="V513" s="131"/>
      <c r="AF513" s="131"/>
      <c r="AP513" s="131"/>
      <c r="AZ513" s="131"/>
      <c r="BA513" s="131"/>
      <c r="BB513" s="131"/>
      <c r="BC513" s="131"/>
      <c r="BD513" s="131"/>
      <c r="BE513" s="131"/>
      <c r="BF513" s="131"/>
      <c r="BG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94"/>
      <c r="B514" s="131"/>
      <c r="L514" s="131"/>
      <c r="V514" s="131"/>
      <c r="AF514" s="131"/>
      <c r="AP514" s="131"/>
      <c r="AZ514" s="131"/>
      <c r="BA514" s="131"/>
      <c r="BB514" s="131"/>
      <c r="BC514" s="131"/>
      <c r="BD514" s="131"/>
      <c r="BE514" s="131"/>
      <c r="BF514" s="131"/>
      <c r="BG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94"/>
      <c r="B515" s="131"/>
      <c r="L515" s="131"/>
      <c r="V515" s="131"/>
      <c r="AF515" s="131"/>
      <c r="AP515" s="131"/>
      <c r="AZ515" s="131"/>
      <c r="BA515" s="131"/>
      <c r="BB515" s="131"/>
      <c r="BC515" s="131"/>
      <c r="BD515" s="131"/>
      <c r="BE515" s="131"/>
      <c r="BF515" s="131"/>
      <c r="BG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94"/>
      <c r="B516" s="131"/>
      <c r="L516" s="131"/>
      <c r="V516" s="131"/>
      <c r="AF516" s="131"/>
      <c r="AP516" s="131"/>
      <c r="AZ516" s="131"/>
      <c r="BA516" s="131"/>
      <c r="BB516" s="131"/>
      <c r="BC516" s="131"/>
      <c r="BD516" s="131"/>
      <c r="BE516" s="131"/>
      <c r="BF516" s="131"/>
      <c r="BG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94"/>
      <c r="B517" s="131"/>
      <c r="L517" s="131"/>
      <c r="V517" s="131"/>
      <c r="AF517" s="131"/>
      <c r="AP517" s="131"/>
      <c r="AZ517" s="131"/>
      <c r="BA517" s="131"/>
      <c r="BB517" s="131"/>
      <c r="BC517" s="131"/>
      <c r="BD517" s="131"/>
      <c r="BE517" s="131"/>
      <c r="BF517" s="131"/>
      <c r="BG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94"/>
      <c r="B518" s="131"/>
      <c r="L518" s="131"/>
      <c r="V518" s="131"/>
      <c r="AF518" s="131"/>
      <c r="AP518" s="131"/>
      <c r="AZ518" s="131"/>
      <c r="BA518" s="131"/>
      <c r="BB518" s="131"/>
      <c r="BC518" s="131"/>
      <c r="BD518" s="131"/>
      <c r="BE518" s="131"/>
      <c r="BF518" s="131"/>
      <c r="BG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94"/>
      <c r="B519" s="131"/>
      <c r="L519" s="131"/>
      <c r="V519" s="131"/>
      <c r="AF519" s="131"/>
      <c r="AP519" s="131"/>
      <c r="AZ519" s="131"/>
      <c r="BA519" s="131"/>
      <c r="BB519" s="131"/>
      <c r="BC519" s="131"/>
      <c r="BD519" s="131"/>
      <c r="BE519" s="131"/>
      <c r="BF519" s="131"/>
      <c r="BG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94"/>
      <c r="B520" s="131"/>
      <c r="L520" s="131"/>
      <c r="V520" s="131"/>
      <c r="AF520" s="131"/>
      <c r="AP520" s="131"/>
      <c r="AZ520" s="131"/>
      <c r="BA520" s="131"/>
      <c r="BB520" s="131"/>
      <c r="BC520" s="131"/>
      <c r="BD520" s="131"/>
      <c r="BE520" s="131"/>
      <c r="BF520" s="131"/>
      <c r="BG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94"/>
      <c r="B521" s="131"/>
      <c r="L521" s="131"/>
      <c r="V521" s="131"/>
      <c r="AF521" s="131"/>
      <c r="AP521" s="131"/>
      <c r="AZ521" s="131"/>
      <c r="BA521" s="131"/>
      <c r="BB521" s="131"/>
      <c r="BC521" s="131"/>
      <c r="BD521" s="131"/>
      <c r="BE521" s="131"/>
      <c r="BF521" s="131"/>
      <c r="BG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94"/>
      <c r="B522" s="131"/>
      <c r="L522" s="131"/>
      <c r="V522" s="131"/>
      <c r="AF522" s="131"/>
      <c r="AP522" s="131"/>
      <c r="AZ522" s="131"/>
      <c r="BA522" s="131"/>
      <c r="BB522" s="131"/>
      <c r="BC522" s="131"/>
      <c r="BD522" s="131"/>
      <c r="BE522" s="131"/>
      <c r="BF522" s="131"/>
      <c r="BG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94"/>
      <c r="B523" s="131"/>
      <c r="L523" s="131"/>
      <c r="V523" s="131"/>
      <c r="AF523" s="131"/>
      <c r="AP523" s="131"/>
      <c r="AZ523" s="131"/>
      <c r="BA523" s="131"/>
      <c r="BB523" s="131"/>
      <c r="BC523" s="131"/>
      <c r="BD523" s="131"/>
      <c r="BE523" s="131"/>
      <c r="BF523" s="131"/>
      <c r="BG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94"/>
      <c r="B524" s="131"/>
      <c r="L524" s="131"/>
      <c r="V524" s="131"/>
      <c r="AF524" s="131"/>
      <c r="AP524" s="131"/>
      <c r="AZ524" s="131"/>
      <c r="BA524" s="131"/>
      <c r="BB524" s="131"/>
      <c r="BC524" s="131"/>
      <c r="BD524" s="131"/>
      <c r="BE524" s="131"/>
      <c r="BF524" s="131"/>
      <c r="BG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94"/>
      <c r="B525" s="131"/>
      <c r="L525" s="131"/>
      <c r="V525" s="131"/>
      <c r="AF525" s="131"/>
      <c r="AP525" s="131"/>
      <c r="AZ525" s="131"/>
      <c r="BA525" s="131"/>
      <c r="BB525" s="131"/>
      <c r="BC525" s="131"/>
      <c r="BD525" s="131"/>
      <c r="BE525" s="131"/>
      <c r="BF525" s="131"/>
      <c r="BG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94"/>
      <c r="B526" s="131"/>
      <c r="L526" s="131"/>
      <c r="V526" s="131"/>
      <c r="AF526" s="131"/>
      <c r="AP526" s="131"/>
      <c r="AZ526" s="131"/>
      <c r="BA526" s="131"/>
      <c r="BB526" s="131"/>
      <c r="BC526" s="131"/>
      <c r="BD526" s="131"/>
      <c r="BE526" s="131"/>
      <c r="BF526" s="131"/>
      <c r="BG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94"/>
      <c r="B527" s="131"/>
      <c r="L527" s="131"/>
      <c r="V527" s="131"/>
      <c r="AF527" s="131"/>
      <c r="AP527" s="131"/>
      <c r="AZ527" s="131"/>
      <c r="BA527" s="131"/>
      <c r="BB527" s="131"/>
      <c r="BC527" s="131"/>
      <c r="BD527" s="131"/>
      <c r="BE527" s="131"/>
      <c r="BF527" s="131"/>
      <c r="BG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94"/>
      <c r="B528" s="131"/>
      <c r="L528" s="131"/>
      <c r="V528" s="131"/>
      <c r="AF528" s="131"/>
      <c r="AP528" s="131"/>
      <c r="AZ528" s="131"/>
      <c r="BA528" s="131"/>
      <c r="BB528" s="131"/>
      <c r="BC528" s="131"/>
      <c r="BD528" s="131"/>
      <c r="BE528" s="131"/>
      <c r="BF528" s="131"/>
      <c r="BG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94"/>
      <c r="B529" s="131"/>
      <c r="L529" s="131"/>
      <c r="V529" s="131"/>
      <c r="AF529" s="131"/>
      <c r="AP529" s="131"/>
      <c r="AZ529" s="131"/>
      <c r="BA529" s="131"/>
      <c r="BB529" s="131"/>
      <c r="BC529" s="131"/>
      <c r="BD529" s="131"/>
      <c r="BE529" s="131"/>
      <c r="BF529" s="131"/>
      <c r="BG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94"/>
      <c r="B530" s="131"/>
      <c r="L530" s="131"/>
      <c r="V530" s="131"/>
      <c r="AF530" s="131"/>
      <c r="AP530" s="131"/>
      <c r="AZ530" s="131"/>
      <c r="BA530" s="131"/>
      <c r="BB530" s="131"/>
      <c r="BC530" s="131"/>
      <c r="BD530" s="131"/>
      <c r="BE530" s="131"/>
      <c r="BF530" s="131"/>
      <c r="BG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94"/>
      <c r="B531" s="131"/>
      <c r="L531" s="131"/>
      <c r="V531" s="131"/>
      <c r="AF531" s="131"/>
      <c r="AP531" s="131"/>
      <c r="AZ531" s="131"/>
      <c r="BA531" s="131"/>
      <c r="BB531" s="131"/>
      <c r="BC531" s="131"/>
      <c r="BD531" s="131"/>
      <c r="BE531" s="131"/>
      <c r="BF531" s="131"/>
      <c r="BG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94"/>
      <c r="B532" s="131"/>
      <c r="L532" s="131"/>
      <c r="V532" s="131"/>
      <c r="AF532" s="131"/>
      <c r="AP532" s="131"/>
      <c r="AZ532" s="131"/>
      <c r="BA532" s="131"/>
      <c r="BB532" s="131"/>
      <c r="BC532" s="131"/>
      <c r="BD532" s="131"/>
      <c r="BE532" s="131"/>
      <c r="BF532" s="131"/>
      <c r="BG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94"/>
      <c r="B533" s="131"/>
      <c r="L533" s="131"/>
      <c r="V533" s="131"/>
      <c r="AF533" s="131"/>
      <c r="AP533" s="131"/>
      <c r="AZ533" s="131"/>
      <c r="BA533" s="131"/>
      <c r="BB533" s="131"/>
      <c r="BC533" s="131"/>
      <c r="BD533" s="131"/>
      <c r="BE533" s="131"/>
      <c r="BF533" s="131"/>
      <c r="BG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94"/>
      <c r="B534" s="131"/>
      <c r="L534" s="131"/>
      <c r="V534" s="131"/>
      <c r="AF534" s="131"/>
      <c r="AP534" s="131"/>
      <c r="AZ534" s="131"/>
      <c r="BA534" s="131"/>
      <c r="BB534" s="131"/>
      <c r="BC534" s="131"/>
      <c r="BD534" s="131"/>
      <c r="BE534" s="131"/>
      <c r="BF534" s="131"/>
      <c r="BG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94"/>
      <c r="B535" s="131"/>
      <c r="L535" s="131"/>
      <c r="V535" s="131"/>
      <c r="AF535" s="131"/>
      <c r="AP535" s="131"/>
      <c r="AZ535" s="131"/>
      <c r="BA535" s="131"/>
      <c r="BB535" s="131"/>
      <c r="BC535" s="131"/>
      <c r="BD535" s="131"/>
      <c r="BE535" s="131"/>
      <c r="BF535" s="131"/>
      <c r="BG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94"/>
      <c r="B536" s="131"/>
      <c r="L536" s="131"/>
      <c r="V536" s="131"/>
      <c r="AF536" s="131"/>
      <c r="AP536" s="131"/>
      <c r="AZ536" s="131"/>
      <c r="BA536" s="131"/>
      <c r="BB536" s="131"/>
      <c r="BC536" s="131"/>
      <c r="BD536" s="131"/>
      <c r="BE536" s="131"/>
      <c r="BF536" s="131"/>
      <c r="BG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94"/>
      <c r="B537" s="131"/>
      <c r="L537" s="131"/>
      <c r="V537" s="131"/>
      <c r="AF537" s="131"/>
      <c r="AP537" s="131"/>
      <c r="AZ537" s="131"/>
      <c r="BA537" s="131"/>
      <c r="BB537" s="131"/>
      <c r="BC537" s="131"/>
      <c r="BD537" s="131"/>
      <c r="BE537" s="131"/>
      <c r="BF537" s="131"/>
      <c r="BG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94"/>
      <c r="B538" s="131"/>
      <c r="L538" s="131"/>
      <c r="V538" s="131"/>
      <c r="AF538" s="131"/>
      <c r="AP538" s="131"/>
      <c r="AZ538" s="131"/>
      <c r="BA538" s="131"/>
      <c r="BB538" s="131"/>
      <c r="BC538" s="131"/>
      <c r="BD538" s="131"/>
      <c r="BE538" s="131"/>
      <c r="BF538" s="131"/>
      <c r="BG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94"/>
      <c r="B539" s="131"/>
      <c r="L539" s="131"/>
      <c r="V539" s="131"/>
      <c r="AF539" s="131"/>
      <c r="AP539" s="131"/>
      <c r="AZ539" s="131"/>
      <c r="BA539" s="131"/>
      <c r="BB539" s="131"/>
      <c r="BC539" s="131"/>
      <c r="BD539" s="131"/>
      <c r="BE539" s="131"/>
      <c r="BF539" s="131"/>
      <c r="BG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94"/>
      <c r="B540" s="131"/>
      <c r="L540" s="131"/>
      <c r="V540" s="131"/>
      <c r="AF540" s="131"/>
      <c r="AP540" s="131"/>
      <c r="AZ540" s="131"/>
      <c r="BA540" s="131"/>
      <c r="BB540" s="131"/>
      <c r="BC540" s="131"/>
      <c r="BD540" s="131"/>
      <c r="BE540" s="131"/>
      <c r="BF540" s="131"/>
      <c r="BG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94"/>
      <c r="B541" s="131"/>
      <c r="L541" s="131"/>
      <c r="V541" s="131"/>
      <c r="AF541" s="131"/>
      <c r="AP541" s="131"/>
      <c r="AZ541" s="131"/>
      <c r="BA541" s="131"/>
      <c r="BB541" s="131"/>
      <c r="BC541" s="131"/>
      <c r="BD541" s="131"/>
      <c r="BE541" s="131"/>
      <c r="BF541" s="131"/>
      <c r="BG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94"/>
      <c r="B542" s="131"/>
      <c r="L542" s="131"/>
      <c r="V542" s="131"/>
      <c r="AF542" s="131"/>
      <c r="AP542" s="131"/>
      <c r="AZ542" s="131"/>
      <c r="BA542" s="131"/>
      <c r="BB542" s="131"/>
      <c r="BC542" s="131"/>
      <c r="BD542" s="131"/>
      <c r="BE542" s="131"/>
      <c r="BF542" s="131"/>
      <c r="BG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94"/>
      <c r="B543" s="131"/>
      <c r="L543" s="131"/>
      <c r="V543" s="131"/>
      <c r="AF543" s="131"/>
      <c r="AP543" s="131"/>
      <c r="AZ543" s="131"/>
      <c r="BA543" s="131"/>
      <c r="BB543" s="131"/>
      <c r="BC543" s="131"/>
      <c r="BD543" s="131"/>
      <c r="BE543" s="131"/>
      <c r="BF543" s="131"/>
      <c r="BG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94"/>
      <c r="B544" s="131"/>
      <c r="L544" s="131"/>
      <c r="V544" s="131"/>
      <c r="AF544" s="131"/>
      <c r="AP544" s="131"/>
      <c r="AZ544" s="131"/>
      <c r="BA544" s="131"/>
      <c r="BB544" s="131"/>
      <c r="BC544" s="131"/>
      <c r="BD544" s="131"/>
      <c r="BE544" s="131"/>
      <c r="BF544" s="131"/>
      <c r="BG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94"/>
      <c r="B545" s="131"/>
      <c r="L545" s="131"/>
      <c r="V545" s="131"/>
      <c r="AF545" s="131"/>
      <c r="AP545" s="131"/>
      <c r="AZ545" s="131"/>
      <c r="BA545" s="131"/>
      <c r="BB545" s="131"/>
      <c r="BC545" s="131"/>
      <c r="BD545" s="131"/>
      <c r="BE545" s="131"/>
      <c r="BF545" s="131"/>
      <c r="BG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94"/>
      <c r="B546" s="131"/>
      <c r="L546" s="131"/>
      <c r="V546" s="131"/>
      <c r="AF546" s="131"/>
      <c r="AP546" s="131"/>
      <c r="AZ546" s="131"/>
      <c r="BA546" s="131"/>
      <c r="BB546" s="131"/>
      <c r="BC546" s="131"/>
      <c r="BD546" s="131"/>
      <c r="BE546" s="131"/>
      <c r="BF546" s="131"/>
      <c r="BG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94"/>
      <c r="B547" s="131"/>
      <c r="L547" s="131"/>
      <c r="V547" s="131"/>
      <c r="AF547" s="131"/>
      <c r="AP547" s="131"/>
      <c r="AZ547" s="131"/>
      <c r="BA547" s="131"/>
      <c r="BB547" s="131"/>
      <c r="BC547" s="131"/>
      <c r="BD547" s="131"/>
      <c r="BE547" s="131"/>
      <c r="BF547" s="131"/>
      <c r="BG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94"/>
      <c r="B548" s="131"/>
      <c r="L548" s="131"/>
      <c r="V548" s="131"/>
      <c r="AF548" s="131"/>
      <c r="AP548" s="131"/>
      <c r="AZ548" s="131"/>
      <c r="BA548" s="131"/>
      <c r="BB548" s="131"/>
      <c r="BC548" s="131"/>
      <c r="BD548" s="131"/>
      <c r="BE548" s="131"/>
      <c r="BF548" s="131"/>
      <c r="BG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94"/>
      <c r="B549" s="131"/>
      <c r="L549" s="131"/>
      <c r="V549" s="131"/>
      <c r="AF549" s="131"/>
      <c r="AP549" s="131"/>
      <c r="AZ549" s="131"/>
      <c r="BA549" s="131"/>
      <c r="BB549" s="131"/>
      <c r="BC549" s="131"/>
      <c r="BD549" s="131"/>
      <c r="BE549" s="131"/>
      <c r="BF549" s="131"/>
      <c r="BG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94"/>
      <c r="B550" s="131"/>
      <c r="L550" s="131"/>
      <c r="V550" s="131"/>
      <c r="AF550" s="131"/>
      <c r="AP550" s="131"/>
      <c r="AZ550" s="131"/>
      <c r="BA550" s="131"/>
      <c r="BB550" s="131"/>
      <c r="BC550" s="131"/>
      <c r="BD550" s="131"/>
      <c r="BE550" s="131"/>
      <c r="BF550" s="131"/>
      <c r="BG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94"/>
      <c r="B551" s="131"/>
      <c r="L551" s="131"/>
      <c r="V551" s="131"/>
      <c r="AF551" s="131"/>
      <c r="AP551" s="131"/>
      <c r="AZ551" s="131"/>
      <c r="BA551" s="131"/>
      <c r="BB551" s="131"/>
      <c r="BC551" s="131"/>
      <c r="BD551" s="131"/>
      <c r="BE551" s="131"/>
      <c r="BF551" s="131"/>
      <c r="BG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94"/>
      <c r="B552" s="131"/>
      <c r="L552" s="131"/>
      <c r="V552" s="131"/>
      <c r="AF552" s="131"/>
      <c r="AP552" s="131"/>
      <c r="AZ552" s="131"/>
      <c r="BA552" s="131"/>
      <c r="BB552" s="131"/>
      <c r="BC552" s="131"/>
      <c r="BD552" s="131"/>
      <c r="BE552" s="131"/>
      <c r="BF552" s="131"/>
      <c r="BG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94"/>
      <c r="B553" s="131"/>
      <c r="L553" s="131"/>
      <c r="V553" s="131"/>
      <c r="AF553" s="131"/>
      <c r="AP553" s="131"/>
      <c r="AZ553" s="131"/>
      <c r="BA553" s="131"/>
      <c r="BB553" s="131"/>
      <c r="BC553" s="131"/>
      <c r="BD553" s="131"/>
      <c r="BE553" s="131"/>
      <c r="BF553" s="131"/>
      <c r="BG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94"/>
      <c r="B554" s="131"/>
      <c r="L554" s="131"/>
      <c r="V554" s="131"/>
      <c r="AF554" s="131"/>
      <c r="AP554" s="131"/>
      <c r="AZ554" s="131"/>
      <c r="BA554" s="131"/>
      <c r="BB554" s="131"/>
      <c r="BC554" s="131"/>
      <c r="BD554" s="131"/>
      <c r="BE554" s="131"/>
      <c r="BF554" s="131"/>
      <c r="BG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94"/>
      <c r="B555" s="131"/>
      <c r="L555" s="131"/>
      <c r="V555" s="131"/>
      <c r="AF555" s="131"/>
      <c r="AP555" s="131"/>
      <c r="AZ555" s="131"/>
      <c r="BA555" s="131"/>
      <c r="BB555" s="131"/>
      <c r="BC555" s="131"/>
      <c r="BD555" s="131"/>
      <c r="BE555" s="131"/>
      <c r="BF555" s="131"/>
      <c r="BG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94"/>
      <c r="B556" s="131"/>
      <c r="L556" s="131"/>
      <c r="V556" s="131"/>
      <c r="AF556" s="131"/>
      <c r="AP556" s="131"/>
      <c r="AZ556" s="131"/>
      <c r="BA556" s="131"/>
      <c r="BB556" s="131"/>
      <c r="BC556" s="131"/>
      <c r="BD556" s="131"/>
      <c r="BE556" s="131"/>
      <c r="BF556" s="131"/>
      <c r="BG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94"/>
      <c r="B557" s="131"/>
      <c r="L557" s="131"/>
      <c r="V557" s="131"/>
      <c r="AF557" s="131"/>
      <c r="AP557" s="131"/>
      <c r="AZ557" s="131"/>
      <c r="BA557" s="131"/>
      <c r="BB557" s="131"/>
      <c r="BC557" s="131"/>
      <c r="BD557" s="131"/>
      <c r="BE557" s="131"/>
      <c r="BF557" s="131"/>
      <c r="BG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94"/>
      <c r="B558" s="131"/>
      <c r="L558" s="131"/>
      <c r="V558" s="131"/>
      <c r="AF558" s="131"/>
      <c r="AP558" s="131"/>
      <c r="AZ558" s="131"/>
      <c r="BA558" s="131"/>
      <c r="BB558" s="131"/>
      <c r="BC558" s="131"/>
      <c r="BD558" s="131"/>
      <c r="BE558" s="131"/>
      <c r="BF558" s="131"/>
      <c r="BG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94"/>
      <c r="B559" s="131"/>
      <c r="L559" s="131"/>
      <c r="V559" s="131"/>
      <c r="AF559" s="131"/>
      <c r="AP559" s="131"/>
      <c r="AZ559" s="131"/>
      <c r="BA559" s="131"/>
      <c r="BB559" s="131"/>
      <c r="BC559" s="131"/>
      <c r="BD559" s="131"/>
      <c r="BE559" s="131"/>
      <c r="BF559" s="131"/>
      <c r="BG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94"/>
      <c r="B560" s="131"/>
      <c r="L560" s="131"/>
      <c r="V560" s="131"/>
      <c r="AF560" s="131"/>
      <c r="AP560" s="131"/>
      <c r="AZ560" s="131"/>
      <c r="BA560" s="131"/>
      <c r="BB560" s="131"/>
      <c r="BC560" s="131"/>
      <c r="BD560" s="131"/>
      <c r="BE560" s="131"/>
      <c r="BF560" s="131"/>
      <c r="BG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94"/>
      <c r="B561" s="131"/>
      <c r="L561" s="131"/>
      <c r="V561" s="131"/>
      <c r="AF561" s="131"/>
      <c r="AP561" s="131"/>
      <c r="AZ561" s="131"/>
      <c r="BA561" s="131"/>
      <c r="BB561" s="131"/>
      <c r="BC561" s="131"/>
      <c r="BD561" s="131"/>
      <c r="BE561" s="131"/>
      <c r="BF561" s="131"/>
      <c r="BG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94"/>
      <c r="B562" s="131"/>
      <c r="L562" s="131"/>
      <c r="V562" s="131"/>
      <c r="AF562" s="131"/>
      <c r="AP562" s="131"/>
      <c r="AZ562" s="131"/>
      <c r="BA562" s="131"/>
      <c r="BB562" s="131"/>
      <c r="BC562" s="131"/>
      <c r="BD562" s="131"/>
      <c r="BE562" s="131"/>
      <c r="BF562" s="131"/>
      <c r="BG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94"/>
      <c r="B563" s="131"/>
      <c r="L563" s="131"/>
      <c r="V563" s="131"/>
      <c r="AF563" s="131"/>
      <c r="AP563" s="131"/>
      <c r="AZ563" s="131"/>
      <c r="BA563" s="131"/>
      <c r="BB563" s="131"/>
      <c r="BC563" s="131"/>
      <c r="BD563" s="131"/>
      <c r="BE563" s="131"/>
      <c r="BF563" s="131"/>
      <c r="BG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94"/>
      <c r="B564" s="131"/>
      <c r="L564" s="131"/>
      <c r="V564" s="131"/>
      <c r="AF564" s="131"/>
      <c r="AP564" s="131"/>
      <c r="AZ564" s="131"/>
      <c r="BA564" s="131"/>
      <c r="BB564" s="131"/>
      <c r="BC564" s="131"/>
      <c r="BD564" s="131"/>
      <c r="BE564" s="131"/>
      <c r="BF564" s="131"/>
      <c r="BG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94"/>
      <c r="B565" s="131"/>
      <c r="L565" s="131"/>
      <c r="V565" s="131"/>
      <c r="AF565" s="131"/>
      <c r="AP565" s="131"/>
      <c r="AZ565" s="131"/>
      <c r="BA565" s="131"/>
      <c r="BB565" s="131"/>
      <c r="BC565" s="131"/>
      <c r="BD565" s="131"/>
      <c r="BE565" s="131"/>
      <c r="BF565" s="131"/>
      <c r="BG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94"/>
      <c r="B566" s="131"/>
      <c r="L566" s="131"/>
      <c r="V566" s="131"/>
      <c r="AF566" s="131"/>
      <c r="AP566" s="131"/>
      <c r="AZ566" s="131"/>
      <c r="BA566" s="131"/>
      <c r="BB566" s="131"/>
      <c r="BC566" s="131"/>
      <c r="BD566" s="131"/>
      <c r="BE566" s="131"/>
      <c r="BF566" s="131"/>
      <c r="BG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94"/>
      <c r="B567" s="131"/>
      <c r="L567" s="131"/>
      <c r="V567" s="131"/>
      <c r="AF567" s="131"/>
      <c r="AP567" s="131"/>
      <c r="AZ567" s="131"/>
      <c r="BA567" s="131"/>
      <c r="BB567" s="131"/>
      <c r="BC567" s="131"/>
      <c r="BD567" s="131"/>
      <c r="BE567" s="131"/>
      <c r="BF567" s="131"/>
      <c r="BG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94"/>
      <c r="B568" s="131"/>
      <c r="L568" s="131"/>
      <c r="V568" s="131"/>
      <c r="AF568" s="131"/>
      <c r="AP568" s="131"/>
      <c r="AZ568" s="131"/>
      <c r="BA568" s="131"/>
      <c r="BB568" s="131"/>
      <c r="BC568" s="131"/>
      <c r="BD568" s="131"/>
      <c r="BE568" s="131"/>
      <c r="BF568" s="131"/>
      <c r="BG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94"/>
      <c r="B569" s="131"/>
      <c r="L569" s="131"/>
      <c r="V569" s="131"/>
      <c r="AF569" s="131"/>
      <c r="AP569" s="131"/>
      <c r="AZ569" s="131"/>
      <c r="BA569" s="131"/>
      <c r="BB569" s="131"/>
      <c r="BC569" s="131"/>
      <c r="BD569" s="131"/>
      <c r="BE569" s="131"/>
      <c r="BF569" s="131"/>
      <c r="BG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94"/>
      <c r="B570" s="131"/>
      <c r="L570" s="131"/>
      <c r="V570" s="131"/>
      <c r="AF570" s="131"/>
      <c r="AP570" s="131"/>
      <c r="AZ570" s="131"/>
      <c r="BA570" s="131"/>
      <c r="BB570" s="131"/>
      <c r="BC570" s="131"/>
      <c r="BD570" s="131"/>
      <c r="BE570" s="131"/>
      <c r="BF570" s="131"/>
      <c r="BG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94"/>
      <c r="B571" s="131"/>
      <c r="L571" s="131"/>
      <c r="V571" s="131"/>
      <c r="AF571" s="131"/>
      <c r="AP571" s="131"/>
      <c r="AZ571" s="131"/>
      <c r="BA571" s="131"/>
      <c r="BB571" s="131"/>
      <c r="BC571" s="131"/>
      <c r="BD571" s="131"/>
      <c r="BE571" s="131"/>
      <c r="BF571" s="131"/>
      <c r="BG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94"/>
      <c r="B572" s="131"/>
      <c r="L572" s="131"/>
      <c r="V572" s="131"/>
      <c r="AF572" s="131"/>
      <c r="AP572" s="131"/>
      <c r="AZ572" s="131"/>
      <c r="BA572" s="131"/>
      <c r="BB572" s="131"/>
      <c r="BC572" s="131"/>
      <c r="BD572" s="131"/>
      <c r="BE572" s="131"/>
      <c r="BF572" s="131"/>
      <c r="BG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94"/>
      <c r="B573" s="131"/>
      <c r="L573" s="131"/>
      <c r="V573" s="131"/>
      <c r="AF573" s="131"/>
      <c r="AP573" s="131"/>
      <c r="AZ573" s="131"/>
      <c r="BA573" s="131"/>
      <c r="BB573" s="131"/>
      <c r="BC573" s="131"/>
      <c r="BD573" s="131"/>
      <c r="BE573" s="131"/>
      <c r="BF573" s="131"/>
      <c r="BG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94"/>
      <c r="B574" s="131"/>
      <c r="L574" s="131"/>
      <c r="V574" s="131"/>
      <c r="AF574" s="131"/>
      <c r="AP574" s="131"/>
      <c r="AZ574" s="131"/>
      <c r="BA574" s="131"/>
      <c r="BB574" s="131"/>
      <c r="BC574" s="131"/>
      <c r="BD574" s="131"/>
      <c r="BE574" s="131"/>
      <c r="BF574" s="131"/>
      <c r="BG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94"/>
      <c r="B575" s="131"/>
      <c r="L575" s="131"/>
      <c r="V575" s="131"/>
      <c r="AF575" s="131"/>
      <c r="AP575" s="131"/>
      <c r="AZ575" s="131"/>
      <c r="BA575" s="131"/>
      <c r="BB575" s="131"/>
      <c r="BC575" s="131"/>
      <c r="BD575" s="131"/>
      <c r="BE575" s="131"/>
      <c r="BF575" s="131"/>
      <c r="BG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94"/>
      <c r="B576" s="131"/>
      <c r="L576" s="131"/>
      <c r="V576" s="131"/>
      <c r="AF576" s="131"/>
      <c r="AP576" s="131"/>
      <c r="AZ576" s="131"/>
      <c r="BA576" s="131"/>
      <c r="BB576" s="131"/>
      <c r="BC576" s="131"/>
      <c r="BD576" s="131"/>
      <c r="BE576" s="131"/>
      <c r="BF576" s="131"/>
      <c r="BG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94"/>
      <c r="B577" s="131"/>
      <c r="L577" s="131"/>
      <c r="V577" s="131"/>
      <c r="AF577" s="131"/>
      <c r="AP577" s="131"/>
      <c r="AZ577" s="131"/>
      <c r="BA577" s="131"/>
      <c r="BB577" s="131"/>
      <c r="BC577" s="131"/>
      <c r="BD577" s="131"/>
      <c r="BE577" s="131"/>
      <c r="BF577" s="131"/>
      <c r="BG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94"/>
      <c r="B578" s="131"/>
      <c r="L578" s="131"/>
      <c r="V578" s="131"/>
      <c r="AF578" s="131"/>
      <c r="AP578" s="131"/>
      <c r="AZ578" s="131"/>
      <c r="BA578" s="131"/>
      <c r="BB578" s="131"/>
      <c r="BC578" s="131"/>
      <c r="BD578" s="131"/>
      <c r="BE578" s="131"/>
      <c r="BF578" s="131"/>
      <c r="BG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94"/>
      <c r="B579" s="131"/>
      <c r="L579" s="131"/>
      <c r="V579" s="131"/>
      <c r="AF579" s="131"/>
      <c r="AP579" s="131"/>
      <c r="AZ579" s="131"/>
      <c r="BA579" s="131"/>
      <c r="BB579" s="131"/>
      <c r="BC579" s="131"/>
      <c r="BD579" s="131"/>
      <c r="BE579" s="131"/>
      <c r="BF579" s="131"/>
      <c r="BG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94"/>
      <c r="B580" s="131"/>
      <c r="L580" s="131"/>
      <c r="V580" s="131"/>
      <c r="AF580" s="131"/>
      <c r="AP580" s="131"/>
      <c r="AZ580" s="131"/>
      <c r="BA580" s="131"/>
      <c r="BB580" s="131"/>
      <c r="BC580" s="131"/>
      <c r="BD580" s="131"/>
      <c r="BE580" s="131"/>
      <c r="BF580" s="131"/>
      <c r="BG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94"/>
      <c r="B581" s="131"/>
      <c r="L581" s="131"/>
      <c r="V581" s="131"/>
      <c r="AF581" s="131"/>
      <c r="AP581" s="131"/>
      <c r="AZ581" s="131"/>
      <c r="BA581" s="131"/>
      <c r="BB581" s="131"/>
      <c r="BC581" s="131"/>
      <c r="BD581" s="131"/>
      <c r="BE581" s="131"/>
      <c r="BF581" s="131"/>
      <c r="BG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94"/>
      <c r="B582" s="131"/>
      <c r="L582" s="131"/>
      <c r="V582" s="131"/>
      <c r="AF582" s="131"/>
      <c r="AP582" s="131"/>
      <c r="AZ582" s="131"/>
      <c r="BA582" s="131"/>
      <c r="BB582" s="131"/>
      <c r="BC582" s="131"/>
      <c r="BD582" s="131"/>
      <c r="BE582" s="131"/>
      <c r="BF582" s="131"/>
      <c r="BG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94"/>
      <c r="B583" s="131"/>
      <c r="L583" s="131"/>
      <c r="V583" s="131"/>
      <c r="AF583" s="131"/>
      <c r="AP583" s="131"/>
      <c r="AZ583" s="131"/>
      <c r="BA583" s="131"/>
      <c r="BB583" s="131"/>
      <c r="BC583" s="131"/>
      <c r="BD583" s="131"/>
      <c r="BE583" s="131"/>
      <c r="BF583" s="131"/>
      <c r="BG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94"/>
      <c r="B584" s="131"/>
      <c r="L584" s="131"/>
      <c r="V584" s="131"/>
      <c r="AF584" s="131"/>
      <c r="AP584" s="131"/>
      <c r="AZ584" s="131"/>
      <c r="BA584" s="131"/>
      <c r="BB584" s="131"/>
      <c r="BC584" s="131"/>
      <c r="BD584" s="131"/>
      <c r="BE584" s="131"/>
      <c r="BF584" s="131"/>
      <c r="BG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94"/>
      <c r="B585" s="131"/>
      <c r="L585" s="131"/>
      <c r="V585" s="131"/>
      <c r="AF585" s="131"/>
      <c r="AP585" s="131"/>
      <c r="AZ585" s="131"/>
      <c r="BA585" s="131"/>
      <c r="BB585" s="131"/>
      <c r="BC585" s="131"/>
      <c r="BD585" s="131"/>
      <c r="BE585" s="131"/>
      <c r="BF585" s="131"/>
      <c r="BG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94"/>
      <c r="B586" s="131"/>
      <c r="L586" s="131"/>
      <c r="V586" s="131"/>
      <c r="AF586" s="131"/>
      <c r="AP586" s="131"/>
      <c r="AZ586" s="131"/>
      <c r="BA586" s="131"/>
      <c r="BB586" s="131"/>
      <c r="BC586" s="131"/>
      <c r="BD586" s="131"/>
      <c r="BE586" s="131"/>
      <c r="BF586" s="131"/>
      <c r="BG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94"/>
      <c r="B587" s="131"/>
      <c r="L587" s="131"/>
      <c r="V587" s="131"/>
      <c r="AF587" s="131"/>
      <c r="AP587" s="131"/>
      <c r="AZ587" s="131"/>
      <c r="BA587" s="131"/>
      <c r="BB587" s="131"/>
      <c r="BC587" s="131"/>
      <c r="BD587" s="131"/>
      <c r="BE587" s="131"/>
      <c r="BF587" s="131"/>
      <c r="BG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94"/>
      <c r="B588" s="131"/>
      <c r="L588" s="131"/>
      <c r="V588" s="131"/>
      <c r="AF588" s="131"/>
      <c r="AP588" s="131"/>
      <c r="AZ588" s="131"/>
      <c r="BA588" s="131"/>
      <c r="BB588" s="131"/>
      <c r="BC588" s="131"/>
      <c r="BD588" s="131"/>
      <c r="BE588" s="131"/>
      <c r="BF588" s="131"/>
      <c r="BG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94"/>
      <c r="B589" s="131"/>
      <c r="L589" s="131"/>
      <c r="V589" s="131"/>
      <c r="AF589" s="131"/>
      <c r="AP589" s="131"/>
      <c r="AZ589" s="131"/>
      <c r="BA589" s="131"/>
      <c r="BB589" s="131"/>
      <c r="BC589" s="131"/>
      <c r="BD589" s="131"/>
      <c r="BE589" s="131"/>
      <c r="BF589" s="131"/>
      <c r="BG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94"/>
      <c r="B590" s="131"/>
      <c r="L590" s="131"/>
      <c r="V590" s="131"/>
      <c r="AF590" s="131"/>
      <c r="AP590" s="131"/>
      <c r="AZ590" s="131"/>
      <c r="BA590" s="131"/>
      <c r="BB590" s="131"/>
      <c r="BC590" s="131"/>
      <c r="BD590" s="131"/>
      <c r="BE590" s="131"/>
      <c r="BF590" s="131"/>
      <c r="BG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94"/>
      <c r="B591" s="131"/>
      <c r="L591" s="131"/>
      <c r="V591" s="131"/>
      <c r="AF591" s="131"/>
      <c r="AP591" s="131"/>
      <c r="AZ591" s="131"/>
      <c r="BA591" s="131"/>
      <c r="BB591" s="131"/>
      <c r="BC591" s="131"/>
      <c r="BD591" s="131"/>
      <c r="BE591" s="131"/>
      <c r="BF591" s="131"/>
      <c r="BG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94"/>
      <c r="B592" s="131"/>
      <c r="L592" s="131"/>
      <c r="V592" s="131"/>
      <c r="AF592" s="131"/>
      <c r="AP592" s="131"/>
      <c r="AZ592" s="131"/>
      <c r="BA592" s="131"/>
      <c r="BB592" s="131"/>
      <c r="BC592" s="131"/>
      <c r="BD592" s="131"/>
      <c r="BE592" s="131"/>
      <c r="BF592" s="131"/>
      <c r="BG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94"/>
      <c r="B593" s="131"/>
      <c r="L593" s="131"/>
      <c r="V593" s="131"/>
      <c r="AF593" s="131"/>
      <c r="AP593" s="131"/>
      <c r="AZ593" s="131"/>
      <c r="BA593" s="131"/>
      <c r="BB593" s="131"/>
      <c r="BC593" s="131"/>
      <c r="BD593" s="131"/>
      <c r="BE593" s="131"/>
      <c r="BF593" s="131"/>
      <c r="BG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94"/>
      <c r="B594" s="131"/>
      <c r="L594" s="131"/>
      <c r="V594" s="131"/>
      <c r="AF594" s="131"/>
      <c r="AP594" s="131"/>
      <c r="AZ594" s="131"/>
      <c r="BA594" s="131"/>
      <c r="BB594" s="131"/>
      <c r="BC594" s="131"/>
      <c r="BD594" s="131"/>
      <c r="BE594" s="131"/>
      <c r="BF594" s="131"/>
      <c r="BG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94"/>
      <c r="B595" s="131"/>
      <c r="L595" s="131"/>
      <c r="V595" s="131"/>
      <c r="AF595" s="131"/>
      <c r="AP595" s="131"/>
      <c r="AZ595" s="131"/>
      <c r="BA595" s="131"/>
      <c r="BB595" s="131"/>
      <c r="BC595" s="131"/>
      <c r="BD595" s="131"/>
      <c r="BE595" s="131"/>
      <c r="BF595" s="131"/>
      <c r="BG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94"/>
      <c r="B596" s="131"/>
      <c r="L596" s="131"/>
      <c r="V596" s="131"/>
      <c r="AF596" s="131"/>
      <c r="AP596" s="131"/>
      <c r="AZ596" s="131"/>
      <c r="BA596" s="131"/>
      <c r="BB596" s="131"/>
      <c r="BC596" s="131"/>
      <c r="BD596" s="131"/>
      <c r="BE596" s="131"/>
      <c r="BF596" s="131"/>
      <c r="BG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94"/>
      <c r="B597" s="131"/>
      <c r="L597" s="131"/>
      <c r="V597" s="131"/>
      <c r="AF597" s="131"/>
      <c r="AP597" s="131"/>
      <c r="AZ597" s="131"/>
      <c r="BA597" s="131"/>
      <c r="BB597" s="131"/>
      <c r="BC597" s="131"/>
      <c r="BD597" s="131"/>
      <c r="BE597" s="131"/>
      <c r="BF597" s="131"/>
      <c r="BG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94"/>
      <c r="B598" s="131"/>
      <c r="L598" s="131"/>
      <c r="V598" s="131"/>
      <c r="AF598" s="131"/>
      <c r="AP598" s="131"/>
      <c r="AZ598" s="131"/>
      <c r="BA598" s="131"/>
      <c r="BB598" s="131"/>
      <c r="BC598" s="131"/>
      <c r="BD598" s="131"/>
      <c r="BE598" s="131"/>
      <c r="BF598" s="131"/>
      <c r="BG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94"/>
      <c r="B599" s="131"/>
      <c r="L599" s="131"/>
      <c r="V599" s="131"/>
      <c r="AF599" s="131"/>
      <c r="AP599" s="131"/>
      <c r="AZ599" s="131"/>
      <c r="BA599" s="131"/>
      <c r="BB599" s="131"/>
      <c r="BC599" s="131"/>
      <c r="BD599" s="131"/>
      <c r="BE599" s="131"/>
      <c r="BF599" s="131"/>
      <c r="BG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94"/>
      <c r="B600" s="131"/>
      <c r="L600" s="131"/>
      <c r="V600" s="131"/>
      <c r="AF600" s="131"/>
      <c r="AP600" s="131"/>
      <c r="AZ600" s="131"/>
      <c r="BA600" s="131"/>
      <c r="BB600" s="131"/>
      <c r="BC600" s="131"/>
      <c r="BD600" s="131"/>
      <c r="BE600" s="131"/>
      <c r="BF600" s="131"/>
      <c r="BG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94"/>
      <c r="B601" s="131"/>
      <c r="L601" s="131"/>
      <c r="V601" s="131"/>
      <c r="AF601" s="131"/>
      <c r="AP601" s="131"/>
      <c r="AZ601" s="131"/>
      <c r="BA601" s="131"/>
      <c r="BB601" s="131"/>
      <c r="BC601" s="131"/>
      <c r="BD601" s="131"/>
      <c r="BE601" s="131"/>
      <c r="BF601" s="131"/>
      <c r="BG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94"/>
      <c r="B602" s="131"/>
      <c r="L602" s="131"/>
      <c r="V602" s="131"/>
      <c r="AF602" s="131"/>
      <c r="AP602" s="131"/>
      <c r="AZ602" s="131"/>
      <c r="BA602" s="131"/>
      <c r="BB602" s="131"/>
      <c r="BC602" s="131"/>
      <c r="BD602" s="131"/>
      <c r="BE602" s="131"/>
      <c r="BF602" s="131"/>
      <c r="BG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94"/>
      <c r="B603" s="131"/>
      <c r="L603" s="131"/>
      <c r="V603" s="131"/>
      <c r="AF603" s="131"/>
      <c r="AP603" s="131"/>
      <c r="AZ603" s="131"/>
      <c r="BA603" s="131"/>
      <c r="BB603" s="131"/>
      <c r="BC603" s="131"/>
      <c r="BD603" s="131"/>
      <c r="BE603" s="131"/>
      <c r="BF603" s="131"/>
      <c r="BG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94"/>
      <c r="B604" s="131"/>
      <c r="L604" s="131"/>
      <c r="V604" s="131"/>
      <c r="AF604" s="131"/>
      <c r="AP604" s="131"/>
      <c r="AZ604" s="131"/>
      <c r="BA604" s="131"/>
      <c r="BB604" s="131"/>
      <c r="BC604" s="131"/>
      <c r="BD604" s="131"/>
      <c r="BE604" s="131"/>
      <c r="BF604" s="131"/>
      <c r="BG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94"/>
      <c r="B605" s="131"/>
      <c r="L605" s="131"/>
      <c r="V605" s="131"/>
      <c r="AF605" s="131"/>
      <c r="AP605" s="131"/>
      <c r="AZ605" s="131"/>
      <c r="BA605" s="131"/>
      <c r="BB605" s="131"/>
      <c r="BC605" s="131"/>
      <c r="BD605" s="131"/>
      <c r="BE605" s="131"/>
      <c r="BF605" s="131"/>
      <c r="BG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94"/>
      <c r="B606" s="131"/>
      <c r="L606" s="131"/>
      <c r="V606" s="131"/>
      <c r="AF606" s="131"/>
      <c r="AP606" s="131"/>
      <c r="AZ606" s="131"/>
      <c r="BA606" s="131"/>
      <c r="BB606" s="131"/>
      <c r="BC606" s="131"/>
      <c r="BD606" s="131"/>
      <c r="BE606" s="131"/>
      <c r="BF606" s="131"/>
      <c r="BG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94"/>
      <c r="B607" s="131"/>
      <c r="L607" s="131"/>
      <c r="V607" s="131"/>
      <c r="AF607" s="131"/>
      <c r="AP607" s="131"/>
      <c r="AZ607" s="131"/>
      <c r="BA607" s="131"/>
      <c r="BB607" s="131"/>
      <c r="BC607" s="131"/>
      <c r="BD607" s="131"/>
      <c r="BE607" s="131"/>
      <c r="BF607" s="131"/>
      <c r="BG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94"/>
      <c r="B608" s="131"/>
      <c r="L608" s="131"/>
      <c r="V608" s="131"/>
      <c r="AF608" s="131"/>
      <c r="AP608" s="131"/>
      <c r="AZ608" s="131"/>
      <c r="BA608" s="131"/>
      <c r="BB608" s="131"/>
      <c r="BC608" s="131"/>
      <c r="BD608" s="131"/>
      <c r="BE608" s="131"/>
      <c r="BF608" s="131"/>
      <c r="BG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94"/>
      <c r="B609" s="131"/>
      <c r="L609" s="131"/>
      <c r="V609" s="131"/>
      <c r="AF609" s="131"/>
      <c r="AP609" s="131"/>
      <c r="AZ609" s="131"/>
      <c r="BA609" s="131"/>
      <c r="BB609" s="131"/>
      <c r="BC609" s="131"/>
      <c r="BD609" s="131"/>
      <c r="BE609" s="131"/>
      <c r="BF609" s="131"/>
      <c r="BG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94"/>
      <c r="B610" s="131"/>
      <c r="L610" s="131"/>
      <c r="V610" s="131"/>
      <c r="AF610" s="131"/>
      <c r="AP610" s="131"/>
      <c r="AZ610" s="131"/>
      <c r="BA610" s="131"/>
      <c r="BB610" s="131"/>
      <c r="BC610" s="131"/>
      <c r="BD610" s="131"/>
      <c r="BE610" s="131"/>
      <c r="BF610" s="131"/>
      <c r="BG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94"/>
      <c r="B611" s="131"/>
      <c r="L611" s="131"/>
      <c r="V611" s="131"/>
      <c r="AF611" s="131"/>
      <c r="AP611" s="131"/>
      <c r="AZ611" s="131"/>
      <c r="BA611" s="131"/>
      <c r="BB611" s="131"/>
      <c r="BC611" s="131"/>
      <c r="BD611" s="131"/>
      <c r="BE611" s="131"/>
      <c r="BF611" s="131"/>
      <c r="BG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94"/>
      <c r="B612" s="131"/>
      <c r="L612" s="131"/>
      <c r="V612" s="131"/>
      <c r="AF612" s="131"/>
      <c r="AP612" s="131"/>
      <c r="AZ612" s="131"/>
      <c r="BA612" s="131"/>
      <c r="BB612" s="131"/>
      <c r="BC612" s="131"/>
      <c r="BD612" s="131"/>
      <c r="BE612" s="131"/>
      <c r="BF612" s="131"/>
      <c r="BG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94"/>
      <c r="B613" s="131"/>
      <c r="L613" s="131"/>
      <c r="V613" s="131"/>
      <c r="AF613" s="131"/>
      <c r="AP613" s="131"/>
      <c r="AZ613" s="131"/>
      <c r="BA613" s="131"/>
      <c r="BB613" s="131"/>
      <c r="BC613" s="131"/>
      <c r="BD613" s="131"/>
      <c r="BE613" s="131"/>
      <c r="BF613" s="131"/>
      <c r="BG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94"/>
      <c r="B614" s="131"/>
      <c r="L614" s="131"/>
      <c r="V614" s="131"/>
      <c r="AF614" s="131"/>
      <c r="AP614" s="131"/>
      <c r="AZ614" s="131"/>
      <c r="BA614" s="131"/>
      <c r="BB614" s="131"/>
      <c r="BC614" s="131"/>
      <c r="BD614" s="131"/>
      <c r="BE614" s="131"/>
      <c r="BF614" s="131"/>
      <c r="BG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94"/>
      <c r="B615" s="131"/>
      <c r="L615" s="131"/>
      <c r="V615" s="131"/>
      <c r="AF615" s="131"/>
      <c r="AP615" s="131"/>
      <c r="AZ615" s="131"/>
      <c r="BA615" s="131"/>
      <c r="BB615" s="131"/>
      <c r="BC615" s="131"/>
      <c r="BD615" s="131"/>
      <c r="BE615" s="131"/>
      <c r="BF615" s="131"/>
      <c r="BG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94"/>
      <c r="B616" s="131"/>
      <c r="L616" s="131"/>
      <c r="V616" s="131"/>
      <c r="AF616" s="131"/>
      <c r="AP616" s="131"/>
      <c r="AZ616" s="131"/>
      <c r="BA616" s="131"/>
      <c r="BB616" s="131"/>
      <c r="BC616" s="131"/>
      <c r="BD616" s="131"/>
      <c r="BE616" s="131"/>
      <c r="BF616" s="131"/>
      <c r="BG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94"/>
      <c r="B617" s="131"/>
      <c r="L617" s="131"/>
      <c r="V617" s="131"/>
      <c r="AF617" s="131"/>
      <c r="AP617" s="131"/>
      <c r="AZ617" s="131"/>
      <c r="BA617" s="131"/>
      <c r="BB617" s="131"/>
      <c r="BC617" s="131"/>
      <c r="BD617" s="131"/>
      <c r="BE617" s="131"/>
      <c r="BF617" s="131"/>
      <c r="BG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94"/>
      <c r="B618" s="131"/>
      <c r="L618" s="131"/>
      <c r="V618" s="131"/>
      <c r="AF618" s="131"/>
      <c r="AP618" s="131"/>
      <c r="AZ618" s="131"/>
      <c r="BA618" s="131"/>
      <c r="BB618" s="131"/>
      <c r="BC618" s="131"/>
      <c r="BD618" s="131"/>
      <c r="BE618" s="131"/>
      <c r="BF618" s="131"/>
      <c r="BG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94"/>
      <c r="B619" s="131"/>
      <c r="L619" s="131"/>
      <c r="V619" s="131"/>
      <c r="AF619" s="131"/>
      <c r="AP619" s="131"/>
      <c r="AZ619" s="131"/>
      <c r="BA619" s="131"/>
      <c r="BB619" s="131"/>
      <c r="BC619" s="131"/>
      <c r="BD619" s="131"/>
      <c r="BE619" s="131"/>
      <c r="BF619" s="131"/>
      <c r="BG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94"/>
      <c r="B620" s="131"/>
      <c r="L620" s="131"/>
      <c r="V620" s="131"/>
      <c r="AF620" s="131"/>
      <c r="AP620" s="131"/>
      <c r="AZ620" s="131"/>
      <c r="BA620" s="131"/>
      <c r="BB620" s="131"/>
      <c r="BC620" s="131"/>
      <c r="BD620" s="131"/>
      <c r="BE620" s="131"/>
      <c r="BF620" s="131"/>
      <c r="BG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94"/>
      <c r="B621" s="131"/>
      <c r="L621" s="131"/>
      <c r="V621" s="131"/>
      <c r="AF621" s="131"/>
      <c r="AP621" s="131"/>
      <c r="AZ621" s="131"/>
      <c r="BA621" s="131"/>
      <c r="BB621" s="131"/>
      <c r="BC621" s="131"/>
      <c r="BD621" s="131"/>
      <c r="BE621" s="131"/>
      <c r="BF621" s="131"/>
      <c r="BG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94"/>
      <c r="B622" s="131"/>
      <c r="L622" s="131"/>
      <c r="V622" s="131"/>
      <c r="AF622" s="131"/>
      <c r="AP622" s="131"/>
      <c r="AZ622" s="131"/>
      <c r="BA622" s="131"/>
      <c r="BB622" s="131"/>
      <c r="BC622" s="131"/>
      <c r="BD622" s="131"/>
      <c r="BE622" s="131"/>
      <c r="BF622" s="131"/>
      <c r="BG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94"/>
      <c r="B623" s="131"/>
      <c r="L623" s="131"/>
      <c r="V623" s="131"/>
      <c r="AF623" s="131"/>
      <c r="AP623" s="131"/>
      <c r="AZ623" s="131"/>
      <c r="BA623" s="131"/>
      <c r="BB623" s="131"/>
      <c r="BC623" s="131"/>
      <c r="BD623" s="131"/>
      <c r="BE623" s="131"/>
      <c r="BF623" s="131"/>
      <c r="BG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94"/>
      <c r="B624" s="131"/>
      <c r="L624" s="131"/>
      <c r="V624" s="131"/>
      <c r="AF624" s="131"/>
      <c r="AP624" s="131"/>
      <c r="AZ624" s="131"/>
      <c r="BA624" s="131"/>
      <c r="BB624" s="131"/>
      <c r="BC624" s="131"/>
      <c r="BD624" s="131"/>
      <c r="BE624" s="131"/>
      <c r="BF624" s="131"/>
      <c r="BG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94"/>
      <c r="B625" s="131"/>
      <c r="L625" s="131"/>
      <c r="V625" s="131"/>
      <c r="AF625" s="131"/>
      <c r="AP625" s="131"/>
      <c r="AZ625" s="131"/>
      <c r="BA625" s="131"/>
      <c r="BB625" s="131"/>
      <c r="BC625" s="131"/>
      <c r="BD625" s="131"/>
      <c r="BE625" s="131"/>
      <c r="BF625" s="131"/>
      <c r="BG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94"/>
      <c r="B626" s="131"/>
      <c r="L626" s="131"/>
      <c r="V626" s="131"/>
      <c r="AF626" s="131"/>
      <c r="AP626" s="131"/>
      <c r="AZ626" s="131"/>
      <c r="BA626" s="131"/>
      <c r="BB626" s="131"/>
      <c r="BC626" s="131"/>
      <c r="BD626" s="131"/>
      <c r="BE626" s="131"/>
      <c r="BF626" s="131"/>
      <c r="BG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94"/>
      <c r="B627" s="131"/>
      <c r="L627" s="131"/>
      <c r="V627" s="131"/>
      <c r="AF627" s="131"/>
      <c r="AP627" s="131"/>
      <c r="AZ627" s="131"/>
      <c r="BA627" s="131"/>
      <c r="BB627" s="131"/>
      <c r="BC627" s="131"/>
      <c r="BD627" s="131"/>
      <c r="BE627" s="131"/>
      <c r="BF627" s="131"/>
      <c r="BG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94"/>
      <c r="B628" s="131"/>
      <c r="L628" s="131"/>
      <c r="V628" s="131"/>
      <c r="AF628" s="131"/>
      <c r="AP628" s="131"/>
      <c r="AZ628" s="131"/>
      <c r="BA628" s="131"/>
      <c r="BB628" s="131"/>
      <c r="BC628" s="131"/>
      <c r="BD628" s="131"/>
      <c r="BE628" s="131"/>
      <c r="BF628" s="131"/>
      <c r="BG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94"/>
      <c r="B629" s="131"/>
      <c r="L629" s="131"/>
      <c r="V629" s="131"/>
      <c r="AF629" s="131"/>
      <c r="AP629" s="131"/>
      <c r="AZ629" s="131"/>
      <c r="BA629" s="131"/>
      <c r="BB629" s="131"/>
      <c r="BC629" s="131"/>
      <c r="BD629" s="131"/>
      <c r="BE629" s="131"/>
      <c r="BF629" s="131"/>
      <c r="BG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94"/>
      <c r="B630" s="131"/>
      <c r="L630" s="131"/>
      <c r="V630" s="131"/>
      <c r="AF630" s="131"/>
      <c r="AP630" s="131"/>
      <c r="AZ630" s="131"/>
      <c r="BA630" s="131"/>
      <c r="BB630" s="131"/>
      <c r="BC630" s="131"/>
      <c r="BD630" s="131"/>
      <c r="BE630" s="131"/>
      <c r="BF630" s="131"/>
      <c r="BG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94"/>
      <c r="B631" s="131"/>
      <c r="L631" s="131"/>
      <c r="V631" s="131"/>
      <c r="AF631" s="131"/>
      <c r="AP631" s="131"/>
      <c r="AZ631" s="131"/>
      <c r="BA631" s="131"/>
      <c r="BB631" s="131"/>
      <c r="BC631" s="131"/>
      <c r="BD631" s="131"/>
      <c r="BE631" s="131"/>
      <c r="BF631" s="131"/>
      <c r="BG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94"/>
      <c r="B632" s="131"/>
      <c r="L632" s="131"/>
      <c r="V632" s="131"/>
      <c r="AF632" s="131"/>
      <c r="AP632" s="131"/>
      <c r="AZ632" s="131"/>
      <c r="BA632" s="131"/>
      <c r="BB632" s="131"/>
      <c r="BC632" s="131"/>
      <c r="BD632" s="131"/>
      <c r="BE632" s="131"/>
      <c r="BF632" s="131"/>
      <c r="BG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94"/>
      <c r="B633" s="131"/>
      <c r="L633" s="131"/>
      <c r="V633" s="131"/>
      <c r="AF633" s="131"/>
      <c r="AP633" s="131"/>
      <c r="AZ633" s="131"/>
      <c r="BA633" s="131"/>
      <c r="BB633" s="131"/>
      <c r="BC633" s="131"/>
      <c r="BD633" s="131"/>
      <c r="BE633" s="131"/>
      <c r="BF633" s="131"/>
      <c r="BG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94"/>
      <c r="B634" s="131"/>
      <c r="L634" s="131"/>
      <c r="V634" s="131"/>
      <c r="AF634" s="131"/>
      <c r="AP634" s="131"/>
      <c r="AZ634" s="131"/>
      <c r="BA634" s="131"/>
      <c r="BB634" s="131"/>
      <c r="BC634" s="131"/>
      <c r="BD634" s="131"/>
      <c r="BE634" s="131"/>
      <c r="BF634" s="131"/>
      <c r="BG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94"/>
      <c r="B635" s="131"/>
      <c r="L635" s="131"/>
      <c r="V635" s="131"/>
      <c r="AF635" s="131"/>
      <c r="AP635" s="131"/>
      <c r="AZ635" s="131"/>
      <c r="BA635" s="131"/>
      <c r="BB635" s="131"/>
      <c r="BC635" s="131"/>
      <c r="BD635" s="131"/>
      <c r="BE635" s="131"/>
      <c r="BF635" s="131"/>
      <c r="BG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94"/>
      <c r="B636" s="131"/>
      <c r="L636" s="131"/>
      <c r="V636" s="131"/>
      <c r="AF636" s="131"/>
      <c r="AP636" s="131"/>
      <c r="AZ636" s="131"/>
      <c r="BA636" s="131"/>
      <c r="BB636" s="131"/>
      <c r="BC636" s="131"/>
      <c r="BD636" s="131"/>
      <c r="BE636" s="131"/>
      <c r="BF636" s="131"/>
      <c r="BG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94"/>
      <c r="B637" s="131"/>
      <c r="L637" s="131"/>
      <c r="V637" s="131"/>
      <c r="AF637" s="131"/>
      <c r="AP637" s="131"/>
      <c r="AZ637" s="131"/>
      <c r="BA637" s="131"/>
      <c r="BB637" s="131"/>
      <c r="BC637" s="131"/>
      <c r="BD637" s="131"/>
      <c r="BE637" s="131"/>
      <c r="BF637" s="131"/>
      <c r="BG637" s="131"/>
      <c r="BJ637" s="131"/>
      <c r="BT637" s="131"/>
      <c r="CD637" s="131"/>
      <c r="CN637" s="131"/>
      <c r="CX637" s="131"/>
      <c r="DH637" s="131"/>
      <c r="DR637" s="131"/>
      <c r="EB637" s="131"/>
      <c r="EL637" s="131"/>
      <c r="EV637" s="131"/>
      <c r="FF637" s="131"/>
      <c r="FP637" s="131"/>
      <c r="FZ637" s="131"/>
      <c r="GJ637" s="131"/>
      <c r="GT637" s="131"/>
      <c r="HD637" s="131"/>
      <c r="HN637" s="131"/>
      <c r="HX637" s="131"/>
    </row>
  </sheetData>
  <mergeCells count="22">
    <mergeCell ref="GK26:GQ26"/>
    <mergeCell ref="GU26:HA26"/>
    <mergeCell ref="FQ26:FW26"/>
    <mergeCell ref="GA26:GG26"/>
    <mergeCell ref="EW26:FC26"/>
    <mergeCell ref="FG26:FM26"/>
    <mergeCell ref="EC26:EI26"/>
    <mergeCell ref="EM26:ES26"/>
    <mergeCell ref="CO26:CU26"/>
    <mergeCell ref="DI26:DO26"/>
    <mergeCell ref="DS26:DY26"/>
    <mergeCell ref="CY26:DE26"/>
    <mergeCell ref="AQ26:AW26"/>
    <mergeCell ref="CE26:CK26"/>
    <mergeCell ref="BK26:BQ26"/>
    <mergeCell ref="BU26:CA26"/>
    <mergeCell ref="BA26:BG26"/>
    <mergeCell ref="A2:A3"/>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style="132"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26" customFormat="true" ht="30" customHeight="true" x14ac:dyDescent="0.25">
      <c r="B1" s="343" t="s">
        <v>22</v>
      </c>
      <c r="C1" s="567" t="s">
        <v>258</v>
      </c>
      <c r="D1" s="322" t="s">
        <v>159</v>
      </c>
      <c r="E1" s="322"/>
      <c r="F1" s="322"/>
      <c r="G1" s="322"/>
      <c r="H1" s="322"/>
      <c r="I1" s="325"/>
      <c r="J1" s="323"/>
      <c r="K1" s="324"/>
      <c r="L1" s="343" t="s">
        <v>22</v>
      </c>
      <c r="M1" s="567" t="s">
        <v>258</v>
      </c>
      <c r="N1" s="322" t="s">
        <v>159</v>
      </c>
      <c r="O1" s="322"/>
      <c r="P1" s="322"/>
      <c r="Q1" s="322"/>
      <c r="R1" s="322"/>
      <c r="S1" s="325"/>
      <c r="T1" s="323"/>
      <c r="U1" s="324"/>
      <c r="V1" s="343" t="s">
        <v>22</v>
      </c>
      <c r="W1" s="567" t="s">
        <v>258</v>
      </c>
      <c r="X1" s="322" t="s">
        <v>159</v>
      </c>
      <c r="Y1" s="322"/>
      <c r="Z1" s="322"/>
      <c r="AA1" s="322"/>
      <c r="AB1" s="322"/>
      <c r="AC1" s="325"/>
      <c r="AD1" s="323"/>
      <c r="AE1" s="324"/>
      <c r="AF1" s="343" t="s">
        <v>22</v>
      </c>
      <c r="AG1" s="567" t="s">
        <v>259</v>
      </c>
      <c r="AH1" s="322" t="s">
        <v>159</v>
      </c>
      <c r="AI1" s="322"/>
      <c r="AJ1" s="322"/>
      <c r="AK1" s="322"/>
      <c r="AL1" s="322"/>
      <c r="AM1" s="325"/>
      <c r="AN1" s="323"/>
      <c r="AO1" s="324"/>
      <c r="AP1" s="343" t="s">
        <v>22</v>
      </c>
      <c r="AQ1" s="567" t="s">
        <v>260</v>
      </c>
      <c r="AR1" s="322" t="s">
        <v>159</v>
      </c>
      <c r="AS1" s="322"/>
      <c r="AT1" s="322"/>
      <c r="AU1" s="322"/>
      <c r="AV1" s="322"/>
      <c r="AW1" s="325"/>
      <c r="AX1" s="323"/>
      <c r="AY1" s="324"/>
      <c r="AZ1" s="343" t="s">
        <v>22</v>
      </c>
      <c r="BA1" s="567" t="s">
        <v>261</v>
      </c>
      <c r="BB1" s="322" t="s">
        <v>159</v>
      </c>
      <c r="BC1" s="322"/>
      <c r="BD1" s="322"/>
      <c r="BE1" s="322"/>
      <c r="BF1" s="322"/>
      <c r="BG1" s="325"/>
      <c r="BH1" s="323"/>
      <c r="BI1" s="324"/>
      <c r="BJ1" s="343" t="s">
        <v>22</v>
      </c>
      <c r="BK1" s="567" t="s">
        <v>262</v>
      </c>
      <c r="BL1" s="322" t="s">
        <v>159</v>
      </c>
      <c r="BM1" s="322"/>
      <c r="BN1" s="322"/>
      <c r="BO1" s="322"/>
      <c r="BP1" s="322"/>
      <c r="BQ1" s="325"/>
      <c r="BR1" s="323"/>
      <c r="BS1" s="324"/>
      <c r="BT1" s="343" t="s">
        <v>22</v>
      </c>
      <c r="BU1" s="567" t="s">
        <v>263</v>
      </c>
      <c r="BV1" s="322" t="s">
        <v>159</v>
      </c>
      <c r="BW1" s="322"/>
      <c r="BX1" s="322"/>
      <c r="BY1" s="322"/>
      <c r="BZ1" s="322"/>
      <c r="CA1" s="325"/>
      <c r="CB1" s="323"/>
      <c r="CC1" s="324"/>
      <c r="CD1" s="343" t="s">
        <v>22</v>
      </c>
      <c r="CE1" s="567" t="s">
        <v>263</v>
      </c>
      <c r="CF1" s="322" t="s">
        <v>159</v>
      </c>
      <c r="CG1" s="322"/>
      <c r="CH1" s="322"/>
      <c r="CI1" s="322"/>
      <c r="CJ1" s="322"/>
      <c r="CK1" s="325"/>
      <c r="CL1" s="323"/>
      <c r="CM1" s="324"/>
      <c r="CN1" s="343" t="s">
        <v>22</v>
      </c>
      <c r="CO1" s="567" t="s">
        <v>264</v>
      </c>
      <c r="CP1" s="322" t="s">
        <v>159</v>
      </c>
      <c r="CQ1" s="322"/>
      <c r="CR1" s="322"/>
      <c r="CS1" s="322"/>
      <c r="CT1" s="322"/>
      <c r="CU1" s="325"/>
      <c r="CV1" s="323"/>
      <c r="CW1" s="324"/>
      <c r="CX1" s="343" t="s">
        <v>22</v>
      </c>
      <c r="CY1" s="567" t="s">
        <v>264</v>
      </c>
      <c r="CZ1" s="322" t="s">
        <v>159</v>
      </c>
      <c r="DA1" s="322"/>
      <c r="DB1" s="322"/>
      <c r="DC1" s="322"/>
      <c r="DD1" s="322"/>
      <c r="DE1" s="325"/>
      <c r="DF1" s="323"/>
      <c r="DG1" s="324"/>
      <c r="DH1" s="343" t="s">
        <v>22</v>
      </c>
      <c r="DI1" s="567" t="s">
        <v>265</v>
      </c>
      <c r="DJ1" s="322" t="s">
        <v>159</v>
      </c>
      <c r="DK1" s="322"/>
      <c r="DL1" s="322"/>
      <c r="DM1" s="322"/>
      <c r="DN1" s="322"/>
      <c r="DO1" s="325"/>
      <c r="DP1" s="323"/>
      <c r="DQ1" s="324"/>
      <c r="DR1" s="343" t="s">
        <v>22</v>
      </c>
      <c r="DS1" s="567" t="s">
        <v>265</v>
      </c>
      <c r="DT1" s="322" t="s">
        <v>159</v>
      </c>
      <c r="DU1" s="322"/>
      <c r="DV1" s="322"/>
      <c r="DW1" s="322"/>
      <c r="DX1" s="322"/>
      <c r="DY1" s="325"/>
      <c r="DZ1" s="323"/>
      <c r="EA1" s="324"/>
      <c r="EB1" s="343" t="s">
        <v>22</v>
      </c>
      <c r="EC1" s="567" t="s">
        <v>266</v>
      </c>
      <c r="ED1" s="322" t="s">
        <v>159</v>
      </c>
      <c r="EE1" s="322"/>
      <c r="EF1" s="322"/>
      <c r="EG1" s="322"/>
      <c r="EH1" s="322"/>
      <c r="EI1" s="325"/>
      <c r="EJ1" s="323"/>
      <c r="EK1" s="324"/>
      <c r="EL1" s="343" t="s">
        <v>22</v>
      </c>
      <c r="EM1" s="567" t="s">
        <v>266</v>
      </c>
      <c r="EN1" s="322" t="s">
        <v>159</v>
      </c>
      <c r="EO1" s="322"/>
      <c r="EP1" s="322"/>
      <c r="EQ1" s="322"/>
      <c r="ER1" s="322"/>
      <c r="ES1" s="325"/>
      <c r="ET1" s="323"/>
      <c r="EU1" s="324"/>
      <c r="EV1" s="343" t="s">
        <v>22</v>
      </c>
      <c r="EW1" s="567" t="s">
        <v>267</v>
      </c>
      <c r="EX1" s="322" t="s">
        <v>159</v>
      </c>
      <c r="EY1" s="322"/>
      <c r="EZ1" s="322"/>
      <c r="FA1" s="322"/>
      <c r="FB1" s="322"/>
      <c r="FC1" s="325"/>
      <c r="FD1" s="323"/>
      <c r="FE1" s="324"/>
      <c r="FF1" s="343" t="s">
        <v>22</v>
      </c>
      <c r="FG1" s="567" t="s">
        <v>268</v>
      </c>
      <c r="FH1" s="322" t="s">
        <v>159</v>
      </c>
      <c r="FI1" s="322"/>
      <c r="FJ1" s="322"/>
      <c r="FK1" s="322"/>
      <c r="FL1" s="322"/>
      <c r="FM1" s="325"/>
      <c r="FN1" s="323"/>
      <c r="FO1" s="324"/>
      <c r="FP1" s="343" t="s">
        <v>22</v>
      </c>
      <c r="FQ1" s="567">
        <v>2020</v>
      </c>
      <c r="FR1" s="322" t="s">
        <v>159</v>
      </c>
      <c r="FS1" s="322"/>
      <c r="FT1" s="322"/>
      <c r="FU1" s="322"/>
      <c r="FV1" s="322"/>
      <c r="FW1" s="325"/>
      <c r="FX1" s="323"/>
      <c r="FY1" s="324"/>
      <c r="FZ1" s="343" t="s">
        <v>22</v>
      </c>
      <c r="GA1" s="567">
        <v>2020</v>
      </c>
      <c r="GB1" s="322" t="s">
        <v>159</v>
      </c>
      <c r="GC1" s="322"/>
      <c r="GD1" s="322"/>
      <c r="GE1" s="322"/>
      <c r="GF1" s="322"/>
      <c r="GG1" s="325"/>
      <c r="GH1" s="323"/>
      <c r="GI1" s="324"/>
      <c r="GJ1" s="343" t="s">
        <v>22</v>
      </c>
      <c r="GK1" s="567">
        <v>2021</v>
      </c>
      <c r="GL1" s="322" t="s">
        <v>159</v>
      </c>
      <c r="GM1" s="322"/>
      <c r="GN1" s="322"/>
      <c r="GO1" s="322"/>
      <c r="GP1" s="322"/>
      <c r="GQ1" s="325"/>
      <c r="GR1" s="323"/>
      <c r="GS1" s="324"/>
      <c r="GT1" s="343" t="s">
        <v>22</v>
      </c>
      <c r="GU1" s="567">
        <v>2022</v>
      </c>
      <c r="GV1" s="322" t="s">
        <v>159</v>
      </c>
      <c r="GW1" s="322"/>
      <c r="GX1" s="322"/>
      <c r="GY1" s="322"/>
      <c r="GZ1" s="322"/>
      <c r="HA1" s="325"/>
      <c r="HB1" s="323"/>
      <c r="HC1" s="324"/>
    </row>
    <row xmlns:x14ac="http://schemas.microsoft.com/office/spreadsheetml/2009/9/ac" r="2" s="326" customFormat="true" ht="30" customHeight="true" x14ac:dyDescent="0.25">
      <c r="A2" s="579" t="s">
        <v>296</v>
      </c>
      <c r="B2" s="329" t="s">
        <v>241</v>
      </c>
      <c r="C2" s="268" t="s">
        <v>162</v>
      </c>
      <c r="D2" s="268" t="s">
        <v>160</v>
      </c>
      <c r="E2" s="330"/>
      <c r="F2" s="330"/>
      <c r="G2" s="330"/>
      <c r="H2" s="330"/>
      <c r="I2" s="331"/>
      <c r="J2" s="327" t="s">
        <v>269</v>
      </c>
      <c r="K2" s="372"/>
      <c r="L2" s="329" t="s">
        <v>242</v>
      </c>
      <c r="M2" s="268" t="s">
        <v>188</v>
      </c>
      <c r="N2" s="268" t="s">
        <v>161</v>
      </c>
      <c r="O2" s="330"/>
      <c r="P2" s="330"/>
      <c r="Q2" s="330"/>
      <c r="R2" s="330"/>
      <c r="S2" s="331"/>
      <c r="T2" s="327" t="s">
        <v>269</v>
      </c>
      <c r="U2" s="372"/>
      <c r="V2" s="329" t="s">
        <v>243</v>
      </c>
      <c r="W2" s="268" t="s">
        <v>223</v>
      </c>
      <c r="X2" s="268" t="s">
        <v>222</v>
      </c>
      <c r="Y2" s="330"/>
      <c r="Z2" s="330"/>
      <c r="AA2" s="330"/>
      <c r="AB2" s="330"/>
      <c r="AC2" s="331"/>
      <c r="AD2" s="327" t="s">
        <v>269</v>
      </c>
      <c r="AE2" s="372"/>
      <c r="AF2" s="329" t="s">
        <v>244</v>
      </c>
      <c r="AG2" s="268" t="s">
        <v>223</v>
      </c>
      <c r="AH2" s="268" t="s">
        <v>226</v>
      </c>
      <c r="AI2" s="330"/>
      <c r="AJ2" s="330"/>
      <c r="AK2" s="330"/>
      <c r="AL2" s="330"/>
      <c r="AM2" s="331"/>
      <c r="AN2" s="327" t="s">
        <v>269</v>
      </c>
      <c r="AO2" s="372"/>
      <c r="AP2" s="329" t="s">
        <v>245</v>
      </c>
      <c r="AQ2" s="268" t="s">
        <v>188</v>
      </c>
      <c r="AR2" s="268" t="s">
        <v>161</v>
      </c>
      <c r="AS2" s="330"/>
      <c r="AT2" s="330"/>
      <c r="AU2" s="330"/>
      <c r="AV2" s="330"/>
      <c r="AW2" s="331"/>
      <c r="AX2" s="327" t="s">
        <v>269</v>
      </c>
      <c r="AY2" s="372"/>
      <c r="AZ2" s="329" t="s">
        <v>246</v>
      </c>
      <c r="BA2" s="268" t="s">
        <v>188</v>
      </c>
      <c r="BB2" s="268" t="s">
        <v>161</v>
      </c>
      <c r="BC2" s="330"/>
      <c r="BD2" s="330"/>
      <c r="BE2" s="330"/>
      <c r="BF2" s="330"/>
      <c r="BG2" s="331"/>
      <c r="BH2" s="327" t="s">
        <v>269</v>
      </c>
      <c r="BI2" s="372"/>
      <c r="BJ2" s="329" t="s">
        <v>247</v>
      </c>
      <c r="BK2" s="268" t="s">
        <v>188</v>
      </c>
      <c r="BL2" s="268" t="s">
        <v>161</v>
      </c>
      <c r="BM2" s="330"/>
      <c r="BN2" s="330"/>
      <c r="BO2" s="330"/>
      <c r="BP2" s="330"/>
      <c r="BQ2" s="331"/>
      <c r="BR2" s="327" t="s">
        <v>269</v>
      </c>
      <c r="BS2" s="372"/>
      <c r="BT2" s="329" t="s">
        <v>248</v>
      </c>
      <c r="BU2" s="268" t="s">
        <v>188</v>
      </c>
      <c r="BV2" s="268" t="s">
        <v>161</v>
      </c>
      <c r="BW2" s="330"/>
      <c r="BX2" s="330"/>
      <c r="BY2" s="330"/>
      <c r="BZ2" s="330"/>
      <c r="CA2" s="331"/>
      <c r="CB2" s="327" t="s">
        <v>269</v>
      </c>
      <c r="CC2" s="372"/>
      <c r="CD2" s="329" t="s">
        <v>249</v>
      </c>
      <c r="CE2" s="268" t="s">
        <v>223</v>
      </c>
      <c r="CF2" s="268" t="s">
        <v>228</v>
      </c>
      <c r="CG2" s="330"/>
      <c r="CH2" s="330"/>
      <c r="CI2" s="330"/>
      <c r="CJ2" s="330"/>
      <c r="CK2" s="331"/>
      <c r="CL2" s="327" t="s">
        <v>269</v>
      </c>
      <c r="CM2" s="372"/>
      <c r="CN2" s="329" t="s">
        <v>250</v>
      </c>
      <c r="CO2" s="268" t="s">
        <v>188</v>
      </c>
      <c r="CP2" s="268" t="s">
        <v>161</v>
      </c>
      <c r="CQ2" s="330"/>
      <c r="CR2" s="330"/>
      <c r="CS2" s="330"/>
      <c r="CT2" s="330"/>
      <c r="CU2" s="331"/>
      <c r="CV2" s="327" t="s">
        <v>269</v>
      </c>
      <c r="CW2" s="372"/>
      <c r="CX2" s="329" t="s">
        <v>251</v>
      </c>
      <c r="CY2" s="268" t="s">
        <v>223</v>
      </c>
      <c r="CZ2" s="268" t="s">
        <v>230</v>
      </c>
      <c r="DA2" s="330"/>
      <c r="DB2" s="330"/>
      <c r="DC2" s="330"/>
      <c r="DD2" s="330"/>
      <c r="DE2" s="331"/>
      <c r="DF2" s="327" t="s">
        <v>269</v>
      </c>
      <c r="DG2" s="372"/>
      <c r="DH2" s="329" t="s">
        <v>252</v>
      </c>
      <c r="DI2" s="268" t="s">
        <v>188</v>
      </c>
      <c r="DJ2" s="268" t="s">
        <v>161</v>
      </c>
      <c r="DK2" s="330"/>
      <c r="DL2" s="330"/>
      <c r="DM2" s="330"/>
      <c r="DN2" s="330"/>
      <c r="DO2" s="331"/>
      <c r="DP2" s="327" t="s">
        <v>269</v>
      </c>
      <c r="DQ2" s="372"/>
      <c r="DR2" s="329" t="s">
        <v>253</v>
      </c>
      <c r="DS2" s="268" t="s">
        <v>223</v>
      </c>
      <c r="DT2" s="268" t="s">
        <v>231</v>
      </c>
      <c r="DU2" s="330"/>
      <c r="DV2" s="330"/>
      <c r="DW2" s="330"/>
      <c r="DX2" s="330"/>
      <c r="DY2" s="331"/>
      <c r="DZ2" s="327" t="s">
        <v>269</v>
      </c>
      <c r="EA2" s="372"/>
      <c r="EB2" s="329" t="s">
        <v>254</v>
      </c>
      <c r="EC2" s="268" t="s">
        <v>188</v>
      </c>
      <c r="ED2" s="268" t="s">
        <v>161</v>
      </c>
      <c r="EE2" s="330"/>
      <c r="EF2" s="330"/>
      <c r="EG2" s="330"/>
      <c r="EH2" s="330"/>
      <c r="EI2" s="331"/>
      <c r="EJ2" s="327" t="s">
        <v>269</v>
      </c>
      <c r="EK2" s="372"/>
      <c r="EL2" s="329" t="s">
        <v>255</v>
      </c>
      <c r="EM2" s="268" t="s">
        <v>223</v>
      </c>
      <c r="EN2" s="268" t="s">
        <v>232</v>
      </c>
      <c r="EO2" s="330"/>
      <c r="EP2" s="330"/>
      <c r="EQ2" s="330"/>
      <c r="ER2" s="330"/>
      <c r="ES2" s="331"/>
      <c r="ET2" s="327" t="s">
        <v>269</v>
      </c>
      <c r="EU2" s="372"/>
      <c r="EV2" s="329" t="s">
        <v>256</v>
      </c>
      <c r="EW2" s="268" t="s">
        <v>223</v>
      </c>
      <c r="EX2" s="268" t="s">
        <v>233</v>
      </c>
      <c r="EY2" s="330"/>
      <c r="EZ2" s="330"/>
      <c r="FA2" s="330"/>
      <c r="FB2" s="330"/>
      <c r="FC2" s="331"/>
      <c r="FD2" s="327" t="s">
        <v>269</v>
      </c>
      <c r="FE2" s="372"/>
      <c r="FF2" s="329" t="s">
        <v>257</v>
      </c>
      <c r="FG2" s="268" t="s">
        <v>223</v>
      </c>
      <c r="FH2" s="268" t="s">
        <v>234</v>
      </c>
      <c r="FI2" s="330"/>
      <c r="FJ2" s="330"/>
      <c r="FK2" s="330"/>
      <c r="FL2" s="330"/>
      <c r="FM2" s="331"/>
      <c r="FN2" s="327" t="s">
        <v>269</v>
      </c>
      <c r="FO2" s="328"/>
      <c r="FP2" s="329" t="s">
        <v>285</v>
      </c>
      <c r="FQ2" s="268" t="s">
        <v>223</v>
      </c>
      <c r="FR2" s="268" t="s">
        <v>286</v>
      </c>
      <c r="FS2" s="330"/>
      <c r="FT2" s="330"/>
      <c r="FU2" s="330"/>
      <c r="FV2" s="330"/>
      <c r="FW2" s="331"/>
      <c r="FX2" s="327" t="s">
        <v>269</v>
      </c>
      <c r="FY2" s="328"/>
      <c r="FZ2" s="329" t="s">
        <v>288</v>
      </c>
      <c r="GA2" s="268" t="s">
        <v>188</v>
      </c>
      <c r="GB2" s="268" t="s">
        <v>161</v>
      </c>
      <c r="GC2" s="330"/>
      <c r="GD2" s="330"/>
      <c r="GE2" s="330"/>
      <c r="GF2" s="330"/>
      <c r="GG2" s="331"/>
      <c r="GH2" s="327" t="s">
        <v>269</v>
      </c>
      <c r="GI2" s="372"/>
      <c r="GJ2" s="329" t="s">
        <v>302</v>
      </c>
      <c r="GK2" s="268" t="s">
        <v>188</v>
      </c>
      <c r="GL2" s="268" t="s">
        <v>161</v>
      </c>
      <c r="GM2" s="330"/>
      <c r="GN2" s="330"/>
      <c r="GO2" s="330"/>
      <c r="GP2" s="330"/>
      <c r="GQ2" s="331"/>
      <c r="GR2" s="327" t="s">
        <v>269</v>
      </c>
      <c r="GS2" s="372"/>
      <c r="GT2" s="329" t="s">
        <v>303</v>
      </c>
      <c r="GU2" s="268" t="s">
        <v>188</v>
      </c>
      <c r="GV2" s="268" t="s">
        <v>161</v>
      </c>
      <c r="GW2" s="330"/>
      <c r="GX2" s="330"/>
      <c r="GY2" s="330"/>
      <c r="GZ2" s="330"/>
      <c r="HA2" s="331"/>
      <c r="HB2" s="327" t="s">
        <v>269</v>
      </c>
      <c r="HC2" s="372"/>
    </row>
    <row xmlns:x14ac="http://schemas.microsoft.com/office/spreadsheetml/2009/9/ac" r="3" s="258" customFormat="true" ht="18" customHeight="true" x14ac:dyDescent="0.25">
      <c r="A3" s="579"/>
      <c r="B3" s="371" t="s">
        <v>180</v>
      </c>
      <c r="C3" s="270" t="s">
        <v>56</v>
      </c>
      <c r="D3" s="271" t="s">
        <v>7</v>
      </c>
      <c r="E3" s="272" t="s">
        <v>1</v>
      </c>
      <c r="F3" s="272" t="s">
        <v>2</v>
      </c>
      <c r="G3" s="272" t="s">
        <v>16</v>
      </c>
      <c r="H3" s="272" t="s">
        <v>17</v>
      </c>
      <c r="I3" s="273" t="s">
        <v>18</v>
      </c>
      <c r="J3" s="255"/>
      <c r="K3" s="274"/>
      <c r="L3" s="371" t="s">
        <v>180</v>
      </c>
      <c r="M3" s="270" t="s">
        <v>56</v>
      </c>
      <c r="N3" s="271" t="s">
        <v>7</v>
      </c>
      <c r="O3" s="272" t="s">
        <v>1</v>
      </c>
      <c r="P3" s="272" t="s">
        <v>2</v>
      </c>
      <c r="Q3" s="272" t="s">
        <v>16</v>
      </c>
      <c r="R3" s="272" t="s">
        <v>17</v>
      </c>
      <c r="S3" s="273" t="s">
        <v>18</v>
      </c>
      <c r="T3" s="255"/>
      <c r="U3" s="274"/>
      <c r="V3" s="371" t="s">
        <v>180</v>
      </c>
      <c r="W3" s="270" t="s">
        <v>56</v>
      </c>
      <c r="X3" s="271" t="s">
        <v>7</v>
      </c>
      <c r="Y3" s="272" t="s">
        <v>1</v>
      </c>
      <c r="Z3" s="272" t="s">
        <v>2</v>
      </c>
      <c r="AA3" s="272" t="s">
        <v>16</v>
      </c>
      <c r="AB3" s="272" t="s">
        <v>17</v>
      </c>
      <c r="AC3" s="273" t="s">
        <v>18</v>
      </c>
      <c r="AD3" s="255"/>
      <c r="AE3" s="274"/>
      <c r="AF3" s="371" t="s">
        <v>180</v>
      </c>
      <c r="AG3" s="270" t="s">
        <v>56</v>
      </c>
      <c r="AH3" s="271" t="s">
        <v>7</v>
      </c>
      <c r="AI3" s="272" t="s">
        <v>1</v>
      </c>
      <c r="AJ3" s="272" t="s">
        <v>2</v>
      </c>
      <c r="AK3" s="272" t="s">
        <v>16</v>
      </c>
      <c r="AL3" s="272" t="s">
        <v>17</v>
      </c>
      <c r="AM3" s="273" t="s">
        <v>18</v>
      </c>
      <c r="AN3" s="255"/>
      <c r="AO3" s="274"/>
      <c r="AP3" s="371" t="s">
        <v>180</v>
      </c>
      <c r="AQ3" s="270" t="s">
        <v>56</v>
      </c>
      <c r="AR3" s="271" t="s">
        <v>7</v>
      </c>
      <c r="AS3" s="272" t="s">
        <v>1</v>
      </c>
      <c r="AT3" s="272" t="s">
        <v>2</v>
      </c>
      <c r="AU3" s="272" t="s">
        <v>16</v>
      </c>
      <c r="AV3" s="272" t="s">
        <v>17</v>
      </c>
      <c r="AW3" s="273" t="s">
        <v>18</v>
      </c>
      <c r="AX3" s="255"/>
      <c r="AY3" s="274"/>
      <c r="AZ3" s="371" t="s">
        <v>180</v>
      </c>
      <c r="BA3" s="270" t="s">
        <v>56</v>
      </c>
      <c r="BB3" s="271" t="s">
        <v>7</v>
      </c>
      <c r="BC3" s="272" t="s">
        <v>1</v>
      </c>
      <c r="BD3" s="272" t="s">
        <v>2</v>
      </c>
      <c r="BE3" s="272" t="s">
        <v>16</v>
      </c>
      <c r="BF3" s="272" t="s">
        <v>17</v>
      </c>
      <c r="BG3" s="273" t="s">
        <v>18</v>
      </c>
      <c r="BH3" s="255"/>
      <c r="BI3" s="274"/>
      <c r="BJ3" s="371" t="s">
        <v>180</v>
      </c>
      <c r="BK3" s="270" t="s">
        <v>56</v>
      </c>
      <c r="BL3" s="271" t="s">
        <v>7</v>
      </c>
      <c r="BM3" s="272" t="s">
        <v>1</v>
      </c>
      <c r="BN3" s="272" t="s">
        <v>2</v>
      </c>
      <c r="BO3" s="272" t="s">
        <v>16</v>
      </c>
      <c r="BP3" s="272" t="s">
        <v>17</v>
      </c>
      <c r="BQ3" s="273" t="s">
        <v>18</v>
      </c>
      <c r="BR3" s="255"/>
      <c r="BS3" s="274"/>
      <c r="BT3" s="371" t="s">
        <v>180</v>
      </c>
      <c r="BU3" s="275" t="s">
        <v>56</v>
      </c>
      <c r="BV3" s="271" t="s">
        <v>7</v>
      </c>
      <c r="BW3" s="272" t="s">
        <v>1</v>
      </c>
      <c r="BX3" s="272" t="s">
        <v>2</v>
      </c>
      <c r="BY3" s="272" t="s">
        <v>16</v>
      </c>
      <c r="BZ3" s="272" t="s">
        <v>17</v>
      </c>
      <c r="CA3" s="273" t="s">
        <v>18</v>
      </c>
      <c r="CB3" s="255"/>
      <c r="CC3" s="274"/>
      <c r="CD3" s="371" t="s">
        <v>180</v>
      </c>
      <c r="CE3" s="270" t="s">
        <v>56</v>
      </c>
      <c r="CF3" s="271" t="s">
        <v>7</v>
      </c>
      <c r="CG3" s="272" t="s">
        <v>1</v>
      </c>
      <c r="CH3" s="272" t="s">
        <v>2</v>
      </c>
      <c r="CI3" s="272" t="s">
        <v>16</v>
      </c>
      <c r="CJ3" s="272" t="s">
        <v>17</v>
      </c>
      <c r="CK3" s="273" t="s">
        <v>18</v>
      </c>
      <c r="CL3" s="255"/>
      <c r="CM3" s="274"/>
      <c r="CN3" s="371" t="s">
        <v>180</v>
      </c>
      <c r="CO3" s="270" t="s">
        <v>56</v>
      </c>
      <c r="CP3" s="271" t="s">
        <v>7</v>
      </c>
      <c r="CQ3" s="272" t="s">
        <v>1</v>
      </c>
      <c r="CR3" s="272" t="s">
        <v>2</v>
      </c>
      <c r="CS3" s="272" t="s">
        <v>16</v>
      </c>
      <c r="CT3" s="272" t="s">
        <v>17</v>
      </c>
      <c r="CU3" s="273" t="s">
        <v>18</v>
      </c>
      <c r="CV3" s="255"/>
      <c r="CW3" s="274"/>
      <c r="CX3" s="371" t="s">
        <v>180</v>
      </c>
      <c r="CY3" s="270" t="s">
        <v>56</v>
      </c>
      <c r="CZ3" s="271" t="s">
        <v>7</v>
      </c>
      <c r="DA3" s="272" t="s">
        <v>1</v>
      </c>
      <c r="DB3" s="272" t="s">
        <v>2</v>
      </c>
      <c r="DC3" s="272" t="s">
        <v>16</v>
      </c>
      <c r="DD3" s="272" t="s">
        <v>17</v>
      </c>
      <c r="DE3" s="273" t="s">
        <v>18</v>
      </c>
      <c r="DF3" s="255"/>
      <c r="DG3" s="274"/>
      <c r="DH3" s="371" t="s">
        <v>180</v>
      </c>
      <c r="DI3" s="270" t="s">
        <v>56</v>
      </c>
      <c r="DJ3" s="271" t="s">
        <v>7</v>
      </c>
      <c r="DK3" s="272" t="s">
        <v>1</v>
      </c>
      <c r="DL3" s="272" t="s">
        <v>2</v>
      </c>
      <c r="DM3" s="272" t="s">
        <v>16</v>
      </c>
      <c r="DN3" s="272" t="s">
        <v>17</v>
      </c>
      <c r="DO3" s="273" t="s">
        <v>18</v>
      </c>
      <c r="DP3" s="255"/>
      <c r="DQ3" s="274"/>
      <c r="DR3" s="371" t="s">
        <v>180</v>
      </c>
      <c r="DS3" s="270" t="s">
        <v>56</v>
      </c>
      <c r="DT3" s="271" t="s">
        <v>7</v>
      </c>
      <c r="DU3" s="272" t="s">
        <v>1</v>
      </c>
      <c r="DV3" s="272" t="s">
        <v>2</v>
      </c>
      <c r="DW3" s="272" t="s">
        <v>16</v>
      </c>
      <c r="DX3" s="272" t="s">
        <v>17</v>
      </c>
      <c r="DY3" s="273" t="s">
        <v>18</v>
      </c>
      <c r="DZ3" s="255"/>
      <c r="EA3" s="274"/>
      <c r="EB3" s="371" t="s">
        <v>180</v>
      </c>
      <c r="EC3" s="270" t="s">
        <v>56</v>
      </c>
      <c r="ED3" s="271" t="s">
        <v>7</v>
      </c>
      <c r="EE3" s="272" t="s">
        <v>1</v>
      </c>
      <c r="EF3" s="272" t="s">
        <v>2</v>
      </c>
      <c r="EG3" s="272" t="s">
        <v>16</v>
      </c>
      <c r="EH3" s="272" t="s">
        <v>17</v>
      </c>
      <c r="EI3" s="273" t="s">
        <v>18</v>
      </c>
      <c r="EJ3" s="255"/>
      <c r="EK3" s="274"/>
      <c r="EL3" s="371" t="s">
        <v>180</v>
      </c>
      <c r="EM3" s="270" t="s">
        <v>56</v>
      </c>
      <c r="EN3" s="271" t="s">
        <v>7</v>
      </c>
      <c r="EO3" s="272" t="s">
        <v>1</v>
      </c>
      <c r="EP3" s="272" t="s">
        <v>2</v>
      </c>
      <c r="EQ3" s="272" t="s">
        <v>16</v>
      </c>
      <c r="ER3" s="272" t="s">
        <v>17</v>
      </c>
      <c r="ES3" s="273" t="s">
        <v>18</v>
      </c>
      <c r="ET3" s="255"/>
      <c r="EU3" s="274"/>
      <c r="EV3" s="371" t="s">
        <v>180</v>
      </c>
      <c r="EW3" s="270" t="s">
        <v>56</v>
      </c>
      <c r="EX3" s="271" t="s">
        <v>7</v>
      </c>
      <c r="EY3" s="272" t="s">
        <v>1</v>
      </c>
      <c r="EZ3" s="272" t="s">
        <v>2</v>
      </c>
      <c r="FA3" s="272" t="s">
        <v>16</v>
      </c>
      <c r="FB3" s="272" t="s">
        <v>17</v>
      </c>
      <c r="FC3" s="273" t="s">
        <v>18</v>
      </c>
      <c r="FD3" s="255"/>
      <c r="FE3" s="274"/>
      <c r="FF3" s="371" t="s">
        <v>180</v>
      </c>
      <c r="FG3" s="270" t="s">
        <v>56</v>
      </c>
      <c r="FH3" s="271" t="s">
        <v>7</v>
      </c>
      <c r="FI3" s="272" t="s">
        <v>1</v>
      </c>
      <c r="FJ3" s="272" t="s">
        <v>2</v>
      </c>
      <c r="FK3" s="272" t="s">
        <v>16</v>
      </c>
      <c r="FL3" s="272" t="s">
        <v>17</v>
      </c>
      <c r="FM3" s="273" t="s">
        <v>18</v>
      </c>
      <c r="FN3" s="255"/>
      <c r="FO3" s="274"/>
      <c r="FP3" s="371" t="s">
        <v>180</v>
      </c>
      <c r="FQ3" s="270" t="s">
        <v>56</v>
      </c>
      <c r="FR3" s="271" t="s">
        <v>7</v>
      </c>
      <c r="FS3" s="272" t="s">
        <v>1</v>
      </c>
      <c r="FT3" s="272" t="s">
        <v>2</v>
      </c>
      <c r="FU3" s="272" t="s">
        <v>16</v>
      </c>
      <c r="FV3" s="272" t="s">
        <v>17</v>
      </c>
      <c r="FW3" s="273" t="s">
        <v>18</v>
      </c>
      <c r="FX3" s="255"/>
      <c r="FY3" s="274"/>
      <c r="FZ3" s="371" t="s">
        <v>180</v>
      </c>
      <c r="GA3" s="270" t="s">
        <v>56</v>
      </c>
      <c r="GB3" s="271" t="s">
        <v>7</v>
      </c>
      <c r="GC3" s="272" t="s">
        <v>1</v>
      </c>
      <c r="GD3" s="272" t="s">
        <v>2</v>
      </c>
      <c r="GE3" s="272" t="s">
        <v>16</v>
      </c>
      <c r="GF3" s="272" t="s">
        <v>17</v>
      </c>
      <c r="GG3" s="273" t="s">
        <v>18</v>
      </c>
      <c r="GH3" s="255"/>
      <c r="GI3" s="274"/>
      <c r="GJ3" s="371" t="s">
        <v>180</v>
      </c>
      <c r="GK3" s="270" t="s">
        <v>56</v>
      </c>
      <c r="GL3" s="271" t="s">
        <v>7</v>
      </c>
      <c r="GM3" s="272" t="s">
        <v>1</v>
      </c>
      <c r="GN3" s="272" t="s">
        <v>2</v>
      </c>
      <c r="GO3" s="272" t="s">
        <v>16</v>
      </c>
      <c r="GP3" s="272" t="s">
        <v>17</v>
      </c>
      <c r="GQ3" s="273" t="s">
        <v>18</v>
      </c>
      <c r="GR3" s="255"/>
      <c r="GS3" s="274"/>
      <c r="GT3" s="371" t="s">
        <v>180</v>
      </c>
      <c r="GU3" s="270" t="s">
        <v>56</v>
      </c>
      <c r="GV3" s="271" t="s">
        <v>7</v>
      </c>
      <c r="GW3" s="272" t="s">
        <v>1</v>
      </c>
      <c r="GX3" s="272" t="s">
        <v>2</v>
      </c>
      <c r="GY3" s="272" t="s">
        <v>16</v>
      </c>
      <c r="GZ3" s="272" t="s">
        <v>17</v>
      </c>
      <c r="HA3" s="273" t="s">
        <v>18</v>
      </c>
      <c r="HB3" s="255"/>
      <c r="HC3" s="274"/>
      <c r="HD3" s="257"/>
      <c r="HN3" s="257"/>
      <c r="HX3" s="257"/>
    </row>
    <row xmlns:x14ac="http://schemas.microsoft.com/office/spreadsheetml/2009/9/ac" r="4" s="4" customFormat="true" x14ac:dyDescent="0.25">
      <c r="A4" s="397" t="str">
        <f>IF(ISBLANK('Data Summary'!A6),"",'Data Summary'!A6)</f>
        <v>DJI_2009_SUR</v>
      </c>
      <c r="B4" s="124"/>
      <c r="C4" s="15" t="s">
        <v>3</v>
      </c>
      <c r="D4" s="9" t="str">
        <f t="shared" ref="D4:I4" si="0">IF(COUNTA(D14)=0,"",D14)</f>
        <v/>
      </c>
      <c r="E4" s="9" t="str">
        <f t="shared" si="0"/>
        <v/>
      </c>
      <c r="F4" s="9" t="str">
        <f t="shared" si="0"/>
        <v/>
      </c>
      <c r="G4" s="9" t="str">
        <f t="shared" si="0"/>
        <v/>
      </c>
      <c r="H4" s="9" t="str">
        <f t="shared" si="0"/>
        <v/>
      </c>
      <c r="I4" s="29" t="str">
        <f t="shared" si="0"/>
        <v/>
      </c>
      <c r="J4" s="24"/>
      <c r="K4" s="17"/>
      <c r="L4" s="124"/>
      <c r="M4" s="15" t="s">
        <v>3</v>
      </c>
      <c r="N4" s="9">
        <f t="shared" ref="N4:S4" si="1">IF(COUNTA(N14)=0,"",N14)</f>
        <v>7.6529411764705833</v>
      </c>
      <c r="O4" s="9" t="str">
        <f t="shared" si="1"/>
        <v/>
      </c>
      <c r="P4" s="9" t="str">
        <f t="shared" si="1"/>
        <v/>
      </c>
      <c r="Q4" s="9" t="str">
        <f t="shared" si="1"/>
        <v/>
      </c>
      <c r="R4" s="9">
        <f t="shared" si="1"/>
        <v>8.0999999999999943</v>
      </c>
      <c r="S4" s="29">
        <f t="shared" si="1"/>
        <v>4.3</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f t="shared" ref="AH4:AM4" si="3">IF(COUNTA(AH14)=0,"",AH14)</f>
        <v>5.173333333333332</v>
      </c>
      <c r="AI4" s="9">
        <f t="shared" si="3"/>
        <v>0</v>
      </c>
      <c r="AJ4" s="9">
        <f t="shared" si="3"/>
        <v>12</v>
      </c>
      <c r="AK4" s="9" t="str">
        <f t="shared" si="3"/>
        <v/>
      </c>
      <c r="AL4" s="9">
        <f t="shared" si="3"/>
        <v>5</v>
      </c>
      <c r="AM4" s="29">
        <f t="shared" si="3"/>
        <v>5.5064935064935128</v>
      </c>
      <c r="AN4" s="24"/>
      <c r="AO4" s="17"/>
      <c r="AP4" s="124"/>
      <c r="AQ4" s="15" t="s">
        <v>3</v>
      </c>
      <c r="AR4" s="9">
        <f t="shared" ref="AR4:AW4" si="4">IF(COUNTA(AR14)=0,"",AR14)</f>
        <v>5.5058823529411818</v>
      </c>
      <c r="AS4" s="9" t="str">
        <f t="shared" si="4"/>
        <v/>
      </c>
      <c r="AT4" s="9" t="str">
        <f t="shared" si="4"/>
        <v/>
      </c>
      <c r="AU4" s="9" t="str">
        <f t="shared" si="4"/>
        <v/>
      </c>
      <c r="AV4" s="9">
        <f t="shared" si="4"/>
        <v>4.4000000000000057</v>
      </c>
      <c r="AW4" s="29">
        <f t="shared" si="4"/>
        <v>13.8</v>
      </c>
      <c r="AX4" s="24"/>
      <c r="AY4" s="17"/>
      <c r="AZ4" s="124"/>
      <c r="BA4" s="15" t="s">
        <v>3</v>
      </c>
      <c r="BB4" s="9">
        <f t="shared" ref="BB4:BG4" si="5">IF(COUNTA(BB14)=0,"",BB14)</f>
        <v>3.0647058823529414</v>
      </c>
      <c r="BC4" s="9" t="str">
        <f t="shared" si="5"/>
        <v/>
      </c>
      <c r="BD4" s="9" t="str">
        <f t="shared" si="5"/>
        <v/>
      </c>
      <c r="BE4" s="9" t="str">
        <f t="shared" si="5"/>
        <v/>
      </c>
      <c r="BF4" s="9">
        <f t="shared" si="5"/>
        <v>1.7</v>
      </c>
      <c r="BG4" s="29">
        <f t="shared" si="5"/>
        <v>13.3</v>
      </c>
      <c r="BH4" s="24"/>
      <c r="BI4" s="17"/>
      <c r="BJ4" s="124"/>
      <c r="BK4" s="15" t="s">
        <v>3</v>
      </c>
      <c r="BL4" s="9" t="str">
        <f t="shared" ref="BL4:BQ4" si="6">IF(COUNTA(BL14)=0,"",BL14)</f>
        <v/>
      </c>
      <c r="BM4" s="9" t="str">
        <f t="shared" si="6"/>
        <v/>
      </c>
      <c r="BN4" s="9" t="str">
        <f t="shared" si="6"/>
        <v/>
      </c>
      <c r="BO4" s="9" t="str">
        <f t="shared" si="6"/>
        <v/>
      </c>
      <c r="BP4" s="9">
        <f t="shared" si="6"/>
        <v>15.6</v>
      </c>
      <c r="BQ4" s="29" t="str">
        <f t="shared" si="6"/>
        <v/>
      </c>
      <c r="BR4" s="24"/>
      <c r="BS4" s="17"/>
      <c r="BT4" s="124"/>
      <c r="BU4" s="65" t="s">
        <v>3</v>
      </c>
      <c r="BV4" s="9">
        <f>IF(COUNTA(BV14)=0,"",BV14)</f>
        <v>0</v>
      </c>
      <c r="BW4" s="9" t="str">
        <f t="shared" ref="BW4:CA4" si="7">IF(COUNTA(BW14)=0,"",BW14)</f>
        <v/>
      </c>
      <c r="BX4" s="9" t="str">
        <f t="shared" si="7"/>
        <v/>
      </c>
      <c r="BY4" s="9" t="str">
        <f t="shared" si="7"/>
        <v/>
      </c>
      <c r="BZ4" s="9">
        <f t="shared" si="7"/>
        <v>0</v>
      </c>
      <c r="CA4" s="29">
        <f t="shared" si="7"/>
        <v>61.3</v>
      </c>
      <c r="CB4" s="24"/>
      <c r="CC4" s="17"/>
      <c r="CD4" s="124"/>
      <c r="CE4" s="15" t="s">
        <v>3</v>
      </c>
      <c r="CF4" s="9">
        <f>IF(COUNTA(CF14)=0,"",CF14)</f>
        <v>16.248000000000005</v>
      </c>
      <c r="CG4" s="9">
        <f t="shared" ref="CG4:CK4" si="8">IF(COUNTA(CG14)=0,"",CG14)</f>
        <v>29.063063063063069</v>
      </c>
      <c r="CH4" s="9">
        <f t="shared" si="8"/>
        <v>37.936936936936938</v>
      </c>
      <c r="CI4" s="9" t="str">
        <f t="shared" si="8"/>
        <v/>
      </c>
      <c r="CJ4" s="9">
        <f t="shared" si="8"/>
        <v>13</v>
      </c>
      <c r="CK4" s="29">
        <f t="shared" si="8"/>
        <v>22.666666666666671</v>
      </c>
      <c r="CL4" s="24"/>
      <c r="CM4" s="17"/>
      <c r="CN4" s="124"/>
      <c r="CO4" s="15" t="s">
        <v>3</v>
      </c>
      <c r="CP4" s="9">
        <f>IF(COUNTA(CP14)=0,"",CP14)</f>
        <v>0</v>
      </c>
      <c r="CQ4" s="9" t="str">
        <f t="shared" ref="CQ4:CU4" si="9">IF(COUNTA(CQ14)=0,"",CQ14)</f>
        <v/>
      </c>
      <c r="CR4" s="9" t="str">
        <f t="shared" si="9"/>
        <v/>
      </c>
      <c r="CS4" s="9" t="str">
        <f t="shared" si="9"/>
        <v/>
      </c>
      <c r="CT4" s="9">
        <f t="shared" si="9"/>
        <v>0</v>
      </c>
      <c r="CU4" s="29">
        <f t="shared" si="9"/>
        <v>67.599999999999994</v>
      </c>
      <c r="CV4" s="24"/>
      <c r="CW4" s="17"/>
      <c r="CX4" s="124"/>
      <c r="CY4" s="15" t="s">
        <v>3</v>
      </c>
      <c r="CZ4" s="9">
        <f t="shared" ref="CZ4:DE4" si="10">IF(COUNTA(CZ14)=0,"",CZ14)</f>
        <v>23.294820717131472</v>
      </c>
      <c r="DA4" s="9">
        <f t="shared" si="10"/>
        <v>31.802690582959642</v>
      </c>
      <c r="DB4" s="9">
        <f t="shared" si="10"/>
        <v>42.286995515695068</v>
      </c>
      <c r="DC4" s="9" t="str">
        <f t="shared" si="10"/>
        <v/>
      </c>
      <c r="DD4" s="9">
        <f t="shared" si="10"/>
        <v>19</v>
      </c>
      <c r="DE4" s="29">
        <f t="shared" si="10"/>
        <v>31.534883720930239</v>
      </c>
      <c r="DF4" s="24"/>
      <c r="DG4" s="17"/>
      <c r="DH4" s="124"/>
      <c r="DI4" s="15" t="s">
        <v>3</v>
      </c>
      <c r="DJ4" s="9">
        <f t="shared" ref="DJ4:DO4" si="11">IF(COUNTA(DJ14)=0,"",DJ14)</f>
        <v>0</v>
      </c>
      <c r="DK4" s="9" t="str">
        <f t="shared" si="11"/>
        <v/>
      </c>
      <c r="DL4" s="9" t="str">
        <f t="shared" si="11"/>
        <v/>
      </c>
      <c r="DM4" s="9" t="str">
        <f t="shared" si="11"/>
        <v/>
      </c>
      <c r="DN4" s="9">
        <f t="shared" si="11"/>
        <v>0</v>
      </c>
      <c r="DO4" s="29">
        <f t="shared" si="11"/>
        <v>0</v>
      </c>
      <c r="DP4" s="24"/>
      <c r="DQ4" s="17"/>
      <c r="DR4" s="124"/>
      <c r="DS4" s="15" t="s">
        <v>3</v>
      </c>
      <c r="DT4" s="9">
        <f t="shared" ref="DT4:DY4" si="12">IF(COUNTA(DT14)=0,"",DT14)</f>
        <v>11.410569105691053</v>
      </c>
      <c r="DU4" s="9">
        <f t="shared" si="12"/>
        <v>14.032110091743121</v>
      </c>
      <c r="DV4" s="9">
        <f t="shared" si="12"/>
        <v>36.610091743119263</v>
      </c>
      <c r="DW4" s="9" t="str">
        <f t="shared" si="12"/>
        <v/>
      </c>
      <c r="DX4" s="9">
        <f t="shared" si="12"/>
        <v>15</v>
      </c>
      <c r="DY4" s="29">
        <f t="shared" si="12"/>
        <v>4.6117647058823508</v>
      </c>
      <c r="DZ4" s="24"/>
      <c r="EA4" s="17"/>
      <c r="EB4" s="124"/>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4"/>
      <c r="EM4" s="15" t="s">
        <v>3</v>
      </c>
      <c r="EN4" s="9">
        <f t="shared" ref="EN4:ES4" si="14">IF(COUNTA(EN14)=0,"",EN14)</f>
        <v>1.7768924302788776</v>
      </c>
      <c r="EO4" s="9">
        <f t="shared" si="14"/>
        <v>5.2340807174887942</v>
      </c>
      <c r="EP4" s="9">
        <f t="shared" si="14"/>
        <v>24.668161434977577</v>
      </c>
      <c r="EQ4" s="9" t="str">
        <f t="shared" si="14"/>
        <v/>
      </c>
      <c r="ER4" s="9">
        <f t="shared" si="14"/>
        <v>2</v>
      </c>
      <c r="ES4" s="29">
        <f t="shared" si="14"/>
        <v>1.3488372093023315</v>
      </c>
      <c r="ET4" s="24"/>
      <c r="EU4" s="17"/>
      <c r="EV4" s="124"/>
      <c r="EW4" s="15" t="s">
        <v>3</v>
      </c>
      <c r="EX4" s="9">
        <f t="shared" ref="EX4:FC4" si="15">IF(COUNTA(EX14)=0,"",EX14)</f>
        <v>7.705882352941174</v>
      </c>
      <c r="EY4" s="9">
        <f t="shared" si="15"/>
        <v>5.0666666666666629</v>
      </c>
      <c r="EZ4" s="9">
        <f t="shared" si="15"/>
        <v>17.733333333333334</v>
      </c>
      <c r="FA4" s="9" t="str">
        <f t="shared" si="15"/>
        <v/>
      </c>
      <c r="FB4" s="9">
        <f t="shared" si="15"/>
        <v>3</v>
      </c>
      <c r="FC4" s="29">
        <f t="shared" si="15"/>
        <v>16.333333333333329</v>
      </c>
      <c r="FD4" s="24"/>
      <c r="FE4" s="17"/>
      <c r="FF4" s="124"/>
      <c r="FG4" s="15" t="s">
        <v>3</v>
      </c>
      <c r="FH4" s="9">
        <f t="shared" ref="FH4:FM4" si="16">IF(COUNTA(FH14)=0,"",FH14)</f>
        <v>4.0869565217391255</v>
      </c>
      <c r="FI4" s="9">
        <f t="shared" si="16"/>
        <v>1.038167938931295</v>
      </c>
      <c r="FJ4" s="9">
        <f t="shared" si="16"/>
        <v>12.267175572519079</v>
      </c>
      <c r="FK4" s="9" t="str">
        <f t="shared" si="16"/>
        <v/>
      </c>
      <c r="FL4" s="9">
        <f t="shared" si="16"/>
        <v>2</v>
      </c>
      <c r="FM4" s="29">
        <f t="shared" si="16"/>
        <v>7.942857142857136</v>
      </c>
      <c r="FN4" s="24"/>
      <c r="FO4" s="17"/>
      <c r="FP4" s="124"/>
      <c r="FQ4" s="15" t="s">
        <v>3</v>
      </c>
      <c r="FR4" s="9">
        <f t="shared" ref="FR4:FW4" si="17">IF(COUNTA(FR14)=0,"",FR14)</f>
        <v>8.5999999999999943</v>
      </c>
      <c r="FS4" s="9" t="str">
        <f t="shared" si="17"/>
        <v/>
      </c>
      <c r="FT4" s="9" t="str">
        <f t="shared" si="17"/>
        <v/>
      </c>
      <c r="FU4" s="9" t="str">
        <f t="shared" si="17"/>
        <v/>
      </c>
      <c r="FV4" s="9">
        <f t="shared" si="17"/>
        <v>5</v>
      </c>
      <c r="FW4" s="29">
        <f t="shared" si="17"/>
        <v>14.891891891891888</v>
      </c>
      <c r="FX4" s="24"/>
      <c r="FY4" s="17"/>
      <c r="FZ4" s="124"/>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4"/>
      <c r="GK4" s="15" t="s">
        <v>3</v>
      </c>
      <c r="GL4" s="9" t="str">
        <f t="shared" ref="GL4:GQ4" si="19">IF(COUNTA(GL14)=0,"",GL14)</f>
        <v/>
      </c>
      <c r="GM4" s="9" t="str">
        <f t="shared" si="19"/>
        <v/>
      </c>
      <c r="GN4" s="9" t="str">
        <f t="shared" si="19"/>
        <v/>
      </c>
      <c r="GO4" s="9" t="str">
        <f t="shared" si="19"/>
        <v/>
      </c>
      <c r="GP4" s="9" t="str">
        <f t="shared" si="19"/>
        <v/>
      </c>
      <c r="GQ4" s="29" t="str">
        <f t="shared" si="19"/>
        <v/>
      </c>
      <c r="GR4" s="24"/>
      <c r="GS4" s="17"/>
      <c r="GT4" s="124"/>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36"/>
      <c r="HN4" s="136"/>
      <c r="HX4" s="136"/>
    </row>
    <row xmlns:x14ac="http://schemas.microsoft.com/office/spreadsheetml/2009/9/ac" r="5" s="4" customFormat="true" x14ac:dyDescent="0.25">
      <c r="A5" s="397" t="str">
        <f ca="true">IF(ISBLANK('Data Summary'!A7),"",'Data Summary'!A7)</f>
        <v>DJI_2009_UIS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6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4"/>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4"/>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4"/>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4"/>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4"/>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4"/>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4"/>
      <c r="FQ5" s="15" t="s">
        <v>0</v>
      </c>
      <c r="FR5" s="9">
        <f>IF((COUNTA(FR15:FR26)=0)+(COUNTA(FR14)=0),"",100-FR14-SUMPRODUCT(FQ15:FQ26,FR15:FR26))</f>
        <v>0</v>
      </c>
      <c r="FS5" s="9" t="str">
        <f>IF((COUNTA(FS15:FS26)=0)+(COUNTA(FS14)=0),"",100-FS14-SUMPRODUCT(FQ15:FQ26,FS15:FS26))</f>
        <v/>
      </c>
      <c r="FT5" s="9" t="str">
        <f>IF((COUNTA(FT15:FT26)=0)+(COUNTA(FT14)=0),"",100-FT14-SUMPRODUCT(FQ15:FQ26,FT15:FT26))</f>
        <v/>
      </c>
      <c r="FU5" s="9" t="str">
        <f>IF((COUNTA(FU15:FU26)=0)+(COUNTA(FU14)=0),"",100-FU14-SUMPRODUCT(FQ15:FQ26,FU15:FU26))</f>
        <v/>
      </c>
      <c r="FV5" s="9">
        <f>IF((COUNTA(FV15:FV26)=0)+(COUNTA(FV14)=0),"",100-FV14-SUMPRODUCT(FQ15:FQ26,FV15:FV26))</f>
        <v>0</v>
      </c>
      <c r="FW5" s="29">
        <f>IF((COUNTA(FW15:FW26)=0)+(COUNTA(FW14)=0),"",100-FW14-SUMPRODUCT(FQ15:FQ26,FW15:FW26))</f>
        <v>0</v>
      </c>
      <c r="FX5" s="24"/>
      <c r="FY5" s="17"/>
      <c r="FZ5" s="124"/>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4"/>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9" t="str">
        <f>IF((COUNTA(GQ15:GQ26)=0)+(COUNTA(GQ14)=0),"",100-GQ14-SUMPRODUCT(GK15:GK26,GQ15:GQ26))</f>
        <v/>
      </c>
      <c r="GR5" s="24"/>
      <c r="GS5" s="17"/>
      <c r="GT5" s="124"/>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36"/>
      <c r="HN5" s="136"/>
      <c r="HX5" s="136"/>
    </row>
    <row xmlns:x14ac="http://schemas.microsoft.com/office/spreadsheetml/2009/9/ac" r="6" s="4" customFormat="true" x14ac:dyDescent="0.25">
      <c r="A6" s="397" t="str">
        <f ca="true">IF(ISBLANK('Data Summary'!A8),"",'Data Summary'!A8)</f>
        <v>DJI_2009_EMIS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6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4"/>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4"/>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4"/>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4"/>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4"/>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4"/>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4"/>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4"/>
      <c r="FQ6" s="15" t="s">
        <v>19</v>
      </c>
      <c r="FR6" s="9">
        <f>IF(COUNTA(FR15:FR26)=0,"",SUMPRODUCT(FR15:FR26,FQ15:FQ26))</f>
        <v>91.4</v>
      </c>
      <c r="FS6" s="9" t="str">
        <f>IF(COUNTA(FS15:FS26)=0,"",SUMPRODUCT(FS15:FS26,FQ15:FQ26))</f>
        <v/>
      </c>
      <c r="FT6" s="9" t="str">
        <f>IF(COUNTA(FT15:FT26)=0,"",SUMPRODUCT(FT15:FT26,FQ15:FQ26))</f>
        <v/>
      </c>
      <c r="FU6" s="9" t="str">
        <f>IF(COUNTA(FU15:FU26)=0,"",SUMPRODUCT(FU15:FU26,FQ15:FQ26))</f>
        <v/>
      </c>
      <c r="FV6" s="9">
        <f>IF(COUNTA(FV15:FV26)=0,"",SUMPRODUCT(FV15:FV26,FQ15:FQ26))</f>
        <v>95</v>
      </c>
      <c r="FW6" s="29">
        <f>IF(COUNTA(FW15:FW26)=0,"",SUMPRODUCT(FW15:FW26,FQ15:FQ26))</f>
        <v>85.108108108108112</v>
      </c>
      <c r="FX6" s="24"/>
      <c r="FY6" s="17"/>
      <c r="FZ6" s="124"/>
      <c r="GA6" s="15" t="s">
        <v>19</v>
      </c>
      <c r="GB6" s="9">
        <f>IF(COUNTA(GB15:GB26)=0,"",SUMPRODUCT(GB15:GB26,GA15:GA26))</f>
        <v>95.186072868925606</v>
      </c>
      <c r="GC6" s="9" t="str">
        <f>IF(COUNTA(GC15:GC26)=0,"",SUMPRODUCT(GC15:GC26,GA15:GA26))</f>
        <v/>
      </c>
      <c r="GD6" s="9" t="str">
        <f>IF(COUNTA(GD15:GD26)=0,"",SUMPRODUCT(GD15:GD26,GA15:GA26))</f>
        <v/>
      </c>
      <c r="GE6" s="9" t="str">
        <f>IF(COUNTA(GE15:GE26)=0,"",SUMPRODUCT(GE15:GE26,GA15:GA26))</f>
        <v/>
      </c>
      <c r="GF6" s="9">
        <f>IF(COUNTA(GF15:GF26)=0,"",SUMPRODUCT(GF15:GF26,GA15:GA26))</f>
        <v>96.039599999999993</v>
      </c>
      <c r="GG6" s="29">
        <f>IF(COUNTA(GG15:GG26)=0,"",SUMPRODUCT(GG15:GG26,GA15:GA26))</f>
        <v>93.632807279042467</v>
      </c>
      <c r="GH6" s="24"/>
      <c r="GI6" s="17"/>
      <c r="GJ6" s="124"/>
      <c r="GK6" s="15" t="s">
        <v>19</v>
      </c>
      <c r="GL6" s="9">
        <f>IF(COUNTA(GL15:GL26)=0,"",SUMPRODUCT(GL15:GL26,GK15:GK26))</f>
        <v>97.024496512819596</v>
      </c>
      <c r="GM6" s="9" t="str">
        <f>IF(COUNTA(GM15:GM26)=0,"",SUMPRODUCT(GM15:GM26,GK15:GK26))</f>
        <v/>
      </c>
      <c r="GN6" s="9" t="str">
        <f>IF(COUNTA(GN15:GN26)=0,"",SUMPRODUCT(GN15:GN26,GK15:GK26))</f>
        <v/>
      </c>
      <c r="GO6" s="9" t="str">
        <f>IF(COUNTA(GO15:GO26)=0,"",SUMPRODUCT(GO15:GO26,GK15:GK26))</f>
        <v/>
      </c>
      <c r="GP6" s="9">
        <f>IF(COUNTA(GP15:GP26)=0,"",SUMPRODUCT(GP15:GP26,GK15:GK26))</f>
        <v>96.08</v>
      </c>
      <c r="GQ6" s="29">
        <f>IF(COUNTA(GQ15:GQ26)=0,"",SUMPRODUCT(GQ15:GQ26,GK15:GK26))</f>
        <v>97.753084263796296</v>
      </c>
      <c r="GR6" s="24"/>
      <c r="GS6" s="17"/>
      <c r="GT6" s="124"/>
      <c r="GU6" s="15" t="s">
        <v>19</v>
      </c>
      <c r="GV6" s="9">
        <f>IF(COUNTA(GV15:GV26)=0,"",SUMPRODUCT(GV15:GV26,GU15:GU26))</f>
        <v>96.050438645346745</v>
      </c>
      <c r="GW6" s="9" t="str">
        <f>IF(COUNTA(GW15:GW26)=0,"",SUMPRODUCT(GW15:GW26,GU15:GU26))</f>
        <v/>
      </c>
      <c r="GX6" s="9" t="str">
        <f>IF(COUNTA(GX15:GX26)=0,"",SUMPRODUCT(GX15:GX26,GU15:GU26))</f>
        <v/>
      </c>
      <c r="GY6" s="9" t="str">
        <f>IF(COUNTA(GY15:GY26)=0,"",SUMPRODUCT(GY15:GY26,GU15:GU26))</f>
        <v/>
      </c>
      <c r="GZ6" s="9">
        <f>IF(COUNTA(GZ15:GZ26)=0,"",SUMPRODUCT(GZ15:GZ26,GU15:GU26))</f>
        <v>93.81</v>
      </c>
      <c r="HA6" s="29">
        <f>IF(COUNTA(HA15:HA26)=0,"",SUMPRODUCT(HA15:HA26,GU15:GU26))</f>
        <v>97.810603605915759</v>
      </c>
      <c r="HB6" s="24"/>
      <c r="HC6" s="17"/>
      <c r="HD6" s="136"/>
      <c r="HN6" s="136"/>
      <c r="HX6" s="136"/>
    </row>
    <row xmlns:x14ac="http://schemas.microsoft.com/office/spreadsheetml/2009/9/ac" r="7" s="4" customFormat="true" x14ac:dyDescent="0.25">
      <c r="A7" s="397" t="str">
        <f ca="true">IF(ISBLANK('Data Summary'!A9),"",'Data Summary'!A9)</f>
        <v>DJI_2010_EMIS</v>
      </c>
      <c r="B7" s="124"/>
      <c r="C7" s="46" t="s">
        <v>53</v>
      </c>
      <c r="D7" s="19"/>
      <c r="E7" s="19"/>
      <c r="F7" s="19"/>
      <c r="G7" s="19"/>
      <c r="H7" s="19"/>
      <c r="I7" s="78"/>
      <c r="J7" s="24"/>
      <c r="K7" s="17"/>
      <c r="L7" s="124"/>
      <c r="M7" s="46" t="s">
        <v>53</v>
      </c>
      <c r="N7" s="19"/>
      <c r="O7" s="19"/>
      <c r="P7" s="19"/>
      <c r="Q7" s="19"/>
      <c r="R7" s="19"/>
      <c r="S7" s="78"/>
      <c r="T7" s="24"/>
      <c r="U7" s="17"/>
      <c r="V7" s="124"/>
      <c r="W7" s="46" t="s">
        <v>53</v>
      </c>
      <c r="X7" s="19"/>
      <c r="Y7" s="19"/>
      <c r="Z7" s="19"/>
      <c r="AA7" s="19"/>
      <c r="AB7" s="19"/>
      <c r="AC7" s="78"/>
      <c r="AD7" s="24"/>
      <c r="AE7" s="17"/>
      <c r="AF7" s="124"/>
      <c r="AG7" s="46" t="s">
        <v>53</v>
      </c>
      <c r="AH7" s="19"/>
      <c r="AI7" s="19"/>
      <c r="AJ7" s="19"/>
      <c r="AK7" s="19"/>
      <c r="AL7" s="19"/>
      <c r="AM7" s="78"/>
      <c r="AN7" s="24"/>
      <c r="AO7" s="17"/>
      <c r="AP7" s="124"/>
      <c r="AQ7" s="46" t="s">
        <v>53</v>
      </c>
      <c r="AR7" s="19"/>
      <c r="AS7" s="19"/>
      <c r="AT7" s="19"/>
      <c r="AU7" s="19"/>
      <c r="AV7" s="19"/>
      <c r="AW7" s="78"/>
      <c r="AX7" s="24"/>
      <c r="AY7" s="17"/>
      <c r="AZ7" s="124"/>
      <c r="BA7" s="46" t="s">
        <v>53</v>
      </c>
      <c r="BB7" s="19"/>
      <c r="BC7" s="19"/>
      <c r="BD7" s="19"/>
      <c r="BE7" s="19"/>
      <c r="BF7" s="19"/>
      <c r="BG7" s="78"/>
      <c r="BH7" s="24"/>
      <c r="BI7" s="17"/>
      <c r="BJ7" s="124"/>
      <c r="BK7" s="46" t="s">
        <v>53</v>
      </c>
      <c r="BL7" s="19"/>
      <c r="BM7" s="19"/>
      <c r="BN7" s="19"/>
      <c r="BO7" s="19"/>
      <c r="BP7" s="19"/>
      <c r="BQ7" s="78"/>
      <c r="BR7" s="24"/>
      <c r="BS7" s="17"/>
      <c r="BT7" s="124"/>
      <c r="BU7" s="104" t="s">
        <v>53</v>
      </c>
      <c r="BV7" s="19"/>
      <c r="BW7" s="19"/>
      <c r="BX7" s="19"/>
      <c r="BY7" s="19"/>
      <c r="BZ7" s="19"/>
      <c r="CA7" s="78"/>
      <c r="CB7" s="24"/>
      <c r="CC7" s="17"/>
      <c r="CD7" s="124"/>
      <c r="CE7" s="46" t="s">
        <v>53</v>
      </c>
      <c r="CF7" s="19"/>
      <c r="CG7" s="19"/>
      <c r="CH7" s="19"/>
      <c r="CI7" s="19"/>
      <c r="CJ7" s="19"/>
      <c r="CK7" s="78"/>
      <c r="CL7" s="24"/>
      <c r="CM7" s="17"/>
      <c r="CN7" s="124"/>
      <c r="CO7" s="46" t="s">
        <v>53</v>
      </c>
      <c r="CP7" s="19"/>
      <c r="CQ7" s="19"/>
      <c r="CR7" s="19"/>
      <c r="CS7" s="19"/>
      <c r="CT7" s="19"/>
      <c r="CU7" s="78"/>
      <c r="CV7" s="24"/>
      <c r="CW7" s="17"/>
      <c r="CX7" s="124"/>
      <c r="CY7" s="46" t="s">
        <v>53</v>
      </c>
      <c r="CZ7" s="19"/>
      <c r="DA7" s="19"/>
      <c r="DB7" s="19"/>
      <c r="DC7" s="19"/>
      <c r="DD7" s="19"/>
      <c r="DE7" s="78"/>
      <c r="DF7" s="24"/>
      <c r="DG7" s="17"/>
      <c r="DH7" s="124"/>
      <c r="DI7" s="46" t="s">
        <v>53</v>
      </c>
      <c r="DJ7" s="19"/>
      <c r="DK7" s="19"/>
      <c r="DL7" s="19"/>
      <c r="DM7" s="19"/>
      <c r="DN7" s="19"/>
      <c r="DO7" s="78"/>
      <c r="DP7" s="24"/>
      <c r="DQ7" s="17"/>
      <c r="DR7" s="124"/>
      <c r="DS7" s="46" t="s">
        <v>53</v>
      </c>
      <c r="DT7" s="19"/>
      <c r="DU7" s="19"/>
      <c r="DV7" s="19"/>
      <c r="DW7" s="19"/>
      <c r="DX7" s="19"/>
      <c r="DY7" s="78"/>
      <c r="DZ7" s="24"/>
      <c r="EA7" s="17"/>
      <c r="EB7" s="124"/>
      <c r="EC7" s="46" t="s">
        <v>53</v>
      </c>
      <c r="ED7" s="19"/>
      <c r="EE7" s="19"/>
      <c r="EF7" s="19"/>
      <c r="EG7" s="19"/>
      <c r="EH7" s="19"/>
      <c r="EI7" s="78"/>
      <c r="EJ7" s="24"/>
      <c r="EK7" s="17"/>
      <c r="EL7" s="124"/>
      <c r="EM7" s="46" t="s">
        <v>53</v>
      </c>
      <c r="EN7" s="19"/>
      <c r="EO7" s="19"/>
      <c r="EP7" s="19"/>
      <c r="EQ7" s="19"/>
      <c r="ER7" s="19"/>
      <c r="ES7" s="78"/>
      <c r="ET7" s="24"/>
      <c r="EU7" s="17"/>
      <c r="EV7" s="124"/>
      <c r="EW7" s="46" t="s">
        <v>53</v>
      </c>
      <c r="EX7" s="19"/>
      <c r="EY7" s="19"/>
      <c r="EZ7" s="19"/>
      <c r="FA7" s="19"/>
      <c r="FB7" s="19"/>
      <c r="FC7" s="78"/>
      <c r="FD7" s="24"/>
      <c r="FE7" s="17"/>
      <c r="FF7" s="124"/>
      <c r="FG7" s="46" t="s">
        <v>53</v>
      </c>
      <c r="FH7" s="19"/>
      <c r="FI7" s="19"/>
      <c r="FJ7" s="19"/>
      <c r="FK7" s="19"/>
      <c r="FL7" s="19"/>
      <c r="FM7" s="78"/>
      <c r="FN7" s="24"/>
      <c r="FO7" s="17"/>
      <c r="FP7" s="124"/>
      <c r="FQ7" s="46" t="s">
        <v>53</v>
      </c>
      <c r="FR7" s="19"/>
      <c r="FS7" s="19"/>
      <c r="FT7" s="19"/>
      <c r="FU7" s="19"/>
      <c r="FV7" s="19"/>
      <c r="FW7" s="78"/>
      <c r="FX7" s="24"/>
      <c r="FY7" s="17"/>
      <c r="FZ7" s="124"/>
      <c r="GA7" s="46" t="s">
        <v>53</v>
      </c>
      <c r="GB7" s="19"/>
      <c r="GC7" s="19"/>
      <c r="GD7" s="19"/>
      <c r="GE7" s="19"/>
      <c r="GF7" s="19"/>
      <c r="GG7" s="78"/>
      <c r="GH7" s="24"/>
      <c r="GI7" s="17"/>
      <c r="GJ7" s="124"/>
      <c r="GK7" s="46" t="s">
        <v>53</v>
      </c>
      <c r="GL7" s="19"/>
      <c r="GM7" s="19"/>
      <c r="GN7" s="19"/>
      <c r="GO7" s="19"/>
      <c r="GP7" s="19"/>
      <c r="GQ7" s="78"/>
      <c r="GR7" s="24"/>
      <c r="GS7" s="17"/>
      <c r="GT7" s="124"/>
      <c r="GU7" s="46" t="s">
        <v>53</v>
      </c>
      <c r="GV7" s="19"/>
      <c r="GW7" s="19"/>
      <c r="GX7" s="19"/>
      <c r="GY7" s="19"/>
      <c r="GZ7" s="19"/>
      <c r="HA7" s="78"/>
      <c r="HB7" s="24"/>
      <c r="HC7" s="17"/>
      <c r="HD7" s="136"/>
      <c r="HN7" s="136"/>
      <c r="HX7" s="136"/>
    </row>
    <row xmlns:x14ac="http://schemas.microsoft.com/office/spreadsheetml/2009/9/ac" r="8" s="4" customFormat="true" x14ac:dyDescent="0.25">
      <c r="A8" s="397" t="str">
        <f ca="true">IF(ISBLANK('Data Summary'!A10),"",'Data Summary'!A10)</f>
        <v>DJI_2011_UIS</v>
      </c>
      <c r="B8" s="124"/>
      <c r="C8" s="46" t="s">
        <v>58</v>
      </c>
      <c r="D8" s="19"/>
      <c r="E8" s="19"/>
      <c r="F8" s="19"/>
      <c r="G8" s="19"/>
      <c r="H8" s="19"/>
      <c r="I8" s="78"/>
      <c r="J8" s="24"/>
      <c r="K8" s="17"/>
      <c r="L8" s="124" t="s">
        <v>58</v>
      </c>
      <c r="M8" s="46" t="s">
        <v>58</v>
      </c>
      <c r="N8" s="45">
        <f>(R8/100*$H$33+S8/100*$I$33)/($H$33+$I$33)*100</f>
        <v>76.905882352941177</v>
      </c>
      <c r="O8" s="19"/>
      <c r="P8" s="19"/>
      <c r="Q8" s="19"/>
      <c r="R8" s="19">
        <v>80.2</v>
      </c>
      <c r="S8" s="78">
        <v>52.2</v>
      </c>
      <c r="T8" s="24"/>
      <c r="U8" s="17"/>
      <c r="V8" s="124" t="s">
        <v>225</v>
      </c>
      <c r="W8" s="46" t="s">
        <v>58</v>
      </c>
      <c r="X8" s="45">
        <v>71.271641791044772</v>
      </c>
      <c r="Y8" s="19">
        <v>79</v>
      </c>
      <c r="Z8" s="19">
        <v>74.599999999999994</v>
      </c>
      <c r="AA8" s="19"/>
      <c r="AB8" s="19">
        <v>77</v>
      </c>
      <c r="AC8" s="78">
        <v>59.814925373134336</v>
      </c>
      <c r="AD8" s="24"/>
      <c r="AE8" s="17"/>
      <c r="AF8" s="124" t="s">
        <v>227</v>
      </c>
      <c r="AG8" s="46" t="s">
        <v>58</v>
      </c>
      <c r="AH8" s="45">
        <v>72.586666666666673</v>
      </c>
      <c r="AI8" s="19">
        <v>89</v>
      </c>
      <c r="AJ8" s="19">
        <v>82</v>
      </c>
      <c r="AK8" s="19"/>
      <c r="AL8" s="19">
        <v>78</v>
      </c>
      <c r="AM8" s="78">
        <v>62.18181818181818</v>
      </c>
      <c r="AN8" s="24"/>
      <c r="AO8" s="17"/>
      <c r="AP8" s="124" t="s">
        <v>58</v>
      </c>
      <c r="AQ8" s="46" t="s">
        <v>58</v>
      </c>
      <c r="AR8" s="45">
        <f>(AV8/100*$H$33+AW8/100*$I$33)/($H$33+$I$33)*100</f>
        <v>90.035294117647055</v>
      </c>
      <c r="AS8" s="19"/>
      <c r="AT8" s="19"/>
      <c r="AU8" s="19"/>
      <c r="AV8" s="19">
        <v>95.6</v>
      </c>
      <c r="AW8" s="78">
        <v>48.3</v>
      </c>
      <c r="AX8" s="24"/>
      <c r="AY8" s="17"/>
      <c r="AZ8" s="124" t="s">
        <v>58</v>
      </c>
      <c r="BA8" s="46" t="s">
        <v>58</v>
      </c>
      <c r="BB8" s="45">
        <f>(BF8/100*$H$33+BG8/100*$I$33)/($H$33+$I$33)*100</f>
        <v>89.770588235294099</v>
      </c>
      <c r="BC8" s="19"/>
      <c r="BD8" s="19"/>
      <c r="BE8" s="19"/>
      <c r="BF8" s="19">
        <v>93.3</v>
      </c>
      <c r="BG8" s="78">
        <v>63.3</v>
      </c>
      <c r="BH8" s="24"/>
      <c r="BI8" s="17"/>
      <c r="BJ8" s="124" t="s">
        <v>58</v>
      </c>
      <c r="BK8" s="46" t="s">
        <v>58</v>
      </c>
      <c r="BL8" s="19"/>
      <c r="BM8" s="19"/>
      <c r="BN8" s="19"/>
      <c r="BO8" s="19"/>
      <c r="BP8" s="19">
        <v>83.6</v>
      </c>
      <c r="BQ8" s="78"/>
      <c r="BR8" s="24"/>
      <c r="BS8" s="17"/>
      <c r="BT8" s="124" t="s">
        <v>58</v>
      </c>
      <c r="BU8" s="104" t="s">
        <v>58</v>
      </c>
      <c r="BV8" s="45">
        <f>BZ8</f>
        <v>81.3</v>
      </c>
      <c r="BW8" s="19"/>
      <c r="BX8" s="19"/>
      <c r="BY8" s="19"/>
      <c r="BZ8" s="19">
        <v>81.3</v>
      </c>
      <c r="CA8" s="78">
        <v>38.700000000000003</v>
      </c>
      <c r="CB8" s="24"/>
      <c r="CC8" s="17"/>
      <c r="CD8" s="124" t="s">
        <v>229</v>
      </c>
      <c r="CE8" s="46" t="s">
        <v>58</v>
      </c>
      <c r="CF8" s="45">
        <v>69.727999999999994</v>
      </c>
      <c r="CG8" s="19">
        <v>68.693693693693689</v>
      </c>
      <c r="CH8" s="19">
        <v>56.081081081081081</v>
      </c>
      <c r="CI8" s="19"/>
      <c r="CJ8" s="19">
        <v>76</v>
      </c>
      <c r="CK8" s="78">
        <v>57.333333333333336</v>
      </c>
      <c r="CL8" s="24"/>
      <c r="CM8" s="17"/>
      <c r="CN8" s="124" t="s">
        <v>58</v>
      </c>
      <c r="CO8" s="46" t="s">
        <v>58</v>
      </c>
      <c r="CP8" s="45">
        <f>CT8</f>
        <v>83.3</v>
      </c>
      <c r="CQ8" s="19"/>
      <c r="CR8" s="19"/>
      <c r="CS8" s="19"/>
      <c r="CT8" s="19">
        <v>83.3</v>
      </c>
      <c r="CU8" s="78">
        <v>32.4</v>
      </c>
      <c r="CV8" s="24"/>
      <c r="CW8" s="17"/>
      <c r="CX8" s="124" t="s">
        <v>229</v>
      </c>
      <c r="CY8" s="46" t="s">
        <v>58</v>
      </c>
      <c r="CZ8" s="45">
        <v>73.121912350597597</v>
      </c>
      <c r="DA8" s="19">
        <v>67.457399103139011</v>
      </c>
      <c r="DB8" s="19">
        <v>52.533632286995513</v>
      </c>
      <c r="DC8" s="19"/>
      <c r="DD8" s="19">
        <v>76</v>
      </c>
      <c r="DE8" s="78">
        <v>67.599999999999994</v>
      </c>
      <c r="DF8" s="24"/>
      <c r="DG8" s="17"/>
      <c r="DH8" s="124" t="s">
        <v>58</v>
      </c>
      <c r="DI8" s="46" t="s">
        <v>58</v>
      </c>
      <c r="DJ8" s="45">
        <f>(DN8/100*$H$33+DO8/100*$I$33)/($H$33+$I$33)*100</f>
        <v>84.735294117647058</v>
      </c>
      <c r="DK8" s="19"/>
      <c r="DL8" s="19"/>
      <c r="DM8" s="19"/>
      <c r="DN8" s="19">
        <v>82.7</v>
      </c>
      <c r="DO8" s="78">
        <v>100</v>
      </c>
      <c r="DP8" s="24"/>
      <c r="DQ8" s="17"/>
      <c r="DR8" s="124" t="s">
        <v>229</v>
      </c>
      <c r="DS8" s="46" t="s">
        <v>58</v>
      </c>
      <c r="DT8" s="45">
        <v>85.317073170731703</v>
      </c>
      <c r="DU8" s="19">
        <v>84.4908256880734</v>
      </c>
      <c r="DV8" s="19">
        <v>57.481651376146786</v>
      </c>
      <c r="DW8" s="19"/>
      <c r="DX8" s="19">
        <v>80</v>
      </c>
      <c r="DY8" s="78">
        <v>95.388235294117649</v>
      </c>
      <c r="DZ8" s="24"/>
      <c r="EA8" s="17"/>
      <c r="EB8" s="124"/>
      <c r="EC8" s="46" t="s">
        <v>58</v>
      </c>
      <c r="ED8" s="45"/>
      <c r="EE8" s="19"/>
      <c r="EF8" s="19"/>
      <c r="EG8" s="19"/>
      <c r="EH8" s="19"/>
      <c r="EI8" s="78"/>
      <c r="EJ8" s="24"/>
      <c r="EK8" s="17"/>
      <c r="EL8" s="124" t="s">
        <v>229</v>
      </c>
      <c r="EM8" s="46" t="s">
        <v>58</v>
      </c>
      <c r="EN8" s="45">
        <v>97.565737051792823</v>
      </c>
      <c r="EO8" s="19">
        <v>94.765919282511206</v>
      </c>
      <c r="EP8" s="19">
        <v>73.852017937219728</v>
      </c>
      <c r="EQ8" s="19"/>
      <c r="ER8" s="19">
        <v>97</v>
      </c>
      <c r="ES8" s="78">
        <v>98.651162790697668</v>
      </c>
      <c r="ET8" s="24"/>
      <c r="EU8" s="17"/>
      <c r="EV8" s="124" t="s">
        <v>229</v>
      </c>
      <c r="EW8" s="46" t="s">
        <v>58</v>
      </c>
      <c r="EX8" s="45">
        <v>91.647058823529406</v>
      </c>
      <c r="EY8" s="19">
        <v>94.933333333333337</v>
      </c>
      <c r="EZ8" s="19">
        <v>80.066666666666663</v>
      </c>
      <c r="FA8" s="19"/>
      <c r="FB8" s="19">
        <v>96</v>
      </c>
      <c r="FC8" s="78">
        <v>83.666666666666671</v>
      </c>
      <c r="FD8" s="24"/>
      <c r="FE8" s="17"/>
      <c r="FF8" s="124" t="s">
        <v>229</v>
      </c>
      <c r="FG8" s="46" t="s">
        <v>58</v>
      </c>
      <c r="FH8" s="45">
        <v>95.264214046822744</v>
      </c>
      <c r="FI8" s="19">
        <v>98.961832061068705</v>
      </c>
      <c r="FJ8" s="19">
        <v>86.992366412213741</v>
      </c>
      <c r="FK8" s="19"/>
      <c r="FL8" s="19">
        <v>97</v>
      </c>
      <c r="FM8" s="78">
        <v>92.057142857142864</v>
      </c>
      <c r="FN8" s="24"/>
      <c r="FO8" s="17"/>
      <c r="FP8" s="124" t="s">
        <v>229</v>
      </c>
      <c r="FQ8" s="46" t="s">
        <v>58</v>
      </c>
      <c r="FR8" s="45">
        <v>90.291803278688519</v>
      </c>
      <c r="FS8" s="19"/>
      <c r="FT8" s="19"/>
      <c r="FU8" s="19"/>
      <c r="FV8" s="19">
        <v>94</v>
      </c>
      <c r="FW8" s="78">
        <v>83.810810810810807</v>
      </c>
      <c r="FX8" s="24"/>
      <c r="FY8" s="17"/>
      <c r="FZ8" s="124"/>
      <c r="GA8" s="46" t="s">
        <v>58</v>
      </c>
      <c r="GB8" s="19">
        <v>95.186072868925606</v>
      </c>
      <c r="GC8" s="19"/>
      <c r="GD8" s="19"/>
      <c r="GE8" s="19"/>
      <c r="GF8" s="19">
        <v>96.039599999999993</v>
      </c>
      <c r="GG8" s="78">
        <v>93.632807279042467</v>
      </c>
      <c r="GH8" s="24"/>
      <c r="GI8" s="17"/>
      <c r="GJ8" s="124"/>
      <c r="GK8" s="46" t="s">
        <v>58</v>
      </c>
      <c r="GL8" s="45"/>
      <c r="GM8" s="19"/>
      <c r="GN8" s="19"/>
      <c r="GO8" s="19"/>
      <c r="GP8" s="19"/>
      <c r="GQ8" s="78"/>
      <c r="GR8" s="24"/>
      <c r="GS8" s="17"/>
      <c r="GT8" s="124"/>
      <c r="GU8" s="46" t="s">
        <v>58</v>
      </c>
      <c r="GV8" s="45"/>
      <c r="GW8" s="19"/>
      <c r="GX8" s="19"/>
      <c r="GY8" s="19"/>
      <c r="GZ8" s="19"/>
      <c r="HA8" s="78"/>
      <c r="HB8" s="24"/>
      <c r="HC8" s="17"/>
      <c r="HD8" s="136"/>
      <c r="HN8" s="136"/>
      <c r="HX8" s="136"/>
    </row>
    <row xmlns:x14ac="http://schemas.microsoft.com/office/spreadsheetml/2009/9/ac" r="9" s="4" customFormat="true" x14ac:dyDescent="0.25">
      <c r="A9" s="397" t="str">
        <f ca="true">IF(ISBLANK('Data Summary'!A11),"",'Data Summary'!A11)</f>
        <v>DJI_2012_UIS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46" t="s">
        <v>109</v>
      </c>
      <c r="BB9" s="19"/>
      <c r="BC9" s="19"/>
      <c r="BD9" s="19"/>
      <c r="BE9" s="19"/>
      <c r="BF9" s="19"/>
      <c r="BG9" s="78"/>
      <c r="BH9" s="24"/>
      <c r="BI9" s="17"/>
      <c r="BJ9" s="124"/>
      <c r="BK9" s="46" t="s">
        <v>109</v>
      </c>
      <c r="BL9" s="19"/>
      <c r="BM9" s="19"/>
      <c r="BN9" s="19"/>
      <c r="BO9" s="19"/>
      <c r="BP9" s="19"/>
      <c r="BQ9" s="78"/>
      <c r="BR9" s="24"/>
      <c r="BS9" s="17"/>
      <c r="BT9" s="124"/>
      <c r="BU9" s="104" t="s">
        <v>109</v>
      </c>
      <c r="BV9" s="19"/>
      <c r="BW9" s="19"/>
      <c r="BX9" s="19"/>
      <c r="BY9" s="19"/>
      <c r="BZ9" s="19"/>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24"/>
      <c r="CY9" s="46" t="s">
        <v>109</v>
      </c>
      <c r="CZ9" s="19"/>
      <c r="DA9" s="19"/>
      <c r="DB9" s="19"/>
      <c r="DC9" s="19"/>
      <c r="DD9" s="19"/>
      <c r="DE9" s="78"/>
      <c r="DF9" s="24"/>
      <c r="DG9" s="17"/>
      <c r="DH9" s="124"/>
      <c r="DI9" s="46" t="s">
        <v>109</v>
      </c>
      <c r="DJ9" s="19"/>
      <c r="DK9" s="19"/>
      <c r="DL9" s="19"/>
      <c r="DM9" s="19"/>
      <c r="DN9" s="19"/>
      <c r="DO9" s="78"/>
      <c r="DP9" s="24"/>
      <c r="DQ9" s="17"/>
      <c r="DR9" s="124"/>
      <c r="DS9" s="46" t="s">
        <v>109</v>
      </c>
      <c r="DT9" s="19"/>
      <c r="DU9" s="19"/>
      <c r="DV9" s="19"/>
      <c r="DW9" s="19"/>
      <c r="DX9" s="19"/>
      <c r="DY9" s="78"/>
      <c r="DZ9" s="24"/>
      <c r="EA9" s="17"/>
      <c r="EB9" s="124"/>
      <c r="EC9" s="46" t="s">
        <v>109</v>
      </c>
      <c r="ED9" s="19"/>
      <c r="EE9" s="19"/>
      <c r="EF9" s="19"/>
      <c r="EG9" s="19"/>
      <c r="EH9" s="19"/>
      <c r="EI9" s="78"/>
      <c r="EJ9" s="24"/>
      <c r="EK9" s="17"/>
      <c r="EL9" s="124"/>
      <c r="EM9" s="46" t="s">
        <v>109</v>
      </c>
      <c r="EN9" s="19"/>
      <c r="EO9" s="19"/>
      <c r="EP9" s="19"/>
      <c r="EQ9" s="19"/>
      <c r="ER9" s="19"/>
      <c r="ES9" s="78"/>
      <c r="ET9" s="24"/>
      <c r="EU9" s="17"/>
      <c r="EV9" s="124"/>
      <c r="EW9" s="46" t="s">
        <v>109</v>
      </c>
      <c r="EX9" s="19"/>
      <c r="EY9" s="19"/>
      <c r="EZ9" s="19"/>
      <c r="FA9" s="19"/>
      <c r="FB9" s="19"/>
      <c r="FC9" s="78"/>
      <c r="FD9" s="24"/>
      <c r="FE9" s="17"/>
      <c r="FF9" s="124"/>
      <c r="FG9" s="46" t="s">
        <v>109</v>
      </c>
      <c r="FH9" s="19"/>
      <c r="FI9" s="19"/>
      <c r="FJ9" s="19"/>
      <c r="FK9" s="19"/>
      <c r="FL9" s="19"/>
      <c r="FM9" s="78"/>
      <c r="FN9" s="24"/>
      <c r="FO9" s="17"/>
      <c r="FP9" s="124"/>
      <c r="FQ9" s="46" t="s">
        <v>109</v>
      </c>
      <c r="FR9" s="19"/>
      <c r="FS9" s="19"/>
      <c r="FT9" s="19"/>
      <c r="FU9" s="19"/>
      <c r="FV9" s="19"/>
      <c r="FW9" s="78"/>
      <c r="FX9" s="24"/>
      <c r="FY9" s="17"/>
      <c r="FZ9" s="124"/>
      <c r="GA9" s="46" t="s">
        <v>109</v>
      </c>
      <c r="GB9" s="19"/>
      <c r="GC9" s="19"/>
      <c r="GD9" s="19"/>
      <c r="GE9" s="19"/>
      <c r="GF9" s="19"/>
      <c r="GG9" s="78"/>
      <c r="GH9" s="24"/>
      <c r="GI9" s="17"/>
      <c r="GJ9" s="124"/>
      <c r="GK9" s="46" t="s">
        <v>109</v>
      </c>
      <c r="GL9" s="19"/>
      <c r="GM9" s="19"/>
      <c r="GN9" s="19"/>
      <c r="GO9" s="19"/>
      <c r="GP9" s="19"/>
      <c r="GQ9" s="78"/>
      <c r="GR9" s="24"/>
      <c r="GS9" s="17"/>
      <c r="GT9" s="124"/>
      <c r="GU9" s="46" t="s">
        <v>109</v>
      </c>
      <c r="GV9" s="19"/>
      <c r="GW9" s="19"/>
      <c r="GX9" s="19"/>
      <c r="GY9" s="19"/>
      <c r="GZ9" s="19"/>
      <c r="HA9" s="78"/>
      <c r="HB9" s="24"/>
      <c r="HC9" s="17"/>
      <c r="HD9" s="136"/>
      <c r="HN9" s="136"/>
      <c r="HX9" s="136"/>
    </row>
    <row xmlns:x14ac="http://schemas.microsoft.com/office/spreadsheetml/2009/9/ac" r="10" s="4" customFormat="true" x14ac:dyDescent="0.25">
      <c r="A10" s="397" t="str">
        <f ca="true">IF(ISBLANK('Data Summary'!A12),"",'Data Summary'!A12)</f>
        <v>DJI_2013_UIS</v>
      </c>
      <c r="B10" s="124"/>
      <c r="C10" s="65" t="s">
        <v>21</v>
      </c>
      <c r="D10" s="79"/>
      <c r="E10" s="19"/>
      <c r="F10" s="19"/>
      <c r="G10" s="19"/>
      <c r="H10" s="7"/>
      <c r="I10" s="26"/>
      <c r="J10" s="24"/>
      <c r="K10" s="17"/>
      <c r="L10" s="124"/>
      <c r="M10" s="65" t="s">
        <v>21</v>
      </c>
      <c r="N10" s="79"/>
      <c r="O10" s="19"/>
      <c r="P10" s="19"/>
      <c r="Q10" s="19"/>
      <c r="R10" s="19"/>
      <c r="S10" s="78"/>
      <c r="T10" s="24"/>
      <c r="U10" s="17"/>
      <c r="V10" s="124"/>
      <c r="W10" s="65" t="s">
        <v>21</v>
      </c>
      <c r="X10" s="79"/>
      <c r="Y10" s="19"/>
      <c r="Z10" s="19"/>
      <c r="AA10" s="19"/>
      <c r="AB10" s="7"/>
      <c r="AC10" s="26"/>
      <c r="AD10" s="24"/>
      <c r="AE10" s="17"/>
      <c r="AF10" s="124"/>
      <c r="AG10" s="65" t="s">
        <v>21</v>
      </c>
      <c r="AH10" s="79"/>
      <c r="AI10" s="19"/>
      <c r="AJ10" s="19"/>
      <c r="AK10" s="19"/>
      <c r="AL10" s="7"/>
      <c r="AM10" s="26"/>
      <c r="AN10" s="24"/>
      <c r="AO10" s="17"/>
      <c r="AP10" s="124"/>
      <c r="AQ10" s="65" t="s">
        <v>21</v>
      </c>
      <c r="AR10" s="79"/>
      <c r="AS10" s="19"/>
      <c r="AT10" s="19"/>
      <c r="AU10" s="19"/>
      <c r="AV10" s="7"/>
      <c r="AW10" s="26"/>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24"/>
      <c r="BU10" s="65" t="s">
        <v>21</v>
      </c>
      <c r="BV10" s="79"/>
      <c r="BW10" s="19"/>
      <c r="BX10" s="19"/>
      <c r="BY10" s="19"/>
      <c r="BZ10" s="19"/>
      <c r="CA10" s="78"/>
      <c r="CB10" s="24"/>
      <c r="CC10" s="17"/>
      <c r="CD10" s="124"/>
      <c r="CE10" s="65" t="s">
        <v>21</v>
      </c>
      <c r="CF10" s="79"/>
      <c r="CG10" s="19"/>
      <c r="CH10" s="19"/>
      <c r="CI10" s="19"/>
      <c r="CJ10" s="19"/>
      <c r="CK10" s="78"/>
      <c r="CL10" s="24"/>
      <c r="CM10" s="17"/>
      <c r="CN10" s="124"/>
      <c r="CO10" s="65" t="s">
        <v>21</v>
      </c>
      <c r="CP10" s="79"/>
      <c r="CQ10" s="19"/>
      <c r="CR10" s="19"/>
      <c r="CS10" s="19"/>
      <c r="CT10" s="19"/>
      <c r="CU10" s="78"/>
      <c r="CV10" s="24"/>
      <c r="CW10" s="17"/>
      <c r="CX10" s="124"/>
      <c r="CY10" s="65" t="s">
        <v>21</v>
      </c>
      <c r="CZ10" s="79"/>
      <c r="DA10" s="19"/>
      <c r="DB10" s="19"/>
      <c r="DC10" s="19"/>
      <c r="DD10" s="19"/>
      <c r="DE10" s="78"/>
      <c r="DF10" s="24"/>
      <c r="DG10" s="17"/>
      <c r="DH10" s="124"/>
      <c r="DI10" s="65" t="s">
        <v>21</v>
      </c>
      <c r="DJ10" s="79"/>
      <c r="DK10" s="19"/>
      <c r="DL10" s="19"/>
      <c r="DM10" s="19"/>
      <c r="DN10" s="19"/>
      <c r="DO10" s="78"/>
      <c r="DP10" s="24"/>
      <c r="DQ10" s="17"/>
      <c r="DR10" s="124"/>
      <c r="DS10" s="65" t="s">
        <v>21</v>
      </c>
      <c r="DT10" s="79"/>
      <c r="DU10" s="19"/>
      <c r="DV10" s="19"/>
      <c r="DW10" s="19"/>
      <c r="DX10" s="19"/>
      <c r="DY10" s="78"/>
      <c r="DZ10" s="24"/>
      <c r="EA10" s="17"/>
      <c r="EB10" s="124"/>
      <c r="EC10" s="65" t="s">
        <v>21</v>
      </c>
      <c r="ED10" s="79"/>
      <c r="EE10" s="19"/>
      <c r="EF10" s="19"/>
      <c r="EG10" s="19"/>
      <c r="EH10" s="19"/>
      <c r="EI10" s="78"/>
      <c r="EJ10" s="24"/>
      <c r="EK10" s="17"/>
      <c r="EL10" s="124"/>
      <c r="EM10" s="65" t="s">
        <v>21</v>
      </c>
      <c r="EN10" s="79"/>
      <c r="EO10" s="19"/>
      <c r="EP10" s="19"/>
      <c r="EQ10" s="19"/>
      <c r="ER10" s="19"/>
      <c r="ES10" s="78"/>
      <c r="ET10" s="24"/>
      <c r="EU10" s="17"/>
      <c r="EV10" s="124"/>
      <c r="EW10" s="65" t="s">
        <v>21</v>
      </c>
      <c r="EX10" s="79"/>
      <c r="EY10" s="19"/>
      <c r="EZ10" s="19"/>
      <c r="FA10" s="19"/>
      <c r="FB10" s="19"/>
      <c r="FC10" s="78"/>
      <c r="FD10" s="24"/>
      <c r="FE10" s="17"/>
      <c r="FF10" s="124"/>
      <c r="FG10" s="65" t="s">
        <v>21</v>
      </c>
      <c r="FH10" s="79"/>
      <c r="FI10" s="19"/>
      <c r="FJ10" s="19"/>
      <c r="FK10" s="19"/>
      <c r="FL10" s="19"/>
      <c r="FM10" s="78"/>
      <c r="FN10" s="24"/>
      <c r="FO10" s="17"/>
      <c r="FP10" s="124"/>
      <c r="FQ10" s="65" t="s">
        <v>21</v>
      </c>
      <c r="FR10" s="79"/>
      <c r="FS10" s="19"/>
      <c r="FT10" s="19"/>
      <c r="FU10" s="19"/>
      <c r="FV10" s="19"/>
      <c r="FW10" s="78"/>
      <c r="FX10" s="24"/>
      <c r="FY10" s="17"/>
      <c r="FZ10" s="124"/>
      <c r="GA10" s="65" t="s">
        <v>21</v>
      </c>
      <c r="GB10" s="79"/>
      <c r="GC10" s="19"/>
      <c r="GD10" s="19"/>
      <c r="GE10" s="19"/>
      <c r="GF10" s="19"/>
      <c r="GG10" s="78"/>
      <c r="GH10" s="24"/>
      <c r="GI10" s="17"/>
      <c r="GJ10" s="124"/>
      <c r="GK10" s="65" t="s">
        <v>21</v>
      </c>
      <c r="GL10" s="79"/>
      <c r="GM10" s="19"/>
      <c r="GN10" s="19"/>
      <c r="GO10" s="19"/>
      <c r="GP10" s="19"/>
      <c r="GQ10" s="78"/>
      <c r="GR10" s="24"/>
      <c r="GS10" s="17"/>
      <c r="GT10" s="124"/>
      <c r="GU10" s="65" t="s">
        <v>21</v>
      </c>
      <c r="GV10" s="79"/>
      <c r="GW10" s="19"/>
      <c r="GX10" s="19"/>
      <c r="GY10" s="19"/>
      <c r="GZ10" s="19"/>
      <c r="HA10" s="78"/>
      <c r="HB10" s="24"/>
      <c r="HC10" s="17"/>
      <c r="HD10" s="136"/>
      <c r="HN10" s="136"/>
      <c r="HX10" s="136"/>
    </row>
    <row xmlns:x14ac="http://schemas.microsoft.com/office/spreadsheetml/2009/9/ac" r="11" s="4" customFormat="true" x14ac:dyDescent="0.25">
      <c r="A11" s="397" t="str">
        <f ca="true">IF(ISBLANK('Data Summary'!A13),"",'Data Summary'!A13)</f>
        <v>DJI_2014_UIS</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24"/>
      <c r="CY11" s="65" t="s">
        <v>29</v>
      </c>
      <c r="CZ11" s="19"/>
      <c r="DA11" s="7"/>
      <c r="DB11" s="7"/>
      <c r="DC11" s="7"/>
      <c r="DD11" s="7"/>
      <c r="DE11" s="26"/>
      <c r="DF11" s="24"/>
      <c r="DG11" s="17"/>
      <c r="DH11" s="124"/>
      <c r="DI11" s="65" t="s">
        <v>29</v>
      </c>
      <c r="DJ11" s="19"/>
      <c r="DK11" s="7"/>
      <c r="DL11" s="7"/>
      <c r="DM11" s="7"/>
      <c r="DN11" s="7"/>
      <c r="DO11" s="26"/>
      <c r="DP11" s="24"/>
      <c r="DQ11" s="17"/>
      <c r="DR11" s="124"/>
      <c r="DS11" s="65" t="s">
        <v>29</v>
      </c>
      <c r="DT11" s="19"/>
      <c r="DU11" s="7"/>
      <c r="DV11" s="7"/>
      <c r="DW11" s="7"/>
      <c r="DX11" s="7"/>
      <c r="DY11" s="26"/>
      <c r="DZ11" s="24"/>
      <c r="EA11" s="17"/>
      <c r="EB11" s="124"/>
      <c r="EC11" s="65" t="s">
        <v>29</v>
      </c>
      <c r="ED11" s="19"/>
      <c r="EE11" s="7"/>
      <c r="EF11" s="7"/>
      <c r="EG11" s="7"/>
      <c r="EH11" s="7"/>
      <c r="EI11" s="26"/>
      <c r="EJ11" s="24"/>
      <c r="EK11" s="17"/>
      <c r="EL11" s="124"/>
      <c r="EM11" s="65" t="s">
        <v>29</v>
      </c>
      <c r="EN11" s="19"/>
      <c r="EO11" s="7"/>
      <c r="EP11" s="7"/>
      <c r="EQ11" s="7"/>
      <c r="ER11" s="7"/>
      <c r="ES11" s="26"/>
      <c r="ET11" s="24"/>
      <c r="EU11" s="17"/>
      <c r="EV11" s="124"/>
      <c r="EW11" s="65" t="s">
        <v>29</v>
      </c>
      <c r="EX11" s="19"/>
      <c r="EY11" s="7"/>
      <c r="EZ11" s="7"/>
      <c r="FA11" s="7"/>
      <c r="FB11" s="7"/>
      <c r="FC11" s="26"/>
      <c r="FD11" s="24"/>
      <c r="FE11" s="17"/>
      <c r="FF11" s="124"/>
      <c r="FG11" s="65" t="s">
        <v>29</v>
      </c>
      <c r="FH11" s="19"/>
      <c r="FI11" s="7"/>
      <c r="FJ11" s="7"/>
      <c r="FK11" s="7"/>
      <c r="FL11" s="7"/>
      <c r="FM11" s="26"/>
      <c r="FN11" s="24"/>
      <c r="FO11" s="17"/>
      <c r="FP11" s="124"/>
      <c r="FQ11" s="65" t="s">
        <v>29</v>
      </c>
      <c r="FR11" s="19"/>
      <c r="FS11" s="7"/>
      <c r="FT11" s="7"/>
      <c r="FU11" s="7"/>
      <c r="FV11" s="7"/>
      <c r="FW11" s="26"/>
      <c r="FX11" s="24"/>
      <c r="FY11" s="17"/>
      <c r="FZ11" s="124"/>
      <c r="GA11" s="65" t="s">
        <v>29</v>
      </c>
      <c r="GB11" s="19"/>
      <c r="GC11" s="7"/>
      <c r="GD11" s="7"/>
      <c r="GE11" s="7"/>
      <c r="GF11" s="7"/>
      <c r="GG11" s="26"/>
      <c r="GH11" s="24"/>
      <c r="GI11" s="17"/>
      <c r="GJ11" s="124"/>
      <c r="GK11" s="65" t="s">
        <v>29</v>
      </c>
      <c r="GL11" s="19"/>
      <c r="GM11" s="7"/>
      <c r="GN11" s="7"/>
      <c r="GO11" s="7"/>
      <c r="GP11" s="7"/>
      <c r="GQ11" s="26"/>
      <c r="GR11" s="24"/>
      <c r="GS11" s="17"/>
      <c r="GT11" s="124"/>
      <c r="GU11" s="65" t="s">
        <v>29</v>
      </c>
      <c r="GV11" s="19"/>
      <c r="GW11" s="7"/>
      <c r="GX11" s="7"/>
      <c r="GY11" s="7"/>
      <c r="GZ11" s="7"/>
      <c r="HA11" s="26"/>
      <c r="HB11" s="24"/>
      <c r="HC11" s="17"/>
      <c r="HD11" s="136"/>
      <c r="HN11" s="136"/>
      <c r="HX11" s="136"/>
    </row>
    <row xmlns:x14ac="http://schemas.microsoft.com/office/spreadsheetml/2009/9/ac" r="12" s="1" customFormat="true" ht="15.75" customHeight="true" x14ac:dyDescent="0.2">
      <c r="A12" s="397" t="str">
        <f ca="true">IF(ISBLANK('Data Summary'!A14),"",'Data Summary'!A14)</f>
        <v>DJI_2014_EMIS</v>
      </c>
      <c r="B12" s="124"/>
      <c r="C12" s="65" t="s">
        <v>182</v>
      </c>
      <c r="D12" s="19"/>
      <c r="E12" s="19"/>
      <c r="F12" s="19"/>
      <c r="G12" s="19"/>
      <c r="H12" s="19"/>
      <c r="I12" s="78"/>
      <c r="J12" s="24"/>
      <c r="K12" s="17"/>
      <c r="L12" s="124"/>
      <c r="M12" s="65" t="s">
        <v>182</v>
      </c>
      <c r="N12" s="19"/>
      <c r="O12" s="19"/>
      <c r="P12" s="19"/>
      <c r="Q12" s="19"/>
      <c r="R12" s="19"/>
      <c r="S12" s="78"/>
      <c r="T12" s="24"/>
      <c r="U12" s="17"/>
      <c r="V12" s="124"/>
      <c r="W12" s="65" t="s">
        <v>182</v>
      </c>
      <c r="X12" s="19"/>
      <c r="Y12" s="19"/>
      <c r="Z12" s="19"/>
      <c r="AA12" s="19"/>
      <c r="AB12" s="19"/>
      <c r="AC12" s="78"/>
      <c r="AD12" s="24"/>
      <c r="AE12" s="17"/>
      <c r="AF12" s="124"/>
      <c r="AG12" s="65" t="s">
        <v>182</v>
      </c>
      <c r="AH12" s="19"/>
      <c r="AI12" s="19"/>
      <c r="AJ12" s="19"/>
      <c r="AK12" s="19"/>
      <c r="AL12" s="19"/>
      <c r="AM12" s="78"/>
      <c r="AN12" s="24"/>
      <c r="AO12" s="17"/>
      <c r="AP12" s="124"/>
      <c r="AQ12" s="65" t="s">
        <v>182</v>
      </c>
      <c r="AR12" s="19"/>
      <c r="AS12" s="19"/>
      <c r="AT12" s="19"/>
      <c r="AU12" s="19"/>
      <c r="AV12" s="19"/>
      <c r="AW12" s="78"/>
      <c r="AX12" s="24"/>
      <c r="AY12" s="17"/>
      <c r="AZ12" s="124"/>
      <c r="BA12" s="65" t="s">
        <v>182</v>
      </c>
      <c r="BB12" s="19"/>
      <c r="BC12" s="19"/>
      <c r="BD12" s="19"/>
      <c r="BE12" s="19"/>
      <c r="BF12" s="19"/>
      <c r="BG12" s="78"/>
      <c r="BH12" s="24"/>
      <c r="BI12" s="17"/>
      <c r="BJ12" s="124"/>
      <c r="BK12" s="65" t="s">
        <v>182</v>
      </c>
      <c r="BL12" s="19"/>
      <c r="BM12" s="19"/>
      <c r="BN12" s="19"/>
      <c r="BO12" s="19"/>
      <c r="BP12" s="19"/>
      <c r="BQ12" s="78"/>
      <c r="BR12" s="24"/>
      <c r="BS12" s="17"/>
      <c r="BT12" s="124"/>
      <c r="BU12" s="65" t="s">
        <v>182</v>
      </c>
      <c r="BV12" s="19"/>
      <c r="BW12" s="19"/>
      <c r="BX12" s="19"/>
      <c r="BY12" s="19"/>
      <c r="BZ12" s="19"/>
      <c r="CA12" s="78"/>
      <c r="CB12" s="24"/>
      <c r="CC12" s="17"/>
      <c r="CD12" s="124"/>
      <c r="CE12" s="65" t="s">
        <v>182</v>
      </c>
      <c r="CF12" s="19"/>
      <c r="CG12" s="19"/>
      <c r="CH12" s="19"/>
      <c r="CI12" s="19"/>
      <c r="CJ12" s="19"/>
      <c r="CK12" s="78"/>
      <c r="CL12" s="24"/>
      <c r="CM12" s="17"/>
      <c r="CN12" s="124"/>
      <c r="CO12" s="65" t="s">
        <v>182</v>
      </c>
      <c r="CP12" s="19"/>
      <c r="CQ12" s="19"/>
      <c r="CR12" s="19"/>
      <c r="CS12" s="19"/>
      <c r="CT12" s="19"/>
      <c r="CU12" s="78"/>
      <c r="CV12" s="24"/>
      <c r="CW12" s="17"/>
      <c r="CX12" s="124"/>
      <c r="CY12" s="65" t="s">
        <v>182</v>
      </c>
      <c r="CZ12" s="19"/>
      <c r="DA12" s="19"/>
      <c r="DB12" s="19"/>
      <c r="DC12" s="19"/>
      <c r="DD12" s="19"/>
      <c r="DE12" s="78"/>
      <c r="DF12" s="24"/>
      <c r="DG12" s="17"/>
      <c r="DH12" s="124"/>
      <c r="DI12" s="65" t="s">
        <v>182</v>
      </c>
      <c r="DJ12" s="19"/>
      <c r="DK12" s="19"/>
      <c r="DL12" s="19"/>
      <c r="DM12" s="19"/>
      <c r="DN12" s="19"/>
      <c r="DO12" s="78"/>
      <c r="DP12" s="24"/>
      <c r="DQ12" s="17"/>
      <c r="DR12" s="124"/>
      <c r="DS12" s="65" t="s">
        <v>182</v>
      </c>
      <c r="DT12" s="19"/>
      <c r="DU12" s="19"/>
      <c r="DV12" s="19"/>
      <c r="DW12" s="19"/>
      <c r="DX12" s="19"/>
      <c r="DY12" s="78"/>
      <c r="DZ12" s="24"/>
      <c r="EA12" s="17"/>
      <c r="EB12" s="124" t="s">
        <v>190</v>
      </c>
      <c r="EC12" s="65" t="s">
        <v>182</v>
      </c>
      <c r="ED12" s="19">
        <v>97.509590148925781</v>
      </c>
      <c r="EE12" s="19"/>
      <c r="EF12" s="19"/>
      <c r="EG12" s="19"/>
      <c r="EH12" s="19">
        <v>98.181820000000002</v>
      </c>
      <c r="EI12" s="78">
        <v>97.037139892578125</v>
      </c>
      <c r="EJ12" s="24"/>
      <c r="EK12" s="17"/>
      <c r="EL12" s="124"/>
      <c r="EM12" s="65" t="s">
        <v>182</v>
      </c>
      <c r="EN12" s="19"/>
      <c r="EO12" s="19"/>
      <c r="EP12" s="19"/>
      <c r="EQ12" s="19"/>
      <c r="ER12" s="19"/>
      <c r="ES12" s="78"/>
      <c r="ET12" s="24"/>
      <c r="EU12" s="17"/>
      <c r="EV12" s="124"/>
      <c r="EW12" s="65" t="s">
        <v>182</v>
      </c>
      <c r="EX12" s="19"/>
      <c r="EY12" s="19"/>
      <c r="EZ12" s="19"/>
      <c r="FA12" s="19"/>
      <c r="FB12" s="19"/>
      <c r="FC12" s="78"/>
      <c r="FD12" s="24"/>
      <c r="FE12" s="17"/>
      <c r="FF12" s="124"/>
      <c r="FG12" s="65" t="s">
        <v>182</v>
      </c>
      <c r="FH12" s="19"/>
      <c r="FI12" s="19"/>
      <c r="FJ12" s="19"/>
      <c r="FK12" s="19"/>
      <c r="FL12" s="19"/>
      <c r="FM12" s="78"/>
      <c r="FN12" s="24"/>
      <c r="FO12" s="17"/>
      <c r="FP12" s="124"/>
      <c r="FQ12" s="65" t="s">
        <v>182</v>
      </c>
      <c r="FR12" s="19"/>
      <c r="FS12" s="19"/>
      <c r="FT12" s="19"/>
      <c r="FU12" s="19"/>
      <c r="FV12" s="19"/>
      <c r="FW12" s="78"/>
      <c r="FX12" s="24"/>
      <c r="FY12" s="17"/>
      <c r="FZ12" s="124" t="s">
        <v>190</v>
      </c>
      <c r="GA12" s="65" t="s">
        <v>182</v>
      </c>
      <c r="GB12" s="19"/>
      <c r="GC12" s="19"/>
      <c r="GD12" s="19"/>
      <c r="GE12" s="19"/>
      <c r="GF12" s="19"/>
      <c r="GG12" s="78"/>
      <c r="GH12" s="24"/>
      <c r="GI12" s="17"/>
      <c r="GJ12" s="124" t="s">
        <v>190</v>
      </c>
      <c r="GK12" s="65" t="s">
        <v>182</v>
      </c>
      <c r="GL12" s="19"/>
      <c r="GM12" s="19"/>
      <c r="GN12" s="19"/>
      <c r="GO12" s="19"/>
      <c r="GP12" s="19"/>
      <c r="GQ12" s="78"/>
      <c r="GR12" s="24"/>
      <c r="GS12" s="17"/>
      <c r="GT12" s="124" t="s">
        <v>190</v>
      </c>
      <c r="GU12" s="65" t="s">
        <v>182</v>
      </c>
      <c r="GV12" s="19"/>
      <c r="GW12" s="19"/>
      <c r="GX12" s="19"/>
      <c r="GY12" s="19"/>
      <c r="GZ12" s="19"/>
      <c r="HA12" s="78"/>
      <c r="HB12" s="24"/>
      <c r="HC12" s="17"/>
      <c r="HD12" s="137"/>
      <c r="HN12" s="137"/>
      <c r="HX12" s="137"/>
    </row>
    <row xmlns:x14ac="http://schemas.microsoft.com/office/spreadsheetml/2009/9/ac" r="13" s="284" customFormat="true" ht="18" customHeight="true" x14ac:dyDescent="0.25">
      <c r="A13" s="397" t="str">
        <f ca="true">IF(ISBLANK('Data Summary'!A15),"",'Data Summary'!A15)</f>
        <v>DJI_2015_UIS</v>
      </c>
      <c r="B13" s="269" t="s">
        <v>57</v>
      </c>
      <c r="C13" s="276" t="s">
        <v>27</v>
      </c>
      <c r="D13" s="277"/>
      <c r="E13" s="277"/>
      <c r="F13" s="277"/>
      <c r="G13" s="278"/>
      <c r="H13" s="278"/>
      <c r="I13" s="279"/>
      <c r="J13" s="255"/>
      <c r="K13" s="274"/>
      <c r="L13" s="269" t="s">
        <v>57</v>
      </c>
      <c r="M13" s="276" t="s">
        <v>27</v>
      </c>
      <c r="N13" s="277"/>
      <c r="O13" s="277"/>
      <c r="P13" s="277"/>
      <c r="Q13" s="278"/>
      <c r="R13" s="278"/>
      <c r="S13" s="279"/>
      <c r="T13" s="255"/>
      <c r="U13" s="274"/>
      <c r="V13" s="269" t="s">
        <v>57</v>
      </c>
      <c r="W13" s="276" t="s">
        <v>27</v>
      </c>
      <c r="X13" s="277"/>
      <c r="Y13" s="277"/>
      <c r="Z13" s="277"/>
      <c r="AA13" s="278"/>
      <c r="AB13" s="278"/>
      <c r="AC13" s="279"/>
      <c r="AD13" s="255"/>
      <c r="AE13" s="274"/>
      <c r="AF13" s="269" t="s">
        <v>57</v>
      </c>
      <c r="AG13" s="276" t="s">
        <v>27</v>
      </c>
      <c r="AH13" s="277"/>
      <c r="AI13" s="277"/>
      <c r="AJ13" s="277"/>
      <c r="AK13" s="278"/>
      <c r="AL13" s="278"/>
      <c r="AM13" s="279"/>
      <c r="AN13" s="255"/>
      <c r="AO13" s="274"/>
      <c r="AP13" s="269" t="s">
        <v>57</v>
      </c>
      <c r="AQ13" s="276" t="s">
        <v>27</v>
      </c>
      <c r="AR13" s="277"/>
      <c r="AS13" s="277"/>
      <c r="AT13" s="277"/>
      <c r="AU13" s="278"/>
      <c r="AV13" s="278"/>
      <c r="AW13" s="279"/>
      <c r="AX13" s="255"/>
      <c r="AY13" s="274"/>
      <c r="AZ13" s="269" t="s">
        <v>57</v>
      </c>
      <c r="BA13" s="276" t="s">
        <v>27</v>
      </c>
      <c r="BB13" s="277"/>
      <c r="BC13" s="277"/>
      <c r="BD13" s="277"/>
      <c r="BE13" s="278"/>
      <c r="BF13" s="278"/>
      <c r="BG13" s="279"/>
      <c r="BH13" s="255"/>
      <c r="BI13" s="274"/>
      <c r="BJ13" s="269" t="s">
        <v>57</v>
      </c>
      <c r="BK13" s="276" t="s">
        <v>27</v>
      </c>
      <c r="BL13" s="277"/>
      <c r="BM13" s="277"/>
      <c r="BN13" s="277"/>
      <c r="BO13" s="278"/>
      <c r="BP13" s="278"/>
      <c r="BQ13" s="279"/>
      <c r="BR13" s="255"/>
      <c r="BS13" s="274"/>
      <c r="BT13" s="269" t="s">
        <v>57</v>
      </c>
      <c r="BU13" s="276" t="s">
        <v>27</v>
      </c>
      <c r="BV13" s="280"/>
      <c r="BW13" s="280"/>
      <c r="BX13" s="280"/>
      <c r="BY13" s="281"/>
      <c r="BZ13" s="281"/>
      <c r="CA13" s="282"/>
      <c r="CB13" s="255"/>
      <c r="CC13" s="274"/>
      <c r="CD13" s="269" t="s">
        <v>57</v>
      </c>
      <c r="CE13" s="276" t="s">
        <v>27</v>
      </c>
      <c r="CF13" s="277"/>
      <c r="CG13" s="277"/>
      <c r="CH13" s="277"/>
      <c r="CI13" s="278"/>
      <c r="CJ13" s="278"/>
      <c r="CK13" s="279"/>
      <c r="CL13" s="255"/>
      <c r="CM13" s="274"/>
      <c r="CN13" s="269" t="s">
        <v>57</v>
      </c>
      <c r="CO13" s="276" t="s">
        <v>27</v>
      </c>
      <c r="CP13" s="277"/>
      <c r="CQ13" s="277"/>
      <c r="CR13" s="277"/>
      <c r="CS13" s="278"/>
      <c r="CT13" s="278"/>
      <c r="CU13" s="279"/>
      <c r="CV13" s="255"/>
      <c r="CW13" s="274"/>
      <c r="CX13" s="269" t="s">
        <v>57</v>
      </c>
      <c r="CY13" s="276" t="s">
        <v>27</v>
      </c>
      <c r="CZ13" s="277"/>
      <c r="DA13" s="277"/>
      <c r="DB13" s="277"/>
      <c r="DC13" s="278"/>
      <c r="DD13" s="278"/>
      <c r="DE13" s="279"/>
      <c r="DF13" s="255"/>
      <c r="DG13" s="274"/>
      <c r="DH13" s="269" t="s">
        <v>57</v>
      </c>
      <c r="DI13" s="276" t="s">
        <v>27</v>
      </c>
      <c r="DJ13" s="277"/>
      <c r="DK13" s="277"/>
      <c r="DL13" s="277"/>
      <c r="DM13" s="278"/>
      <c r="DN13" s="278"/>
      <c r="DO13" s="279"/>
      <c r="DP13" s="255"/>
      <c r="DQ13" s="274"/>
      <c r="DR13" s="269" t="s">
        <v>57</v>
      </c>
      <c r="DS13" s="276" t="s">
        <v>27</v>
      </c>
      <c r="DT13" s="277"/>
      <c r="DU13" s="277"/>
      <c r="DV13" s="277"/>
      <c r="DW13" s="278"/>
      <c r="DX13" s="278"/>
      <c r="DY13" s="279"/>
      <c r="DZ13" s="255"/>
      <c r="EA13" s="274"/>
      <c r="EB13" s="269" t="s">
        <v>57</v>
      </c>
      <c r="EC13" s="276" t="s">
        <v>27</v>
      </c>
      <c r="ED13" s="277"/>
      <c r="EE13" s="277"/>
      <c r="EF13" s="277"/>
      <c r="EG13" s="278"/>
      <c r="EH13" s="278"/>
      <c r="EI13" s="279"/>
      <c r="EJ13" s="255"/>
      <c r="EK13" s="274"/>
      <c r="EL13" s="269" t="s">
        <v>57</v>
      </c>
      <c r="EM13" s="276" t="s">
        <v>27</v>
      </c>
      <c r="EN13" s="277"/>
      <c r="EO13" s="277"/>
      <c r="EP13" s="277"/>
      <c r="EQ13" s="278"/>
      <c r="ER13" s="278"/>
      <c r="ES13" s="279"/>
      <c r="ET13" s="255"/>
      <c r="EU13" s="274"/>
      <c r="EV13" s="269" t="s">
        <v>57</v>
      </c>
      <c r="EW13" s="276" t="s">
        <v>27</v>
      </c>
      <c r="EX13" s="277"/>
      <c r="EY13" s="277"/>
      <c r="EZ13" s="277"/>
      <c r="FA13" s="278"/>
      <c r="FB13" s="278"/>
      <c r="FC13" s="279"/>
      <c r="FD13" s="255"/>
      <c r="FE13" s="274"/>
      <c r="FF13" s="269" t="s">
        <v>57</v>
      </c>
      <c r="FG13" s="276" t="s">
        <v>27</v>
      </c>
      <c r="FH13" s="277"/>
      <c r="FI13" s="277"/>
      <c r="FJ13" s="277"/>
      <c r="FK13" s="278"/>
      <c r="FL13" s="278"/>
      <c r="FM13" s="279"/>
      <c r="FN13" s="255"/>
      <c r="FO13" s="274"/>
      <c r="FP13" s="269" t="s">
        <v>57</v>
      </c>
      <c r="FQ13" s="276" t="s">
        <v>27</v>
      </c>
      <c r="FR13" s="277"/>
      <c r="FS13" s="277"/>
      <c r="FT13" s="277"/>
      <c r="FU13" s="278"/>
      <c r="FV13" s="278"/>
      <c r="FW13" s="279"/>
      <c r="FX13" s="255"/>
      <c r="FY13" s="274"/>
      <c r="FZ13" s="269" t="s">
        <v>57</v>
      </c>
      <c r="GA13" s="276" t="s">
        <v>27</v>
      </c>
      <c r="GB13" s="277"/>
      <c r="GC13" s="277"/>
      <c r="GD13" s="277"/>
      <c r="GE13" s="278"/>
      <c r="GF13" s="278"/>
      <c r="GG13" s="279"/>
      <c r="GH13" s="255"/>
      <c r="GI13" s="274"/>
      <c r="GJ13" s="269" t="s">
        <v>57</v>
      </c>
      <c r="GK13" s="276" t="s">
        <v>27</v>
      </c>
      <c r="GL13" s="277"/>
      <c r="GM13" s="277"/>
      <c r="GN13" s="277"/>
      <c r="GO13" s="278"/>
      <c r="GP13" s="278"/>
      <c r="GQ13" s="279"/>
      <c r="GR13" s="255"/>
      <c r="GS13" s="274"/>
      <c r="GT13" s="269" t="s">
        <v>57</v>
      </c>
      <c r="GU13" s="276" t="s">
        <v>27</v>
      </c>
      <c r="GV13" s="277"/>
      <c r="GW13" s="277"/>
      <c r="GX13" s="277"/>
      <c r="GY13" s="278"/>
      <c r="GZ13" s="278"/>
      <c r="HA13" s="279"/>
      <c r="HB13" s="255"/>
      <c r="HC13" s="274"/>
      <c r="HD13" s="283"/>
      <c r="HN13" s="283"/>
      <c r="HX13" s="283"/>
    </row>
    <row xmlns:x14ac="http://schemas.microsoft.com/office/spreadsheetml/2009/9/ac" r="14" x14ac:dyDescent="0.25">
      <c r="A14" s="397" t="str">
        <f ca="true">IF(ISBLANK('Data Summary'!A16),"",'Data Summary'!A16)</f>
        <v>DJI_2015_EMIS</v>
      </c>
      <c r="B14" s="126" t="s">
        <v>30</v>
      </c>
      <c r="C14" s="20">
        <v>0</v>
      </c>
      <c r="D14" s="79"/>
      <c r="E14" s="45"/>
      <c r="F14" s="45"/>
      <c r="G14" s="7"/>
      <c r="H14" s="7"/>
      <c r="I14" s="26"/>
      <c r="J14" s="11"/>
      <c r="K14" s="16"/>
      <c r="L14" s="126" t="s">
        <v>30</v>
      </c>
      <c r="M14" s="20">
        <v>0</v>
      </c>
      <c r="N14" s="45">
        <f>(R14/100*$H$33+S14/100*$I$33)/($H$33+$I$33)*100</f>
        <v>7.6529411764705833</v>
      </c>
      <c r="O14" s="45"/>
      <c r="P14" s="45"/>
      <c r="Q14" s="7"/>
      <c r="R14" s="7">
        <f>100-91.9</f>
        <v>8.0999999999999943</v>
      </c>
      <c r="S14" s="26">
        <v>4.3</v>
      </c>
      <c r="T14" s="11"/>
      <c r="U14" s="16"/>
      <c r="V14" s="126" t="s">
        <v>30</v>
      </c>
      <c r="W14" s="20">
        <v>0</v>
      </c>
      <c r="X14" s="45"/>
      <c r="Y14" s="45"/>
      <c r="Z14" s="45"/>
      <c r="AA14" s="7"/>
      <c r="AB14" s="7"/>
      <c r="AC14" s="26"/>
      <c r="AD14" s="11"/>
      <c r="AE14" s="16"/>
      <c r="AF14" s="126" t="s">
        <v>30</v>
      </c>
      <c r="AG14" s="20">
        <v>0</v>
      </c>
      <c r="AH14" s="45">
        <v>5.173333333333332</v>
      </c>
      <c r="AI14" s="45">
        <v>0</v>
      </c>
      <c r="AJ14" s="45">
        <v>12</v>
      </c>
      <c r="AK14" s="7"/>
      <c r="AL14" s="7">
        <v>5</v>
      </c>
      <c r="AM14" s="26">
        <v>5.5064935064935128</v>
      </c>
      <c r="AN14" s="11"/>
      <c r="AO14" s="16"/>
      <c r="AP14" s="126" t="s">
        <v>30</v>
      </c>
      <c r="AQ14" s="20">
        <v>0</v>
      </c>
      <c r="AR14" s="45">
        <f>(AV14/100*$H$33+AW14/100*$I$33)/($H$33+$I$33)*100</f>
        <v>5.5058823529411818</v>
      </c>
      <c r="AS14" s="45"/>
      <c r="AT14" s="45"/>
      <c r="AU14" s="7"/>
      <c r="AV14" s="7">
        <f>100-95.6</f>
        <v>4.4000000000000057</v>
      </c>
      <c r="AW14" s="26">
        <v>13.8</v>
      </c>
      <c r="AX14" s="11"/>
      <c r="AY14" s="16"/>
      <c r="AZ14" s="126" t="s">
        <v>30</v>
      </c>
      <c r="BA14" s="20">
        <v>0</v>
      </c>
      <c r="BB14" s="45">
        <f>(BF14/100*$H$33+BG14/100*$I$33)/($H$33+$I$33)*100</f>
        <v>3.0647058823529414</v>
      </c>
      <c r="BC14" s="45"/>
      <c r="BD14" s="45"/>
      <c r="BE14" s="7"/>
      <c r="BF14" s="7">
        <v>1.7</v>
      </c>
      <c r="BG14" s="26">
        <v>13.3</v>
      </c>
      <c r="BH14" s="11"/>
      <c r="BI14" s="16"/>
      <c r="BJ14" s="126" t="s">
        <v>30</v>
      </c>
      <c r="BK14" s="20">
        <v>0</v>
      </c>
      <c r="BL14" s="79"/>
      <c r="BM14" s="45"/>
      <c r="BN14" s="45"/>
      <c r="BO14" s="7"/>
      <c r="BP14" s="7">
        <v>15.6</v>
      </c>
      <c r="BQ14" s="26"/>
      <c r="BR14" s="11"/>
      <c r="BS14" s="16"/>
      <c r="BT14" s="126" t="s">
        <v>30</v>
      </c>
      <c r="BU14" s="20">
        <v>0</v>
      </c>
      <c r="BV14" s="45">
        <f>BZ14</f>
        <v>0</v>
      </c>
      <c r="BW14" s="45"/>
      <c r="BX14" s="45"/>
      <c r="BY14" s="7"/>
      <c r="BZ14" s="7">
        <v>0</v>
      </c>
      <c r="CA14" s="26">
        <v>61.3</v>
      </c>
      <c r="CB14" s="11"/>
      <c r="CC14" s="16"/>
      <c r="CD14" s="126" t="s">
        <v>30</v>
      </c>
      <c r="CE14" s="20">
        <v>0</v>
      </c>
      <c r="CF14" s="45">
        <v>16.248000000000005</v>
      </c>
      <c r="CG14" s="45">
        <v>29.063063063063069</v>
      </c>
      <c r="CH14" s="45">
        <v>37.936936936936938</v>
      </c>
      <c r="CI14" s="7"/>
      <c r="CJ14" s="7">
        <v>13</v>
      </c>
      <c r="CK14" s="26">
        <v>22.666666666666671</v>
      </c>
      <c r="CL14" s="11"/>
      <c r="CM14" s="16"/>
      <c r="CN14" s="126" t="s">
        <v>30</v>
      </c>
      <c r="CO14" s="20">
        <v>0</v>
      </c>
      <c r="CP14" s="45">
        <f>CT14</f>
        <v>0</v>
      </c>
      <c r="CQ14" s="45"/>
      <c r="CR14" s="45"/>
      <c r="CS14" s="7"/>
      <c r="CT14" s="7">
        <v>0</v>
      </c>
      <c r="CU14" s="26">
        <f>100-32.4</f>
        <v>67.599999999999994</v>
      </c>
      <c r="CV14" s="11"/>
      <c r="CW14" s="16"/>
      <c r="CX14" s="126" t="s">
        <v>30</v>
      </c>
      <c r="CY14" s="20">
        <v>0</v>
      </c>
      <c r="CZ14" s="45">
        <v>23.294820717131472</v>
      </c>
      <c r="DA14" s="45">
        <v>31.802690582959642</v>
      </c>
      <c r="DB14" s="45">
        <v>42.286995515695068</v>
      </c>
      <c r="DC14" s="7"/>
      <c r="DD14" s="7">
        <v>19</v>
      </c>
      <c r="DE14" s="26">
        <v>31.534883720930239</v>
      </c>
      <c r="DF14" s="11"/>
      <c r="DG14" s="16"/>
      <c r="DH14" s="126" t="s">
        <v>30</v>
      </c>
      <c r="DI14" s="20">
        <v>0</v>
      </c>
      <c r="DJ14" s="45">
        <f>(DN14/100*$H$33+DO14/100*$I$33)/($H$33+$I$33)*100</f>
        <v>0</v>
      </c>
      <c r="DK14" s="45"/>
      <c r="DL14" s="45"/>
      <c r="DM14" s="7"/>
      <c r="DN14" s="7">
        <v>0</v>
      </c>
      <c r="DO14" s="26">
        <v>0</v>
      </c>
      <c r="DP14" s="11"/>
      <c r="DQ14" s="16"/>
      <c r="DR14" s="126" t="s">
        <v>30</v>
      </c>
      <c r="DS14" s="20">
        <v>0</v>
      </c>
      <c r="DT14" s="45">
        <v>11.410569105691053</v>
      </c>
      <c r="DU14" s="45">
        <v>14.032110091743121</v>
      </c>
      <c r="DV14" s="45">
        <v>36.610091743119263</v>
      </c>
      <c r="DW14" s="7"/>
      <c r="DX14" s="7">
        <v>15</v>
      </c>
      <c r="DY14" s="26">
        <v>4.6117647058823508</v>
      </c>
      <c r="DZ14" s="11"/>
      <c r="EA14" s="16"/>
      <c r="EB14" s="126" t="s">
        <v>30</v>
      </c>
      <c r="EC14" s="20">
        <v>0</v>
      </c>
      <c r="ED14" s="45"/>
      <c r="EE14" s="45"/>
      <c r="EF14" s="45"/>
      <c r="EG14" s="7"/>
      <c r="EH14" s="7"/>
      <c r="EI14" s="26"/>
      <c r="EJ14" s="11"/>
      <c r="EK14" s="16"/>
      <c r="EL14" s="126" t="s">
        <v>30</v>
      </c>
      <c r="EM14" s="20">
        <v>0</v>
      </c>
      <c r="EN14" s="45">
        <v>1.7768924302788776</v>
      </c>
      <c r="EO14" s="45">
        <v>5.2340807174887942</v>
      </c>
      <c r="EP14" s="45">
        <v>24.668161434977577</v>
      </c>
      <c r="EQ14" s="7"/>
      <c r="ER14" s="7">
        <v>2</v>
      </c>
      <c r="ES14" s="26">
        <v>1.3488372093023315</v>
      </c>
      <c r="ET14" s="11"/>
      <c r="EU14" s="16"/>
      <c r="EV14" s="126" t="s">
        <v>30</v>
      </c>
      <c r="EW14" s="20">
        <v>0</v>
      </c>
      <c r="EX14" s="45">
        <v>7.705882352941174</v>
      </c>
      <c r="EY14" s="45">
        <v>5.0666666666666629</v>
      </c>
      <c r="EZ14" s="45">
        <v>17.733333333333334</v>
      </c>
      <c r="FA14" s="7"/>
      <c r="FB14" s="7">
        <v>3</v>
      </c>
      <c r="FC14" s="26">
        <v>16.333333333333329</v>
      </c>
      <c r="FD14" s="11"/>
      <c r="FE14" s="16"/>
      <c r="FF14" s="126" t="s">
        <v>30</v>
      </c>
      <c r="FG14" s="20">
        <v>0</v>
      </c>
      <c r="FH14" s="45">
        <v>4.0869565217391255</v>
      </c>
      <c r="FI14" s="45">
        <v>1.038167938931295</v>
      </c>
      <c r="FJ14" s="45">
        <v>12.267175572519079</v>
      </c>
      <c r="FK14" s="7"/>
      <c r="FL14" s="7">
        <v>2</v>
      </c>
      <c r="FM14" s="26">
        <v>7.942857142857136</v>
      </c>
      <c r="FN14" s="11"/>
      <c r="FO14" s="16"/>
      <c r="FP14" s="126" t="s">
        <v>30</v>
      </c>
      <c r="FQ14" s="20">
        <v>0</v>
      </c>
      <c r="FR14" s="45">
        <v>8.5999999999999943</v>
      </c>
      <c r="FS14" s="45"/>
      <c r="FT14" s="45"/>
      <c r="FU14" s="7"/>
      <c r="FV14" s="7">
        <v>5</v>
      </c>
      <c r="FW14" s="26">
        <v>14.891891891891888</v>
      </c>
      <c r="FX14" s="11"/>
      <c r="FY14" s="16"/>
      <c r="FZ14" s="126" t="s">
        <v>30</v>
      </c>
      <c r="GA14" s="20">
        <v>0</v>
      </c>
      <c r="GB14" s="45"/>
      <c r="GC14" s="45"/>
      <c r="GD14" s="45"/>
      <c r="GE14" s="7"/>
      <c r="GF14" s="7"/>
      <c r="GG14" s="26"/>
      <c r="GH14" s="11"/>
      <c r="GI14" s="16"/>
      <c r="GJ14" s="126" t="s">
        <v>30</v>
      </c>
      <c r="GK14" s="20">
        <v>0</v>
      </c>
      <c r="GL14" s="45"/>
      <c r="GM14" s="45"/>
      <c r="GN14" s="45"/>
      <c r="GO14" s="7"/>
      <c r="GP14" s="7"/>
      <c r="GQ14" s="26"/>
      <c r="GR14" s="11"/>
      <c r="GS14" s="16"/>
      <c r="GT14" s="126" t="s">
        <v>30</v>
      </c>
      <c r="GU14" s="20">
        <v>0</v>
      </c>
      <c r="GV14" s="45"/>
      <c r="GW14" s="45"/>
      <c r="GX14" s="45"/>
      <c r="GY14" s="7"/>
      <c r="GZ14" s="7"/>
      <c r="HA14" s="26"/>
      <c r="HB14" s="11"/>
      <c r="HC14" s="16"/>
    </row>
    <row xmlns:x14ac="http://schemas.microsoft.com/office/spreadsheetml/2009/9/ac" r="15" s="2" customFormat="true" x14ac:dyDescent="0.25">
      <c r="A15" s="397" t="str">
        <f ca="true">IF(ISBLANK('Data Summary'!A17),"",'Data Summary'!A17)</f>
        <v>DJI_2016_UIS</v>
      </c>
      <c r="B15" s="126" t="s">
        <v>105</v>
      </c>
      <c r="C15" s="80">
        <v>0</v>
      </c>
      <c r="D15" s="45"/>
      <c r="E15" s="45"/>
      <c r="F15" s="45"/>
      <c r="G15" s="7"/>
      <c r="H15" s="7"/>
      <c r="I15" s="26"/>
      <c r="J15" s="11"/>
      <c r="K15" s="16"/>
      <c r="L15" s="126" t="s">
        <v>105</v>
      </c>
      <c r="M15" s="80">
        <v>0</v>
      </c>
      <c r="N15" s="45"/>
      <c r="O15" s="45"/>
      <c r="P15" s="45"/>
      <c r="Q15" s="7"/>
      <c r="R15" s="7"/>
      <c r="S15" s="26"/>
      <c r="T15" s="11"/>
      <c r="U15" s="16"/>
      <c r="V15" s="126" t="s">
        <v>105</v>
      </c>
      <c r="W15" s="80">
        <v>0</v>
      </c>
      <c r="X15" s="45"/>
      <c r="Y15" s="45"/>
      <c r="Z15" s="45"/>
      <c r="AA15" s="7"/>
      <c r="AB15" s="7"/>
      <c r="AC15" s="26"/>
      <c r="AD15" s="11"/>
      <c r="AE15" s="16"/>
      <c r="AF15" s="126" t="s">
        <v>105</v>
      </c>
      <c r="AG15" s="80">
        <v>0</v>
      </c>
      <c r="AH15" s="45"/>
      <c r="AI15" s="45"/>
      <c r="AJ15" s="45"/>
      <c r="AK15" s="7"/>
      <c r="AL15" s="7"/>
      <c r="AM15" s="26"/>
      <c r="AN15" s="11"/>
      <c r="AO15" s="16"/>
      <c r="AP15" s="126" t="s">
        <v>105</v>
      </c>
      <c r="AQ15" s="80">
        <v>0</v>
      </c>
      <c r="AR15" s="45"/>
      <c r="AS15" s="45"/>
      <c r="AT15" s="45"/>
      <c r="AU15" s="7"/>
      <c r="AV15" s="7"/>
      <c r="AW15" s="26"/>
      <c r="AX15" s="11"/>
      <c r="AY15" s="16"/>
      <c r="AZ15" s="126" t="s">
        <v>105</v>
      </c>
      <c r="BA15" s="80">
        <v>0</v>
      </c>
      <c r="BB15" s="45"/>
      <c r="BC15" s="45"/>
      <c r="BD15" s="45"/>
      <c r="BE15" s="7"/>
      <c r="BF15" s="7"/>
      <c r="BG15" s="26"/>
      <c r="BH15" s="11"/>
      <c r="BI15" s="16"/>
      <c r="BJ15" s="126" t="s">
        <v>105</v>
      </c>
      <c r="BK15" s="80">
        <v>0</v>
      </c>
      <c r="BL15" s="45"/>
      <c r="BM15" s="45"/>
      <c r="BN15" s="45"/>
      <c r="BO15" s="7"/>
      <c r="BP15" s="7"/>
      <c r="BQ15" s="26"/>
      <c r="BR15" s="11"/>
      <c r="BS15" s="16"/>
      <c r="BT15" s="126" t="s">
        <v>105</v>
      </c>
      <c r="BU15" s="80">
        <v>0</v>
      </c>
      <c r="BV15" s="45"/>
      <c r="BW15" s="45"/>
      <c r="BX15" s="45"/>
      <c r="BY15" s="7"/>
      <c r="BZ15" s="7"/>
      <c r="CA15" s="26"/>
      <c r="CB15" s="11"/>
      <c r="CC15" s="16"/>
      <c r="CD15" s="126" t="s">
        <v>105</v>
      </c>
      <c r="CE15" s="80">
        <v>0</v>
      </c>
      <c r="CF15" s="45"/>
      <c r="CG15" s="45"/>
      <c r="CH15" s="45"/>
      <c r="CI15" s="7"/>
      <c r="CJ15" s="7"/>
      <c r="CK15" s="26"/>
      <c r="CL15" s="11"/>
      <c r="CM15" s="16"/>
      <c r="CN15" s="126" t="s">
        <v>105</v>
      </c>
      <c r="CO15" s="80">
        <v>0</v>
      </c>
      <c r="CP15" s="45"/>
      <c r="CQ15" s="45"/>
      <c r="CR15" s="45"/>
      <c r="CS15" s="7"/>
      <c r="CT15" s="7"/>
      <c r="CU15" s="26"/>
      <c r="CV15" s="11"/>
      <c r="CW15" s="16"/>
      <c r="CX15" s="126" t="s">
        <v>105</v>
      </c>
      <c r="CY15" s="80">
        <v>0</v>
      </c>
      <c r="CZ15" s="45"/>
      <c r="DA15" s="45"/>
      <c r="DB15" s="45"/>
      <c r="DC15" s="7"/>
      <c r="DD15" s="7"/>
      <c r="DE15" s="26"/>
      <c r="DF15" s="11"/>
      <c r="DG15" s="16"/>
      <c r="DH15" s="126" t="s">
        <v>105</v>
      </c>
      <c r="DI15" s="80">
        <v>0</v>
      </c>
      <c r="DJ15" s="45"/>
      <c r="DK15" s="45"/>
      <c r="DL15" s="45"/>
      <c r="DM15" s="7"/>
      <c r="DN15" s="7"/>
      <c r="DO15" s="26"/>
      <c r="DP15" s="11"/>
      <c r="DQ15" s="16"/>
      <c r="DR15" s="126" t="s">
        <v>105</v>
      </c>
      <c r="DS15" s="80">
        <v>0</v>
      </c>
      <c r="DT15" s="45"/>
      <c r="DU15" s="45"/>
      <c r="DV15" s="45"/>
      <c r="DW15" s="7"/>
      <c r="DX15" s="7"/>
      <c r="DY15" s="26"/>
      <c r="DZ15" s="11"/>
      <c r="EA15" s="16"/>
      <c r="EB15" s="126" t="s">
        <v>105</v>
      </c>
      <c r="EC15" s="80">
        <v>0</v>
      </c>
      <c r="ED15" s="45"/>
      <c r="EE15" s="45"/>
      <c r="EF15" s="45"/>
      <c r="EG15" s="7"/>
      <c r="EH15" s="7"/>
      <c r="EI15" s="26"/>
      <c r="EJ15" s="11"/>
      <c r="EK15" s="16"/>
      <c r="EL15" s="126" t="s">
        <v>105</v>
      </c>
      <c r="EM15" s="80">
        <v>0</v>
      </c>
      <c r="EN15" s="45"/>
      <c r="EO15" s="45"/>
      <c r="EP15" s="45"/>
      <c r="EQ15" s="7"/>
      <c r="ER15" s="7"/>
      <c r="ES15" s="26"/>
      <c r="ET15" s="11"/>
      <c r="EU15" s="16"/>
      <c r="EV15" s="126" t="s">
        <v>105</v>
      </c>
      <c r="EW15" s="80">
        <v>0</v>
      </c>
      <c r="EX15" s="45"/>
      <c r="EY15" s="45"/>
      <c r="EZ15" s="45"/>
      <c r="FA15" s="7"/>
      <c r="FB15" s="7"/>
      <c r="FC15" s="26"/>
      <c r="FD15" s="11"/>
      <c r="FE15" s="16"/>
      <c r="FF15" s="126" t="s">
        <v>105</v>
      </c>
      <c r="FG15" s="80">
        <v>0</v>
      </c>
      <c r="FH15" s="45"/>
      <c r="FI15" s="45"/>
      <c r="FJ15" s="45"/>
      <c r="FK15" s="7"/>
      <c r="FL15" s="7"/>
      <c r="FM15" s="26"/>
      <c r="FN15" s="11"/>
      <c r="FO15" s="16"/>
      <c r="FP15" s="126" t="s">
        <v>105</v>
      </c>
      <c r="FQ15" s="80">
        <v>0</v>
      </c>
      <c r="FR15" s="45"/>
      <c r="FS15" s="45"/>
      <c r="FT15" s="45"/>
      <c r="FU15" s="7"/>
      <c r="FV15" s="7"/>
      <c r="FW15" s="26"/>
      <c r="FX15" s="11"/>
      <c r="FY15" s="16"/>
      <c r="FZ15" s="126" t="s">
        <v>105</v>
      </c>
      <c r="GA15" s="80">
        <v>0</v>
      </c>
      <c r="GB15" s="45"/>
      <c r="GC15" s="45"/>
      <c r="GD15" s="45"/>
      <c r="GE15" s="7"/>
      <c r="GF15" s="7"/>
      <c r="GG15" s="26"/>
      <c r="GH15" s="11"/>
      <c r="GI15" s="16"/>
      <c r="GJ15" s="126" t="s">
        <v>105</v>
      </c>
      <c r="GK15" s="80">
        <v>0</v>
      </c>
      <c r="GL15" s="45"/>
      <c r="GM15" s="45"/>
      <c r="GN15" s="45"/>
      <c r="GO15" s="7"/>
      <c r="GP15" s="7"/>
      <c r="GQ15" s="26"/>
      <c r="GR15" s="11"/>
      <c r="GS15" s="16"/>
      <c r="GT15" s="126" t="s">
        <v>105</v>
      </c>
      <c r="GU15" s="80">
        <v>0</v>
      </c>
      <c r="GV15" s="45"/>
      <c r="GW15" s="45"/>
      <c r="GX15" s="45"/>
      <c r="GY15" s="7"/>
      <c r="GZ15" s="7"/>
      <c r="HA15" s="26"/>
      <c r="HB15" s="11"/>
      <c r="HC15" s="16"/>
      <c r="HD15" s="139"/>
      <c r="HN15" s="139"/>
      <c r="HX15" s="139"/>
    </row>
    <row xmlns:x14ac="http://schemas.microsoft.com/office/spreadsheetml/2009/9/ac" r="16" s="2" customFormat="true" x14ac:dyDescent="0.25">
      <c r="A16" s="397" t="str">
        <f ca="true">IF(ISBLANK('Data Summary'!A18),"",'Data Summary'!A18)</f>
        <v>DJI_2016_EMIS</v>
      </c>
      <c r="B16" s="127"/>
      <c r="C16" s="21"/>
      <c r="D16" s="79"/>
      <c r="E16" s="45"/>
      <c r="F16" s="7"/>
      <c r="G16" s="7"/>
      <c r="H16" s="7"/>
      <c r="I16" s="26"/>
      <c r="J16" s="11"/>
      <c r="K16" s="16"/>
      <c r="L16" s="127"/>
      <c r="M16" s="21"/>
      <c r="N16" s="79"/>
      <c r="O16" s="45"/>
      <c r="P16" s="45"/>
      <c r="Q16" s="7"/>
      <c r="R16" s="7"/>
      <c r="S16" s="26"/>
      <c r="T16" s="11"/>
      <c r="U16" s="16"/>
      <c r="V16" s="127"/>
      <c r="W16" s="21"/>
      <c r="X16" s="79"/>
      <c r="Y16" s="45"/>
      <c r="Z16" s="7"/>
      <c r="AA16" s="7"/>
      <c r="AB16" s="7"/>
      <c r="AC16" s="26"/>
      <c r="AD16" s="11"/>
      <c r="AE16" s="16"/>
      <c r="AF16" s="127"/>
      <c r="AG16" s="21"/>
      <c r="AH16" s="79"/>
      <c r="AI16" s="45"/>
      <c r="AJ16" s="7"/>
      <c r="AK16" s="7"/>
      <c r="AL16" s="7"/>
      <c r="AM16" s="26"/>
      <c r="AN16" s="11"/>
      <c r="AO16" s="16"/>
      <c r="AP16" s="127"/>
      <c r="AQ16" s="21"/>
      <c r="AR16" s="79"/>
      <c r="AS16" s="45"/>
      <c r="AT16" s="7"/>
      <c r="AU16" s="7"/>
      <c r="AV16" s="7"/>
      <c r="AW16" s="26"/>
      <c r="AX16" s="11"/>
      <c r="AY16" s="16"/>
      <c r="AZ16" s="127"/>
      <c r="BA16" s="21"/>
      <c r="BB16" s="79"/>
      <c r="BC16" s="45"/>
      <c r="BD16" s="7"/>
      <c r="BE16" s="7"/>
      <c r="BF16" s="7"/>
      <c r="BG16" s="26"/>
      <c r="BH16" s="11"/>
      <c r="BI16" s="16"/>
      <c r="BJ16" s="127"/>
      <c r="BK16" s="21"/>
      <c r="BL16" s="79"/>
      <c r="BM16" s="45"/>
      <c r="BN16" s="45"/>
      <c r="BO16" s="7"/>
      <c r="BP16" s="7"/>
      <c r="BQ16" s="26"/>
      <c r="BR16" s="11"/>
      <c r="BS16" s="16"/>
      <c r="BT16" s="127"/>
      <c r="BU16" s="21"/>
      <c r="BV16" s="141"/>
      <c r="BW16" s="45"/>
      <c r="BX16" s="7"/>
      <c r="BY16" s="7"/>
      <c r="BZ16" s="7"/>
      <c r="CA16" s="26"/>
      <c r="CB16" s="11"/>
      <c r="CC16" s="16"/>
      <c r="CD16" s="127"/>
      <c r="CE16" s="21"/>
      <c r="CF16" s="79"/>
      <c r="CG16" s="45"/>
      <c r="CH16" s="7"/>
      <c r="CI16" s="7"/>
      <c r="CJ16" s="7"/>
      <c r="CK16" s="26"/>
      <c r="CL16" s="11"/>
      <c r="CM16" s="16"/>
      <c r="CN16" s="127"/>
      <c r="CO16" s="21"/>
      <c r="CP16" s="79"/>
      <c r="CQ16" s="45"/>
      <c r="CR16" s="7"/>
      <c r="CS16" s="7"/>
      <c r="CT16" s="7"/>
      <c r="CU16" s="26"/>
      <c r="CV16" s="11"/>
      <c r="CW16" s="16"/>
      <c r="CX16" s="127"/>
      <c r="CY16" s="21"/>
      <c r="CZ16" s="79"/>
      <c r="DA16" s="45"/>
      <c r="DB16" s="7"/>
      <c r="DC16" s="7"/>
      <c r="DD16" s="7"/>
      <c r="DE16" s="26"/>
      <c r="DF16" s="11"/>
      <c r="DG16" s="16"/>
      <c r="DH16" s="127"/>
      <c r="DI16" s="21"/>
      <c r="DJ16" s="79"/>
      <c r="DK16" s="45"/>
      <c r="DL16" s="7"/>
      <c r="DM16" s="7"/>
      <c r="DN16" s="7"/>
      <c r="DO16" s="26"/>
      <c r="DP16" s="11"/>
      <c r="DQ16" s="16"/>
      <c r="DR16" s="127"/>
      <c r="DS16" s="21"/>
      <c r="DT16" s="79"/>
      <c r="DU16" s="45"/>
      <c r="DV16" s="7"/>
      <c r="DW16" s="7"/>
      <c r="DX16" s="7"/>
      <c r="DY16" s="26"/>
      <c r="DZ16" s="11"/>
      <c r="EA16" s="16"/>
      <c r="EB16" s="127"/>
      <c r="EC16" s="21"/>
      <c r="ED16" s="79"/>
      <c r="EE16" s="45"/>
      <c r="EF16" s="7"/>
      <c r="EG16" s="7"/>
      <c r="EH16" s="7"/>
      <c r="EI16" s="26"/>
      <c r="EJ16" s="11"/>
      <c r="EK16" s="16"/>
      <c r="EL16" s="127"/>
      <c r="EM16" s="21"/>
      <c r="EN16" s="79"/>
      <c r="EO16" s="45"/>
      <c r="EP16" s="7"/>
      <c r="EQ16" s="7"/>
      <c r="ER16" s="7"/>
      <c r="ES16" s="26"/>
      <c r="ET16" s="11"/>
      <c r="EU16" s="16"/>
      <c r="EV16" s="127"/>
      <c r="EW16" s="21"/>
      <c r="EX16" s="79"/>
      <c r="EY16" s="45"/>
      <c r="EZ16" s="7"/>
      <c r="FA16" s="7"/>
      <c r="FB16" s="7"/>
      <c r="FC16" s="26"/>
      <c r="FD16" s="11"/>
      <c r="FE16" s="16"/>
      <c r="FF16" s="127"/>
      <c r="FG16" s="21"/>
      <c r="FH16" s="79"/>
      <c r="FI16" s="45"/>
      <c r="FJ16" s="7"/>
      <c r="FK16" s="7"/>
      <c r="FL16" s="7"/>
      <c r="FM16" s="26"/>
      <c r="FN16" s="11"/>
      <c r="FO16" s="16"/>
      <c r="FP16" s="127" t="s">
        <v>291</v>
      </c>
      <c r="FQ16" s="21">
        <v>1</v>
      </c>
      <c r="FR16" s="79">
        <v>91.4</v>
      </c>
      <c r="FS16" s="45"/>
      <c r="FT16" s="7"/>
      <c r="FU16" s="7"/>
      <c r="FV16" s="7">
        <v>95</v>
      </c>
      <c r="FW16" s="26">
        <v>85.108108108108112</v>
      </c>
      <c r="FX16" s="11"/>
      <c r="FY16" s="16"/>
      <c r="FZ16" s="127"/>
      <c r="GA16" s="21">
        <v>1</v>
      </c>
      <c r="GB16" s="79">
        <v>95.186072868925606</v>
      </c>
      <c r="GC16" s="45"/>
      <c r="GD16" s="7"/>
      <c r="GE16" s="7"/>
      <c r="GF16" s="7">
        <v>96.039599999999993</v>
      </c>
      <c r="GG16" s="26">
        <v>93.632807279042467</v>
      </c>
      <c r="GH16" s="11"/>
      <c r="GI16" s="16"/>
      <c r="GJ16" s="127"/>
      <c r="GK16" s="21">
        <v>1</v>
      </c>
      <c r="GL16" s="79">
        <v>97.024496512819596</v>
      </c>
      <c r="GM16" s="45"/>
      <c r="GN16" s="7"/>
      <c r="GO16" s="7"/>
      <c r="GP16" s="7">
        <v>96.08</v>
      </c>
      <c r="GQ16" s="26">
        <v>97.753084263796296</v>
      </c>
      <c r="GR16" s="11"/>
      <c r="GS16" s="16"/>
      <c r="GT16" s="127"/>
      <c r="GU16" s="21">
        <v>1</v>
      </c>
      <c r="GV16" s="79">
        <v>96.050438645346745</v>
      </c>
      <c r="GW16" s="45"/>
      <c r="GX16" s="7"/>
      <c r="GY16" s="7"/>
      <c r="GZ16" s="7">
        <v>93.81</v>
      </c>
      <c r="HA16" s="26">
        <v>97.810603605915759</v>
      </c>
      <c r="HB16" s="11"/>
      <c r="HC16" s="16"/>
      <c r="HD16" s="139"/>
      <c r="HN16" s="139"/>
      <c r="HX16" s="139"/>
    </row>
    <row xmlns:x14ac="http://schemas.microsoft.com/office/spreadsheetml/2009/9/ac" r="17" s="2" customFormat="true" x14ac:dyDescent="0.25">
      <c r="A17" s="397" t="str">
        <f ca="true">IF(ISBLANK('Data Summary'!A19),"",'Data Summary'!A19)</f>
        <v>DJI_2017_UIS</v>
      </c>
      <c r="B17" s="127"/>
      <c r="C17" s="22"/>
      <c r="D17" s="45"/>
      <c r="E17" s="7"/>
      <c r="F17" s="7"/>
      <c r="G17" s="7"/>
      <c r="H17" s="7"/>
      <c r="I17" s="26"/>
      <c r="J17" s="11"/>
      <c r="K17" s="16"/>
      <c r="L17" s="127"/>
      <c r="M17" s="22"/>
      <c r="N17" s="45"/>
      <c r="O17" s="7"/>
      <c r="P17" s="7"/>
      <c r="Q17" s="7"/>
      <c r="R17" s="7"/>
      <c r="S17" s="26"/>
      <c r="T17" s="11"/>
      <c r="U17" s="16"/>
      <c r="V17" s="127"/>
      <c r="W17" s="22"/>
      <c r="X17" s="45"/>
      <c r="Y17" s="7"/>
      <c r="Z17" s="7"/>
      <c r="AA17" s="7"/>
      <c r="AB17" s="7"/>
      <c r="AC17" s="26"/>
      <c r="AD17" s="11"/>
      <c r="AE17" s="16"/>
      <c r="AF17" s="127"/>
      <c r="AG17" s="22"/>
      <c r="AH17" s="45"/>
      <c r="AI17" s="7"/>
      <c r="AJ17" s="7"/>
      <c r="AK17" s="7"/>
      <c r="AL17" s="7"/>
      <c r="AM17" s="26"/>
      <c r="AN17" s="11"/>
      <c r="AO17" s="16"/>
      <c r="AP17" s="127"/>
      <c r="AQ17" s="22"/>
      <c r="AR17" s="45"/>
      <c r="AS17" s="7"/>
      <c r="AT17" s="7"/>
      <c r="AU17" s="7"/>
      <c r="AV17" s="7"/>
      <c r="AW17" s="26"/>
      <c r="AX17" s="11"/>
      <c r="AY17" s="16"/>
      <c r="AZ17" s="127"/>
      <c r="BA17" s="22"/>
      <c r="BB17" s="45"/>
      <c r="BC17" s="7"/>
      <c r="BD17" s="7"/>
      <c r="BE17" s="7"/>
      <c r="BF17" s="7"/>
      <c r="BG17" s="26"/>
      <c r="BH17" s="11"/>
      <c r="BI17" s="16"/>
      <c r="BJ17" s="127"/>
      <c r="BK17" s="22"/>
      <c r="BL17" s="45"/>
      <c r="BM17" s="7"/>
      <c r="BN17" s="7"/>
      <c r="BO17" s="7"/>
      <c r="BP17" s="7"/>
      <c r="BQ17" s="26"/>
      <c r="BR17" s="11"/>
      <c r="BS17" s="16"/>
      <c r="BT17" s="127"/>
      <c r="BU17" s="22"/>
      <c r="BV17" s="45"/>
      <c r="BW17" s="7"/>
      <c r="BX17" s="7"/>
      <c r="BY17" s="7"/>
      <c r="BZ17" s="7"/>
      <c r="CA17" s="26"/>
      <c r="CB17" s="11"/>
      <c r="CC17" s="16"/>
      <c r="CD17" s="127"/>
      <c r="CE17" s="22"/>
      <c r="CF17" s="45"/>
      <c r="CG17" s="7"/>
      <c r="CH17" s="7"/>
      <c r="CI17" s="7"/>
      <c r="CJ17" s="7"/>
      <c r="CK17" s="26"/>
      <c r="CL17" s="11"/>
      <c r="CM17" s="16"/>
      <c r="CN17" s="127"/>
      <c r="CO17" s="22"/>
      <c r="CP17" s="45"/>
      <c r="CQ17" s="7"/>
      <c r="CR17" s="7"/>
      <c r="CS17" s="7"/>
      <c r="CT17" s="7"/>
      <c r="CU17" s="26"/>
      <c r="CV17" s="11"/>
      <c r="CW17" s="16"/>
      <c r="CX17" s="127"/>
      <c r="CY17" s="22"/>
      <c r="CZ17" s="45"/>
      <c r="DA17" s="7"/>
      <c r="DB17" s="7"/>
      <c r="DC17" s="7"/>
      <c r="DD17" s="7"/>
      <c r="DE17" s="26"/>
      <c r="DF17" s="11"/>
      <c r="DG17" s="16"/>
      <c r="DH17" s="127"/>
      <c r="DI17" s="22"/>
      <c r="DJ17" s="45"/>
      <c r="DK17" s="7"/>
      <c r="DL17" s="7"/>
      <c r="DM17" s="7"/>
      <c r="DN17" s="7"/>
      <c r="DO17" s="26"/>
      <c r="DP17" s="11"/>
      <c r="DQ17" s="16"/>
      <c r="DR17" s="127"/>
      <c r="DS17" s="22"/>
      <c r="DT17" s="45"/>
      <c r="DU17" s="7"/>
      <c r="DV17" s="7"/>
      <c r="DW17" s="7"/>
      <c r="DX17" s="7"/>
      <c r="DY17" s="26"/>
      <c r="DZ17" s="11"/>
      <c r="EA17" s="16"/>
      <c r="EB17" s="127"/>
      <c r="EC17" s="22"/>
      <c r="ED17" s="45"/>
      <c r="EE17" s="7"/>
      <c r="EF17" s="7"/>
      <c r="EG17" s="7"/>
      <c r="EH17" s="7"/>
      <c r="EI17" s="26"/>
      <c r="EJ17" s="11"/>
      <c r="EK17" s="16"/>
      <c r="EL17" s="127"/>
      <c r="EM17" s="22"/>
      <c r="EN17" s="45"/>
      <c r="EO17" s="7"/>
      <c r="EP17" s="7"/>
      <c r="EQ17" s="7"/>
      <c r="ER17" s="7"/>
      <c r="ES17" s="26"/>
      <c r="ET17" s="11"/>
      <c r="EU17" s="16"/>
      <c r="EV17" s="127"/>
      <c r="EW17" s="22"/>
      <c r="EX17" s="45"/>
      <c r="EY17" s="7"/>
      <c r="EZ17" s="7"/>
      <c r="FA17" s="7"/>
      <c r="FB17" s="7"/>
      <c r="FC17" s="26"/>
      <c r="FD17" s="11"/>
      <c r="FE17" s="16"/>
      <c r="FF17" s="127"/>
      <c r="FG17" s="22"/>
      <c r="FH17" s="45"/>
      <c r="FI17" s="7"/>
      <c r="FJ17" s="7"/>
      <c r="FK17" s="7"/>
      <c r="FL17" s="7"/>
      <c r="FM17" s="26"/>
      <c r="FN17" s="11"/>
      <c r="FO17" s="16"/>
      <c r="FP17" s="127"/>
      <c r="FQ17" s="22"/>
      <c r="FR17" s="45"/>
      <c r="FS17" s="7"/>
      <c r="FT17" s="7"/>
      <c r="FU17" s="7"/>
      <c r="FV17" s="7"/>
      <c r="FW17" s="26"/>
      <c r="FX17" s="11"/>
      <c r="FY17" s="16"/>
      <c r="FZ17" s="127"/>
      <c r="GA17" s="22"/>
      <c r="GB17" s="45"/>
      <c r="GC17" s="7"/>
      <c r="GD17" s="7"/>
      <c r="GE17" s="7"/>
      <c r="GF17" s="7"/>
      <c r="GG17" s="26"/>
      <c r="GH17" s="11"/>
      <c r="GI17" s="16"/>
      <c r="GJ17" s="127"/>
      <c r="GK17" s="22"/>
      <c r="GL17" s="45"/>
      <c r="GM17" s="7"/>
      <c r="GN17" s="7"/>
      <c r="GO17" s="7"/>
      <c r="GP17" s="7"/>
      <c r="GQ17" s="26"/>
      <c r="GR17" s="11"/>
      <c r="GS17" s="16"/>
      <c r="GT17" s="127"/>
      <c r="GU17" s="22"/>
      <c r="GV17" s="45"/>
      <c r="GW17" s="7"/>
      <c r="GX17" s="7"/>
      <c r="GY17" s="7"/>
      <c r="GZ17" s="7"/>
      <c r="HA17" s="26"/>
      <c r="HB17" s="11"/>
      <c r="HC17" s="16"/>
      <c r="HD17" s="139"/>
      <c r="HN17" s="139"/>
      <c r="HX17" s="139"/>
    </row>
    <row xmlns:x14ac="http://schemas.microsoft.com/office/spreadsheetml/2009/9/ac" r="18" s="2" customFormat="true" x14ac:dyDescent="0.25">
      <c r="A18" s="397" t="str">
        <f ca="true">IF(ISBLANK('Data Summary'!A20),"",'Data Summary'!A20)</f>
        <v>DJI_2017_EMIS</v>
      </c>
      <c r="B18" s="127"/>
      <c r="C18" s="22"/>
      <c r="D18" s="7"/>
      <c r="E18" s="7"/>
      <c r="F18" s="7"/>
      <c r="G18" s="7"/>
      <c r="H18" s="7"/>
      <c r="I18" s="26"/>
      <c r="J18" s="11"/>
      <c r="K18" s="16"/>
      <c r="L18" s="127"/>
      <c r="M18" s="22"/>
      <c r="N18" s="7"/>
      <c r="O18" s="7"/>
      <c r="P18" s="7"/>
      <c r="Q18" s="7"/>
      <c r="R18" s="7"/>
      <c r="S18" s="26"/>
      <c r="T18" s="11"/>
      <c r="U18" s="16"/>
      <c r="V18" s="127"/>
      <c r="W18" s="22"/>
      <c r="X18" s="7"/>
      <c r="Y18" s="7"/>
      <c r="Z18" s="7"/>
      <c r="AA18" s="7"/>
      <c r="AB18" s="7"/>
      <c r="AC18" s="26"/>
      <c r="AD18" s="11"/>
      <c r="AE18" s="16"/>
      <c r="AF18" s="127"/>
      <c r="AG18" s="22"/>
      <c r="AH18" s="7"/>
      <c r="AI18" s="7"/>
      <c r="AJ18" s="7"/>
      <c r="AK18" s="7"/>
      <c r="AL18" s="7"/>
      <c r="AM18" s="26"/>
      <c r="AN18" s="11"/>
      <c r="AO18" s="16"/>
      <c r="AP18" s="127"/>
      <c r="AQ18" s="22"/>
      <c r="AR18" s="7"/>
      <c r="AS18" s="7"/>
      <c r="AT18" s="7"/>
      <c r="AU18" s="7"/>
      <c r="AV18" s="7"/>
      <c r="AW18" s="26"/>
      <c r="AX18" s="11"/>
      <c r="AY18" s="16"/>
      <c r="AZ18" s="127"/>
      <c r="BA18" s="22"/>
      <c r="BB18" s="7"/>
      <c r="BC18" s="7"/>
      <c r="BD18" s="7"/>
      <c r="BE18" s="7"/>
      <c r="BF18" s="7"/>
      <c r="BG18" s="26"/>
      <c r="BH18" s="11"/>
      <c r="BI18" s="16"/>
      <c r="BJ18" s="127"/>
      <c r="BK18" s="22"/>
      <c r="BL18" s="7"/>
      <c r="BM18" s="7"/>
      <c r="BN18" s="7"/>
      <c r="BO18" s="7"/>
      <c r="BP18" s="7"/>
      <c r="BQ18" s="26"/>
      <c r="BR18" s="11"/>
      <c r="BS18" s="16"/>
      <c r="BT18" s="127"/>
      <c r="BU18" s="22"/>
      <c r="BV18" s="7"/>
      <c r="BW18" s="7"/>
      <c r="BX18" s="7"/>
      <c r="BY18" s="7"/>
      <c r="BZ18" s="7"/>
      <c r="CA18" s="26"/>
      <c r="CB18" s="11"/>
      <c r="CC18" s="16"/>
      <c r="CD18" s="127"/>
      <c r="CE18" s="22"/>
      <c r="CF18" s="7"/>
      <c r="CG18" s="7"/>
      <c r="CH18" s="7"/>
      <c r="CI18" s="7"/>
      <c r="CJ18" s="7"/>
      <c r="CK18" s="26"/>
      <c r="CL18" s="11"/>
      <c r="CM18" s="16"/>
      <c r="CN18" s="127"/>
      <c r="CO18" s="22"/>
      <c r="CP18" s="7"/>
      <c r="CQ18" s="7"/>
      <c r="CR18" s="7"/>
      <c r="CS18" s="7"/>
      <c r="CT18" s="7"/>
      <c r="CU18" s="26"/>
      <c r="CV18" s="11"/>
      <c r="CW18" s="16"/>
      <c r="CX18" s="127"/>
      <c r="CY18" s="22"/>
      <c r="CZ18" s="7"/>
      <c r="DA18" s="7"/>
      <c r="DB18" s="7"/>
      <c r="DC18" s="7"/>
      <c r="DD18" s="7"/>
      <c r="DE18" s="26"/>
      <c r="DF18" s="11"/>
      <c r="DG18" s="16"/>
      <c r="DH18" s="127"/>
      <c r="DI18" s="22"/>
      <c r="DJ18" s="7"/>
      <c r="DK18" s="7"/>
      <c r="DL18" s="7"/>
      <c r="DM18" s="7"/>
      <c r="DN18" s="7"/>
      <c r="DO18" s="26"/>
      <c r="DP18" s="11"/>
      <c r="DQ18" s="16"/>
      <c r="DR18" s="127"/>
      <c r="DS18" s="22"/>
      <c r="DT18" s="7"/>
      <c r="DU18" s="7"/>
      <c r="DV18" s="7"/>
      <c r="DW18" s="7"/>
      <c r="DX18" s="7"/>
      <c r="DY18" s="26"/>
      <c r="DZ18" s="11"/>
      <c r="EA18" s="16"/>
      <c r="EB18" s="127"/>
      <c r="EC18" s="22"/>
      <c r="ED18" s="7"/>
      <c r="EE18" s="7"/>
      <c r="EF18" s="7"/>
      <c r="EG18" s="7"/>
      <c r="EH18" s="7"/>
      <c r="EI18" s="26"/>
      <c r="EJ18" s="11"/>
      <c r="EK18" s="16"/>
      <c r="EL18" s="127"/>
      <c r="EM18" s="22"/>
      <c r="EN18" s="7"/>
      <c r="EO18" s="7"/>
      <c r="EP18" s="7"/>
      <c r="EQ18" s="7"/>
      <c r="ER18" s="7"/>
      <c r="ES18" s="26"/>
      <c r="ET18" s="11"/>
      <c r="EU18" s="16"/>
      <c r="EV18" s="127"/>
      <c r="EW18" s="22"/>
      <c r="EX18" s="7"/>
      <c r="EY18" s="7"/>
      <c r="EZ18" s="7"/>
      <c r="FA18" s="7"/>
      <c r="FB18" s="7"/>
      <c r="FC18" s="26"/>
      <c r="FD18" s="11"/>
      <c r="FE18" s="16"/>
      <c r="FF18" s="127"/>
      <c r="FG18" s="22"/>
      <c r="FH18" s="7"/>
      <c r="FI18" s="7"/>
      <c r="FJ18" s="7"/>
      <c r="FK18" s="7"/>
      <c r="FL18" s="7"/>
      <c r="FM18" s="26"/>
      <c r="FN18" s="11"/>
      <c r="FO18" s="16"/>
      <c r="FP18" s="127"/>
      <c r="FQ18" s="22"/>
      <c r="FR18" s="7"/>
      <c r="FS18" s="7"/>
      <c r="FT18" s="7"/>
      <c r="FU18" s="7"/>
      <c r="FV18" s="7"/>
      <c r="FW18" s="26"/>
      <c r="FX18" s="11"/>
      <c r="FY18" s="16"/>
      <c r="FZ18" s="127"/>
      <c r="GA18" s="22"/>
      <c r="GB18" s="7"/>
      <c r="GC18" s="7"/>
      <c r="GD18" s="7"/>
      <c r="GE18" s="7"/>
      <c r="GF18" s="7"/>
      <c r="GG18" s="26"/>
      <c r="GH18" s="11"/>
      <c r="GI18" s="16"/>
      <c r="GJ18" s="127"/>
      <c r="GK18" s="22"/>
      <c r="GL18" s="7"/>
      <c r="GM18" s="7"/>
      <c r="GN18" s="7"/>
      <c r="GO18" s="7"/>
      <c r="GP18" s="7"/>
      <c r="GQ18" s="26"/>
      <c r="GR18" s="11"/>
      <c r="GS18" s="16"/>
      <c r="GT18" s="127"/>
      <c r="GU18" s="22"/>
      <c r="GV18" s="7"/>
      <c r="GW18" s="7"/>
      <c r="GX18" s="7"/>
      <c r="GY18" s="7"/>
      <c r="GZ18" s="7"/>
      <c r="HA18" s="26"/>
      <c r="HB18" s="11"/>
      <c r="HC18" s="16"/>
      <c r="HD18" s="139"/>
      <c r="HN18" s="139"/>
      <c r="HX18" s="139"/>
    </row>
    <row xmlns:x14ac="http://schemas.microsoft.com/office/spreadsheetml/2009/9/ac" r="19" s="2" customFormat="true" x14ac:dyDescent="0.25">
      <c r="A19" s="397" t="str">
        <f ca="true">IF(ISBLANK('Data Summary'!A21),"",'Data Summary'!A21)</f>
        <v>DJI_2018_EMIS</v>
      </c>
      <c r="B19" s="127"/>
      <c r="C19" s="22"/>
      <c r="D19" s="7"/>
      <c r="E19" s="7"/>
      <c r="F19" s="67"/>
      <c r="G19" s="7"/>
      <c r="H19" s="7"/>
      <c r="I19" s="26"/>
      <c r="J19" s="11"/>
      <c r="K19" s="16"/>
      <c r="L19" s="127"/>
      <c r="M19" s="22"/>
      <c r="N19" s="7"/>
      <c r="O19" s="7"/>
      <c r="P19" s="7"/>
      <c r="Q19" s="7"/>
      <c r="R19" s="7"/>
      <c r="S19" s="26"/>
      <c r="T19" s="11"/>
      <c r="U19" s="16"/>
      <c r="V19" s="127"/>
      <c r="W19" s="22"/>
      <c r="X19" s="7"/>
      <c r="Y19" s="7"/>
      <c r="Z19" s="67"/>
      <c r="AA19" s="7"/>
      <c r="AB19" s="7"/>
      <c r="AC19" s="26"/>
      <c r="AD19" s="11"/>
      <c r="AE19" s="16"/>
      <c r="AF19" s="127"/>
      <c r="AG19" s="22"/>
      <c r="AH19" s="7"/>
      <c r="AI19" s="7"/>
      <c r="AJ19" s="67"/>
      <c r="AK19" s="7"/>
      <c r="AL19" s="7"/>
      <c r="AM19" s="26"/>
      <c r="AN19" s="11"/>
      <c r="AO19" s="16"/>
      <c r="AP19" s="127"/>
      <c r="AQ19" s="22"/>
      <c r="AR19" s="7"/>
      <c r="AS19" s="7"/>
      <c r="AT19" s="67"/>
      <c r="AU19" s="7"/>
      <c r="AV19" s="7"/>
      <c r="AW19" s="26"/>
      <c r="AX19" s="11"/>
      <c r="AY19" s="16"/>
      <c r="AZ19" s="127"/>
      <c r="BA19" s="22"/>
      <c r="BB19" s="7"/>
      <c r="BC19" s="7"/>
      <c r="BD19" s="67"/>
      <c r="BE19" s="7"/>
      <c r="BF19" s="7"/>
      <c r="BG19" s="26"/>
      <c r="BH19" s="11"/>
      <c r="BI19" s="16"/>
      <c r="BJ19" s="127"/>
      <c r="BK19" s="22"/>
      <c r="BL19" s="7"/>
      <c r="BM19" s="7"/>
      <c r="BN19" s="7"/>
      <c r="BO19" s="7"/>
      <c r="BP19" s="7"/>
      <c r="BQ19" s="26"/>
      <c r="BR19" s="11"/>
      <c r="BS19" s="16"/>
      <c r="BT19" s="127"/>
      <c r="BU19" s="22"/>
      <c r="BV19" s="7"/>
      <c r="BW19" s="7"/>
      <c r="BX19" s="67"/>
      <c r="BY19" s="7"/>
      <c r="BZ19" s="7"/>
      <c r="CA19" s="26"/>
      <c r="CB19" s="11"/>
      <c r="CC19" s="16"/>
      <c r="CD19" s="127"/>
      <c r="CE19" s="22"/>
      <c r="CF19" s="7"/>
      <c r="CG19" s="7"/>
      <c r="CH19" s="67"/>
      <c r="CI19" s="7"/>
      <c r="CJ19" s="7"/>
      <c r="CK19" s="26"/>
      <c r="CL19" s="11"/>
      <c r="CM19" s="16"/>
      <c r="CN19" s="127"/>
      <c r="CO19" s="22"/>
      <c r="CP19" s="7"/>
      <c r="CQ19" s="7"/>
      <c r="CR19" s="67"/>
      <c r="CS19" s="7"/>
      <c r="CT19" s="7"/>
      <c r="CU19" s="26"/>
      <c r="CV19" s="11"/>
      <c r="CW19" s="16"/>
      <c r="CX19" s="127"/>
      <c r="CY19" s="22"/>
      <c r="CZ19" s="7"/>
      <c r="DA19" s="7"/>
      <c r="DB19" s="67"/>
      <c r="DC19" s="7"/>
      <c r="DD19" s="7"/>
      <c r="DE19" s="26"/>
      <c r="DF19" s="11"/>
      <c r="DG19" s="16"/>
      <c r="DH19" s="127"/>
      <c r="DI19" s="22"/>
      <c r="DJ19" s="7"/>
      <c r="DK19" s="7"/>
      <c r="DL19" s="67"/>
      <c r="DM19" s="7"/>
      <c r="DN19" s="7"/>
      <c r="DO19" s="26"/>
      <c r="DP19" s="11"/>
      <c r="DQ19" s="16"/>
      <c r="DR19" s="127"/>
      <c r="DS19" s="22"/>
      <c r="DT19" s="7"/>
      <c r="DU19" s="7"/>
      <c r="DV19" s="67"/>
      <c r="DW19" s="7"/>
      <c r="DX19" s="7"/>
      <c r="DY19" s="26"/>
      <c r="DZ19" s="11"/>
      <c r="EA19" s="16"/>
      <c r="EB19" s="127"/>
      <c r="EC19" s="22"/>
      <c r="ED19" s="7"/>
      <c r="EE19" s="7"/>
      <c r="EF19" s="67"/>
      <c r="EG19" s="7"/>
      <c r="EH19" s="7"/>
      <c r="EI19" s="26"/>
      <c r="EJ19" s="11"/>
      <c r="EK19" s="16"/>
      <c r="EL19" s="127"/>
      <c r="EM19" s="22"/>
      <c r="EN19" s="7"/>
      <c r="EO19" s="7"/>
      <c r="EP19" s="67"/>
      <c r="EQ19" s="7"/>
      <c r="ER19" s="7"/>
      <c r="ES19" s="26"/>
      <c r="ET19" s="11"/>
      <c r="EU19" s="16"/>
      <c r="EV19" s="127"/>
      <c r="EW19" s="22"/>
      <c r="EX19" s="7"/>
      <c r="EY19" s="7"/>
      <c r="EZ19" s="67"/>
      <c r="FA19" s="7"/>
      <c r="FB19" s="7"/>
      <c r="FC19" s="26"/>
      <c r="FD19" s="11"/>
      <c r="FE19" s="16"/>
      <c r="FF19" s="127"/>
      <c r="FG19" s="22"/>
      <c r="FH19" s="7"/>
      <c r="FI19" s="7"/>
      <c r="FJ19" s="67"/>
      <c r="FK19" s="7"/>
      <c r="FL19" s="7"/>
      <c r="FM19" s="26"/>
      <c r="FN19" s="11"/>
      <c r="FO19" s="16"/>
      <c r="FP19" s="127"/>
      <c r="FQ19" s="22"/>
      <c r="FR19" s="7"/>
      <c r="FS19" s="7"/>
      <c r="FT19" s="67"/>
      <c r="FU19" s="7"/>
      <c r="FV19" s="7"/>
      <c r="FW19" s="26"/>
      <c r="FX19" s="11"/>
      <c r="FY19" s="16"/>
      <c r="FZ19" s="127"/>
      <c r="GA19" s="22"/>
      <c r="GB19" s="7"/>
      <c r="GC19" s="7"/>
      <c r="GD19" s="67"/>
      <c r="GE19" s="7"/>
      <c r="GF19" s="7"/>
      <c r="GG19" s="26"/>
      <c r="GH19" s="11"/>
      <c r="GI19" s="16"/>
      <c r="GJ19" s="127"/>
      <c r="GK19" s="22"/>
      <c r="GL19" s="7"/>
      <c r="GM19" s="7"/>
      <c r="GN19" s="67"/>
      <c r="GO19" s="7"/>
      <c r="GP19" s="7"/>
      <c r="GQ19" s="26"/>
      <c r="GR19" s="11"/>
      <c r="GS19" s="16"/>
      <c r="GT19" s="127"/>
      <c r="GU19" s="22"/>
      <c r="GV19" s="7"/>
      <c r="GW19" s="7"/>
      <c r="GX19" s="67"/>
      <c r="GY19" s="7"/>
      <c r="GZ19" s="7"/>
      <c r="HA19" s="26"/>
      <c r="HB19" s="11"/>
      <c r="HC19" s="16"/>
      <c r="HD19" s="139"/>
      <c r="HN19" s="139"/>
      <c r="HX19" s="139"/>
    </row>
    <row xmlns:x14ac="http://schemas.microsoft.com/office/spreadsheetml/2009/9/ac" r="20" s="2" customFormat="true" x14ac:dyDescent="0.25">
      <c r="A20" s="397" t="str">
        <f ca="true">IF(ISBLANK('Data Summary'!A22),"",'Data Summary'!A22)</f>
        <v>DJI_2019_EMIS</v>
      </c>
      <c r="B20" s="127"/>
      <c r="C20" s="21"/>
      <c r="D20" s="7"/>
      <c r="E20" s="67"/>
      <c r="F20" s="67"/>
      <c r="G20" s="7"/>
      <c r="H20" s="7"/>
      <c r="I20" s="26"/>
      <c r="J20" s="11"/>
      <c r="K20" s="16"/>
      <c r="L20" s="127"/>
      <c r="M20" s="21"/>
      <c r="N20" s="7"/>
      <c r="O20" s="67"/>
      <c r="P20" s="67"/>
      <c r="Q20" s="7"/>
      <c r="R20" s="7"/>
      <c r="S20" s="26"/>
      <c r="T20" s="11"/>
      <c r="U20" s="16"/>
      <c r="V20" s="127"/>
      <c r="W20" s="21"/>
      <c r="X20" s="7"/>
      <c r="Y20" s="67"/>
      <c r="Z20" s="67"/>
      <c r="AA20" s="7"/>
      <c r="AB20" s="7"/>
      <c r="AC20" s="26"/>
      <c r="AD20" s="11"/>
      <c r="AE20" s="16"/>
      <c r="AF20" s="127"/>
      <c r="AG20" s="21"/>
      <c r="AH20" s="7"/>
      <c r="AI20" s="67"/>
      <c r="AJ20" s="67"/>
      <c r="AK20" s="7"/>
      <c r="AL20" s="7"/>
      <c r="AM20" s="26"/>
      <c r="AN20" s="11"/>
      <c r="AO20" s="16"/>
      <c r="AP20" s="127"/>
      <c r="AQ20" s="21"/>
      <c r="AR20" s="7"/>
      <c r="AS20" s="67"/>
      <c r="AT20" s="67"/>
      <c r="AU20" s="7"/>
      <c r="AV20" s="7"/>
      <c r="AW20" s="26"/>
      <c r="AX20" s="11"/>
      <c r="AY20" s="16"/>
      <c r="AZ20" s="127"/>
      <c r="BA20" s="21"/>
      <c r="BB20" s="7"/>
      <c r="BC20" s="67"/>
      <c r="BD20" s="67"/>
      <c r="BE20" s="7"/>
      <c r="BF20" s="7"/>
      <c r="BG20" s="26"/>
      <c r="BH20" s="11"/>
      <c r="BI20" s="16"/>
      <c r="BJ20" s="127"/>
      <c r="BK20" s="21"/>
      <c r="BL20" s="7"/>
      <c r="BM20" s="67"/>
      <c r="BN20" s="67"/>
      <c r="BO20" s="7"/>
      <c r="BP20" s="7"/>
      <c r="BQ20" s="26"/>
      <c r="BR20" s="11"/>
      <c r="BS20" s="16"/>
      <c r="BT20" s="127"/>
      <c r="BU20" s="21"/>
      <c r="BV20" s="7"/>
      <c r="BW20" s="67"/>
      <c r="BX20" s="67"/>
      <c r="BY20" s="7"/>
      <c r="BZ20" s="7"/>
      <c r="CA20" s="26"/>
      <c r="CB20" s="11"/>
      <c r="CC20" s="16"/>
      <c r="CD20" s="127"/>
      <c r="CE20" s="21"/>
      <c r="CF20" s="7"/>
      <c r="CG20" s="67"/>
      <c r="CH20" s="67"/>
      <c r="CI20" s="7"/>
      <c r="CJ20" s="7"/>
      <c r="CK20" s="26"/>
      <c r="CL20" s="11"/>
      <c r="CM20" s="16"/>
      <c r="CN20" s="127"/>
      <c r="CO20" s="21"/>
      <c r="CP20" s="7"/>
      <c r="CQ20" s="67"/>
      <c r="CR20" s="67"/>
      <c r="CS20" s="7"/>
      <c r="CT20" s="7"/>
      <c r="CU20" s="26"/>
      <c r="CV20" s="11"/>
      <c r="CW20" s="16"/>
      <c r="CX20" s="127"/>
      <c r="CY20" s="21"/>
      <c r="CZ20" s="7"/>
      <c r="DA20" s="67"/>
      <c r="DB20" s="67"/>
      <c r="DC20" s="7"/>
      <c r="DD20" s="7"/>
      <c r="DE20" s="26"/>
      <c r="DF20" s="11"/>
      <c r="DG20" s="16"/>
      <c r="DH20" s="127"/>
      <c r="DI20" s="21"/>
      <c r="DJ20" s="7"/>
      <c r="DK20" s="67"/>
      <c r="DL20" s="67"/>
      <c r="DM20" s="7"/>
      <c r="DN20" s="7"/>
      <c r="DO20" s="26"/>
      <c r="DP20" s="11"/>
      <c r="DQ20" s="16"/>
      <c r="DR20" s="127"/>
      <c r="DS20" s="21"/>
      <c r="DT20" s="7"/>
      <c r="DU20" s="67"/>
      <c r="DV20" s="67"/>
      <c r="DW20" s="7"/>
      <c r="DX20" s="7"/>
      <c r="DY20" s="26"/>
      <c r="DZ20" s="11"/>
      <c r="EA20" s="16"/>
      <c r="EB20" s="127"/>
      <c r="EC20" s="21"/>
      <c r="ED20" s="7"/>
      <c r="EE20" s="67"/>
      <c r="EF20" s="67"/>
      <c r="EG20" s="7"/>
      <c r="EH20" s="7"/>
      <c r="EI20" s="26"/>
      <c r="EJ20" s="11"/>
      <c r="EK20" s="16"/>
      <c r="EL20" s="127"/>
      <c r="EM20" s="21"/>
      <c r="EN20" s="7"/>
      <c r="EO20" s="67"/>
      <c r="EP20" s="67"/>
      <c r="EQ20" s="7"/>
      <c r="ER20" s="7"/>
      <c r="ES20" s="26"/>
      <c r="ET20" s="11"/>
      <c r="EU20" s="16"/>
      <c r="EV20" s="127"/>
      <c r="EW20" s="21"/>
      <c r="EX20" s="7"/>
      <c r="EY20" s="67"/>
      <c r="EZ20" s="67"/>
      <c r="FA20" s="7"/>
      <c r="FB20" s="7"/>
      <c r="FC20" s="26"/>
      <c r="FD20" s="11"/>
      <c r="FE20" s="16"/>
      <c r="FF20" s="127"/>
      <c r="FG20" s="21"/>
      <c r="FH20" s="7"/>
      <c r="FI20" s="67"/>
      <c r="FJ20" s="67"/>
      <c r="FK20" s="7"/>
      <c r="FL20" s="7"/>
      <c r="FM20" s="26"/>
      <c r="FN20" s="11"/>
      <c r="FO20" s="16"/>
      <c r="FP20" s="127"/>
      <c r="FQ20" s="21"/>
      <c r="FR20" s="7"/>
      <c r="FS20" s="67"/>
      <c r="FT20" s="67"/>
      <c r="FU20" s="7"/>
      <c r="FV20" s="7"/>
      <c r="FW20" s="26"/>
      <c r="FX20" s="11"/>
      <c r="FY20" s="16"/>
      <c r="FZ20" s="127"/>
      <c r="GA20" s="21"/>
      <c r="GB20" s="7"/>
      <c r="GC20" s="67"/>
      <c r="GD20" s="67"/>
      <c r="GE20" s="7"/>
      <c r="GF20" s="7"/>
      <c r="GG20" s="26"/>
      <c r="GH20" s="11"/>
      <c r="GI20" s="16"/>
      <c r="GJ20" s="127"/>
      <c r="GK20" s="21"/>
      <c r="GL20" s="7"/>
      <c r="GM20" s="67"/>
      <c r="GN20" s="67"/>
      <c r="GO20" s="7"/>
      <c r="GP20" s="7"/>
      <c r="GQ20" s="26"/>
      <c r="GR20" s="11"/>
      <c r="GS20" s="16"/>
      <c r="GT20" s="127"/>
      <c r="GU20" s="21"/>
      <c r="GV20" s="7"/>
      <c r="GW20" s="67"/>
      <c r="GX20" s="67"/>
      <c r="GY20" s="7"/>
      <c r="GZ20" s="7"/>
      <c r="HA20" s="26"/>
      <c r="HB20" s="11"/>
      <c r="HC20" s="16"/>
      <c r="HD20" s="139"/>
      <c r="HN20" s="139"/>
      <c r="HX20" s="139"/>
    </row>
    <row xmlns:x14ac="http://schemas.microsoft.com/office/spreadsheetml/2009/9/ac" r="21" s="2" customFormat="true" x14ac:dyDescent="0.25">
      <c r="A21" s="397" t="str">
        <f ca="true">IF(ISBLANK('Data Summary'!A23),"",'Data Summary'!A23)</f>
        <v>DJI_2020_EMIS</v>
      </c>
      <c r="B21" s="127"/>
      <c r="C21" s="21"/>
      <c r="D21" s="67"/>
      <c r="E21" s="67"/>
      <c r="F21" s="67"/>
      <c r="G21" s="67"/>
      <c r="H21" s="67"/>
      <c r="I21" s="68"/>
      <c r="J21" s="11"/>
      <c r="K21" s="16"/>
      <c r="L21" s="127"/>
      <c r="M21" s="21"/>
      <c r="N21" s="67"/>
      <c r="O21" s="67"/>
      <c r="P21" s="67"/>
      <c r="Q21" s="67"/>
      <c r="R21" s="67"/>
      <c r="S21" s="68"/>
      <c r="T21" s="11"/>
      <c r="U21" s="16"/>
      <c r="V21" s="127"/>
      <c r="W21" s="21"/>
      <c r="X21" s="67"/>
      <c r="Y21" s="67"/>
      <c r="Z21" s="67"/>
      <c r="AA21" s="67"/>
      <c r="AB21" s="67"/>
      <c r="AC21" s="68"/>
      <c r="AD21" s="11"/>
      <c r="AE21" s="16"/>
      <c r="AF21" s="127"/>
      <c r="AG21" s="21"/>
      <c r="AH21" s="67"/>
      <c r="AI21" s="67"/>
      <c r="AJ21" s="67"/>
      <c r="AK21" s="67"/>
      <c r="AL21" s="67"/>
      <c r="AM21" s="68"/>
      <c r="AN21" s="11"/>
      <c r="AO21" s="16"/>
      <c r="AP21" s="127"/>
      <c r="AQ21" s="21"/>
      <c r="AR21" s="67"/>
      <c r="AS21" s="67"/>
      <c r="AT21" s="67"/>
      <c r="AU21" s="67"/>
      <c r="AV21" s="67"/>
      <c r="AW21" s="68"/>
      <c r="AX21" s="11"/>
      <c r="AY21" s="16"/>
      <c r="AZ21" s="127"/>
      <c r="BA21" s="21"/>
      <c r="BB21" s="67"/>
      <c r="BC21" s="67"/>
      <c r="BD21" s="67"/>
      <c r="BE21" s="67"/>
      <c r="BF21" s="67"/>
      <c r="BG21" s="68"/>
      <c r="BH21" s="11"/>
      <c r="BI21" s="16"/>
      <c r="BJ21" s="127"/>
      <c r="BK21" s="21"/>
      <c r="BL21" s="67"/>
      <c r="BM21" s="67"/>
      <c r="BN21" s="67"/>
      <c r="BO21" s="67"/>
      <c r="BP21" s="67"/>
      <c r="BQ21" s="68"/>
      <c r="BR21" s="11"/>
      <c r="BS21" s="16"/>
      <c r="BT21" s="127"/>
      <c r="BU21" s="21"/>
      <c r="BV21" s="67"/>
      <c r="BW21" s="67"/>
      <c r="BX21" s="67"/>
      <c r="BY21" s="67"/>
      <c r="BZ21" s="67"/>
      <c r="CA21" s="68"/>
      <c r="CB21" s="11"/>
      <c r="CC21" s="16"/>
      <c r="CD21" s="127"/>
      <c r="CE21" s="21"/>
      <c r="CF21" s="67"/>
      <c r="CG21" s="67"/>
      <c r="CH21" s="67"/>
      <c r="CI21" s="67"/>
      <c r="CJ21" s="67"/>
      <c r="CK21" s="68"/>
      <c r="CL21" s="11"/>
      <c r="CM21" s="16"/>
      <c r="CN21" s="127"/>
      <c r="CO21" s="21"/>
      <c r="CP21" s="67"/>
      <c r="CQ21" s="67"/>
      <c r="CR21" s="67"/>
      <c r="CS21" s="67"/>
      <c r="CT21" s="67"/>
      <c r="CU21" s="68"/>
      <c r="CV21" s="11"/>
      <c r="CW21" s="16"/>
      <c r="CX21" s="127"/>
      <c r="CY21" s="21"/>
      <c r="CZ21" s="67"/>
      <c r="DA21" s="67"/>
      <c r="DB21" s="67"/>
      <c r="DC21" s="67"/>
      <c r="DD21" s="67"/>
      <c r="DE21" s="68"/>
      <c r="DF21" s="11"/>
      <c r="DG21" s="16"/>
      <c r="DH21" s="127"/>
      <c r="DI21" s="21"/>
      <c r="DJ21" s="67"/>
      <c r="DK21" s="67"/>
      <c r="DL21" s="67"/>
      <c r="DM21" s="67"/>
      <c r="DN21" s="67"/>
      <c r="DO21" s="68"/>
      <c r="DP21" s="11"/>
      <c r="DQ21" s="16"/>
      <c r="DR21" s="127"/>
      <c r="DS21" s="21"/>
      <c r="DT21" s="67"/>
      <c r="DU21" s="67"/>
      <c r="DV21" s="67"/>
      <c r="DW21" s="67"/>
      <c r="DX21" s="67"/>
      <c r="DY21" s="68"/>
      <c r="DZ21" s="11"/>
      <c r="EA21" s="16"/>
      <c r="EB21" s="127"/>
      <c r="EC21" s="21"/>
      <c r="ED21" s="67"/>
      <c r="EE21" s="67"/>
      <c r="EF21" s="67"/>
      <c r="EG21" s="67"/>
      <c r="EH21" s="67"/>
      <c r="EI21" s="68"/>
      <c r="EJ21" s="11"/>
      <c r="EK21" s="16"/>
      <c r="EL21" s="127"/>
      <c r="EM21" s="21"/>
      <c r="EN21" s="67"/>
      <c r="EO21" s="67"/>
      <c r="EP21" s="67"/>
      <c r="EQ21" s="67"/>
      <c r="ER21" s="67"/>
      <c r="ES21" s="68"/>
      <c r="ET21" s="11"/>
      <c r="EU21" s="16"/>
      <c r="EV21" s="127"/>
      <c r="EW21" s="21"/>
      <c r="EX21" s="67"/>
      <c r="EY21" s="67"/>
      <c r="EZ21" s="67"/>
      <c r="FA21" s="67"/>
      <c r="FB21" s="67"/>
      <c r="FC21" s="68"/>
      <c r="FD21" s="11"/>
      <c r="FE21" s="16"/>
      <c r="FF21" s="127"/>
      <c r="FG21" s="21"/>
      <c r="FH21" s="67"/>
      <c r="FI21" s="67"/>
      <c r="FJ21" s="67"/>
      <c r="FK21" s="67"/>
      <c r="FL21" s="67"/>
      <c r="FM21" s="68"/>
      <c r="FN21" s="11"/>
      <c r="FO21" s="16"/>
      <c r="FP21" s="127"/>
      <c r="FQ21" s="21"/>
      <c r="FR21" s="67"/>
      <c r="FS21" s="67"/>
      <c r="FT21" s="67"/>
      <c r="FU21" s="67"/>
      <c r="FV21" s="67"/>
      <c r="FW21" s="68"/>
      <c r="FX21" s="11"/>
      <c r="FY21" s="16"/>
      <c r="FZ21" s="127"/>
      <c r="GA21" s="21"/>
      <c r="GB21" s="67"/>
      <c r="GC21" s="67"/>
      <c r="GD21" s="67"/>
      <c r="GE21" s="67"/>
      <c r="GF21" s="67"/>
      <c r="GG21" s="68"/>
      <c r="GH21" s="11"/>
      <c r="GI21" s="16"/>
      <c r="GJ21" s="127"/>
      <c r="GK21" s="21"/>
      <c r="GL21" s="67"/>
      <c r="GM21" s="67"/>
      <c r="GN21" s="67"/>
      <c r="GO21" s="67"/>
      <c r="GP21" s="67"/>
      <c r="GQ21" s="68"/>
      <c r="GR21" s="11"/>
      <c r="GS21" s="16"/>
      <c r="GT21" s="127"/>
      <c r="GU21" s="21"/>
      <c r="GV21" s="67"/>
      <c r="GW21" s="67"/>
      <c r="GX21" s="67"/>
      <c r="GY21" s="67"/>
      <c r="GZ21" s="67"/>
      <c r="HA21" s="68"/>
      <c r="HB21" s="11"/>
      <c r="HC21" s="16"/>
      <c r="HD21" s="139"/>
      <c r="HN21" s="139"/>
      <c r="HX21" s="139"/>
    </row>
    <row xmlns:x14ac="http://schemas.microsoft.com/office/spreadsheetml/2009/9/ac" r="22" s="2" customFormat="true" x14ac:dyDescent="0.25">
      <c r="A22" s="397" t="str">
        <f ca="true">IF(ISBLANK('Data Summary'!A24),"",'Data Summary'!A24)</f>
        <v>DJI_2020_UIS</v>
      </c>
      <c r="B22" s="127"/>
      <c r="C22" s="21"/>
      <c r="D22" s="67"/>
      <c r="E22" s="67"/>
      <c r="F22" s="67"/>
      <c r="G22" s="67"/>
      <c r="H22" s="67"/>
      <c r="I22" s="68"/>
      <c r="J22" s="11"/>
      <c r="K22" s="16"/>
      <c r="L22" s="127"/>
      <c r="M22" s="21"/>
      <c r="N22" s="67"/>
      <c r="O22" s="67"/>
      <c r="P22" s="67"/>
      <c r="Q22" s="67"/>
      <c r="R22" s="67"/>
      <c r="S22" s="68"/>
      <c r="T22" s="11"/>
      <c r="U22" s="16"/>
      <c r="V22" s="127"/>
      <c r="W22" s="21"/>
      <c r="X22" s="67"/>
      <c r="Y22" s="67"/>
      <c r="Z22" s="67"/>
      <c r="AA22" s="67"/>
      <c r="AB22" s="67"/>
      <c r="AC22" s="68"/>
      <c r="AD22" s="11"/>
      <c r="AE22" s="16"/>
      <c r="AF22" s="127"/>
      <c r="AG22" s="21"/>
      <c r="AH22" s="67"/>
      <c r="AI22" s="67"/>
      <c r="AJ22" s="67"/>
      <c r="AK22" s="67"/>
      <c r="AL22" s="67"/>
      <c r="AM22" s="68"/>
      <c r="AN22" s="11"/>
      <c r="AO22" s="16"/>
      <c r="AP22" s="127"/>
      <c r="AQ22" s="21"/>
      <c r="AR22" s="67"/>
      <c r="AS22" s="67"/>
      <c r="AT22" s="67"/>
      <c r="AU22" s="67"/>
      <c r="AV22" s="67"/>
      <c r="AW22" s="68"/>
      <c r="AX22" s="11"/>
      <c r="AY22" s="16"/>
      <c r="AZ22" s="127"/>
      <c r="BA22" s="21"/>
      <c r="BB22" s="67"/>
      <c r="BC22" s="67"/>
      <c r="BD22" s="67"/>
      <c r="BE22" s="67"/>
      <c r="BF22" s="67"/>
      <c r="BG22" s="68"/>
      <c r="BH22" s="11"/>
      <c r="BI22" s="16"/>
      <c r="BJ22" s="127"/>
      <c r="BK22" s="21"/>
      <c r="BL22" s="67"/>
      <c r="BM22" s="67"/>
      <c r="BN22" s="67"/>
      <c r="BO22" s="67"/>
      <c r="BP22" s="67"/>
      <c r="BQ22" s="68"/>
      <c r="BR22" s="11"/>
      <c r="BS22" s="16"/>
      <c r="BT22" s="127"/>
      <c r="BU22" s="21"/>
      <c r="BV22" s="67"/>
      <c r="BW22" s="67"/>
      <c r="BX22" s="67"/>
      <c r="BY22" s="67"/>
      <c r="BZ22" s="67"/>
      <c r="CA22" s="68"/>
      <c r="CB22" s="11"/>
      <c r="CC22" s="16"/>
      <c r="CD22" s="127"/>
      <c r="CE22" s="21"/>
      <c r="CF22" s="67"/>
      <c r="CG22" s="67"/>
      <c r="CH22" s="67"/>
      <c r="CI22" s="67"/>
      <c r="CJ22" s="67"/>
      <c r="CK22" s="68"/>
      <c r="CL22" s="11"/>
      <c r="CM22" s="16"/>
      <c r="CN22" s="127"/>
      <c r="CO22" s="21"/>
      <c r="CP22" s="67"/>
      <c r="CQ22" s="67"/>
      <c r="CR22" s="67"/>
      <c r="CS22" s="67"/>
      <c r="CT22" s="67"/>
      <c r="CU22" s="68"/>
      <c r="CV22" s="11"/>
      <c r="CW22" s="16"/>
      <c r="CX22" s="127"/>
      <c r="CY22" s="21"/>
      <c r="CZ22" s="67"/>
      <c r="DA22" s="67"/>
      <c r="DB22" s="67"/>
      <c r="DC22" s="67"/>
      <c r="DD22" s="67"/>
      <c r="DE22" s="68"/>
      <c r="DF22" s="11"/>
      <c r="DG22" s="16"/>
      <c r="DH22" s="127"/>
      <c r="DI22" s="21"/>
      <c r="DJ22" s="67"/>
      <c r="DK22" s="67"/>
      <c r="DL22" s="67"/>
      <c r="DM22" s="67"/>
      <c r="DN22" s="67"/>
      <c r="DO22" s="68"/>
      <c r="DP22" s="11"/>
      <c r="DQ22" s="16"/>
      <c r="DR22" s="127"/>
      <c r="DS22" s="21"/>
      <c r="DT22" s="67"/>
      <c r="DU22" s="67"/>
      <c r="DV22" s="67"/>
      <c r="DW22" s="67"/>
      <c r="DX22" s="67"/>
      <c r="DY22" s="68"/>
      <c r="DZ22" s="11"/>
      <c r="EA22" s="16"/>
      <c r="EB22" s="127"/>
      <c r="EC22" s="21"/>
      <c r="ED22" s="67"/>
      <c r="EE22" s="67"/>
      <c r="EF22" s="67"/>
      <c r="EG22" s="67"/>
      <c r="EH22" s="67"/>
      <c r="EI22" s="68"/>
      <c r="EJ22" s="11"/>
      <c r="EK22" s="16"/>
      <c r="EL22" s="127"/>
      <c r="EM22" s="21"/>
      <c r="EN22" s="67"/>
      <c r="EO22" s="67"/>
      <c r="EP22" s="67"/>
      <c r="EQ22" s="67"/>
      <c r="ER22" s="67"/>
      <c r="ES22" s="68"/>
      <c r="ET22" s="11"/>
      <c r="EU22" s="16"/>
      <c r="EV22" s="127"/>
      <c r="EW22" s="21"/>
      <c r="EX22" s="67"/>
      <c r="EY22" s="67"/>
      <c r="EZ22" s="67"/>
      <c r="FA22" s="67"/>
      <c r="FB22" s="67"/>
      <c r="FC22" s="68"/>
      <c r="FD22" s="11"/>
      <c r="FE22" s="16"/>
      <c r="FF22" s="127"/>
      <c r="FG22" s="21"/>
      <c r="FH22" s="67"/>
      <c r="FI22" s="67"/>
      <c r="FJ22" s="67"/>
      <c r="FK22" s="67"/>
      <c r="FL22" s="67"/>
      <c r="FM22" s="68"/>
      <c r="FN22" s="11"/>
      <c r="FO22" s="16"/>
      <c r="FP22" s="127"/>
      <c r="FQ22" s="21"/>
      <c r="FR22" s="67"/>
      <c r="FS22" s="67"/>
      <c r="FT22" s="67"/>
      <c r="FU22" s="67"/>
      <c r="FV22" s="67"/>
      <c r="FW22" s="68"/>
      <c r="FX22" s="11"/>
      <c r="FY22" s="16"/>
      <c r="FZ22" s="127"/>
      <c r="GA22" s="21"/>
      <c r="GB22" s="67"/>
      <c r="GC22" s="67"/>
      <c r="GD22" s="67"/>
      <c r="GE22" s="67"/>
      <c r="GF22" s="67"/>
      <c r="GG22" s="68"/>
      <c r="GH22" s="11"/>
      <c r="GI22" s="16"/>
      <c r="GJ22" s="127"/>
      <c r="GK22" s="21"/>
      <c r="GL22" s="67"/>
      <c r="GM22" s="67"/>
      <c r="GN22" s="67"/>
      <c r="GO22" s="67"/>
      <c r="GP22" s="67"/>
      <c r="GQ22" s="68"/>
      <c r="GR22" s="11"/>
      <c r="GS22" s="16"/>
      <c r="GT22" s="127"/>
      <c r="GU22" s="21"/>
      <c r="GV22" s="67"/>
      <c r="GW22" s="67"/>
      <c r="GX22" s="67"/>
      <c r="GY22" s="67"/>
      <c r="GZ22" s="67"/>
      <c r="HA22" s="68"/>
      <c r="HB22" s="11"/>
      <c r="HC22" s="16"/>
      <c r="HD22" s="139"/>
      <c r="HN22" s="139"/>
      <c r="HX22" s="139"/>
    </row>
    <row xmlns:x14ac="http://schemas.microsoft.com/office/spreadsheetml/2009/9/ac" r="23" s="2" customFormat="true" x14ac:dyDescent="0.25">
      <c r="A23" s="397" t="str">
        <f ca="true">IF(ISBLANK('Data Summary'!A25),"",'Data Summary'!A25)</f>
        <v>DJI_2021_UIS</v>
      </c>
      <c r="B23" s="127"/>
      <c r="C23" s="21"/>
      <c r="D23" s="67"/>
      <c r="E23" s="67"/>
      <c r="F23" s="67"/>
      <c r="G23" s="67"/>
      <c r="H23" s="67"/>
      <c r="I23" s="68"/>
      <c r="J23" s="11"/>
      <c r="K23" s="16"/>
      <c r="L23" s="127"/>
      <c r="M23" s="21"/>
      <c r="N23" s="67"/>
      <c r="O23" s="67"/>
      <c r="P23" s="67"/>
      <c r="Q23" s="67"/>
      <c r="R23" s="67"/>
      <c r="S23" s="68"/>
      <c r="T23" s="11"/>
      <c r="U23" s="16"/>
      <c r="V23" s="127"/>
      <c r="W23" s="21"/>
      <c r="X23" s="67"/>
      <c r="Y23" s="67"/>
      <c r="Z23" s="67"/>
      <c r="AA23" s="67"/>
      <c r="AB23" s="67"/>
      <c r="AC23" s="68"/>
      <c r="AD23" s="11"/>
      <c r="AE23" s="16"/>
      <c r="AF23" s="127"/>
      <c r="AG23" s="21"/>
      <c r="AH23" s="67"/>
      <c r="AI23" s="67"/>
      <c r="AJ23" s="67"/>
      <c r="AK23" s="67"/>
      <c r="AL23" s="67"/>
      <c r="AM23" s="68"/>
      <c r="AN23" s="11"/>
      <c r="AO23" s="16"/>
      <c r="AP23" s="127"/>
      <c r="AQ23" s="21"/>
      <c r="AR23" s="67"/>
      <c r="AS23" s="67"/>
      <c r="AT23" s="67"/>
      <c r="AU23" s="67"/>
      <c r="AV23" s="67"/>
      <c r="AW23" s="68"/>
      <c r="AX23" s="11"/>
      <c r="AY23" s="16"/>
      <c r="AZ23" s="127"/>
      <c r="BA23" s="21"/>
      <c r="BB23" s="67"/>
      <c r="BC23" s="67"/>
      <c r="BD23" s="67"/>
      <c r="BE23" s="67"/>
      <c r="BF23" s="67"/>
      <c r="BG23" s="68"/>
      <c r="BH23" s="11"/>
      <c r="BI23" s="16"/>
      <c r="BJ23" s="127"/>
      <c r="BK23" s="21"/>
      <c r="BL23" s="67"/>
      <c r="BM23" s="67"/>
      <c r="BN23" s="67"/>
      <c r="BO23" s="67"/>
      <c r="BP23" s="67"/>
      <c r="BQ23" s="68"/>
      <c r="BR23" s="11"/>
      <c r="BS23" s="16"/>
      <c r="BT23" s="127"/>
      <c r="BU23" s="21"/>
      <c r="BV23" s="67"/>
      <c r="BW23" s="67"/>
      <c r="BX23" s="67"/>
      <c r="BY23" s="67"/>
      <c r="BZ23" s="67"/>
      <c r="CA23" s="68"/>
      <c r="CB23" s="11"/>
      <c r="CC23" s="16"/>
      <c r="CD23" s="127"/>
      <c r="CE23" s="21"/>
      <c r="CF23" s="67"/>
      <c r="CG23" s="67"/>
      <c r="CH23" s="67"/>
      <c r="CI23" s="67"/>
      <c r="CJ23" s="67"/>
      <c r="CK23" s="68"/>
      <c r="CL23" s="11"/>
      <c r="CM23" s="16"/>
      <c r="CN23" s="127"/>
      <c r="CO23" s="21"/>
      <c r="CP23" s="67"/>
      <c r="CQ23" s="67"/>
      <c r="CR23" s="67"/>
      <c r="CS23" s="67"/>
      <c r="CT23" s="67"/>
      <c r="CU23" s="68"/>
      <c r="CV23" s="11"/>
      <c r="CW23" s="16"/>
      <c r="CX23" s="127"/>
      <c r="CY23" s="21"/>
      <c r="CZ23" s="67"/>
      <c r="DA23" s="67"/>
      <c r="DB23" s="67"/>
      <c r="DC23" s="67"/>
      <c r="DD23" s="67"/>
      <c r="DE23" s="68"/>
      <c r="DF23" s="11"/>
      <c r="DG23" s="16"/>
      <c r="DH23" s="127"/>
      <c r="DI23" s="21"/>
      <c r="DJ23" s="67"/>
      <c r="DK23" s="67"/>
      <c r="DL23" s="67"/>
      <c r="DM23" s="67"/>
      <c r="DN23" s="67"/>
      <c r="DO23" s="68"/>
      <c r="DP23" s="11"/>
      <c r="DQ23" s="16"/>
      <c r="DR23" s="127"/>
      <c r="DS23" s="21"/>
      <c r="DT23" s="67"/>
      <c r="DU23" s="67"/>
      <c r="DV23" s="67"/>
      <c r="DW23" s="67"/>
      <c r="DX23" s="67"/>
      <c r="DY23" s="68"/>
      <c r="DZ23" s="11"/>
      <c r="EA23" s="16"/>
      <c r="EB23" s="127"/>
      <c r="EC23" s="21"/>
      <c r="ED23" s="67"/>
      <c r="EE23" s="67"/>
      <c r="EF23" s="67"/>
      <c r="EG23" s="67"/>
      <c r="EH23" s="67"/>
      <c r="EI23" s="68"/>
      <c r="EJ23" s="11"/>
      <c r="EK23" s="16"/>
      <c r="EL23" s="127"/>
      <c r="EM23" s="21"/>
      <c r="EN23" s="67"/>
      <c r="EO23" s="67"/>
      <c r="EP23" s="67"/>
      <c r="EQ23" s="67"/>
      <c r="ER23" s="67"/>
      <c r="ES23" s="68"/>
      <c r="ET23" s="11"/>
      <c r="EU23" s="16"/>
      <c r="EV23" s="127"/>
      <c r="EW23" s="21"/>
      <c r="EX23" s="67"/>
      <c r="EY23" s="67"/>
      <c r="EZ23" s="67"/>
      <c r="FA23" s="67"/>
      <c r="FB23" s="67"/>
      <c r="FC23" s="68"/>
      <c r="FD23" s="11"/>
      <c r="FE23" s="16"/>
      <c r="FF23" s="127"/>
      <c r="FG23" s="21"/>
      <c r="FH23" s="67"/>
      <c r="FI23" s="67"/>
      <c r="FJ23" s="67"/>
      <c r="FK23" s="67"/>
      <c r="FL23" s="67"/>
      <c r="FM23" s="68"/>
      <c r="FN23" s="11"/>
      <c r="FO23" s="16"/>
      <c r="FP23" s="127"/>
      <c r="FQ23" s="21"/>
      <c r="FR23" s="67"/>
      <c r="FS23" s="67"/>
      <c r="FT23" s="67"/>
      <c r="FU23" s="67"/>
      <c r="FV23" s="67"/>
      <c r="FW23" s="68"/>
      <c r="FX23" s="11"/>
      <c r="FY23" s="16"/>
      <c r="FZ23" s="127"/>
      <c r="GA23" s="21"/>
      <c r="GB23" s="67"/>
      <c r="GC23" s="67"/>
      <c r="GD23" s="67"/>
      <c r="GE23" s="67"/>
      <c r="GF23" s="67"/>
      <c r="GG23" s="68"/>
      <c r="GH23" s="11"/>
      <c r="GI23" s="16"/>
      <c r="GJ23" s="127"/>
      <c r="GK23" s="21"/>
      <c r="GL23" s="67"/>
      <c r="GM23" s="67"/>
      <c r="GN23" s="67"/>
      <c r="GO23" s="67"/>
      <c r="GP23" s="67"/>
      <c r="GQ23" s="68"/>
      <c r="GR23" s="11"/>
      <c r="GS23" s="16"/>
      <c r="GT23" s="127"/>
      <c r="GU23" s="21"/>
      <c r="GV23" s="67"/>
      <c r="GW23" s="67"/>
      <c r="GX23" s="67"/>
      <c r="GY23" s="67"/>
      <c r="GZ23" s="67"/>
      <c r="HA23" s="68"/>
      <c r="HB23" s="11"/>
      <c r="HC23" s="16"/>
      <c r="HD23" s="139"/>
      <c r="HN23" s="139"/>
      <c r="HX23" s="139"/>
    </row>
    <row xmlns:x14ac="http://schemas.microsoft.com/office/spreadsheetml/2009/9/ac" r="24" s="2" customFormat="true" x14ac:dyDescent="0.25">
      <c r="A24" s="397" t="str">
        <f ca="true">IF(ISBLANK('Data Summary'!A26),"",'Data Summary'!A26)</f>
        <v>DJI_2022_UIS</v>
      </c>
      <c r="B24" s="127"/>
      <c r="C24" s="21"/>
      <c r="D24" s="67"/>
      <c r="E24" s="67"/>
      <c r="F24" s="67"/>
      <c r="G24" s="67"/>
      <c r="H24" s="67"/>
      <c r="I24" s="68"/>
      <c r="J24" s="11"/>
      <c r="K24" s="16"/>
      <c r="L24" s="127"/>
      <c r="M24" s="21"/>
      <c r="N24" s="67"/>
      <c r="O24" s="67"/>
      <c r="P24" s="67"/>
      <c r="Q24" s="67"/>
      <c r="R24" s="67"/>
      <c r="S24" s="68"/>
      <c r="T24" s="11"/>
      <c r="U24" s="16"/>
      <c r="V24" s="127"/>
      <c r="W24" s="21"/>
      <c r="X24" s="67"/>
      <c r="Y24" s="67"/>
      <c r="Z24" s="67"/>
      <c r="AA24" s="67"/>
      <c r="AB24" s="67"/>
      <c r="AC24" s="68"/>
      <c r="AD24" s="11"/>
      <c r="AE24" s="16"/>
      <c r="AF24" s="127"/>
      <c r="AG24" s="21"/>
      <c r="AH24" s="67"/>
      <c r="AI24" s="67"/>
      <c r="AJ24" s="67"/>
      <c r="AK24" s="67"/>
      <c r="AL24" s="67"/>
      <c r="AM24" s="68"/>
      <c r="AN24" s="11"/>
      <c r="AO24" s="16"/>
      <c r="AP24" s="127"/>
      <c r="AQ24" s="21"/>
      <c r="AR24" s="67"/>
      <c r="AS24" s="67"/>
      <c r="AT24" s="67"/>
      <c r="AU24" s="67"/>
      <c r="AV24" s="67"/>
      <c r="AW24" s="68"/>
      <c r="AX24" s="11"/>
      <c r="AY24" s="16"/>
      <c r="AZ24" s="127"/>
      <c r="BA24" s="21"/>
      <c r="BB24" s="67"/>
      <c r="BC24" s="67"/>
      <c r="BD24" s="67"/>
      <c r="BE24" s="67"/>
      <c r="BF24" s="67"/>
      <c r="BG24" s="68"/>
      <c r="BH24" s="11"/>
      <c r="BI24" s="16"/>
      <c r="BJ24" s="127"/>
      <c r="BK24" s="21"/>
      <c r="BL24" s="67"/>
      <c r="BM24" s="67"/>
      <c r="BN24" s="67"/>
      <c r="BO24" s="67"/>
      <c r="BP24" s="67"/>
      <c r="BQ24" s="68"/>
      <c r="BR24" s="11"/>
      <c r="BS24" s="16"/>
      <c r="BT24" s="127"/>
      <c r="BU24" s="21"/>
      <c r="BV24" s="67"/>
      <c r="BW24" s="67"/>
      <c r="BX24" s="67"/>
      <c r="BY24" s="67"/>
      <c r="BZ24" s="67"/>
      <c r="CA24" s="68"/>
      <c r="CB24" s="11"/>
      <c r="CC24" s="16"/>
      <c r="CD24" s="127"/>
      <c r="CE24" s="21"/>
      <c r="CF24" s="67"/>
      <c r="CG24" s="67"/>
      <c r="CH24" s="67"/>
      <c r="CI24" s="67"/>
      <c r="CJ24" s="67"/>
      <c r="CK24" s="68"/>
      <c r="CL24" s="11"/>
      <c r="CM24" s="16"/>
      <c r="CN24" s="127"/>
      <c r="CO24" s="21"/>
      <c r="CP24" s="67"/>
      <c r="CQ24" s="67"/>
      <c r="CR24" s="67"/>
      <c r="CS24" s="67"/>
      <c r="CT24" s="67"/>
      <c r="CU24" s="68"/>
      <c r="CV24" s="11"/>
      <c r="CW24" s="16"/>
      <c r="CX24" s="127"/>
      <c r="CY24" s="21"/>
      <c r="CZ24" s="67"/>
      <c r="DA24" s="67"/>
      <c r="DB24" s="67"/>
      <c r="DC24" s="67"/>
      <c r="DD24" s="67"/>
      <c r="DE24" s="68"/>
      <c r="DF24" s="11"/>
      <c r="DG24" s="16"/>
      <c r="DH24" s="127"/>
      <c r="DI24" s="21"/>
      <c r="DJ24" s="67"/>
      <c r="DK24" s="67"/>
      <c r="DL24" s="67"/>
      <c r="DM24" s="67"/>
      <c r="DN24" s="67"/>
      <c r="DO24" s="68"/>
      <c r="DP24" s="11"/>
      <c r="DQ24" s="16"/>
      <c r="DR24" s="127"/>
      <c r="DS24" s="21"/>
      <c r="DT24" s="67"/>
      <c r="DU24" s="67"/>
      <c r="DV24" s="67"/>
      <c r="DW24" s="67"/>
      <c r="DX24" s="67"/>
      <c r="DY24" s="68"/>
      <c r="DZ24" s="11"/>
      <c r="EA24" s="16"/>
      <c r="EB24" s="127"/>
      <c r="EC24" s="21"/>
      <c r="ED24" s="67"/>
      <c r="EE24" s="67"/>
      <c r="EF24" s="67"/>
      <c r="EG24" s="67"/>
      <c r="EH24" s="67"/>
      <c r="EI24" s="68"/>
      <c r="EJ24" s="11"/>
      <c r="EK24" s="16"/>
      <c r="EL24" s="127"/>
      <c r="EM24" s="21"/>
      <c r="EN24" s="67"/>
      <c r="EO24" s="67"/>
      <c r="EP24" s="67"/>
      <c r="EQ24" s="67"/>
      <c r="ER24" s="67"/>
      <c r="ES24" s="68"/>
      <c r="ET24" s="11"/>
      <c r="EU24" s="16"/>
      <c r="EV24" s="127"/>
      <c r="EW24" s="21"/>
      <c r="EX24" s="67"/>
      <c r="EY24" s="67"/>
      <c r="EZ24" s="67"/>
      <c r="FA24" s="67"/>
      <c r="FB24" s="67"/>
      <c r="FC24" s="68"/>
      <c r="FD24" s="11"/>
      <c r="FE24" s="16"/>
      <c r="FF24" s="127"/>
      <c r="FG24" s="21"/>
      <c r="FH24" s="67"/>
      <c r="FI24" s="67"/>
      <c r="FJ24" s="67"/>
      <c r="FK24" s="67"/>
      <c r="FL24" s="67"/>
      <c r="FM24" s="68"/>
      <c r="FN24" s="11"/>
      <c r="FO24" s="16"/>
      <c r="FP24" s="127"/>
      <c r="FQ24" s="21"/>
      <c r="FR24" s="67"/>
      <c r="FS24" s="67"/>
      <c r="FT24" s="67"/>
      <c r="FU24" s="67"/>
      <c r="FV24" s="67"/>
      <c r="FW24" s="68"/>
      <c r="FX24" s="11"/>
      <c r="FY24" s="16"/>
      <c r="FZ24" s="127"/>
      <c r="GA24" s="21"/>
      <c r="GB24" s="67"/>
      <c r="GC24" s="67"/>
      <c r="GD24" s="67"/>
      <c r="GE24" s="67"/>
      <c r="GF24" s="67"/>
      <c r="GG24" s="68"/>
      <c r="GH24" s="11"/>
      <c r="GI24" s="16"/>
      <c r="GJ24" s="127"/>
      <c r="GK24" s="21"/>
      <c r="GL24" s="67"/>
      <c r="GM24" s="67"/>
      <c r="GN24" s="67"/>
      <c r="GO24" s="67"/>
      <c r="GP24" s="67"/>
      <c r="GQ24" s="68"/>
      <c r="GR24" s="11"/>
      <c r="GS24" s="16"/>
      <c r="GT24" s="127"/>
      <c r="GU24" s="21"/>
      <c r="GV24" s="67"/>
      <c r="GW24" s="67"/>
      <c r="GX24" s="67"/>
      <c r="GY24" s="67"/>
      <c r="GZ24" s="67"/>
      <c r="HA24" s="68"/>
      <c r="HB24" s="11"/>
      <c r="HC24" s="16"/>
      <c r="HD24" s="139"/>
      <c r="HN24" s="139"/>
      <c r="HX24" s="139"/>
    </row>
    <row xmlns:x14ac="http://schemas.microsoft.com/office/spreadsheetml/2009/9/ac" r="25" s="2" customFormat="true" x14ac:dyDescent="0.25">
      <c r="A25" s="398" t="str">
        <f ca="true">IF(ISBLANK('Data Summary'!A27),"",'Data Summary'!A27)</f>
        <v/>
      </c>
      <c r="B25" s="127"/>
      <c r="C25" s="21"/>
      <c r="D25" s="67"/>
      <c r="E25" s="67"/>
      <c r="F25" s="67"/>
      <c r="G25" s="67"/>
      <c r="H25" s="67"/>
      <c r="I25" s="68"/>
      <c r="J25" s="11"/>
      <c r="K25" s="16"/>
      <c r="L25" s="127"/>
      <c r="M25" s="21"/>
      <c r="N25" s="67"/>
      <c r="O25" s="67"/>
      <c r="P25" s="67"/>
      <c r="Q25" s="67"/>
      <c r="R25" s="67"/>
      <c r="S25" s="68"/>
      <c r="T25" s="11"/>
      <c r="U25" s="16"/>
      <c r="V25" s="127"/>
      <c r="W25" s="21"/>
      <c r="X25" s="67"/>
      <c r="Y25" s="67"/>
      <c r="Z25" s="67"/>
      <c r="AA25" s="67"/>
      <c r="AB25" s="67"/>
      <c r="AC25" s="68"/>
      <c r="AD25" s="11"/>
      <c r="AE25" s="16"/>
      <c r="AF25" s="127"/>
      <c r="AG25" s="21"/>
      <c r="AH25" s="67"/>
      <c r="AI25" s="67"/>
      <c r="AJ25" s="67"/>
      <c r="AK25" s="67"/>
      <c r="AL25" s="67"/>
      <c r="AM25" s="68"/>
      <c r="AN25" s="11"/>
      <c r="AO25" s="16"/>
      <c r="AP25" s="127"/>
      <c r="AQ25" s="21"/>
      <c r="AR25" s="67"/>
      <c r="AS25" s="67"/>
      <c r="AT25" s="67"/>
      <c r="AU25" s="67"/>
      <c r="AV25" s="67"/>
      <c r="AW25" s="68"/>
      <c r="AX25" s="11"/>
      <c r="AY25" s="16"/>
      <c r="AZ25" s="127"/>
      <c r="BA25" s="21"/>
      <c r="BB25" s="67"/>
      <c r="BC25" s="67"/>
      <c r="BD25" s="67"/>
      <c r="BE25" s="67"/>
      <c r="BF25" s="67"/>
      <c r="BG25" s="68"/>
      <c r="BH25" s="11"/>
      <c r="BI25" s="16"/>
      <c r="BJ25" s="127"/>
      <c r="BK25" s="21"/>
      <c r="BL25" s="67"/>
      <c r="BM25" s="67"/>
      <c r="BN25" s="67"/>
      <c r="BO25" s="67"/>
      <c r="BP25" s="67"/>
      <c r="BQ25" s="68"/>
      <c r="BR25" s="11"/>
      <c r="BS25" s="16"/>
      <c r="BT25" s="127"/>
      <c r="BU25" s="21"/>
      <c r="BV25" s="67"/>
      <c r="BW25" s="67"/>
      <c r="BX25" s="67"/>
      <c r="BY25" s="67"/>
      <c r="BZ25" s="67"/>
      <c r="CA25" s="68"/>
      <c r="CB25" s="11"/>
      <c r="CC25" s="16"/>
      <c r="CD25" s="127"/>
      <c r="CE25" s="21"/>
      <c r="CF25" s="67"/>
      <c r="CG25" s="67"/>
      <c r="CH25" s="67"/>
      <c r="CI25" s="67"/>
      <c r="CJ25" s="67"/>
      <c r="CK25" s="68"/>
      <c r="CL25" s="11"/>
      <c r="CM25" s="16"/>
      <c r="CN25" s="127"/>
      <c r="CO25" s="21"/>
      <c r="CP25" s="67"/>
      <c r="CQ25" s="67"/>
      <c r="CR25" s="67"/>
      <c r="CS25" s="67"/>
      <c r="CT25" s="67"/>
      <c r="CU25" s="68"/>
      <c r="CV25" s="11"/>
      <c r="CW25" s="16"/>
      <c r="CX25" s="127"/>
      <c r="CY25" s="21"/>
      <c r="CZ25" s="67"/>
      <c r="DA25" s="67"/>
      <c r="DB25" s="67"/>
      <c r="DC25" s="67"/>
      <c r="DD25" s="67"/>
      <c r="DE25" s="68"/>
      <c r="DF25" s="11"/>
      <c r="DG25" s="16"/>
      <c r="DH25" s="127"/>
      <c r="DI25" s="21"/>
      <c r="DJ25" s="67"/>
      <c r="DK25" s="67"/>
      <c r="DL25" s="67"/>
      <c r="DM25" s="67"/>
      <c r="DN25" s="67"/>
      <c r="DO25" s="68"/>
      <c r="DP25" s="11"/>
      <c r="DQ25" s="16"/>
      <c r="DR25" s="127"/>
      <c r="DS25" s="21"/>
      <c r="DT25" s="67"/>
      <c r="DU25" s="67"/>
      <c r="DV25" s="67"/>
      <c r="DW25" s="67"/>
      <c r="DX25" s="67"/>
      <c r="DY25" s="68"/>
      <c r="DZ25" s="11"/>
      <c r="EA25" s="16"/>
      <c r="EB25" s="127"/>
      <c r="EC25" s="21"/>
      <c r="ED25" s="67"/>
      <c r="EE25" s="67"/>
      <c r="EF25" s="67"/>
      <c r="EG25" s="67"/>
      <c r="EH25" s="67"/>
      <c r="EI25" s="68"/>
      <c r="EJ25" s="11"/>
      <c r="EK25" s="16"/>
      <c r="EL25" s="127"/>
      <c r="EM25" s="21"/>
      <c r="EN25" s="67"/>
      <c r="EO25" s="67"/>
      <c r="EP25" s="67"/>
      <c r="EQ25" s="67"/>
      <c r="ER25" s="67"/>
      <c r="ES25" s="68"/>
      <c r="ET25" s="11"/>
      <c r="EU25" s="16"/>
      <c r="EV25" s="127"/>
      <c r="EW25" s="21"/>
      <c r="EX25" s="67"/>
      <c r="EY25" s="67"/>
      <c r="EZ25" s="67"/>
      <c r="FA25" s="67"/>
      <c r="FB25" s="67"/>
      <c r="FC25" s="68"/>
      <c r="FD25" s="11"/>
      <c r="FE25" s="16"/>
      <c r="FF25" s="127"/>
      <c r="FG25" s="21"/>
      <c r="FH25" s="67"/>
      <c r="FI25" s="67"/>
      <c r="FJ25" s="67"/>
      <c r="FK25" s="67"/>
      <c r="FL25" s="67"/>
      <c r="FM25" s="68"/>
      <c r="FN25" s="11"/>
      <c r="FO25" s="16"/>
      <c r="FP25" s="127"/>
      <c r="FQ25" s="21"/>
      <c r="FR25" s="67"/>
      <c r="FS25" s="67"/>
      <c r="FT25" s="67"/>
      <c r="FU25" s="67"/>
      <c r="FV25" s="67"/>
      <c r="FW25" s="68"/>
      <c r="FX25" s="11"/>
      <c r="FY25" s="16"/>
      <c r="FZ25" s="127"/>
      <c r="GA25" s="21"/>
      <c r="GB25" s="67"/>
      <c r="GC25" s="67"/>
      <c r="GD25" s="67"/>
      <c r="GE25" s="67"/>
      <c r="GF25" s="67"/>
      <c r="GG25" s="68"/>
      <c r="GH25" s="11"/>
      <c r="GI25" s="16"/>
      <c r="GJ25" s="127"/>
      <c r="GK25" s="21"/>
      <c r="GL25" s="67"/>
      <c r="GM25" s="67"/>
      <c r="GN25" s="67"/>
      <c r="GO25" s="67"/>
      <c r="GP25" s="67"/>
      <c r="GQ25" s="68"/>
      <c r="GR25" s="11"/>
      <c r="GS25" s="16"/>
      <c r="GT25" s="127"/>
      <c r="GU25" s="21"/>
      <c r="GV25" s="67"/>
      <c r="GW25" s="67"/>
      <c r="GX25" s="67"/>
      <c r="GY25" s="67"/>
      <c r="GZ25" s="67"/>
      <c r="HA25" s="68"/>
      <c r="HB25" s="11"/>
      <c r="HC25" s="16"/>
      <c r="HD25" s="139"/>
      <c r="HN25" s="139"/>
      <c r="HX25" s="139"/>
    </row>
    <row xmlns:x14ac="http://schemas.microsoft.com/office/spreadsheetml/2009/9/ac" r="26" s="2" customFormat="true" x14ac:dyDescent="0.25">
      <c r="A26" s="398" t="str">
        <f ca="true">IF(ISBLANK('Data Summary'!A28),"",'Data Summary'!A28)</f>
        <v/>
      </c>
      <c r="B26" s="127"/>
      <c r="C26" s="21"/>
      <c r="D26" s="6"/>
      <c r="E26" s="6"/>
      <c r="F26" s="6"/>
      <c r="G26" s="6"/>
      <c r="H26" s="6"/>
      <c r="I26" s="27"/>
      <c r="J26" s="11"/>
      <c r="K26" s="16"/>
      <c r="L26" s="127"/>
      <c r="M26" s="23"/>
      <c r="N26" s="6"/>
      <c r="O26" s="6"/>
      <c r="P26" s="6"/>
      <c r="Q26" s="6"/>
      <c r="R26" s="6"/>
      <c r="S26" s="27"/>
      <c r="T26" s="11"/>
      <c r="U26" s="16"/>
      <c r="V26" s="127"/>
      <c r="W26" s="21"/>
      <c r="X26" s="6"/>
      <c r="Y26" s="6"/>
      <c r="Z26" s="6"/>
      <c r="AA26" s="6"/>
      <c r="AB26" s="6"/>
      <c r="AC26" s="27"/>
      <c r="AD26" s="11"/>
      <c r="AE26" s="16"/>
      <c r="AF26" s="127"/>
      <c r="AG26" s="21"/>
      <c r="AH26" s="6"/>
      <c r="AI26" s="6"/>
      <c r="AJ26" s="6"/>
      <c r="AK26" s="6"/>
      <c r="AL26" s="6"/>
      <c r="AM26" s="27"/>
      <c r="AN26" s="11"/>
      <c r="AO26" s="16"/>
      <c r="AP26" s="127"/>
      <c r="AQ26" s="21"/>
      <c r="AR26" s="6"/>
      <c r="AS26" s="6"/>
      <c r="AT26" s="6"/>
      <c r="AU26" s="6"/>
      <c r="AV26" s="6"/>
      <c r="AW26" s="27"/>
      <c r="AX26" s="11"/>
      <c r="AY26" s="16"/>
      <c r="AZ26" s="127"/>
      <c r="BA26" s="23"/>
      <c r="BB26" s="6"/>
      <c r="BC26" s="6"/>
      <c r="BD26" s="6"/>
      <c r="BE26" s="6"/>
      <c r="BF26" s="6"/>
      <c r="BG26" s="27"/>
      <c r="BH26" s="11"/>
      <c r="BI26" s="16"/>
      <c r="BJ26" s="127"/>
      <c r="BK26" s="23"/>
      <c r="BL26" s="6"/>
      <c r="BM26" s="6"/>
      <c r="BN26" s="6"/>
      <c r="BO26" s="6"/>
      <c r="BP26" s="6"/>
      <c r="BQ26" s="27"/>
      <c r="BR26" s="11"/>
      <c r="BS26" s="16"/>
      <c r="BT26" s="127"/>
      <c r="BU26" s="23"/>
      <c r="BV26" s="6"/>
      <c r="BW26" s="6"/>
      <c r="BX26" s="6"/>
      <c r="BY26" s="6"/>
      <c r="BZ26" s="6"/>
      <c r="CA26" s="27"/>
      <c r="CB26" s="11"/>
      <c r="CC26" s="16"/>
      <c r="CD26" s="127"/>
      <c r="CE26" s="23"/>
      <c r="CF26" s="6"/>
      <c r="CG26" s="6"/>
      <c r="CH26" s="6"/>
      <c r="CI26" s="6"/>
      <c r="CJ26" s="6"/>
      <c r="CK26" s="27"/>
      <c r="CL26" s="11"/>
      <c r="CM26" s="16"/>
      <c r="CN26" s="127"/>
      <c r="CO26" s="23"/>
      <c r="CP26" s="6"/>
      <c r="CQ26" s="6"/>
      <c r="CR26" s="6"/>
      <c r="CS26" s="6"/>
      <c r="CT26" s="6"/>
      <c r="CU26" s="27"/>
      <c r="CV26" s="11"/>
      <c r="CW26" s="16"/>
      <c r="CX26" s="127"/>
      <c r="CY26" s="23"/>
      <c r="CZ26" s="6"/>
      <c r="DA26" s="6"/>
      <c r="DB26" s="6"/>
      <c r="DC26" s="6"/>
      <c r="DD26" s="6"/>
      <c r="DE26" s="27"/>
      <c r="DF26" s="11"/>
      <c r="DG26" s="16"/>
      <c r="DH26" s="127"/>
      <c r="DI26" s="23"/>
      <c r="DJ26" s="6"/>
      <c r="DK26" s="6"/>
      <c r="DL26" s="6"/>
      <c r="DM26" s="6"/>
      <c r="DN26" s="6"/>
      <c r="DO26" s="27"/>
      <c r="DP26" s="11"/>
      <c r="DQ26" s="16"/>
      <c r="DR26" s="127"/>
      <c r="DS26" s="23"/>
      <c r="DT26" s="6"/>
      <c r="DU26" s="6"/>
      <c r="DV26" s="6"/>
      <c r="DW26" s="6"/>
      <c r="DX26" s="6"/>
      <c r="DY26" s="27"/>
      <c r="DZ26" s="11"/>
      <c r="EA26" s="16"/>
      <c r="EB26" s="127"/>
      <c r="EC26" s="23"/>
      <c r="ED26" s="6"/>
      <c r="EE26" s="6"/>
      <c r="EF26" s="6"/>
      <c r="EG26" s="6"/>
      <c r="EH26" s="6"/>
      <c r="EI26" s="27"/>
      <c r="EJ26" s="11"/>
      <c r="EK26" s="16"/>
      <c r="EL26" s="127"/>
      <c r="EM26" s="23"/>
      <c r="EN26" s="6"/>
      <c r="EO26" s="6"/>
      <c r="EP26" s="6"/>
      <c r="EQ26" s="6"/>
      <c r="ER26" s="6"/>
      <c r="ES26" s="27"/>
      <c r="ET26" s="11"/>
      <c r="EU26" s="16"/>
      <c r="EV26" s="127"/>
      <c r="EW26" s="23"/>
      <c r="EX26" s="6"/>
      <c r="EY26" s="6"/>
      <c r="EZ26" s="6"/>
      <c r="FA26" s="6"/>
      <c r="FB26" s="6"/>
      <c r="FC26" s="27"/>
      <c r="FD26" s="11"/>
      <c r="FE26" s="16"/>
      <c r="FF26" s="127"/>
      <c r="FG26" s="23"/>
      <c r="FH26" s="6"/>
      <c r="FI26" s="6"/>
      <c r="FJ26" s="6"/>
      <c r="FK26" s="6"/>
      <c r="FL26" s="6"/>
      <c r="FM26" s="27"/>
      <c r="FN26" s="11"/>
      <c r="FO26" s="16"/>
      <c r="FP26" s="127"/>
      <c r="FQ26" s="23"/>
      <c r="FR26" s="6"/>
      <c r="FS26" s="6"/>
      <c r="FT26" s="6"/>
      <c r="FU26" s="6"/>
      <c r="FV26" s="6"/>
      <c r="FW26" s="27"/>
      <c r="FX26" s="11"/>
      <c r="FY26" s="16"/>
      <c r="FZ26" s="127"/>
      <c r="GA26" s="23"/>
      <c r="GB26" s="6"/>
      <c r="GC26" s="6"/>
      <c r="GD26" s="6"/>
      <c r="GE26" s="6"/>
      <c r="GF26" s="6"/>
      <c r="GG26" s="27"/>
      <c r="GH26" s="11"/>
      <c r="GI26" s="16"/>
      <c r="GJ26" s="127"/>
      <c r="GK26" s="23"/>
      <c r="GL26" s="6"/>
      <c r="GM26" s="6"/>
      <c r="GN26" s="6"/>
      <c r="GO26" s="6"/>
      <c r="GP26" s="6"/>
      <c r="GQ26" s="27"/>
      <c r="GR26" s="11"/>
      <c r="GS26" s="16"/>
      <c r="GT26" s="127"/>
      <c r="GU26" s="23"/>
      <c r="GV26" s="6"/>
      <c r="GW26" s="6"/>
      <c r="GX26" s="6"/>
      <c r="GY26" s="6"/>
      <c r="GZ26" s="6"/>
      <c r="HA26" s="27"/>
      <c r="HB26" s="11"/>
      <c r="HC26" s="16"/>
      <c r="HD26" s="139"/>
      <c r="HN26" s="139"/>
      <c r="HX26" s="139"/>
    </row>
    <row xmlns:x14ac="http://schemas.microsoft.com/office/spreadsheetml/2009/9/ac" r="27" s="2" customFormat="true" ht="93" customHeight="true" x14ac:dyDescent="0.25">
      <c r="A27" s="398" t="str">
        <f ca="true">IF(ISBLANK('Data Summary'!A29),"",'Data Summary'!A29)</f>
        <v/>
      </c>
      <c r="B27" s="128" t="s">
        <v>12</v>
      </c>
      <c r="C27" s="580" t="s">
        <v>173</v>
      </c>
      <c r="D27" s="580"/>
      <c r="E27" s="580"/>
      <c r="F27" s="580"/>
      <c r="G27" s="580"/>
      <c r="H27" s="580"/>
      <c r="I27" s="581"/>
      <c r="J27" s="11"/>
      <c r="K27" s="16"/>
      <c r="L27" s="128" t="s">
        <v>12</v>
      </c>
      <c r="M27" s="580" t="s">
        <v>235</v>
      </c>
      <c r="N27" s="580"/>
      <c r="O27" s="580"/>
      <c r="P27" s="580"/>
      <c r="Q27" s="580"/>
      <c r="R27" s="580"/>
      <c r="S27" s="581"/>
      <c r="T27" s="11"/>
      <c r="U27" s="16"/>
      <c r="V27" s="128" t="s">
        <v>12</v>
      </c>
      <c r="W27" s="580" t="s">
        <v>224</v>
      </c>
      <c r="X27" s="580"/>
      <c r="Y27" s="580"/>
      <c r="Z27" s="580"/>
      <c r="AA27" s="580"/>
      <c r="AB27" s="580"/>
      <c r="AC27" s="581"/>
      <c r="AD27" s="11"/>
      <c r="AE27" s="16"/>
      <c r="AF27" s="128" t="s">
        <v>12</v>
      </c>
      <c r="AG27" s="580" t="s">
        <v>224</v>
      </c>
      <c r="AH27" s="580"/>
      <c r="AI27" s="580"/>
      <c r="AJ27" s="580"/>
      <c r="AK27" s="580"/>
      <c r="AL27" s="580"/>
      <c r="AM27" s="581"/>
      <c r="AN27" s="11"/>
      <c r="AO27" s="16"/>
      <c r="AP27" s="128" t="s">
        <v>12</v>
      </c>
      <c r="AQ27" s="580" t="s">
        <v>236</v>
      </c>
      <c r="AR27" s="580"/>
      <c r="AS27" s="580"/>
      <c r="AT27" s="580"/>
      <c r="AU27" s="580"/>
      <c r="AV27" s="580"/>
      <c r="AW27" s="581"/>
      <c r="AX27" s="11"/>
      <c r="AY27" s="16"/>
      <c r="AZ27" s="128" t="s">
        <v>12</v>
      </c>
      <c r="BA27" s="585" t="s">
        <v>237</v>
      </c>
      <c r="BB27" s="586"/>
      <c r="BC27" s="586"/>
      <c r="BD27" s="586"/>
      <c r="BE27" s="586"/>
      <c r="BF27" s="586"/>
      <c r="BG27" s="587"/>
      <c r="BH27" s="11"/>
      <c r="BI27" s="16"/>
      <c r="BJ27" s="128" t="s">
        <v>12</v>
      </c>
      <c r="BK27" s="585" t="s">
        <v>238</v>
      </c>
      <c r="BL27" s="586"/>
      <c r="BM27" s="586"/>
      <c r="BN27" s="586"/>
      <c r="BO27" s="586"/>
      <c r="BP27" s="586"/>
      <c r="BQ27" s="587"/>
      <c r="BR27" s="11"/>
      <c r="BS27" s="16"/>
      <c r="BT27" s="128" t="s">
        <v>12</v>
      </c>
      <c r="BU27" s="585" t="s">
        <v>239</v>
      </c>
      <c r="BV27" s="586"/>
      <c r="BW27" s="586"/>
      <c r="BX27" s="586"/>
      <c r="BY27" s="586"/>
      <c r="BZ27" s="586"/>
      <c r="CA27" s="587"/>
      <c r="CB27" s="11"/>
      <c r="CC27" s="16"/>
      <c r="CD27" s="128" t="s">
        <v>12</v>
      </c>
      <c r="CE27" s="585" t="s">
        <v>195</v>
      </c>
      <c r="CF27" s="586"/>
      <c r="CG27" s="586"/>
      <c r="CH27" s="586"/>
      <c r="CI27" s="586"/>
      <c r="CJ27" s="586"/>
      <c r="CK27" s="587"/>
      <c r="CL27" s="11"/>
      <c r="CM27" s="16"/>
      <c r="CN27" s="128" t="s">
        <v>12</v>
      </c>
      <c r="CO27" s="585" t="s">
        <v>240</v>
      </c>
      <c r="CP27" s="586"/>
      <c r="CQ27" s="586"/>
      <c r="CR27" s="586"/>
      <c r="CS27" s="586"/>
      <c r="CT27" s="586"/>
      <c r="CU27" s="587"/>
      <c r="CV27" s="11"/>
      <c r="CW27" s="16"/>
      <c r="CX27" s="128" t="s">
        <v>12</v>
      </c>
      <c r="CY27" s="580" t="s">
        <v>224</v>
      </c>
      <c r="CZ27" s="580"/>
      <c r="DA27" s="580"/>
      <c r="DB27" s="580"/>
      <c r="DC27" s="580"/>
      <c r="DD27" s="580"/>
      <c r="DE27" s="581"/>
      <c r="DF27" s="11"/>
      <c r="DG27" s="16"/>
      <c r="DH27" s="128" t="s">
        <v>12</v>
      </c>
      <c r="DI27" s="585" t="s">
        <v>237</v>
      </c>
      <c r="DJ27" s="586"/>
      <c r="DK27" s="586"/>
      <c r="DL27" s="586"/>
      <c r="DM27" s="586"/>
      <c r="DN27" s="586"/>
      <c r="DO27" s="587"/>
      <c r="DP27" s="11"/>
      <c r="DQ27" s="16"/>
      <c r="DR27" s="128" t="s">
        <v>12</v>
      </c>
      <c r="DS27" s="580" t="s">
        <v>224</v>
      </c>
      <c r="DT27" s="580"/>
      <c r="DU27" s="580"/>
      <c r="DV27" s="580"/>
      <c r="DW27" s="580"/>
      <c r="DX27" s="580"/>
      <c r="DY27" s="581"/>
      <c r="DZ27" s="11"/>
      <c r="EA27" s="16"/>
      <c r="EB27" s="128" t="s">
        <v>12</v>
      </c>
      <c r="EC27" s="585" t="s">
        <v>192</v>
      </c>
      <c r="ED27" s="586"/>
      <c r="EE27" s="586"/>
      <c r="EF27" s="586"/>
      <c r="EG27" s="586"/>
      <c r="EH27" s="586"/>
      <c r="EI27" s="587"/>
      <c r="EJ27" s="11"/>
      <c r="EK27" s="16"/>
      <c r="EL27" s="128" t="s">
        <v>12</v>
      </c>
      <c r="EM27" s="580" t="s">
        <v>224</v>
      </c>
      <c r="EN27" s="580"/>
      <c r="EO27" s="580"/>
      <c r="EP27" s="580"/>
      <c r="EQ27" s="580"/>
      <c r="ER27" s="580"/>
      <c r="ES27" s="581"/>
      <c r="ET27" s="11"/>
      <c r="EU27" s="16"/>
      <c r="EV27" s="128" t="s">
        <v>12</v>
      </c>
      <c r="EW27" s="580" t="s">
        <v>224</v>
      </c>
      <c r="EX27" s="580"/>
      <c r="EY27" s="580"/>
      <c r="EZ27" s="580"/>
      <c r="FA27" s="580"/>
      <c r="FB27" s="580"/>
      <c r="FC27" s="581"/>
      <c r="FD27" s="11"/>
      <c r="FE27" s="16"/>
      <c r="FF27" s="128" t="s">
        <v>12</v>
      </c>
      <c r="FG27" s="580" t="s">
        <v>224</v>
      </c>
      <c r="FH27" s="580"/>
      <c r="FI27" s="580"/>
      <c r="FJ27" s="580"/>
      <c r="FK27" s="580"/>
      <c r="FL27" s="580"/>
      <c r="FM27" s="581"/>
      <c r="FN27" s="11"/>
      <c r="FO27" s="16"/>
      <c r="FP27" s="128" t="s">
        <v>12</v>
      </c>
      <c r="FQ27" s="580" t="s">
        <v>292</v>
      </c>
      <c r="FR27" s="580"/>
      <c r="FS27" s="580"/>
      <c r="FT27" s="580"/>
      <c r="FU27" s="580"/>
      <c r="FV27" s="580"/>
      <c r="FW27" s="581"/>
      <c r="FX27" s="11"/>
      <c r="FY27" s="16"/>
      <c r="FZ27" s="128" t="s">
        <v>12</v>
      </c>
      <c r="GA27" s="585" t="s">
        <v>304</v>
      </c>
      <c r="GB27" s="586"/>
      <c r="GC27" s="586"/>
      <c r="GD27" s="586"/>
      <c r="GE27" s="586"/>
      <c r="GF27" s="586"/>
      <c r="GG27" s="587"/>
      <c r="GH27" s="11"/>
      <c r="GI27" s="16"/>
      <c r="GJ27" s="128" t="s">
        <v>12</v>
      </c>
      <c r="GK27" s="585" t="s">
        <v>305</v>
      </c>
      <c r="GL27" s="586"/>
      <c r="GM27" s="586"/>
      <c r="GN27" s="586"/>
      <c r="GO27" s="586"/>
      <c r="GP27" s="586"/>
      <c r="GQ27" s="587"/>
      <c r="GR27" s="11"/>
      <c r="GS27" s="16"/>
      <c r="GT27" s="128" t="s">
        <v>12</v>
      </c>
      <c r="GU27" s="585" t="s">
        <v>305</v>
      </c>
      <c r="GV27" s="586"/>
      <c r="GW27" s="586"/>
      <c r="GX27" s="586"/>
      <c r="GY27" s="586"/>
      <c r="GZ27" s="586"/>
      <c r="HA27" s="587"/>
      <c r="HB27" s="11"/>
      <c r="HC27" s="16"/>
      <c r="HD27" s="139"/>
      <c r="HN27" s="139"/>
      <c r="HX27" s="139"/>
    </row>
    <row xmlns:x14ac="http://schemas.microsoft.com/office/spreadsheetml/2009/9/ac" r="28" s="2" customFormat="true" ht="15.75" customHeight="true" x14ac:dyDescent="0.25">
      <c r="A28" s="398" t="str">
        <f ca="true">IF(ISBLANK('Data Summary'!A30),"",'Data Summary'!A30)</f>
        <v/>
      </c>
      <c r="B28" s="128"/>
      <c r="C28" s="64" t="s">
        <v>120</v>
      </c>
      <c r="D28" s="111"/>
      <c r="E28" s="111"/>
      <c r="F28" s="111"/>
      <c r="G28" s="111"/>
      <c r="H28" s="111"/>
      <c r="I28" s="102"/>
      <c r="J28" s="11"/>
      <c r="K28" s="16"/>
      <c r="L28" s="128"/>
      <c r="M28" s="64" t="s">
        <v>120</v>
      </c>
      <c r="N28" s="52" t="s">
        <v>171</v>
      </c>
      <c r="O28" s="52"/>
      <c r="P28" s="52"/>
      <c r="Q28" s="52"/>
      <c r="R28" s="52" t="s">
        <v>171</v>
      </c>
      <c r="S28" s="100" t="s">
        <v>171</v>
      </c>
      <c r="T28" s="11"/>
      <c r="U28" s="16"/>
      <c r="V28" s="128"/>
      <c r="W28" s="64" t="s">
        <v>120</v>
      </c>
      <c r="X28" s="52"/>
      <c r="Y28" s="52"/>
      <c r="Z28" s="52"/>
      <c r="AA28" s="52"/>
      <c r="AB28" s="52"/>
      <c r="AC28" s="100"/>
      <c r="AD28" s="11"/>
      <c r="AE28" s="16"/>
      <c r="AF28" s="128"/>
      <c r="AG28" s="64" t="s">
        <v>120</v>
      </c>
      <c r="AH28" s="52" t="s">
        <v>170</v>
      </c>
      <c r="AI28" s="52" t="s">
        <v>170</v>
      </c>
      <c r="AJ28" s="52" t="s">
        <v>170</v>
      </c>
      <c r="AK28" s="52"/>
      <c r="AL28" s="52" t="s">
        <v>170</v>
      </c>
      <c r="AM28" s="100" t="s">
        <v>170</v>
      </c>
      <c r="AN28" s="11"/>
      <c r="AO28" s="16"/>
      <c r="AP28" s="128"/>
      <c r="AQ28" s="64" t="s">
        <v>120</v>
      </c>
      <c r="AR28" s="52" t="s">
        <v>171</v>
      </c>
      <c r="AS28" s="52"/>
      <c r="AT28" s="52"/>
      <c r="AU28" s="52"/>
      <c r="AV28" s="52" t="s">
        <v>171</v>
      </c>
      <c r="AW28" s="100" t="s">
        <v>171</v>
      </c>
      <c r="AX28" s="11"/>
      <c r="AY28" s="16"/>
      <c r="AZ28" s="128"/>
      <c r="BA28" s="64" t="s">
        <v>120</v>
      </c>
      <c r="BB28" s="52" t="s">
        <v>171</v>
      </c>
      <c r="BC28" s="52"/>
      <c r="BD28" s="52"/>
      <c r="BE28" s="52"/>
      <c r="BF28" s="52" t="s">
        <v>171</v>
      </c>
      <c r="BG28" s="100" t="s">
        <v>171</v>
      </c>
      <c r="BH28" s="11"/>
      <c r="BI28" s="16"/>
      <c r="BJ28" s="128"/>
      <c r="BK28" s="64" t="s">
        <v>120</v>
      </c>
      <c r="BL28" s="210"/>
      <c r="BM28" s="210"/>
      <c r="BN28" s="210"/>
      <c r="BO28" s="210"/>
      <c r="BP28" s="53" t="s">
        <v>171</v>
      </c>
      <c r="BQ28" s="212"/>
      <c r="BR28" s="11"/>
      <c r="BS28" s="16"/>
      <c r="BT28" s="128"/>
      <c r="BU28" s="64" t="s">
        <v>120</v>
      </c>
      <c r="BV28" s="52" t="s">
        <v>171</v>
      </c>
      <c r="BW28" s="52"/>
      <c r="BX28" s="52"/>
      <c r="BY28" s="52"/>
      <c r="BZ28" s="52" t="s">
        <v>171</v>
      </c>
      <c r="CA28" s="100" t="s">
        <v>171</v>
      </c>
      <c r="CB28" s="11"/>
      <c r="CC28" s="16"/>
      <c r="CD28" s="128"/>
      <c r="CE28" s="64" t="s">
        <v>120</v>
      </c>
      <c r="CF28" s="52" t="s">
        <v>170</v>
      </c>
      <c r="CG28" s="52" t="s">
        <v>170</v>
      </c>
      <c r="CH28" s="52" t="s">
        <v>170</v>
      </c>
      <c r="CI28" s="52"/>
      <c r="CJ28" s="52" t="s">
        <v>170</v>
      </c>
      <c r="CK28" s="100" t="s">
        <v>170</v>
      </c>
      <c r="CL28" s="11"/>
      <c r="CM28" s="16"/>
      <c r="CN28" s="128"/>
      <c r="CO28" s="64" t="s">
        <v>120</v>
      </c>
      <c r="CP28" s="52" t="s">
        <v>171</v>
      </c>
      <c r="CQ28" s="52"/>
      <c r="CR28" s="52"/>
      <c r="CS28" s="52"/>
      <c r="CT28" s="52" t="s">
        <v>171</v>
      </c>
      <c r="CU28" s="100" t="s">
        <v>171</v>
      </c>
      <c r="CV28" s="11"/>
      <c r="CW28" s="16"/>
      <c r="CX28" s="128"/>
      <c r="CY28" s="64" t="s">
        <v>120</v>
      </c>
      <c r="CZ28" s="53" t="s">
        <v>170</v>
      </c>
      <c r="DA28" s="53" t="s">
        <v>170</v>
      </c>
      <c r="DB28" s="53" t="s">
        <v>170</v>
      </c>
      <c r="DC28" s="53"/>
      <c r="DD28" s="53" t="s">
        <v>170</v>
      </c>
      <c r="DE28" s="113" t="s">
        <v>170</v>
      </c>
      <c r="DF28" s="11"/>
      <c r="DG28" s="16"/>
      <c r="DH28" s="128"/>
      <c r="DI28" s="64" t="s">
        <v>120</v>
      </c>
      <c r="DJ28" s="53" t="s">
        <v>171</v>
      </c>
      <c r="DK28" s="53"/>
      <c r="DL28" s="53"/>
      <c r="DM28" s="53"/>
      <c r="DN28" s="53" t="s">
        <v>171</v>
      </c>
      <c r="DO28" s="113" t="s">
        <v>171</v>
      </c>
      <c r="DP28" s="11"/>
      <c r="DQ28" s="16"/>
      <c r="DR28" s="128"/>
      <c r="DS28" s="64" t="s">
        <v>120</v>
      </c>
      <c r="DT28" s="52" t="s">
        <v>170</v>
      </c>
      <c r="DU28" s="52" t="s">
        <v>170</v>
      </c>
      <c r="DV28" s="52" t="s">
        <v>170</v>
      </c>
      <c r="DW28" s="52"/>
      <c r="DX28" s="52" t="s">
        <v>170</v>
      </c>
      <c r="DY28" s="100" t="s">
        <v>170</v>
      </c>
      <c r="DZ28" s="11"/>
      <c r="EA28" s="16"/>
      <c r="EB28" s="128"/>
      <c r="EC28" s="64" t="s">
        <v>120</v>
      </c>
      <c r="ED28" s="53"/>
      <c r="EE28" s="53"/>
      <c r="EF28" s="53"/>
      <c r="EG28" s="53"/>
      <c r="EH28" s="53"/>
      <c r="EI28" s="113"/>
      <c r="EJ28" s="11"/>
      <c r="EK28" s="16"/>
      <c r="EL28" s="128"/>
      <c r="EM28" s="64" t="s">
        <v>120</v>
      </c>
      <c r="EN28" s="52" t="s">
        <v>170</v>
      </c>
      <c r="EO28" s="52" t="s">
        <v>170</v>
      </c>
      <c r="EP28" s="52" t="s">
        <v>170</v>
      </c>
      <c r="EQ28" s="52"/>
      <c r="ER28" s="52" t="s">
        <v>170</v>
      </c>
      <c r="ES28" s="100" t="s">
        <v>170</v>
      </c>
      <c r="ET28" s="11"/>
      <c r="EU28" s="16"/>
      <c r="EV28" s="128"/>
      <c r="EW28" s="64" t="s">
        <v>120</v>
      </c>
      <c r="EX28" s="52" t="s">
        <v>170</v>
      </c>
      <c r="EY28" s="52" t="s">
        <v>170</v>
      </c>
      <c r="EZ28" s="52" t="s">
        <v>170</v>
      </c>
      <c r="FA28" s="52"/>
      <c r="FB28" s="52" t="s">
        <v>170</v>
      </c>
      <c r="FC28" s="100" t="s">
        <v>170</v>
      </c>
      <c r="FD28" s="11"/>
      <c r="FE28" s="16"/>
      <c r="FF28" s="128"/>
      <c r="FG28" s="64" t="s">
        <v>120</v>
      </c>
      <c r="FH28" s="52" t="s">
        <v>170</v>
      </c>
      <c r="FI28" s="52" t="s">
        <v>170</v>
      </c>
      <c r="FJ28" s="52" t="s">
        <v>170</v>
      </c>
      <c r="FK28" s="52"/>
      <c r="FL28" s="52" t="s">
        <v>170</v>
      </c>
      <c r="FM28" s="100" t="s">
        <v>170</v>
      </c>
      <c r="FN28" s="11"/>
      <c r="FO28" s="16"/>
      <c r="FP28" s="128"/>
      <c r="FQ28" s="64" t="s">
        <v>120</v>
      </c>
      <c r="FR28" s="52" t="s">
        <v>170</v>
      </c>
      <c r="FS28" s="52"/>
      <c r="FT28" s="52"/>
      <c r="FU28" s="52"/>
      <c r="FV28" s="52" t="s">
        <v>170</v>
      </c>
      <c r="FW28" s="100" t="s">
        <v>170</v>
      </c>
      <c r="FX28" s="11"/>
      <c r="FY28" s="16"/>
      <c r="FZ28" s="128"/>
      <c r="GA28" s="64" t="s">
        <v>120</v>
      </c>
      <c r="GB28" s="53"/>
      <c r="GC28" s="53"/>
      <c r="GD28" s="53"/>
      <c r="GE28" s="53"/>
      <c r="GF28" s="53"/>
      <c r="GG28" s="113"/>
      <c r="GH28" s="11"/>
      <c r="GI28" s="16"/>
      <c r="GJ28" s="128"/>
      <c r="GK28" s="64" t="s">
        <v>120</v>
      </c>
      <c r="GL28" s="53"/>
      <c r="GM28" s="53"/>
      <c r="GN28" s="53"/>
      <c r="GO28" s="53"/>
      <c r="GP28" s="53"/>
      <c r="GQ28" s="113"/>
      <c r="GR28" s="11"/>
      <c r="GS28" s="16"/>
      <c r="GT28" s="128"/>
      <c r="GU28" s="64" t="s">
        <v>120</v>
      </c>
      <c r="GV28" s="53"/>
      <c r="GW28" s="53"/>
      <c r="GX28" s="53"/>
      <c r="GY28" s="53"/>
      <c r="GZ28" s="53"/>
      <c r="HA28" s="113"/>
      <c r="HB28" s="11"/>
      <c r="HC28" s="16"/>
      <c r="HD28" s="139"/>
      <c r="HN28" s="139"/>
      <c r="HX28" s="139"/>
    </row>
    <row xmlns:x14ac="http://schemas.microsoft.com/office/spreadsheetml/2009/9/ac" r="29" s="2" customFormat="true" ht="15" customHeight="true" x14ac:dyDescent="0.25">
      <c r="A29" s="398" t="str">
        <f ca="true">IF(ISBLANK('Data Summary'!A31),"",'Data Summary'!A31)</f>
        <v/>
      </c>
      <c r="B29" s="128"/>
      <c r="C29" s="64" t="s">
        <v>102</v>
      </c>
      <c r="D29" s="52"/>
      <c r="E29" s="52"/>
      <c r="F29" s="52"/>
      <c r="G29" s="52"/>
      <c r="H29" s="52"/>
      <c r="I29" s="100"/>
      <c r="J29" s="11"/>
      <c r="K29" s="16"/>
      <c r="L29" s="128"/>
      <c r="M29" s="64" t="s">
        <v>102</v>
      </c>
      <c r="N29" s="52"/>
      <c r="O29" s="52"/>
      <c r="P29" s="52"/>
      <c r="Q29" s="52"/>
      <c r="R29" s="52"/>
      <c r="S29" s="100"/>
      <c r="T29" s="11"/>
      <c r="U29" s="16"/>
      <c r="V29" s="128"/>
      <c r="W29" s="64" t="s">
        <v>102</v>
      </c>
      <c r="X29" s="52"/>
      <c r="Y29" s="52"/>
      <c r="Z29" s="52"/>
      <c r="AA29" s="52"/>
      <c r="AB29" s="52"/>
      <c r="AC29" s="100"/>
      <c r="AD29" s="11"/>
      <c r="AE29" s="16"/>
      <c r="AF29" s="128"/>
      <c r="AG29" s="64" t="s">
        <v>102</v>
      </c>
      <c r="AH29" s="52"/>
      <c r="AI29" s="52"/>
      <c r="AJ29" s="52"/>
      <c r="AK29" s="52"/>
      <c r="AL29" s="52"/>
      <c r="AM29" s="100"/>
      <c r="AN29" s="11"/>
      <c r="AO29" s="16"/>
      <c r="AP29" s="128"/>
      <c r="AQ29" s="64" t="s">
        <v>102</v>
      </c>
      <c r="AR29" s="52"/>
      <c r="AS29" s="52"/>
      <c r="AT29" s="52"/>
      <c r="AU29" s="52"/>
      <c r="AV29" s="52"/>
      <c r="AW29" s="100"/>
      <c r="AX29" s="11"/>
      <c r="AY29" s="16"/>
      <c r="AZ29" s="128"/>
      <c r="BA29" s="64" t="s">
        <v>102</v>
      </c>
      <c r="BB29" s="52"/>
      <c r="BC29" s="52"/>
      <c r="BD29" s="52"/>
      <c r="BE29" s="52"/>
      <c r="BF29" s="52"/>
      <c r="BG29" s="100"/>
      <c r="BH29" s="11"/>
      <c r="BI29" s="16"/>
      <c r="BJ29" s="128"/>
      <c r="BK29" s="64" t="s">
        <v>102</v>
      </c>
      <c r="BL29" s="52"/>
      <c r="BM29" s="52"/>
      <c r="BN29" s="52"/>
      <c r="BO29" s="52"/>
      <c r="BP29" s="52"/>
      <c r="BQ29" s="100"/>
      <c r="BR29" s="11"/>
      <c r="BS29" s="16"/>
      <c r="BT29" s="128"/>
      <c r="BU29" s="64" t="s">
        <v>102</v>
      </c>
      <c r="BV29" s="52"/>
      <c r="BW29" s="52"/>
      <c r="BX29" s="52"/>
      <c r="BY29" s="52"/>
      <c r="BZ29" s="52"/>
      <c r="CA29" s="100"/>
      <c r="CB29" s="11"/>
      <c r="CC29" s="16"/>
      <c r="CD29" s="128"/>
      <c r="CE29" s="64" t="s">
        <v>102</v>
      </c>
      <c r="CF29" s="52"/>
      <c r="CG29" s="52"/>
      <c r="CH29" s="52"/>
      <c r="CI29" s="52"/>
      <c r="CJ29" s="52"/>
      <c r="CK29" s="100"/>
      <c r="CL29" s="11"/>
      <c r="CM29" s="16"/>
      <c r="CN29" s="128"/>
      <c r="CO29" s="64" t="s">
        <v>102</v>
      </c>
      <c r="CP29" s="52"/>
      <c r="CQ29" s="52"/>
      <c r="CR29" s="52"/>
      <c r="CS29" s="52"/>
      <c r="CT29" s="52"/>
      <c r="CU29" s="100"/>
      <c r="CV29" s="11"/>
      <c r="CW29" s="16"/>
      <c r="CX29" s="128"/>
      <c r="CY29" s="64" t="s">
        <v>102</v>
      </c>
      <c r="CZ29" s="52"/>
      <c r="DA29" s="52"/>
      <c r="DB29" s="52"/>
      <c r="DC29" s="52"/>
      <c r="DD29" s="52"/>
      <c r="DE29" s="100"/>
      <c r="DF29" s="11"/>
      <c r="DG29" s="16"/>
      <c r="DH29" s="128"/>
      <c r="DI29" s="64" t="s">
        <v>102</v>
      </c>
      <c r="DJ29" s="52"/>
      <c r="DK29" s="52"/>
      <c r="DL29" s="52"/>
      <c r="DM29" s="52"/>
      <c r="DN29" s="52"/>
      <c r="DO29" s="100"/>
      <c r="DP29" s="11"/>
      <c r="DQ29" s="16"/>
      <c r="DR29" s="128"/>
      <c r="DS29" s="64" t="s">
        <v>102</v>
      </c>
      <c r="DT29" s="52"/>
      <c r="DU29" s="52"/>
      <c r="DV29" s="52"/>
      <c r="DW29" s="52"/>
      <c r="DX29" s="52"/>
      <c r="DY29" s="100"/>
      <c r="DZ29" s="11"/>
      <c r="EA29" s="16"/>
      <c r="EB29" s="128"/>
      <c r="EC29" s="64" t="s">
        <v>102</v>
      </c>
      <c r="ED29" s="52"/>
      <c r="EE29" s="52"/>
      <c r="EF29" s="52"/>
      <c r="EG29" s="52"/>
      <c r="EH29" s="52"/>
      <c r="EI29" s="100"/>
      <c r="EJ29" s="11"/>
      <c r="EK29" s="16"/>
      <c r="EL29" s="128"/>
      <c r="EM29" s="64" t="s">
        <v>102</v>
      </c>
      <c r="EN29" s="52"/>
      <c r="EO29" s="52"/>
      <c r="EP29" s="52"/>
      <c r="EQ29" s="52"/>
      <c r="ER29" s="52"/>
      <c r="ES29" s="100"/>
      <c r="ET29" s="11"/>
      <c r="EU29" s="16"/>
      <c r="EV29" s="128"/>
      <c r="EW29" s="64" t="s">
        <v>102</v>
      </c>
      <c r="EX29" s="52"/>
      <c r="EY29" s="52"/>
      <c r="EZ29" s="52"/>
      <c r="FA29" s="52"/>
      <c r="FB29" s="52"/>
      <c r="FC29" s="100"/>
      <c r="FD29" s="11"/>
      <c r="FE29" s="16"/>
      <c r="FF29" s="128"/>
      <c r="FG29" s="64" t="s">
        <v>102</v>
      </c>
      <c r="FH29" s="52"/>
      <c r="FI29" s="52"/>
      <c r="FJ29" s="52"/>
      <c r="FK29" s="52"/>
      <c r="FL29" s="52"/>
      <c r="FM29" s="100"/>
      <c r="FN29" s="11"/>
      <c r="FO29" s="16"/>
      <c r="FP29" s="128"/>
      <c r="FQ29" s="64" t="s">
        <v>102</v>
      </c>
      <c r="FR29" s="52" t="s">
        <v>170</v>
      </c>
      <c r="FS29" s="52"/>
      <c r="FT29" s="52"/>
      <c r="FU29" s="52"/>
      <c r="FV29" s="52" t="s">
        <v>170</v>
      </c>
      <c r="FW29" s="100" t="s">
        <v>170</v>
      </c>
      <c r="FX29" s="11"/>
      <c r="FY29" s="16"/>
      <c r="FZ29" s="128"/>
      <c r="GA29" s="64" t="s">
        <v>102</v>
      </c>
      <c r="GB29" s="52" t="s">
        <v>171</v>
      </c>
      <c r="GC29" s="52"/>
      <c r="GD29" s="52"/>
      <c r="GE29" s="52"/>
      <c r="GF29" s="52" t="s">
        <v>171</v>
      </c>
      <c r="GG29" s="100" t="s">
        <v>171</v>
      </c>
      <c r="GH29" s="11"/>
      <c r="GI29" s="16"/>
      <c r="GJ29" s="128"/>
      <c r="GK29" s="64" t="s">
        <v>102</v>
      </c>
      <c r="GL29" s="52" t="s">
        <v>170</v>
      </c>
      <c r="GM29" s="52"/>
      <c r="GN29" s="52"/>
      <c r="GO29" s="52"/>
      <c r="GP29" s="52" t="s">
        <v>170</v>
      </c>
      <c r="GQ29" s="100" t="s">
        <v>170</v>
      </c>
      <c r="GR29" s="11"/>
      <c r="GS29" s="16"/>
      <c r="GT29" s="128"/>
      <c r="GU29" s="64" t="s">
        <v>102</v>
      </c>
      <c r="GV29" s="52" t="s">
        <v>170</v>
      </c>
      <c r="GW29" s="52"/>
      <c r="GX29" s="52"/>
      <c r="GY29" s="52"/>
      <c r="GZ29" s="52" t="s">
        <v>170</v>
      </c>
      <c r="HA29" s="100" t="s">
        <v>170</v>
      </c>
      <c r="HB29" s="11"/>
      <c r="HC29" s="16"/>
      <c r="HD29" s="139"/>
      <c r="HN29" s="139"/>
      <c r="HX29" s="139"/>
    </row>
    <row xmlns:x14ac="http://schemas.microsoft.com/office/spreadsheetml/2009/9/ac" r="30" s="2" customFormat="true" ht="15" customHeight="true" x14ac:dyDescent="0.25">
      <c r="A30" s="398" t="str">
        <f ca="true">IF(ISBLANK('Data Summary'!A32),"",'Data Summary'!A32)</f>
        <v/>
      </c>
      <c r="B30" s="128"/>
      <c r="C30" s="64" t="s">
        <v>127</v>
      </c>
      <c r="D30" s="52"/>
      <c r="E30" s="52"/>
      <c r="F30" s="52"/>
      <c r="G30" s="52"/>
      <c r="H30" s="52"/>
      <c r="I30" s="100"/>
      <c r="J30" s="11"/>
      <c r="K30" s="16"/>
      <c r="L30" s="128"/>
      <c r="M30" s="64" t="s">
        <v>127</v>
      </c>
      <c r="N30" s="52"/>
      <c r="O30" s="52"/>
      <c r="P30" s="52"/>
      <c r="Q30" s="52"/>
      <c r="R30" s="52"/>
      <c r="S30" s="100"/>
      <c r="T30" s="11"/>
      <c r="U30" s="16"/>
      <c r="V30" s="128"/>
      <c r="W30" s="64" t="s">
        <v>127</v>
      </c>
      <c r="X30" s="52"/>
      <c r="Y30" s="52"/>
      <c r="Z30" s="52"/>
      <c r="AA30" s="52"/>
      <c r="AB30" s="52"/>
      <c r="AC30" s="100"/>
      <c r="AD30" s="11"/>
      <c r="AE30" s="16"/>
      <c r="AF30" s="128"/>
      <c r="AG30" s="64" t="s">
        <v>127</v>
      </c>
      <c r="AH30" s="52"/>
      <c r="AI30" s="52"/>
      <c r="AJ30" s="52"/>
      <c r="AK30" s="52"/>
      <c r="AL30" s="52"/>
      <c r="AM30" s="100"/>
      <c r="AN30" s="11"/>
      <c r="AO30" s="16"/>
      <c r="AP30" s="128"/>
      <c r="AQ30" s="64" t="s">
        <v>127</v>
      </c>
      <c r="AR30" s="52"/>
      <c r="AS30" s="52"/>
      <c r="AT30" s="52"/>
      <c r="AU30" s="52"/>
      <c r="AV30" s="52"/>
      <c r="AW30" s="100"/>
      <c r="AX30" s="11"/>
      <c r="AY30" s="16"/>
      <c r="AZ30" s="128"/>
      <c r="BA30" s="64" t="s">
        <v>127</v>
      </c>
      <c r="BB30" s="52"/>
      <c r="BC30" s="52"/>
      <c r="BD30" s="52"/>
      <c r="BE30" s="52"/>
      <c r="BF30" s="52"/>
      <c r="BG30" s="100"/>
      <c r="BH30" s="11"/>
      <c r="BI30" s="16"/>
      <c r="BJ30" s="128"/>
      <c r="BK30" s="64" t="s">
        <v>127</v>
      </c>
      <c r="BL30" s="52"/>
      <c r="BM30" s="52"/>
      <c r="BN30" s="52"/>
      <c r="BO30" s="52"/>
      <c r="BP30" s="52"/>
      <c r="BQ30" s="100"/>
      <c r="BR30" s="11"/>
      <c r="BS30" s="16"/>
      <c r="BT30" s="128"/>
      <c r="BU30" s="64" t="s">
        <v>127</v>
      </c>
      <c r="BV30" s="52"/>
      <c r="BW30" s="52"/>
      <c r="BX30" s="52"/>
      <c r="BY30" s="52"/>
      <c r="BZ30" s="52"/>
      <c r="CA30" s="100"/>
      <c r="CB30" s="11"/>
      <c r="CC30" s="16"/>
      <c r="CD30" s="128"/>
      <c r="CE30" s="64" t="s">
        <v>127</v>
      </c>
      <c r="CF30" s="52"/>
      <c r="CG30" s="52"/>
      <c r="CH30" s="52"/>
      <c r="CI30" s="52"/>
      <c r="CJ30" s="52"/>
      <c r="CK30" s="100"/>
      <c r="CL30" s="11"/>
      <c r="CM30" s="16"/>
      <c r="CN30" s="128"/>
      <c r="CO30" s="64" t="s">
        <v>127</v>
      </c>
      <c r="CP30" s="52"/>
      <c r="CQ30" s="52"/>
      <c r="CR30" s="52"/>
      <c r="CS30" s="52"/>
      <c r="CT30" s="52"/>
      <c r="CU30" s="100"/>
      <c r="CV30" s="11"/>
      <c r="CW30" s="16"/>
      <c r="CX30" s="128"/>
      <c r="CY30" s="64" t="s">
        <v>127</v>
      </c>
      <c r="CZ30" s="52"/>
      <c r="DA30" s="52"/>
      <c r="DB30" s="52"/>
      <c r="DC30" s="52"/>
      <c r="DD30" s="52"/>
      <c r="DE30" s="100"/>
      <c r="DF30" s="11"/>
      <c r="DG30" s="16"/>
      <c r="DH30" s="128"/>
      <c r="DI30" s="64" t="s">
        <v>127</v>
      </c>
      <c r="DJ30" s="52"/>
      <c r="DK30" s="52"/>
      <c r="DL30" s="52"/>
      <c r="DM30" s="52"/>
      <c r="DN30" s="52"/>
      <c r="DO30" s="100"/>
      <c r="DP30" s="11"/>
      <c r="DQ30" s="16"/>
      <c r="DR30" s="128"/>
      <c r="DS30" s="64" t="s">
        <v>127</v>
      </c>
      <c r="DT30" s="52"/>
      <c r="DU30" s="52"/>
      <c r="DV30" s="52"/>
      <c r="DW30" s="52"/>
      <c r="DX30" s="52"/>
      <c r="DY30" s="100"/>
      <c r="DZ30" s="11"/>
      <c r="EA30" s="16"/>
      <c r="EB30" s="128"/>
      <c r="EC30" s="64" t="s">
        <v>127</v>
      </c>
      <c r="ED30" s="52"/>
      <c r="EE30" s="52"/>
      <c r="EF30" s="52"/>
      <c r="EG30" s="52"/>
      <c r="EH30" s="52"/>
      <c r="EI30" s="100"/>
      <c r="EJ30" s="11"/>
      <c r="EK30" s="16"/>
      <c r="EL30" s="128"/>
      <c r="EM30" s="64" t="s">
        <v>127</v>
      </c>
      <c r="EN30" s="52"/>
      <c r="EO30" s="52"/>
      <c r="EP30" s="52"/>
      <c r="EQ30" s="52"/>
      <c r="ER30" s="52"/>
      <c r="ES30" s="100"/>
      <c r="ET30" s="11"/>
      <c r="EU30" s="16"/>
      <c r="EV30" s="128"/>
      <c r="EW30" s="64" t="s">
        <v>127</v>
      </c>
      <c r="EX30" s="52"/>
      <c r="EY30" s="52"/>
      <c r="EZ30" s="52"/>
      <c r="FA30" s="52"/>
      <c r="FB30" s="52"/>
      <c r="FC30" s="100"/>
      <c r="FD30" s="11"/>
      <c r="FE30" s="16"/>
      <c r="FF30" s="128"/>
      <c r="FG30" s="64" t="s">
        <v>127</v>
      </c>
      <c r="FH30" s="52"/>
      <c r="FI30" s="52"/>
      <c r="FJ30" s="52"/>
      <c r="FK30" s="52"/>
      <c r="FL30" s="52"/>
      <c r="FM30" s="100"/>
      <c r="FN30" s="11"/>
      <c r="FO30" s="16"/>
      <c r="FP30" s="128"/>
      <c r="FQ30" s="64" t="s">
        <v>127</v>
      </c>
      <c r="FR30" s="52"/>
      <c r="FS30" s="52"/>
      <c r="FT30" s="52"/>
      <c r="FU30" s="52"/>
      <c r="FV30" s="52"/>
      <c r="FW30" s="100"/>
      <c r="FX30" s="11"/>
      <c r="FY30" s="16"/>
      <c r="FZ30" s="128"/>
      <c r="GA30" s="64" t="s">
        <v>127</v>
      </c>
      <c r="GB30" s="52"/>
      <c r="GC30" s="52"/>
      <c r="GD30" s="52"/>
      <c r="GE30" s="52"/>
      <c r="GF30" s="52"/>
      <c r="GG30" s="100"/>
      <c r="GH30" s="11"/>
      <c r="GI30" s="16"/>
      <c r="GJ30" s="128"/>
      <c r="GK30" s="64" t="s">
        <v>127</v>
      </c>
      <c r="GL30" s="52"/>
      <c r="GM30" s="52"/>
      <c r="GN30" s="52"/>
      <c r="GO30" s="52"/>
      <c r="GP30" s="52"/>
      <c r="GQ30" s="100"/>
      <c r="GR30" s="11"/>
      <c r="GS30" s="16"/>
      <c r="GT30" s="128"/>
      <c r="GU30" s="64" t="s">
        <v>127</v>
      </c>
      <c r="GV30" s="52"/>
      <c r="GW30" s="52"/>
      <c r="GX30" s="52"/>
      <c r="GY30" s="52"/>
      <c r="GZ30" s="52"/>
      <c r="HA30" s="100"/>
      <c r="HB30" s="11"/>
      <c r="HC30" s="16"/>
      <c r="HD30" s="139"/>
      <c r="HN30" s="139"/>
      <c r="HX30" s="139"/>
    </row>
    <row xmlns:x14ac="http://schemas.microsoft.com/office/spreadsheetml/2009/9/ac" r="31" ht="16.5" customHeight="true" x14ac:dyDescent="0.25">
      <c r="A31" s="398" t="str">
        <f ca="true">IF(ISBLANK('Data Summary'!A33),"",'Data Summary'!A33)</f>
        <v/>
      </c>
      <c r="B31" s="128"/>
      <c r="C31" s="64" t="s">
        <v>128</v>
      </c>
      <c r="D31" s="52"/>
      <c r="E31" s="52"/>
      <c r="F31" s="52"/>
      <c r="G31" s="52"/>
      <c r="H31" s="52"/>
      <c r="I31" s="100"/>
      <c r="J31" s="11"/>
      <c r="K31" s="16"/>
      <c r="L31" s="128"/>
      <c r="M31" s="64" t="s">
        <v>128</v>
      </c>
      <c r="N31" s="52"/>
      <c r="O31" s="52"/>
      <c r="P31" s="52"/>
      <c r="Q31" s="52"/>
      <c r="R31" s="52"/>
      <c r="S31" s="100"/>
      <c r="T31" s="11"/>
      <c r="U31" s="16"/>
      <c r="V31" s="128"/>
      <c r="W31" s="64" t="s">
        <v>128</v>
      </c>
      <c r="X31" s="52"/>
      <c r="Y31" s="52"/>
      <c r="Z31" s="52"/>
      <c r="AA31" s="52"/>
      <c r="AB31" s="52"/>
      <c r="AC31" s="100"/>
      <c r="AD31" s="11"/>
      <c r="AE31" s="16"/>
      <c r="AF31" s="128"/>
      <c r="AG31" s="64" t="s">
        <v>128</v>
      </c>
      <c r="AH31" s="52"/>
      <c r="AI31" s="52"/>
      <c r="AJ31" s="52"/>
      <c r="AK31" s="52"/>
      <c r="AL31" s="52"/>
      <c r="AM31" s="100"/>
      <c r="AN31" s="11"/>
      <c r="AO31" s="16"/>
      <c r="AP31" s="128"/>
      <c r="AQ31" s="64" t="s">
        <v>128</v>
      </c>
      <c r="AR31" s="52"/>
      <c r="AS31" s="52"/>
      <c r="AT31" s="52"/>
      <c r="AU31" s="52"/>
      <c r="AV31" s="52"/>
      <c r="AW31" s="100"/>
      <c r="AX31" s="11"/>
      <c r="AY31" s="16"/>
      <c r="AZ31" s="128"/>
      <c r="BA31" s="64" t="s">
        <v>128</v>
      </c>
      <c r="BB31" s="52"/>
      <c r="BC31" s="52"/>
      <c r="BD31" s="52"/>
      <c r="BE31" s="52"/>
      <c r="BF31" s="52"/>
      <c r="BG31" s="100"/>
      <c r="BH31" s="11"/>
      <c r="BI31" s="16"/>
      <c r="BJ31" s="128"/>
      <c r="BK31" s="64" t="s">
        <v>128</v>
      </c>
      <c r="BL31" s="52"/>
      <c r="BM31" s="52"/>
      <c r="BN31" s="52"/>
      <c r="BO31" s="52"/>
      <c r="BP31" s="52"/>
      <c r="BQ31" s="100"/>
      <c r="BR31" s="11"/>
      <c r="BS31" s="16"/>
      <c r="BT31" s="128"/>
      <c r="BU31" s="64" t="s">
        <v>128</v>
      </c>
      <c r="BV31" s="52"/>
      <c r="BW31" s="52"/>
      <c r="BX31" s="52"/>
      <c r="BY31" s="52"/>
      <c r="BZ31" s="52"/>
      <c r="CA31" s="100"/>
      <c r="CB31" s="11"/>
      <c r="CC31" s="16"/>
      <c r="CD31" s="128"/>
      <c r="CE31" s="64" t="s">
        <v>128</v>
      </c>
      <c r="CF31" s="52"/>
      <c r="CG31" s="52"/>
      <c r="CH31" s="52"/>
      <c r="CI31" s="52"/>
      <c r="CJ31" s="52"/>
      <c r="CK31" s="100"/>
      <c r="CL31" s="11"/>
      <c r="CM31" s="16"/>
      <c r="CN31" s="128"/>
      <c r="CO31" s="64" t="s">
        <v>128</v>
      </c>
      <c r="CP31" s="52"/>
      <c r="CQ31" s="52"/>
      <c r="CR31" s="52"/>
      <c r="CS31" s="52"/>
      <c r="CT31" s="52"/>
      <c r="CU31" s="100"/>
      <c r="CV31" s="11"/>
      <c r="CW31" s="16"/>
      <c r="CX31" s="128"/>
      <c r="CY31" s="64" t="s">
        <v>128</v>
      </c>
      <c r="CZ31" s="52"/>
      <c r="DA31" s="52"/>
      <c r="DB31" s="52"/>
      <c r="DC31" s="52"/>
      <c r="DD31" s="52"/>
      <c r="DE31" s="100"/>
      <c r="DF31" s="11"/>
      <c r="DG31" s="16"/>
      <c r="DH31" s="128"/>
      <c r="DI31" s="64" t="s">
        <v>128</v>
      </c>
      <c r="DJ31" s="52"/>
      <c r="DK31" s="52"/>
      <c r="DL31" s="52"/>
      <c r="DM31" s="52"/>
      <c r="DN31" s="52"/>
      <c r="DO31" s="100"/>
      <c r="DP31" s="11"/>
      <c r="DQ31" s="16"/>
      <c r="DR31" s="128"/>
      <c r="DS31" s="64" t="s">
        <v>128</v>
      </c>
      <c r="DT31" s="52"/>
      <c r="DU31" s="52"/>
      <c r="DV31" s="52"/>
      <c r="DW31" s="52"/>
      <c r="DX31" s="52"/>
      <c r="DY31" s="100"/>
      <c r="DZ31" s="11"/>
      <c r="EA31" s="16"/>
      <c r="EB31" s="128"/>
      <c r="EC31" s="64" t="s">
        <v>128</v>
      </c>
      <c r="ED31" s="52"/>
      <c r="EE31" s="52"/>
      <c r="EF31" s="52"/>
      <c r="EG31" s="52"/>
      <c r="EH31" s="52"/>
      <c r="EI31" s="100"/>
      <c r="EJ31" s="11"/>
      <c r="EK31" s="16"/>
      <c r="EL31" s="128"/>
      <c r="EM31" s="64" t="s">
        <v>128</v>
      </c>
      <c r="EN31" s="52"/>
      <c r="EO31" s="52"/>
      <c r="EP31" s="52"/>
      <c r="EQ31" s="52"/>
      <c r="ER31" s="52"/>
      <c r="ES31" s="100"/>
      <c r="ET31" s="11"/>
      <c r="EU31" s="16"/>
      <c r="EV31" s="128"/>
      <c r="EW31" s="64" t="s">
        <v>128</v>
      </c>
      <c r="EX31" s="52"/>
      <c r="EY31" s="52"/>
      <c r="EZ31" s="52"/>
      <c r="FA31" s="52"/>
      <c r="FB31" s="52"/>
      <c r="FC31" s="100"/>
      <c r="FD31" s="11"/>
      <c r="FE31" s="16"/>
      <c r="FF31" s="128"/>
      <c r="FG31" s="64" t="s">
        <v>128</v>
      </c>
      <c r="FH31" s="52"/>
      <c r="FI31" s="52"/>
      <c r="FJ31" s="52"/>
      <c r="FK31" s="52"/>
      <c r="FL31" s="52"/>
      <c r="FM31" s="100"/>
      <c r="FN31" s="11"/>
      <c r="FO31" s="16"/>
      <c r="FP31" s="128"/>
      <c r="FQ31" s="64" t="s">
        <v>128</v>
      </c>
      <c r="FR31" s="52"/>
      <c r="FS31" s="52"/>
      <c r="FT31" s="52"/>
      <c r="FU31" s="52"/>
      <c r="FV31" s="52"/>
      <c r="FW31" s="100"/>
      <c r="FX31" s="11"/>
      <c r="FY31" s="16"/>
      <c r="FZ31" s="128"/>
      <c r="GA31" s="64" t="s">
        <v>128</v>
      </c>
      <c r="GB31" s="52"/>
      <c r="GC31" s="52"/>
      <c r="GD31" s="52"/>
      <c r="GE31" s="52"/>
      <c r="GF31" s="52"/>
      <c r="GG31" s="100"/>
      <c r="GH31" s="11"/>
      <c r="GI31" s="16"/>
      <c r="GJ31" s="128"/>
      <c r="GK31" s="64" t="s">
        <v>128</v>
      </c>
      <c r="GL31" s="52"/>
      <c r="GM31" s="52"/>
      <c r="GN31" s="52"/>
      <c r="GO31" s="52"/>
      <c r="GP31" s="52"/>
      <c r="GQ31" s="100"/>
      <c r="GR31" s="11"/>
      <c r="GS31" s="16"/>
      <c r="GT31" s="128"/>
      <c r="GU31" s="64" t="s">
        <v>128</v>
      </c>
      <c r="GV31" s="52"/>
      <c r="GW31" s="52"/>
      <c r="GX31" s="52"/>
      <c r="GY31" s="52"/>
      <c r="GZ31" s="52"/>
      <c r="HA31" s="100"/>
      <c r="HB31" s="11"/>
      <c r="HC31" s="16"/>
    </row>
    <row xmlns:x14ac="http://schemas.microsoft.com/office/spreadsheetml/2009/9/ac" r="32" ht="16.5" customHeight="true" x14ac:dyDescent="0.25">
      <c r="A32" s="398" t="str">
        <f ca="true">IF(ISBLANK('Data Summary'!A34),"",'Data Summary'!A34)</f>
        <v/>
      </c>
      <c r="B32" s="128"/>
      <c r="C32" s="64" t="s">
        <v>103</v>
      </c>
      <c r="D32" s="52"/>
      <c r="E32" s="52"/>
      <c r="F32" s="52"/>
      <c r="G32" s="52"/>
      <c r="H32" s="52"/>
      <c r="I32" s="100"/>
      <c r="J32" s="11"/>
      <c r="K32" s="16"/>
      <c r="L32" s="128"/>
      <c r="M32" s="64" t="s">
        <v>103</v>
      </c>
      <c r="N32" s="52"/>
      <c r="O32" s="52"/>
      <c r="P32" s="52"/>
      <c r="Q32" s="52"/>
      <c r="R32" s="52"/>
      <c r="S32" s="100"/>
      <c r="T32" s="11"/>
      <c r="U32" s="16"/>
      <c r="V32" s="128"/>
      <c r="W32" s="64" t="s">
        <v>103</v>
      </c>
      <c r="X32" s="52"/>
      <c r="Y32" s="52"/>
      <c r="Z32" s="52"/>
      <c r="AA32" s="52"/>
      <c r="AB32" s="52"/>
      <c r="AC32" s="100"/>
      <c r="AD32" s="11"/>
      <c r="AE32" s="16"/>
      <c r="AF32" s="128"/>
      <c r="AG32" s="64" t="s">
        <v>103</v>
      </c>
      <c r="AH32" s="52"/>
      <c r="AI32" s="52"/>
      <c r="AJ32" s="52"/>
      <c r="AK32" s="52"/>
      <c r="AL32" s="52"/>
      <c r="AM32" s="100"/>
      <c r="AN32" s="11"/>
      <c r="AO32" s="16"/>
      <c r="AP32" s="128"/>
      <c r="AQ32" s="64" t="s">
        <v>103</v>
      </c>
      <c r="AR32" s="52"/>
      <c r="AS32" s="52"/>
      <c r="AT32" s="52"/>
      <c r="AU32" s="52"/>
      <c r="AV32" s="52"/>
      <c r="AW32" s="100"/>
      <c r="AX32" s="11"/>
      <c r="AY32" s="16"/>
      <c r="AZ32" s="128"/>
      <c r="BA32" s="64" t="s">
        <v>103</v>
      </c>
      <c r="BB32" s="52"/>
      <c r="BC32" s="52"/>
      <c r="BD32" s="52"/>
      <c r="BE32" s="52"/>
      <c r="BF32" s="52"/>
      <c r="BG32" s="100"/>
      <c r="BH32" s="11"/>
      <c r="BI32" s="16"/>
      <c r="BJ32" s="128"/>
      <c r="BK32" s="64" t="s">
        <v>103</v>
      </c>
      <c r="BL32" s="52"/>
      <c r="BM32" s="52"/>
      <c r="BN32" s="52"/>
      <c r="BO32" s="52"/>
      <c r="BP32" s="52"/>
      <c r="BQ32" s="100"/>
      <c r="BR32" s="11"/>
      <c r="BS32" s="16"/>
      <c r="BT32" s="128"/>
      <c r="BU32" s="64" t="s">
        <v>103</v>
      </c>
      <c r="BV32" s="52"/>
      <c r="BW32" s="52"/>
      <c r="BX32" s="52"/>
      <c r="BY32" s="52"/>
      <c r="BZ32" s="52"/>
      <c r="CA32" s="100"/>
      <c r="CB32" s="11"/>
      <c r="CC32" s="16"/>
      <c r="CD32" s="128"/>
      <c r="CE32" s="64" t="s">
        <v>103</v>
      </c>
      <c r="CF32" s="52"/>
      <c r="CG32" s="52"/>
      <c r="CH32" s="52"/>
      <c r="CI32" s="52"/>
      <c r="CJ32" s="52"/>
      <c r="CK32" s="100"/>
      <c r="CL32" s="11"/>
      <c r="CM32" s="16"/>
      <c r="CN32" s="128"/>
      <c r="CO32" s="64" t="s">
        <v>103</v>
      </c>
      <c r="CP32" s="52"/>
      <c r="CQ32" s="52"/>
      <c r="CR32" s="52"/>
      <c r="CS32" s="52"/>
      <c r="CT32" s="52"/>
      <c r="CU32" s="100"/>
      <c r="CV32" s="11"/>
      <c r="CW32" s="16"/>
      <c r="CX32" s="128"/>
      <c r="CY32" s="64" t="s">
        <v>103</v>
      </c>
      <c r="CZ32" s="52"/>
      <c r="DA32" s="52"/>
      <c r="DB32" s="52"/>
      <c r="DC32" s="52"/>
      <c r="DD32" s="52"/>
      <c r="DE32" s="100"/>
      <c r="DF32" s="11"/>
      <c r="DG32" s="16"/>
      <c r="DH32" s="128"/>
      <c r="DI32" s="64" t="s">
        <v>103</v>
      </c>
      <c r="DJ32" s="52"/>
      <c r="DK32" s="52"/>
      <c r="DL32" s="52"/>
      <c r="DM32" s="52"/>
      <c r="DN32" s="52"/>
      <c r="DO32" s="100"/>
      <c r="DP32" s="11"/>
      <c r="DQ32" s="16"/>
      <c r="DR32" s="128"/>
      <c r="DS32" s="64" t="s">
        <v>103</v>
      </c>
      <c r="DT32" s="52"/>
      <c r="DU32" s="52"/>
      <c r="DV32" s="52"/>
      <c r="DW32" s="52"/>
      <c r="DX32" s="52"/>
      <c r="DY32" s="100"/>
      <c r="DZ32" s="11"/>
      <c r="EA32" s="16"/>
      <c r="EB32" s="128"/>
      <c r="EC32" s="64" t="s">
        <v>103</v>
      </c>
      <c r="ED32" s="52" t="s">
        <v>171</v>
      </c>
      <c r="EE32" s="52"/>
      <c r="EF32" s="52"/>
      <c r="EG32" s="52"/>
      <c r="EH32" s="52" t="s">
        <v>171</v>
      </c>
      <c r="EI32" s="100" t="s">
        <v>171</v>
      </c>
      <c r="EJ32" s="11"/>
      <c r="EK32" s="16"/>
      <c r="EL32" s="128"/>
      <c r="EM32" s="64" t="s">
        <v>103</v>
      </c>
      <c r="EN32" s="52"/>
      <c r="EO32" s="52"/>
      <c r="EP32" s="52"/>
      <c r="EQ32" s="52"/>
      <c r="ER32" s="52"/>
      <c r="ES32" s="100"/>
      <c r="ET32" s="11"/>
      <c r="EU32" s="16"/>
      <c r="EV32" s="128"/>
      <c r="EW32" s="64" t="s">
        <v>103</v>
      </c>
      <c r="EX32" s="52"/>
      <c r="EY32" s="52"/>
      <c r="EZ32" s="52"/>
      <c r="FA32" s="52"/>
      <c r="FB32" s="52"/>
      <c r="FC32" s="100"/>
      <c r="FD32" s="11"/>
      <c r="FE32" s="16"/>
      <c r="FF32" s="128"/>
      <c r="FG32" s="64" t="s">
        <v>103</v>
      </c>
      <c r="FH32" s="52"/>
      <c r="FI32" s="52"/>
      <c r="FJ32" s="52"/>
      <c r="FK32" s="52"/>
      <c r="FL32" s="52"/>
      <c r="FM32" s="100"/>
      <c r="FN32" s="11"/>
      <c r="FO32" s="16"/>
      <c r="FP32" s="128"/>
      <c r="FQ32" s="64" t="s">
        <v>103</v>
      </c>
      <c r="FR32" s="52"/>
      <c r="FS32" s="52"/>
      <c r="FT32" s="52"/>
      <c r="FU32" s="52"/>
      <c r="FV32" s="52"/>
      <c r="FW32" s="100"/>
      <c r="FX32" s="11"/>
      <c r="FY32" s="16"/>
      <c r="FZ32" s="128"/>
      <c r="GA32" s="64" t="s">
        <v>103</v>
      </c>
      <c r="GB32" s="52"/>
      <c r="GC32" s="52"/>
      <c r="GD32" s="52"/>
      <c r="GE32" s="52"/>
      <c r="GF32" s="52"/>
      <c r="GG32" s="100"/>
      <c r="GH32" s="11"/>
      <c r="GI32" s="16"/>
      <c r="GJ32" s="128"/>
      <c r="GK32" s="64" t="s">
        <v>103</v>
      </c>
      <c r="GL32" s="52"/>
      <c r="GM32" s="52"/>
      <c r="GN32" s="52"/>
      <c r="GO32" s="52"/>
      <c r="GP32" s="52"/>
      <c r="GQ32" s="100"/>
      <c r="GR32" s="11"/>
      <c r="GS32" s="16"/>
      <c r="GT32" s="128"/>
      <c r="GU32" s="64" t="s">
        <v>103</v>
      </c>
      <c r="GV32" s="52"/>
      <c r="GW32" s="52"/>
      <c r="GX32" s="52"/>
      <c r="GY32" s="52"/>
      <c r="GZ32" s="52"/>
      <c r="HA32" s="100"/>
      <c r="HB32" s="11"/>
      <c r="HC32" s="16"/>
    </row>
    <row xmlns:x14ac="http://schemas.microsoft.com/office/spreadsheetml/2009/9/ac" r="33" ht="16.5" customHeight="true" x14ac:dyDescent="0.25">
      <c r="A33" s="398" t="str">
        <f ca="true">IF(ISBLANK('Data Summary'!A35),"",'Data Summary'!A35)</f>
        <v/>
      </c>
      <c r="B33" s="129"/>
      <c r="C33" s="12" t="s">
        <v>23</v>
      </c>
      <c r="D33" s="71"/>
      <c r="E33" s="71"/>
      <c r="F33" s="71"/>
      <c r="G33" s="72"/>
      <c r="H33" s="73">
        <f>81+24</f>
        <v>105</v>
      </c>
      <c r="I33" s="74">
        <v>14</v>
      </c>
      <c r="J33" s="11"/>
      <c r="K33" s="16"/>
      <c r="L33" s="129"/>
      <c r="M33" s="12" t="s">
        <v>23</v>
      </c>
      <c r="N33" s="71"/>
      <c r="O33" s="10"/>
      <c r="P33" s="10"/>
      <c r="Q33" s="72"/>
      <c r="R33" s="73"/>
      <c r="S33" s="74"/>
      <c r="T33" s="11"/>
      <c r="U33" s="16"/>
      <c r="V33" s="129"/>
      <c r="W33" s="12" t="s">
        <v>23</v>
      </c>
      <c r="X33" s="71"/>
      <c r="Y33" s="71"/>
      <c r="Z33" s="71"/>
      <c r="AA33" s="72"/>
      <c r="AB33" s="73">
        <v>134</v>
      </c>
      <c r="AC33" s="74">
        <v>67</v>
      </c>
      <c r="AD33" s="11"/>
      <c r="AE33" s="16"/>
      <c r="AF33" s="129"/>
      <c r="AG33" s="12" t="s">
        <v>23</v>
      </c>
      <c r="AH33" s="71"/>
      <c r="AI33" s="71"/>
      <c r="AJ33" s="71"/>
      <c r="AK33" s="72"/>
      <c r="AL33" s="73">
        <v>134</v>
      </c>
      <c r="AM33" s="74">
        <v>67</v>
      </c>
      <c r="AN33" s="11"/>
      <c r="AO33" s="16"/>
      <c r="AP33" s="129"/>
      <c r="AQ33" s="12" t="s">
        <v>23</v>
      </c>
      <c r="AR33" s="71"/>
      <c r="AS33" s="71"/>
      <c r="AT33" s="71"/>
      <c r="AU33" s="72"/>
      <c r="AV33" s="73"/>
      <c r="AW33" s="74"/>
      <c r="AX33" s="11"/>
      <c r="AY33" s="16"/>
      <c r="AZ33" s="129"/>
      <c r="BA33" s="12" t="s">
        <v>23</v>
      </c>
      <c r="BB33" s="71"/>
      <c r="BC33" s="10"/>
      <c r="BD33" s="10"/>
      <c r="BE33" s="72"/>
      <c r="BF33" s="73"/>
      <c r="BG33" s="74"/>
      <c r="BH33" s="11"/>
      <c r="BI33" s="16"/>
      <c r="BJ33" s="129"/>
      <c r="BK33" s="12" t="s">
        <v>23</v>
      </c>
      <c r="BL33" s="71"/>
      <c r="BM33" s="10"/>
      <c r="BN33" s="10"/>
      <c r="BO33" s="72"/>
      <c r="BP33" s="73"/>
      <c r="BQ33" s="74"/>
      <c r="BR33" s="11"/>
      <c r="BS33" s="16"/>
      <c r="BT33" s="129"/>
      <c r="BU33" s="12" t="s">
        <v>23</v>
      </c>
      <c r="BV33" s="71"/>
      <c r="BW33" s="10"/>
      <c r="BX33" s="10"/>
      <c r="BY33" s="72"/>
      <c r="BZ33" s="73"/>
      <c r="CA33" s="74"/>
      <c r="CB33" s="11"/>
      <c r="CC33" s="16"/>
      <c r="CD33" s="129"/>
      <c r="CE33" s="12" t="s">
        <v>23</v>
      </c>
      <c r="CF33" s="71"/>
      <c r="CG33" s="10"/>
      <c r="CH33" s="10"/>
      <c r="CI33" s="72"/>
      <c r="CJ33" s="73">
        <v>166</v>
      </c>
      <c r="CK33" s="74">
        <v>84</v>
      </c>
      <c r="CL33" s="11"/>
      <c r="CM33" s="16"/>
      <c r="CN33" s="129"/>
      <c r="CO33" s="12" t="s">
        <v>23</v>
      </c>
      <c r="CP33" s="71"/>
      <c r="CQ33" s="10"/>
      <c r="CR33" s="10"/>
      <c r="CS33" s="72"/>
      <c r="CT33" s="73"/>
      <c r="CU33" s="74"/>
      <c r="CV33" s="11"/>
      <c r="CW33" s="16"/>
      <c r="CX33" s="129"/>
      <c r="CY33" s="12" t="s">
        <v>23</v>
      </c>
      <c r="CZ33" s="71"/>
      <c r="DA33" s="10"/>
      <c r="DB33" s="10"/>
      <c r="DC33" s="72"/>
      <c r="DD33" s="73">
        <v>165</v>
      </c>
      <c r="DE33" s="74">
        <v>86</v>
      </c>
      <c r="DF33" s="11"/>
      <c r="DG33" s="16"/>
      <c r="DH33" s="129"/>
      <c r="DI33" s="12" t="s">
        <v>23</v>
      </c>
      <c r="DJ33" s="71"/>
      <c r="DK33" s="10"/>
      <c r="DL33" s="10"/>
      <c r="DM33" s="72"/>
      <c r="DN33" s="73"/>
      <c r="DO33" s="74"/>
      <c r="DP33" s="11"/>
      <c r="DQ33" s="16"/>
      <c r="DR33" s="129"/>
      <c r="DS33" s="12" t="s">
        <v>23</v>
      </c>
      <c r="DT33" s="71"/>
      <c r="DU33" s="10"/>
      <c r="DV33" s="10"/>
      <c r="DW33" s="72"/>
      <c r="DX33" s="73">
        <v>161</v>
      </c>
      <c r="DY33" s="74">
        <v>85</v>
      </c>
      <c r="DZ33" s="11"/>
      <c r="EA33" s="16"/>
      <c r="EB33" s="129"/>
      <c r="EC33" s="12" t="s">
        <v>23</v>
      </c>
      <c r="ED33" s="71"/>
      <c r="EE33" s="10"/>
      <c r="EF33" s="10"/>
      <c r="EG33" s="72"/>
      <c r="EH33" s="73"/>
      <c r="EI33" s="74"/>
      <c r="EJ33" s="11"/>
      <c r="EK33" s="16"/>
      <c r="EL33" s="129"/>
      <c r="EM33" s="12" t="s">
        <v>23</v>
      </c>
      <c r="EN33" s="71"/>
      <c r="EO33" s="10"/>
      <c r="EP33" s="10"/>
      <c r="EQ33" s="72"/>
      <c r="ER33" s="73">
        <v>165</v>
      </c>
      <c r="ES33" s="74">
        <v>86</v>
      </c>
      <c r="ET33" s="11"/>
      <c r="EU33" s="16"/>
      <c r="EV33" s="129"/>
      <c r="EW33" s="12" t="s">
        <v>23</v>
      </c>
      <c r="EX33" s="71"/>
      <c r="EY33" s="10"/>
      <c r="EZ33" s="10"/>
      <c r="FA33" s="72"/>
      <c r="FB33" s="73">
        <v>187</v>
      </c>
      <c r="FC33" s="74">
        <v>102</v>
      </c>
      <c r="FD33" s="11"/>
      <c r="FE33" s="16"/>
      <c r="FF33" s="129"/>
      <c r="FG33" s="12" t="s">
        <v>23</v>
      </c>
      <c r="FH33" s="71"/>
      <c r="FI33" s="10"/>
      <c r="FJ33" s="10"/>
      <c r="FK33" s="72"/>
      <c r="FL33" s="73">
        <v>194</v>
      </c>
      <c r="FM33" s="74">
        <v>105</v>
      </c>
      <c r="FN33" s="11"/>
      <c r="FO33" s="16"/>
      <c r="FP33" s="129"/>
      <c r="FQ33" s="12" t="s">
        <v>23</v>
      </c>
      <c r="FR33" s="71">
        <v>313</v>
      </c>
      <c r="FS33" s="10" t="s">
        <v>289</v>
      </c>
      <c r="FT33" s="10" t="s">
        <v>289</v>
      </c>
      <c r="FU33" s="72" t="s">
        <v>289</v>
      </c>
      <c r="FV33" s="73">
        <v>202</v>
      </c>
      <c r="FW33" s="74">
        <v>111</v>
      </c>
      <c r="FX33" s="11"/>
      <c r="FY33" s="16"/>
      <c r="FZ33" s="129"/>
      <c r="GA33" s="12" t="s">
        <v>23</v>
      </c>
      <c r="GB33" s="71"/>
      <c r="GC33" s="10"/>
      <c r="GD33" s="10"/>
      <c r="GE33" s="72"/>
      <c r="GF33" s="73"/>
      <c r="GG33" s="74"/>
      <c r="GH33" s="11"/>
      <c r="GI33" s="16"/>
      <c r="GJ33" s="129"/>
      <c r="GK33" s="12" t="s">
        <v>23</v>
      </c>
      <c r="GL33" s="71"/>
      <c r="GM33" s="10"/>
      <c r="GN33" s="10"/>
      <c r="GO33" s="72"/>
      <c r="GP33" s="73"/>
      <c r="GQ33" s="74"/>
      <c r="GR33" s="11"/>
      <c r="GS33" s="16"/>
      <c r="GT33" s="129"/>
      <c r="GU33" s="12" t="s">
        <v>23</v>
      </c>
      <c r="GV33" s="71"/>
      <c r="GW33" s="10"/>
      <c r="GX33" s="10"/>
      <c r="GY33" s="72"/>
      <c r="GZ33" s="73"/>
      <c r="HA33" s="74"/>
      <c r="HB33" s="11"/>
      <c r="HC33" s="16"/>
    </row>
    <row xmlns:x14ac="http://schemas.microsoft.com/office/spreadsheetml/2009/9/ac" r="34" s="3" customFormat="true" ht="16.5" customHeight="true" thickBot="true" x14ac:dyDescent="0.3">
      <c r="A34" s="398" t="str">
        <f ca="true">IF(ISBLANK('Data Summary'!A36),"",'Data Summary'!A36)</f>
        <v/>
      </c>
      <c r="B34" s="130"/>
      <c r="C34" s="28" t="s">
        <v>20</v>
      </c>
      <c r="D34" s="76"/>
      <c r="E34" s="76">
        <v>28</v>
      </c>
      <c r="F34" s="76">
        <v>22</v>
      </c>
      <c r="G34" s="76"/>
      <c r="H34" s="76">
        <v>50</v>
      </c>
      <c r="I34" s="77"/>
      <c r="J34" s="25"/>
      <c r="K34" s="18"/>
      <c r="L34" s="130"/>
      <c r="M34" s="28" t="s">
        <v>20</v>
      </c>
      <c r="N34" s="76"/>
      <c r="O34" s="81"/>
      <c r="P34" s="81"/>
      <c r="Q34" s="76"/>
      <c r="R34" s="76"/>
      <c r="S34" s="77"/>
      <c r="T34" s="25"/>
      <c r="U34" s="18"/>
      <c r="V34" s="130"/>
      <c r="W34" s="28" t="s">
        <v>20</v>
      </c>
      <c r="X34" s="76">
        <v>201</v>
      </c>
      <c r="Y34" s="76">
        <v>75</v>
      </c>
      <c r="Z34" s="76">
        <v>59</v>
      </c>
      <c r="AA34" s="76"/>
      <c r="AB34" s="76">
        <v>134</v>
      </c>
      <c r="AC34" s="77">
        <v>67</v>
      </c>
      <c r="AD34" s="25"/>
      <c r="AE34" s="18"/>
      <c r="AF34" s="130"/>
      <c r="AG34" s="28" t="s">
        <v>20</v>
      </c>
      <c r="AH34" s="76">
        <v>201</v>
      </c>
      <c r="AI34" s="76">
        <v>75</v>
      </c>
      <c r="AJ34" s="76">
        <v>59</v>
      </c>
      <c r="AK34" s="76"/>
      <c r="AL34" s="76">
        <v>134</v>
      </c>
      <c r="AM34" s="77">
        <v>67</v>
      </c>
      <c r="AN34" s="25"/>
      <c r="AO34" s="18"/>
      <c r="AP34" s="130"/>
      <c r="AQ34" s="28" t="s">
        <v>20</v>
      </c>
      <c r="AR34" s="76"/>
      <c r="AS34" s="76"/>
      <c r="AT34" s="76"/>
      <c r="AU34" s="76"/>
      <c r="AV34" s="76"/>
      <c r="AW34" s="77"/>
      <c r="AX34" s="25"/>
      <c r="AY34" s="18"/>
      <c r="AZ34" s="130"/>
      <c r="BA34" s="28" t="s">
        <v>20</v>
      </c>
      <c r="BB34" s="76"/>
      <c r="BC34" s="81"/>
      <c r="BD34" s="81"/>
      <c r="BE34" s="76"/>
      <c r="BF34" s="76"/>
      <c r="BG34" s="77"/>
      <c r="BH34" s="25"/>
      <c r="BI34" s="18"/>
      <c r="BJ34" s="130"/>
      <c r="BK34" s="28" t="s">
        <v>20</v>
      </c>
      <c r="BL34" s="76"/>
      <c r="BM34" s="81"/>
      <c r="BN34" s="81"/>
      <c r="BO34" s="76"/>
      <c r="BP34" s="76"/>
      <c r="BQ34" s="77"/>
      <c r="BR34" s="25"/>
      <c r="BS34" s="18"/>
      <c r="BT34" s="130"/>
      <c r="BU34" s="28" t="s">
        <v>20</v>
      </c>
      <c r="BV34" s="76"/>
      <c r="BW34" s="81"/>
      <c r="BX34" s="81"/>
      <c r="BY34" s="76"/>
      <c r="BZ34" s="76"/>
      <c r="CA34" s="77"/>
      <c r="CB34" s="25"/>
      <c r="CC34" s="18"/>
      <c r="CD34" s="130"/>
      <c r="CE34" s="28" t="s">
        <v>20</v>
      </c>
      <c r="CF34" s="76"/>
      <c r="CG34" s="81"/>
      <c r="CH34" s="81"/>
      <c r="CI34" s="76"/>
      <c r="CJ34" s="76">
        <v>166</v>
      </c>
      <c r="CK34" s="77">
        <v>84</v>
      </c>
      <c r="CL34" s="25"/>
      <c r="CM34" s="18"/>
      <c r="CN34" s="130"/>
      <c r="CO34" s="28" t="s">
        <v>20</v>
      </c>
      <c r="CP34" s="76"/>
      <c r="CQ34" s="81"/>
      <c r="CR34" s="81"/>
      <c r="CS34" s="76"/>
      <c r="CT34" s="76"/>
      <c r="CU34" s="77"/>
      <c r="CV34" s="25"/>
      <c r="CW34" s="18"/>
      <c r="CX34" s="130"/>
      <c r="CY34" s="28" t="s">
        <v>20</v>
      </c>
      <c r="CZ34" s="76"/>
      <c r="DA34" s="81"/>
      <c r="DB34" s="81"/>
      <c r="DC34" s="82"/>
      <c r="DD34" s="76">
        <v>165</v>
      </c>
      <c r="DE34" s="77">
        <v>86</v>
      </c>
      <c r="DF34" s="25"/>
      <c r="DG34" s="18"/>
      <c r="DH34" s="130"/>
      <c r="DI34" s="28" t="s">
        <v>20</v>
      </c>
      <c r="DJ34" s="76"/>
      <c r="DK34" s="81"/>
      <c r="DL34" s="81"/>
      <c r="DM34" s="82"/>
      <c r="DN34" s="81"/>
      <c r="DO34" s="83"/>
      <c r="DP34" s="25"/>
      <c r="DQ34" s="18"/>
      <c r="DR34" s="130"/>
      <c r="DS34" s="28" t="s">
        <v>20</v>
      </c>
      <c r="DT34" s="76"/>
      <c r="DU34" s="81"/>
      <c r="DV34" s="81"/>
      <c r="DW34" s="82"/>
      <c r="DX34" s="76">
        <v>161</v>
      </c>
      <c r="DY34" s="77">
        <v>85</v>
      </c>
      <c r="DZ34" s="25"/>
      <c r="EA34" s="18"/>
      <c r="EB34" s="130"/>
      <c r="EC34" s="28" t="s">
        <v>20</v>
      </c>
      <c r="ED34" s="76"/>
      <c r="EE34" s="81"/>
      <c r="EF34" s="81"/>
      <c r="EG34" s="82"/>
      <c r="EH34" s="81"/>
      <c r="EI34" s="83"/>
      <c r="EJ34" s="25"/>
      <c r="EK34" s="18"/>
      <c r="EL34" s="130"/>
      <c r="EM34" s="28" t="s">
        <v>20</v>
      </c>
      <c r="EN34" s="76"/>
      <c r="EO34" s="81"/>
      <c r="EP34" s="81"/>
      <c r="EQ34" s="82"/>
      <c r="ER34" s="76">
        <v>165</v>
      </c>
      <c r="ES34" s="77">
        <v>86</v>
      </c>
      <c r="ET34" s="25"/>
      <c r="EU34" s="18"/>
      <c r="EV34" s="130"/>
      <c r="EW34" s="28" t="s">
        <v>20</v>
      </c>
      <c r="EX34" s="76"/>
      <c r="EY34" s="81"/>
      <c r="EZ34" s="81"/>
      <c r="FA34" s="82"/>
      <c r="FB34" s="76">
        <v>187</v>
      </c>
      <c r="FC34" s="77">
        <v>102</v>
      </c>
      <c r="FD34" s="25"/>
      <c r="FE34" s="18"/>
      <c r="FF34" s="130"/>
      <c r="FG34" s="28" t="s">
        <v>20</v>
      </c>
      <c r="FH34" s="76"/>
      <c r="FI34" s="81"/>
      <c r="FJ34" s="81"/>
      <c r="FK34" s="82"/>
      <c r="FL34" s="76">
        <v>194</v>
      </c>
      <c r="FM34" s="77">
        <v>105</v>
      </c>
      <c r="FN34" s="25"/>
      <c r="FO34" s="18"/>
      <c r="FP34" s="130"/>
      <c r="FQ34" s="28" t="s">
        <v>20</v>
      </c>
      <c r="FR34" s="76">
        <v>305</v>
      </c>
      <c r="FS34" s="81" t="s">
        <v>289</v>
      </c>
      <c r="FT34" s="81" t="s">
        <v>289</v>
      </c>
      <c r="FU34" s="82" t="s">
        <v>289</v>
      </c>
      <c r="FV34" s="76">
        <v>194</v>
      </c>
      <c r="FW34" s="77">
        <v>111</v>
      </c>
      <c r="FX34" s="25"/>
      <c r="FY34" s="18"/>
      <c r="FZ34" s="130"/>
      <c r="GA34" s="28" t="s">
        <v>20</v>
      </c>
      <c r="GB34" s="76"/>
      <c r="GC34" s="81"/>
      <c r="GD34" s="81"/>
      <c r="GE34" s="82"/>
      <c r="GF34" s="81"/>
      <c r="GG34" s="83"/>
      <c r="GH34" s="25"/>
      <c r="GI34" s="18"/>
      <c r="GJ34" s="130"/>
      <c r="GK34" s="28" t="s">
        <v>20</v>
      </c>
      <c r="GL34" s="76"/>
      <c r="GM34" s="81"/>
      <c r="GN34" s="81"/>
      <c r="GO34" s="82"/>
      <c r="GP34" s="81"/>
      <c r="GQ34" s="83"/>
      <c r="GR34" s="25"/>
      <c r="GS34" s="18"/>
      <c r="GT34" s="130"/>
      <c r="GU34" s="28" t="s">
        <v>20</v>
      </c>
      <c r="GV34" s="76"/>
      <c r="GW34" s="81"/>
      <c r="GX34" s="81"/>
      <c r="GY34" s="82"/>
      <c r="GZ34" s="81"/>
      <c r="HA34" s="83"/>
      <c r="HB34" s="25"/>
      <c r="HC34" s="18"/>
      <c r="HD34" s="131"/>
      <c r="HN34" s="131"/>
      <c r="HX34" s="131"/>
    </row>
    <row xmlns:x14ac="http://schemas.microsoft.com/office/spreadsheetml/2009/9/ac" r="35" s="3" customFormat="true" x14ac:dyDescent="0.25">
      <c r="A35" s="398" t="str">
        <f ca="true">IF(ISBLANK('Data Summary'!A37),"",'Data Summary'!A37)</f>
        <v/>
      </c>
      <c r="B35" s="131"/>
      <c r="L35" s="131"/>
      <c r="V35" s="131"/>
      <c r="AF35" s="131"/>
      <c r="AP35" s="131"/>
      <c r="AZ35" s="131"/>
      <c r="BA35" s="131"/>
      <c r="BB35" s="131"/>
      <c r="BC35" s="131"/>
      <c r="BD35" s="131"/>
      <c r="BE35" s="131"/>
      <c r="BF35" s="131"/>
      <c r="BG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8" t="str">
        <f ca="true">IF(ISBLANK('Data Summary'!A38),"",'Data Summary'!A38)</f>
        <v/>
      </c>
      <c r="B36" s="131"/>
      <c r="L36" s="131"/>
      <c r="V36" s="131"/>
      <c r="AF36" s="131"/>
      <c r="AP36" s="131"/>
      <c r="AZ36" s="131"/>
      <c r="BA36" s="131"/>
      <c r="BB36" s="131"/>
      <c r="BC36" s="131"/>
      <c r="BD36" s="131"/>
      <c r="BE36" s="131"/>
      <c r="BF36" s="131"/>
      <c r="BG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8" t="str">
        <f ca="true">IF(ISBLANK('Data Summary'!A39),"",'Data Summary'!A39)</f>
        <v/>
      </c>
      <c r="B37" s="131"/>
      <c r="L37" s="131"/>
      <c r="V37" s="131"/>
      <c r="AF37" s="131"/>
      <c r="AP37" s="131"/>
      <c r="AZ37" s="131"/>
      <c r="BA37" s="131"/>
      <c r="BB37" s="131"/>
      <c r="BC37" s="131"/>
      <c r="BD37" s="131"/>
      <c r="BE37" s="131"/>
      <c r="BF37" s="131"/>
      <c r="BG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8" t="str">
        <f ca="true">IF(ISBLANK('Data Summary'!A40),"",'Data Summary'!A40)</f>
        <v/>
      </c>
      <c r="B38" s="131"/>
      <c r="L38" s="131"/>
      <c r="V38" s="131"/>
      <c r="AF38" s="131"/>
      <c r="AP38" s="131"/>
      <c r="AZ38" s="131"/>
      <c r="BA38" s="131"/>
      <c r="BB38" s="131"/>
      <c r="BC38" s="131"/>
      <c r="BD38" s="131"/>
      <c r="BE38" s="131"/>
      <c r="BF38" s="131"/>
      <c r="BG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8" t="str">
        <f ca="true">IF(ISBLANK('Data Summary'!A41),"",'Data Summary'!A41)</f>
        <v/>
      </c>
      <c r="B39" s="131"/>
      <c r="L39" s="131"/>
      <c r="V39" s="131"/>
      <c r="AF39" s="131"/>
      <c r="AP39" s="131"/>
      <c r="AZ39" s="131"/>
      <c r="BA39" s="131"/>
      <c r="BB39" s="131"/>
      <c r="BC39" s="131"/>
      <c r="BD39" s="131"/>
      <c r="BE39" s="131"/>
      <c r="BF39" s="131"/>
      <c r="BG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8" t="str">
        <f ca="true">IF(ISBLANK('Data Summary'!A42),"",'Data Summary'!A42)</f>
        <v/>
      </c>
      <c r="B40" s="131"/>
      <c r="L40" s="131"/>
      <c r="V40" s="131"/>
      <c r="AF40" s="131"/>
      <c r="AP40" s="131"/>
      <c r="AZ40" s="131"/>
      <c r="BA40" s="131"/>
      <c r="BB40" s="131"/>
      <c r="BC40" s="131"/>
      <c r="BD40" s="131"/>
      <c r="BE40" s="131"/>
      <c r="BF40" s="131"/>
      <c r="BG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8" t="str">
        <f ca="true">IF(ISBLANK('Data Summary'!A43),"",'Data Summary'!A43)</f>
        <v/>
      </c>
      <c r="B41" s="131"/>
      <c r="L41" s="131"/>
      <c r="V41" s="131"/>
      <c r="AF41" s="131"/>
      <c r="AP41" s="131"/>
      <c r="AZ41" s="131"/>
      <c r="BA41" s="131"/>
      <c r="BB41" s="131"/>
      <c r="BC41" s="131"/>
      <c r="BD41" s="131"/>
      <c r="BE41" s="131"/>
      <c r="BF41" s="131"/>
      <c r="BG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8" t="str">
        <f ca="true">IF(ISBLANK('Data Summary'!A44),"",'Data Summary'!A44)</f>
        <v/>
      </c>
      <c r="B42" s="131"/>
      <c r="L42" s="131"/>
      <c r="V42" s="131"/>
      <c r="AF42" s="131"/>
      <c r="AP42" s="131"/>
      <c r="AZ42" s="131"/>
      <c r="BA42" s="131"/>
      <c r="BB42" s="131"/>
      <c r="BC42" s="131"/>
      <c r="BD42" s="131"/>
      <c r="BE42" s="131"/>
      <c r="BF42" s="131"/>
      <c r="BG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8" t="str">
        <f ca="true">IF(ISBLANK('Data Summary'!A45),"",'Data Summary'!A45)</f>
        <v/>
      </c>
      <c r="B43" s="131"/>
      <c r="L43" s="131"/>
      <c r="V43" s="131"/>
      <c r="AF43" s="131"/>
      <c r="AP43" s="131"/>
      <c r="AZ43" s="131"/>
      <c r="BA43" s="131"/>
      <c r="BB43" s="131"/>
      <c r="BC43" s="131"/>
      <c r="BD43" s="131"/>
      <c r="BE43" s="131"/>
      <c r="BF43" s="131"/>
      <c r="BG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8" t="str">
        <f ca="true">IF(ISBLANK('Data Summary'!A46),"",'Data Summary'!A46)</f>
        <v/>
      </c>
      <c r="B44" s="131"/>
      <c r="L44" s="131"/>
      <c r="V44" s="131"/>
      <c r="AF44" s="131"/>
      <c r="AP44" s="131"/>
      <c r="AZ44" s="131"/>
      <c r="BA44" s="131"/>
      <c r="BB44" s="131"/>
      <c r="BC44" s="131"/>
      <c r="BD44" s="131"/>
      <c r="BE44" s="131"/>
      <c r="BF44" s="131"/>
      <c r="BG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8" t="str">
        <f ca="true">IF(ISBLANK('Data Summary'!A47),"",'Data Summary'!A47)</f>
        <v/>
      </c>
      <c r="B45" s="131"/>
      <c r="L45" s="131"/>
      <c r="V45" s="131"/>
      <c r="AF45" s="131"/>
      <c r="AP45" s="131"/>
      <c r="AZ45" s="131"/>
      <c r="BA45" s="131"/>
      <c r="BB45" s="131"/>
      <c r="BC45" s="131"/>
      <c r="BD45" s="131"/>
      <c r="BE45" s="131"/>
      <c r="BF45" s="131"/>
      <c r="BG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8" t="str">
        <f ca="true">IF(ISBLANK('Data Summary'!A48),"",'Data Summary'!A48)</f>
        <v/>
      </c>
      <c r="B46" s="131"/>
      <c r="L46" s="131"/>
      <c r="V46" s="131"/>
      <c r="AF46" s="131"/>
      <c r="AP46" s="131"/>
      <c r="AZ46" s="131"/>
      <c r="BA46" s="131"/>
      <c r="BB46" s="131"/>
      <c r="BC46" s="131"/>
      <c r="BD46" s="131"/>
      <c r="BE46" s="131"/>
      <c r="BF46" s="131"/>
      <c r="BG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8" t="str">
        <f ca="true">IF(ISBLANK('Data Summary'!A49),"",'Data Summary'!A49)</f>
        <v/>
      </c>
      <c r="B47" s="131"/>
      <c r="L47" s="131"/>
      <c r="V47" s="131"/>
      <c r="AF47" s="131"/>
      <c r="AP47" s="131"/>
      <c r="AZ47" s="131"/>
      <c r="BA47" s="131"/>
      <c r="BB47" s="131"/>
      <c r="BC47" s="131"/>
      <c r="BD47" s="131"/>
      <c r="BE47" s="131"/>
      <c r="BF47" s="131"/>
      <c r="BG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8" t="str">
        <f ca="true">IF(ISBLANK('Data Summary'!A50),"",'Data Summary'!A50)</f>
        <v/>
      </c>
      <c r="B48" s="131"/>
      <c r="L48" s="131"/>
      <c r="V48" s="131"/>
      <c r="AF48" s="131"/>
      <c r="AP48" s="131"/>
      <c r="AZ48" s="131"/>
      <c r="BA48" s="131"/>
      <c r="BB48" s="131"/>
      <c r="BC48" s="131"/>
      <c r="BD48" s="131"/>
      <c r="BE48" s="131"/>
      <c r="BF48" s="131"/>
      <c r="BG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8" t="str">
        <f ca="true">IF(ISBLANK('Data Summary'!A51),"",'Data Summary'!A51)</f>
        <v/>
      </c>
      <c r="B49" s="131"/>
      <c r="L49" s="131"/>
      <c r="V49" s="131"/>
      <c r="AF49" s="131"/>
      <c r="AP49" s="131"/>
      <c r="AZ49" s="131"/>
      <c r="BA49" s="131"/>
      <c r="BB49" s="131"/>
      <c r="BC49" s="131"/>
      <c r="BD49" s="131"/>
      <c r="BE49" s="131"/>
      <c r="BF49" s="131"/>
      <c r="BG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8" t="str">
        <f ca="true">IF(ISBLANK('Data Summary'!A52),"",'Data Summary'!A52)</f>
        <v/>
      </c>
      <c r="B50" s="131"/>
      <c r="L50" s="131"/>
      <c r="V50" s="131"/>
      <c r="AF50" s="131"/>
      <c r="AP50" s="131"/>
      <c r="AZ50" s="131"/>
      <c r="BA50" s="131"/>
      <c r="BB50" s="131"/>
      <c r="BC50" s="131"/>
      <c r="BD50" s="131"/>
      <c r="BE50" s="131"/>
      <c r="BF50" s="131"/>
      <c r="BG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8" t="str">
        <f ca="true">IF(ISBLANK('Data Summary'!A53),"",'Data Summary'!A53)</f>
        <v/>
      </c>
      <c r="B51" s="131"/>
      <c r="L51" s="131"/>
      <c r="V51" s="131"/>
      <c r="AF51" s="131"/>
      <c r="AP51" s="131"/>
      <c r="AZ51" s="131"/>
      <c r="BA51" s="131"/>
      <c r="BB51" s="131"/>
      <c r="BC51" s="131"/>
      <c r="BD51" s="131"/>
      <c r="BE51" s="131"/>
      <c r="BF51" s="131"/>
      <c r="BG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8" t="str">
        <f ca="true">IF(ISBLANK('Data Summary'!A54),"",'Data Summary'!A54)</f>
        <v/>
      </c>
      <c r="B52" s="131"/>
      <c r="L52" s="131"/>
      <c r="V52" s="131"/>
      <c r="AF52" s="131"/>
      <c r="AP52" s="131"/>
      <c r="AZ52" s="131"/>
      <c r="BA52" s="131"/>
      <c r="BB52" s="131"/>
      <c r="BC52" s="131"/>
      <c r="BD52" s="131"/>
      <c r="BE52" s="131"/>
      <c r="BF52" s="131"/>
      <c r="BG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8" t="str">
        <f ca="true">IF(ISBLANK('Data Summary'!A55),"",'Data Summary'!A55)</f>
        <v/>
      </c>
      <c r="B53" s="131"/>
      <c r="L53" s="131"/>
      <c r="V53" s="131"/>
      <c r="AF53" s="131"/>
      <c r="AP53" s="131"/>
      <c r="AZ53" s="131"/>
      <c r="BA53" s="131"/>
      <c r="BB53" s="131"/>
      <c r="BC53" s="131"/>
      <c r="BD53" s="131"/>
      <c r="BE53" s="131"/>
      <c r="BF53" s="131"/>
      <c r="BG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8" t="str">
        <f ca="true">IF(ISBLANK('Data Summary'!A56),"",'Data Summary'!A56)</f>
        <v/>
      </c>
      <c r="B54" s="131"/>
      <c r="L54" s="131"/>
      <c r="V54" s="131"/>
      <c r="AF54" s="131"/>
      <c r="AP54" s="131"/>
      <c r="AZ54" s="131"/>
      <c r="BA54" s="131"/>
      <c r="BB54" s="131"/>
      <c r="BC54" s="131"/>
      <c r="BD54" s="131"/>
      <c r="BE54" s="131"/>
      <c r="BF54" s="131"/>
      <c r="BG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8" t="str">
        <f ca="true">IF(ISBLANK('Data Summary'!A57),"",'Data Summary'!A57)</f>
        <v/>
      </c>
      <c r="B55" s="131"/>
      <c r="L55" s="131"/>
      <c r="V55" s="131"/>
      <c r="AF55" s="131"/>
      <c r="AP55" s="131"/>
      <c r="AZ55" s="131"/>
      <c r="BA55" s="131"/>
      <c r="BB55" s="131"/>
      <c r="BC55" s="131"/>
      <c r="BD55" s="131"/>
      <c r="BE55" s="131"/>
      <c r="BF55" s="131"/>
      <c r="BG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8" t="str">
        <f ca="true">IF(ISBLANK('Data Summary'!A58),"",'Data Summary'!A58)</f>
        <v/>
      </c>
      <c r="B56" s="131"/>
      <c r="L56" s="131"/>
      <c r="V56" s="131"/>
      <c r="AF56" s="131"/>
      <c r="AP56" s="131"/>
      <c r="AZ56" s="131"/>
      <c r="BA56" s="131"/>
      <c r="BB56" s="131"/>
      <c r="BC56" s="131"/>
      <c r="BD56" s="131"/>
      <c r="BE56" s="131"/>
      <c r="BF56" s="131"/>
      <c r="BG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8" t="str">
        <f ca="true">IF(ISBLANK('Data Summary'!A59),"",'Data Summary'!A59)</f>
        <v/>
      </c>
      <c r="B57" s="131"/>
      <c r="L57" s="131"/>
      <c r="V57" s="131"/>
      <c r="AF57" s="131"/>
      <c r="AP57" s="131"/>
      <c r="AZ57" s="131"/>
      <c r="BA57" s="131"/>
      <c r="BB57" s="131"/>
      <c r="BC57" s="131"/>
      <c r="BD57" s="131"/>
      <c r="BE57" s="131"/>
      <c r="BF57" s="131"/>
      <c r="BG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8" t="str">
        <f ca="true">IF(ISBLANK('Data Summary'!A60),"",'Data Summary'!A60)</f>
        <v/>
      </c>
      <c r="B58" s="131"/>
      <c r="L58" s="131"/>
      <c r="V58" s="131"/>
      <c r="AF58" s="131"/>
      <c r="AP58" s="131"/>
      <c r="AZ58" s="131"/>
      <c r="BA58" s="131"/>
      <c r="BB58" s="131"/>
      <c r="BC58" s="131"/>
      <c r="BD58" s="131"/>
      <c r="BE58" s="131"/>
      <c r="BF58" s="131"/>
      <c r="BG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8" t="str">
        <f ca="true">IF(ISBLANK('Data Summary'!A61),"",'Data Summary'!A61)</f>
        <v/>
      </c>
      <c r="B59" s="131"/>
      <c r="L59" s="131"/>
      <c r="V59" s="131"/>
      <c r="AF59" s="131"/>
      <c r="AP59" s="131"/>
      <c r="AZ59" s="131"/>
      <c r="BA59" s="131"/>
      <c r="BB59" s="131"/>
      <c r="BC59" s="131"/>
      <c r="BD59" s="131"/>
      <c r="BE59" s="131"/>
      <c r="BF59" s="131"/>
      <c r="BG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8" t="str">
        <f ca="true">IF(ISBLANK('Data Summary'!A62),"",'Data Summary'!A62)</f>
        <v/>
      </c>
      <c r="B60" s="131"/>
      <c r="L60" s="131"/>
      <c r="V60" s="131"/>
      <c r="AF60" s="131"/>
      <c r="AP60" s="131"/>
      <c r="AZ60" s="131"/>
      <c r="BA60" s="131"/>
      <c r="BB60" s="131"/>
      <c r="BC60" s="131"/>
      <c r="BD60" s="131"/>
      <c r="BE60" s="131"/>
      <c r="BF60" s="131"/>
      <c r="BG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8" t="str">
        <f ca="true">IF(ISBLANK('Data Summary'!A63),"",'Data Summary'!A63)</f>
        <v/>
      </c>
      <c r="B61" s="131"/>
      <c r="L61" s="131"/>
      <c r="V61" s="131"/>
      <c r="AF61" s="131"/>
      <c r="AP61" s="131"/>
      <c r="AZ61" s="131"/>
      <c r="BA61" s="131"/>
      <c r="BB61" s="131"/>
      <c r="BC61" s="131"/>
      <c r="BD61" s="131"/>
      <c r="BE61" s="131"/>
      <c r="BF61" s="131"/>
      <c r="BG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8" t="str">
        <f ca="true">IF(ISBLANK('Data Summary'!A64),"",'Data Summary'!A64)</f>
        <v/>
      </c>
      <c r="B62" s="131"/>
      <c r="L62" s="131"/>
      <c r="V62" s="131"/>
      <c r="AF62" s="131"/>
      <c r="AP62" s="131"/>
      <c r="AZ62" s="131"/>
      <c r="BA62" s="131"/>
      <c r="BB62" s="131"/>
      <c r="BC62" s="131"/>
      <c r="BD62" s="131"/>
      <c r="BE62" s="131"/>
      <c r="BF62" s="131"/>
      <c r="BG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8" t="str">
        <f ca="true">IF(ISBLANK('Data Summary'!A65),"",'Data Summary'!A65)</f>
        <v/>
      </c>
      <c r="B63" s="131"/>
      <c r="L63" s="131"/>
      <c r="V63" s="131"/>
      <c r="AF63" s="131"/>
      <c r="AP63" s="131"/>
      <c r="AZ63" s="131"/>
      <c r="BA63" s="131"/>
      <c r="BB63" s="131"/>
      <c r="BC63" s="131"/>
      <c r="BD63" s="131"/>
      <c r="BE63" s="131"/>
      <c r="BF63" s="131"/>
      <c r="BG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8" t="str">
        <f ca="true">IF(ISBLANK('Data Summary'!A66),"",'Data Summary'!A66)</f>
        <v/>
      </c>
      <c r="B64" s="131"/>
      <c r="L64" s="131"/>
      <c r="V64" s="131"/>
      <c r="AF64" s="131"/>
      <c r="AP64" s="131"/>
      <c r="AZ64" s="131"/>
      <c r="BA64" s="131"/>
      <c r="BB64" s="131"/>
      <c r="BC64" s="131"/>
      <c r="BD64" s="131"/>
      <c r="BE64" s="131"/>
      <c r="BF64" s="131"/>
      <c r="BG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8" t="str">
        <f ca="true">IF(ISBLANK('Data Summary'!A67),"",'Data Summary'!A67)</f>
        <v/>
      </c>
      <c r="B65" s="131"/>
      <c r="L65" s="131"/>
      <c r="V65" s="131"/>
      <c r="AF65" s="131"/>
      <c r="AP65" s="131"/>
      <c r="AZ65" s="131"/>
      <c r="BA65" s="131"/>
      <c r="BB65" s="131"/>
      <c r="BC65" s="131"/>
      <c r="BD65" s="131"/>
      <c r="BE65" s="131"/>
      <c r="BF65" s="131"/>
      <c r="BG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8" t="str">
        <f ca="true">IF(ISBLANK('Data Summary'!A68),"",'Data Summary'!A68)</f>
        <v/>
      </c>
      <c r="B66" s="131"/>
      <c r="L66" s="131"/>
      <c r="V66" s="131"/>
      <c r="AF66" s="131"/>
      <c r="AP66" s="131"/>
      <c r="AZ66" s="131"/>
      <c r="BA66" s="131"/>
      <c r="BB66" s="131"/>
      <c r="BC66" s="131"/>
      <c r="BD66" s="131"/>
      <c r="BE66" s="131"/>
      <c r="BF66" s="131"/>
      <c r="BG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8" t="str">
        <f ca="true">IF(ISBLANK('Data Summary'!A69),"",'Data Summary'!A69)</f>
        <v/>
      </c>
      <c r="B67" s="131"/>
      <c r="L67" s="131"/>
      <c r="V67" s="131"/>
      <c r="AF67" s="131"/>
      <c r="AP67" s="131"/>
      <c r="AZ67" s="131"/>
      <c r="BA67" s="131"/>
      <c r="BB67" s="131"/>
      <c r="BC67" s="131"/>
      <c r="BD67" s="131"/>
      <c r="BE67" s="131"/>
      <c r="BF67" s="131"/>
      <c r="BG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8" t="str">
        <f ca="true">IF(ISBLANK('Data Summary'!A70),"",'Data Summary'!A70)</f>
        <v/>
      </c>
      <c r="B68" s="131"/>
      <c r="L68" s="131"/>
      <c r="V68" s="131"/>
      <c r="AF68" s="131"/>
      <c r="AP68" s="131"/>
      <c r="AZ68" s="131"/>
      <c r="BA68" s="131"/>
      <c r="BB68" s="131"/>
      <c r="BC68" s="131"/>
      <c r="BD68" s="131"/>
      <c r="BE68" s="131"/>
      <c r="BF68" s="131"/>
      <c r="BG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8" t="str">
        <f ca="true">IF(ISBLANK('Data Summary'!A71),"",'Data Summary'!A71)</f>
        <v/>
      </c>
      <c r="B69" s="131"/>
      <c r="L69" s="131"/>
      <c r="V69" s="131"/>
      <c r="AF69" s="131"/>
      <c r="AP69" s="131"/>
      <c r="AZ69" s="131"/>
      <c r="BA69" s="131"/>
      <c r="BB69" s="131"/>
      <c r="BC69" s="131"/>
      <c r="BD69" s="131"/>
      <c r="BE69" s="131"/>
      <c r="BF69" s="131"/>
      <c r="BG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8" t="str">
        <f ca="true">IF(ISBLANK('Data Summary'!A72),"",'Data Summary'!A72)</f>
        <v/>
      </c>
      <c r="B70" s="131"/>
      <c r="L70" s="131"/>
      <c r="V70" s="131"/>
      <c r="AF70" s="131"/>
      <c r="AP70" s="131"/>
      <c r="AZ70" s="131"/>
      <c r="BA70" s="131"/>
      <c r="BB70" s="131"/>
      <c r="BC70" s="131"/>
      <c r="BD70" s="131"/>
      <c r="BE70" s="131"/>
      <c r="BF70" s="131"/>
      <c r="BG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8" t="str">
        <f ca="true">IF(ISBLANK('Data Summary'!A73),"",'Data Summary'!A73)</f>
        <v/>
      </c>
      <c r="B71" s="131"/>
      <c r="L71" s="131"/>
      <c r="V71" s="131"/>
      <c r="AF71" s="131"/>
      <c r="AP71" s="131"/>
      <c r="AZ71" s="131"/>
      <c r="BA71" s="131"/>
      <c r="BB71" s="131"/>
      <c r="BC71" s="131"/>
      <c r="BD71" s="131"/>
      <c r="BE71" s="131"/>
      <c r="BF71" s="131"/>
      <c r="BG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8" t="str">
        <f ca="true">IF(ISBLANK('Data Summary'!A74),"",'Data Summary'!A74)</f>
        <v/>
      </c>
      <c r="B72" s="131"/>
      <c r="L72" s="131"/>
      <c r="V72" s="131"/>
      <c r="AF72" s="131"/>
      <c r="AP72" s="131"/>
      <c r="AZ72" s="131"/>
      <c r="BA72" s="131"/>
      <c r="BB72" s="131"/>
      <c r="BC72" s="131"/>
      <c r="BD72" s="131"/>
      <c r="BE72" s="131"/>
      <c r="BF72" s="131"/>
      <c r="BG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8" t="str">
        <f ca="true">IF(ISBLANK('Data Summary'!A75),"",'Data Summary'!A75)</f>
        <v/>
      </c>
      <c r="B73" s="131"/>
      <c r="L73" s="131"/>
      <c r="V73" s="131"/>
      <c r="AF73" s="131"/>
      <c r="AP73" s="131"/>
      <c r="AZ73" s="131"/>
      <c r="BA73" s="131"/>
      <c r="BB73" s="131"/>
      <c r="BC73" s="131"/>
      <c r="BD73" s="131"/>
      <c r="BE73" s="131"/>
      <c r="BF73" s="131"/>
      <c r="BG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8" t="str">
        <f ca="true">IF(ISBLANK('Data Summary'!A76),"",'Data Summary'!A76)</f>
        <v/>
      </c>
      <c r="B74" s="131"/>
      <c r="L74" s="131"/>
      <c r="V74" s="131"/>
      <c r="AF74" s="131"/>
      <c r="AP74" s="131"/>
      <c r="AZ74" s="131"/>
      <c r="BA74" s="131"/>
      <c r="BB74" s="131"/>
      <c r="BC74" s="131"/>
      <c r="BD74" s="131"/>
      <c r="BE74" s="131"/>
      <c r="BF74" s="131"/>
      <c r="BG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8" t="str">
        <f ca="true">IF(ISBLANK('Data Summary'!A77),"",'Data Summary'!A77)</f>
        <v/>
      </c>
      <c r="B75" s="131"/>
      <c r="L75" s="131"/>
      <c r="V75" s="131"/>
      <c r="AF75" s="131"/>
      <c r="AP75" s="131"/>
      <c r="AZ75" s="131"/>
      <c r="BA75" s="131"/>
      <c r="BB75" s="131"/>
      <c r="BC75" s="131"/>
      <c r="BD75" s="131"/>
      <c r="BE75" s="131"/>
      <c r="BF75" s="131"/>
      <c r="BG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8" t="str">
        <f ca="true">IF(ISBLANK('Data Summary'!A78),"",'Data Summary'!A78)</f>
        <v/>
      </c>
      <c r="B76" s="131"/>
      <c r="L76" s="131"/>
      <c r="V76" s="131"/>
      <c r="AF76" s="131"/>
      <c r="AP76" s="131"/>
      <c r="AZ76" s="131"/>
      <c r="BA76" s="131"/>
      <c r="BB76" s="131"/>
      <c r="BC76" s="131"/>
      <c r="BD76" s="131"/>
      <c r="BE76" s="131"/>
      <c r="BF76" s="131"/>
      <c r="BG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8" t="str">
        <f ca="true">IF(ISBLANK('Data Summary'!A79),"",'Data Summary'!A79)</f>
        <v/>
      </c>
      <c r="B77" s="131"/>
      <c r="L77" s="131"/>
      <c r="V77" s="131"/>
      <c r="AF77" s="131"/>
      <c r="AP77" s="131"/>
      <c r="AZ77" s="131"/>
      <c r="BA77" s="131"/>
      <c r="BB77" s="131"/>
      <c r="BC77" s="131"/>
      <c r="BD77" s="131"/>
      <c r="BE77" s="131"/>
      <c r="BF77" s="131"/>
      <c r="BG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8" t="str">
        <f ca="true">IF(ISBLANK('Data Summary'!A80),"",'Data Summary'!A80)</f>
        <v/>
      </c>
      <c r="B78" s="131"/>
      <c r="L78" s="131"/>
      <c r="V78" s="131"/>
      <c r="AF78" s="131"/>
      <c r="AP78" s="131"/>
      <c r="AZ78" s="131"/>
      <c r="BA78" s="131"/>
      <c r="BB78" s="131"/>
      <c r="BC78" s="131"/>
      <c r="BD78" s="131"/>
      <c r="BE78" s="131"/>
      <c r="BF78" s="131"/>
      <c r="BG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8" t="str">
        <f ca="true">IF(ISBLANK('Data Summary'!A81),"",'Data Summary'!A81)</f>
        <v/>
      </c>
      <c r="B79" s="131"/>
      <c r="L79" s="131"/>
      <c r="V79" s="131"/>
      <c r="AF79" s="131"/>
      <c r="AP79" s="131"/>
      <c r="AZ79" s="131"/>
      <c r="BA79" s="131"/>
      <c r="BB79" s="131"/>
      <c r="BC79" s="131"/>
      <c r="BD79" s="131"/>
      <c r="BE79" s="131"/>
      <c r="BF79" s="131"/>
      <c r="BG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8" t="str">
        <f ca="true">IF(ISBLANK('Data Summary'!A82),"",'Data Summary'!A82)</f>
        <v/>
      </c>
      <c r="B80" s="131"/>
      <c r="L80" s="131"/>
      <c r="V80" s="131"/>
      <c r="AF80" s="131"/>
      <c r="AP80" s="131"/>
      <c r="AZ80" s="131"/>
      <c r="BA80" s="131"/>
      <c r="BB80" s="131"/>
      <c r="BC80" s="131"/>
      <c r="BD80" s="131"/>
      <c r="BE80" s="131"/>
      <c r="BF80" s="131"/>
      <c r="BG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8" t="str">
        <f ca="true">IF(ISBLANK('Data Summary'!A83),"",'Data Summary'!A83)</f>
        <v/>
      </c>
      <c r="B81" s="131"/>
      <c r="L81" s="131"/>
      <c r="V81" s="131"/>
      <c r="AF81" s="131"/>
      <c r="AP81" s="131"/>
      <c r="AZ81" s="131"/>
      <c r="BA81" s="131"/>
      <c r="BB81" s="131"/>
      <c r="BC81" s="131"/>
      <c r="BD81" s="131"/>
      <c r="BE81" s="131"/>
      <c r="BF81" s="131"/>
      <c r="BG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8" t="str">
        <f ca="true">IF(ISBLANK('Data Summary'!A84),"",'Data Summary'!A84)</f>
        <v/>
      </c>
      <c r="B82" s="131"/>
      <c r="L82" s="131"/>
      <c r="V82" s="131"/>
      <c r="AF82" s="131"/>
      <c r="AP82" s="131"/>
      <c r="AZ82" s="131"/>
      <c r="BA82" s="131"/>
      <c r="BB82" s="131"/>
      <c r="BC82" s="131"/>
      <c r="BD82" s="131"/>
      <c r="BE82" s="131"/>
      <c r="BF82" s="131"/>
      <c r="BG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8" t="str">
        <f ca="true">IF(ISBLANK('Data Summary'!A85),"",'Data Summary'!A85)</f>
        <v/>
      </c>
      <c r="B83" s="131"/>
      <c r="L83" s="131"/>
      <c r="V83" s="131"/>
      <c r="AF83" s="131"/>
      <c r="AP83" s="131"/>
      <c r="AZ83" s="131"/>
      <c r="BA83" s="131"/>
      <c r="BB83" s="131"/>
      <c r="BC83" s="131"/>
      <c r="BD83" s="131"/>
      <c r="BE83" s="131"/>
      <c r="BF83" s="131"/>
      <c r="BG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8" t="str">
        <f ca="true">IF(ISBLANK('Data Summary'!A86),"",'Data Summary'!A86)</f>
        <v/>
      </c>
      <c r="B84" s="131"/>
      <c r="L84" s="131"/>
      <c r="V84" s="131"/>
      <c r="AF84" s="131"/>
      <c r="AP84" s="131"/>
      <c r="AZ84" s="131"/>
      <c r="BA84" s="131"/>
      <c r="BB84" s="131"/>
      <c r="BC84" s="131"/>
      <c r="BD84" s="131"/>
      <c r="BE84" s="131"/>
      <c r="BF84" s="131"/>
      <c r="BG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8" t="str">
        <f ca="true">IF(ISBLANK('Data Summary'!A87),"",'Data Summary'!A87)</f>
        <v/>
      </c>
      <c r="B85" s="131"/>
      <c r="L85" s="131"/>
      <c r="V85" s="131"/>
      <c r="AF85" s="131"/>
      <c r="AP85" s="131"/>
      <c r="AZ85" s="131"/>
      <c r="BA85" s="131"/>
      <c r="BB85" s="131"/>
      <c r="BC85" s="131"/>
      <c r="BD85" s="131"/>
      <c r="BE85" s="131"/>
      <c r="BF85" s="131"/>
      <c r="BG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8" t="str">
        <f ca="true">IF(ISBLANK('Data Summary'!A88),"",'Data Summary'!A88)</f>
        <v/>
      </c>
      <c r="B86" s="131"/>
      <c r="L86" s="131"/>
      <c r="V86" s="131"/>
      <c r="AF86" s="131"/>
      <c r="AP86" s="131"/>
      <c r="AZ86" s="131"/>
      <c r="BA86" s="131"/>
      <c r="BB86" s="131"/>
      <c r="BC86" s="131"/>
      <c r="BD86" s="131"/>
      <c r="BE86" s="131"/>
      <c r="BF86" s="131"/>
      <c r="BG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8" t="str">
        <f ca="true">IF(ISBLANK('Data Summary'!A89),"",'Data Summary'!A89)</f>
        <v/>
      </c>
      <c r="B87" s="131"/>
      <c r="L87" s="131"/>
      <c r="V87" s="131"/>
      <c r="AF87" s="131"/>
      <c r="AP87" s="131"/>
      <c r="AZ87" s="131"/>
      <c r="BA87" s="131"/>
      <c r="BB87" s="131"/>
      <c r="BC87" s="131"/>
      <c r="BD87" s="131"/>
      <c r="BE87" s="131"/>
      <c r="BF87" s="131"/>
      <c r="BG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8" t="str">
        <f ca="true">IF(ISBLANK('Data Summary'!A90),"",'Data Summary'!A90)</f>
        <v/>
      </c>
      <c r="B88" s="131"/>
      <c r="L88" s="131"/>
      <c r="V88" s="131"/>
      <c r="AF88" s="131"/>
      <c r="AP88" s="131"/>
      <c r="AZ88" s="131"/>
      <c r="BA88" s="131"/>
      <c r="BB88" s="131"/>
      <c r="BC88" s="131"/>
      <c r="BD88" s="131"/>
      <c r="BE88" s="131"/>
      <c r="BF88" s="131"/>
      <c r="BG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8" t="str">
        <f ca="true">IF(ISBLANK('Data Summary'!A91),"",'Data Summary'!A91)</f>
        <v/>
      </c>
      <c r="B89" s="131"/>
      <c r="L89" s="131"/>
      <c r="V89" s="131"/>
      <c r="AF89" s="131"/>
      <c r="AP89" s="131"/>
      <c r="AZ89" s="131"/>
      <c r="BA89" s="131"/>
      <c r="BB89" s="131"/>
      <c r="BC89" s="131"/>
      <c r="BD89" s="131"/>
      <c r="BE89" s="131"/>
      <c r="BF89" s="131"/>
      <c r="BG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8" t="str">
        <f ca="true">IF(ISBLANK('Data Summary'!A92),"",'Data Summary'!A92)</f>
        <v/>
      </c>
      <c r="B90" s="131"/>
      <c r="L90" s="131"/>
      <c r="V90" s="131"/>
      <c r="AF90" s="131"/>
      <c r="AP90" s="131"/>
      <c r="AZ90" s="131"/>
      <c r="BA90" s="131"/>
      <c r="BB90" s="131"/>
      <c r="BC90" s="131"/>
      <c r="BD90" s="131"/>
      <c r="BE90" s="131"/>
      <c r="BF90" s="131"/>
      <c r="BG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8" t="str">
        <f ca="true">IF(ISBLANK('Data Summary'!A93),"",'Data Summary'!A93)</f>
        <v/>
      </c>
      <c r="B91" s="131"/>
      <c r="L91" s="131"/>
      <c r="V91" s="131"/>
      <c r="AF91" s="131"/>
      <c r="AP91" s="131"/>
      <c r="AZ91" s="131"/>
      <c r="BA91" s="131"/>
      <c r="BB91" s="131"/>
      <c r="BC91" s="131"/>
      <c r="BD91" s="131"/>
      <c r="BE91" s="131"/>
      <c r="BF91" s="131"/>
      <c r="BG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8" t="str">
        <f ca="true">IF(ISBLANK('Data Summary'!A94),"",'Data Summary'!A94)</f>
        <v/>
      </c>
      <c r="B92" s="131"/>
      <c r="L92" s="131"/>
      <c r="V92" s="131"/>
      <c r="AF92" s="131"/>
      <c r="AP92" s="131"/>
      <c r="AZ92" s="131"/>
      <c r="BA92" s="131"/>
      <c r="BB92" s="131"/>
      <c r="BC92" s="131"/>
      <c r="BD92" s="131"/>
      <c r="BE92" s="131"/>
      <c r="BF92" s="131"/>
      <c r="BG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8" t="str">
        <f ca="true">IF(ISBLANK('Data Summary'!A95),"",'Data Summary'!A95)</f>
        <v/>
      </c>
      <c r="B93" s="131"/>
      <c r="L93" s="131"/>
      <c r="V93" s="131"/>
      <c r="AF93" s="131"/>
      <c r="AP93" s="131"/>
      <c r="AZ93" s="131"/>
      <c r="BA93" s="131"/>
      <c r="BB93" s="131"/>
      <c r="BC93" s="131"/>
      <c r="BD93" s="131"/>
      <c r="BE93" s="131"/>
      <c r="BF93" s="131"/>
      <c r="BG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8" t="str">
        <f ca="true">IF(ISBLANK('Data Summary'!A96),"",'Data Summary'!A96)</f>
        <v/>
      </c>
      <c r="B94" s="131"/>
      <c r="L94" s="131"/>
      <c r="V94" s="131"/>
      <c r="AF94" s="131"/>
      <c r="AP94" s="131"/>
      <c r="AZ94" s="131"/>
      <c r="BA94" s="131"/>
      <c r="BB94" s="131"/>
      <c r="BC94" s="131"/>
      <c r="BD94" s="131"/>
      <c r="BE94" s="131"/>
      <c r="BF94" s="131"/>
      <c r="BG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8" t="str">
        <f ca="true">IF(ISBLANK('Data Summary'!A97),"",'Data Summary'!A97)</f>
        <v/>
      </c>
      <c r="B95" s="131"/>
      <c r="L95" s="131"/>
      <c r="V95" s="131"/>
      <c r="AF95" s="131"/>
      <c r="AP95" s="131"/>
      <c r="AZ95" s="131"/>
      <c r="BA95" s="131"/>
      <c r="BB95" s="131"/>
      <c r="BC95" s="131"/>
      <c r="BD95" s="131"/>
      <c r="BE95" s="131"/>
      <c r="BF95" s="131"/>
      <c r="BG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8" t="str">
        <f ca="true">IF(ISBLANK('Data Summary'!A98),"",'Data Summary'!A98)</f>
        <v/>
      </c>
      <c r="B96" s="131"/>
      <c r="L96" s="131"/>
      <c r="V96" s="131"/>
      <c r="AF96" s="131"/>
      <c r="AP96" s="131"/>
      <c r="AZ96" s="131"/>
      <c r="BA96" s="131"/>
      <c r="BB96" s="131"/>
      <c r="BC96" s="131"/>
      <c r="BD96" s="131"/>
      <c r="BE96" s="131"/>
      <c r="BF96" s="131"/>
      <c r="BG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8" t="str">
        <f ca="true">IF(ISBLANK('Data Summary'!A99),"",'Data Summary'!A99)</f>
        <v/>
      </c>
      <c r="B97" s="131"/>
      <c r="L97" s="131"/>
      <c r="V97" s="131"/>
      <c r="AF97" s="131"/>
      <c r="AP97" s="131"/>
      <c r="AZ97" s="131"/>
      <c r="BA97" s="131"/>
      <c r="BB97" s="131"/>
      <c r="BC97" s="131"/>
      <c r="BD97" s="131"/>
      <c r="BE97" s="131"/>
      <c r="BF97" s="131"/>
      <c r="BG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8" t="str">
        <f ca="true">IF(ISBLANK('Data Summary'!A100),"",'Data Summary'!A100)</f>
        <v/>
      </c>
      <c r="B98" s="131"/>
      <c r="L98" s="131"/>
      <c r="V98" s="131"/>
      <c r="AF98" s="131"/>
      <c r="AP98" s="131"/>
      <c r="AZ98" s="131"/>
      <c r="BA98" s="131"/>
      <c r="BB98" s="131"/>
      <c r="BC98" s="131"/>
      <c r="BD98" s="131"/>
      <c r="BE98" s="131"/>
      <c r="BF98" s="131"/>
      <c r="BG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8" t="str">
        <f ca="true">IF(ISBLANK('Data Summary'!A101),"",'Data Summary'!A101)</f>
        <v/>
      </c>
      <c r="B99" s="131"/>
      <c r="L99" s="131"/>
      <c r="V99" s="131"/>
      <c r="AF99" s="131"/>
      <c r="AP99" s="131"/>
      <c r="AZ99" s="131"/>
      <c r="BA99" s="131"/>
      <c r="BB99" s="131"/>
      <c r="BC99" s="131"/>
      <c r="BD99" s="131"/>
      <c r="BE99" s="131"/>
      <c r="BF99" s="131"/>
      <c r="BG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8" t="str">
        <f ca="true">IF(ISBLANK('Data Summary'!A102),"",'Data Summary'!A102)</f>
        <v/>
      </c>
      <c r="B100" s="131"/>
      <c r="L100" s="131"/>
      <c r="V100" s="131"/>
      <c r="AF100" s="131"/>
      <c r="AP100" s="131"/>
      <c r="AZ100" s="131"/>
      <c r="BA100" s="131"/>
      <c r="BB100" s="131"/>
      <c r="BC100" s="131"/>
      <c r="BD100" s="131"/>
      <c r="BE100" s="131"/>
      <c r="BF100" s="131"/>
      <c r="BG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8" t="str">
        <f ca="true">IF(ISBLANK('Data Summary'!A103),"",'Data Summary'!A103)</f>
        <v/>
      </c>
      <c r="B101" s="131"/>
      <c r="L101" s="131"/>
      <c r="V101" s="131"/>
      <c r="AF101" s="131"/>
      <c r="AP101" s="131"/>
      <c r="AZ101" s="131"/>
      <c r="BA101" s="131"/>
      <c r="BB101" s="131"/>
      <c r="BC101" s="131"/>
      <c r="BD101" s="131"/>
      <c r="BE101" s="131"/>
      <c r="BF101" s="131"/>
      <c r="BG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8" t="str">
        <f ca="true">IF(ISBLANK('Data Summary'!A104),"",'Data Summary'!A104)</f>
        <v/>
      </c>
      <c r="B102" s="131"/>
      <c r="L102" s="131"/>
      <c r="V102" s="131"/>
      <c r="AF102" s="131"/>
      <c r="AP102" s="131"/>
      <c r="AZ102" s="131"/>
      <c r="BA102" s="131"/>
      <c r="BB102" s="131"/>
      <c r="BC102" s="131"/>
      <c r="BD102" s="131"/>
      <c r="BE102" s="131"/>
      <c r="BF102" s="131"/>
      <c r="BG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8" t="str">
        <f ca="true">IF(ISBLANK('Data Summary'!A105),"",'Data Summary'!A105)</f>
        <v/>
      </c>
      <c r="B103" s="131"/>
      <c r="L103" s="131"/>
      <c r="V103" s="131"/>
      <c r="AF103" s="131"/>
      <c r="AP103" s="131"/>
      <c r="AZ103" s="131"/>
      <c r="BA103" s="131"/>
      <c r="BB103" s="131"/>
      <c r="BC103" s="131"/>
      <c r="BD103" s="131"/>
      <c r="BE103" s="131"/>
      <c r="BF103" s="131"/>
      <c r="BG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8" t="str">
        <f ca="true">IF(ISBLANK('Data Summary'!A106),"",'Data Summary'!A106)</f>
        <v/>
      </c>
      <c r="B104" s="131"/>
      <c r="L104" s="131"/>
      <c r="V104" s="131"/>
      <c r="AF104" s="131"/>
      <c r="AP104" s="131"/>
      <c r="AZ104" s="131"/>
      <c r="BA104" s="131"/>
      <c r="BB104" s="131"/>
      <c r="BC104" s="131"/>
      <c r="BD104" s="131"/>
      <c r="BE104" s="131"/>
      <c r="BF104" s="131"/>
      <c r="BG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8" t="str">
        <f ca="true">IF(ISBLANK('Data Summary'!A107),"",'Data Summary'!A107)</f>
        <v/>
      </c>
      <c r="B105" s="131"/>
      <c r="L105" s="131"/>
      <c r="V105" s="131"/>
      <c r="AF105" s="131"/>
      <c r="AP105" s="131"/>
      <c r="AZ105" s="131"/>
      <c r="BA105" s="131"/>
      <c r="BB105" s="131"/>
      <c r="BC105" s="131"/>
      <c r="BD105" s="131"/>
      <c r="BE105" s="131"/>
      <c r="BF105" s="131"/>
      <c r="BG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8" t="str">
        <f ca="true">IF(ISBLANK('Data Summary'!A108),"",'Data Summary'!A108)</f>
        <v/>
      </c>
      <c r="B106" s="131"/>
      <c r="L106" s="131"/>
      <c r="V106" s="131"/>
      <c r="AF106" s="131"/>
      <c r="AP106" s="131"/>
      <c r="AZ106" s="131"/>
      <c r="BA106" s="131"/>
      <c r="BB106" s="131"/>
      <c r="BC106" s="131"/>
      <c r="BD106" s="131"/>
      <c r="BE106" s="131"/>
      <c r="BF106" s="131"/>
      <c r="BG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8" t="str">
        <f ca="true">IF(ISBLANK('Data Summary'!A109),"",'Data Summary'!A109)</f>
        <v/>
      </c>
      <c r="B107" s="131"/>
      <c r="L107" s="131"/>
      <c r="V107" s="131"/>
      <c r="AF107" s="131"/>
      <c r="AP107" s="131"/>
      <c r="AZ107" s="131"/>
      <c r="BA107" s="131"/>
      <c r="BB107" s="131"/>
      <c r="BC107" s="131"/>
      <c r="BD107" s="131"/>
      <c r="BE107" s="131"/>
      <c r="BF107" s="131"/>
      <c r="BG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8" t="str">
        <f ca="true">IF(ISBLANK('Data Summary'!A110),"",'Data Summary'!A110)</f>
        <v/>
      </c>
      <c r="B108" s="131"/>
      <c r="L108" s="131"/>
      <c r="V108" s="131"/>
      <c r="AF108" s="131"/>
      <c r="AP108" s="131"/>
      <c r="AZ108" s="131"/>
      <c r="BA108" s="131"/>
      <c r="BB108" s="131"/>
      <c r="BC108" s="131"/>
      <c r="BD108" s="131"/>
      <c r="BE108" s="131"/>
      <c r="BF108" s="131"/>
      <c r="BG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8" t="str">
        <f ca="true">IF(ISBLANK('Data Summary'!A111),"",'Data Summary'!A111)</f>
        <v/>
      </c>
      <c r="B109" s="131"/>
      <c r="L109" s="131"/>
      <c r="V109" s="131"/>
      <c r="AF109" s="131"/>
      <c r="AP109" s="131"/>
      <c r="AZ109" s="131"/>
      <c r="BA109" s="131"/>
      <c r="BB109" s="131"/>
      <c r="BC109" s="131"/>
      <c r="BD109" s="131"/>
      <c r="BE109" s="131"/>
      <c r="BF109" s="131"/>
      <c r="BG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8" t="str">
        <f ca="true">IF(ISBLANK('Data Summary'!A112),"",'Data Summary'!A112)</f>
        <v/>
      </c>
      <c r="B110" s="131"/>
      <c r="L110" s="131"/>
      <c r="V110" s="131"/>
      <c r="AF110" s="131"/>
      <c r="AP110" s="131"/>
      <c r="AZ110" s="131"/>
      <c r="BA110" s="131"/>
      <c r="BB110" s="131"/>
      <c r="BC110" s="131"/>
      <c r="BD110" s="131"/>
      <c r="BE110" s="131"/>
      <c r="BF110" s="131"/>
      <c r="BG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8" t="str">
        <f ca="true">IF(ISBLANK('Data Summary'!A113),"",'Data Summary'!A113)</f>
        <v/>
      </c>
      <c r="B111" s="131"/>
      <c r="L111" s="131"/>
      <c r="V111" s="131"/>
      <c r="AF111" s="131"/>
      <c r="AP111" s="131"/>
      <c r="AZ111" s="131"/>
      <c r="BA111" s="131"/>
      <c r="BB111" s="131"/>
      <c r="BC111" s="131"/>
      <c r="BD111" s="131"/>
      <c r="BE111" s="131"/>
      <c r="BF111" s="131"/>
      <c r="BG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8" t="str">
        <f ca="true">IF(ISBLANK('Data Summary'!A114),"",'Data Summary'!A114)</f>
        <v/>
      </c>
      <c r="B112" s="131"/>
      <c r="L112" s="131"/>
      <c r="V112" s="131"/>
      <c r="AF112" s="131"/>
      <c r="AP112" s="131"/>
      <c r="AZ112" s="131"/>
      <c r="BA112" s="131"/>
      <c r="BB112" s="131"/>
      <c r="BC112" s="131"/>
      <c r="BD112" s="131"/>
      <c r="BE112" s="131"/>
      <c r="BF112" s="131"/>
      <c r="BG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8" t="str">
        <f ca="true">IF(ISBLANK('Data Summary'!A115),"",'Data Summary'!A115)</f>
        <v/>
      </c>
      <c r="B113" s="131"/>
      <c r="L113" s="131"/>
      <c r="V113" s="131"/>
      <c r="AF113" s="131"/>
      <c r="AP113" s="131"/>
      <c r="AZ113" s="131"/>
      <c r="BA113" s="131"/>
      <c r="BB113" s="131"/>
      <c r="BC113" s="131"/>
      <c r="BD113" s="131"/>
      <c r="BE113" s="131"/>
      <c r="BF113" s="131"/>
      <c r="BG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8" t="str">
        <f ca="true">IF(ISBLANK('Data Summary'!A116),"",'Data Summary'!A116)</f>
        <v/>
      </c>
      <c r="B114" s="131"/>
      <c r="L114" s="131"/>
      <c r="V114" s="131"/>
      <c r="AF114" s="131"/>
      <c r="AP114" s="131"/>
      <c r="AZ114" s="131"/>
      <c r="BA114" s="131"/>
      <c r="BB114" s="131"/>
      <c r="BC114" s="131"/>
      <c r="BD114" s="131"/>
      <c r="BE114" s="131"/>
      <c r="BF114" s="131"/>
      <c r="BG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8" t="str">
        <f ca="true">IF(ISBLANK('Data Summary'!A117),"",'Data Summary'!A117)</f>
        <v/>
      </c>
      <c r="B115" s="131"/>
      <c r="L115" s="131"/>
      <c r="V115" s="131"/>
      <c r="AF115" s="131"/>
      <c r="AP115" s="131"/>
      <c r="AZ115" s="131"/>
      <c r="BA115" s="131"/>
      <c r="BB115" s="131"/>
      <c r="BC115" s="131"/>
      <c r="BD115" s="131"/>
      <c r="BE115" s="131"/>
      <c r="BF115" s="131"/>
      <c r="BG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8" t="str">
        <f ca="true">IF(ISBLANK('Data Summary'!A118),"",'Data Summary'!A118)</f>
        <v/>
      </c>
      <c r="B116" s="131"/>
      <c r="L116" s="131"/>
      <c r="V116" s="131"/>
      <c r="AF116" s="131"/>
      <c r="AP116" s="131"/>
      <c r="AZ116" s="131"/>
      <c r="BA116" s="131"/>
      <c r="BB116" s="131"/>
      <c r="BC116" s="131"/>
      <c r="BD116" s="131"/>
      <c r="BE116" s="131"/>
      <c r="BF116" s="131"/>
      <c r="BG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8" t="str">
        <f ca="true">IF(ISBLANK('Data Summary'!A119),"",'Data Summary'!A119)</f>
        <v/>
      </c>
      <c r="B117" s="131"/>
      <c r="L117" s="131"/>
      <c r="V117" s="131"/>
      <c r="AF117" s="131"/>
      <c r="AP117" s="131"/>
      <c r="AZ117" s="131"/>
      <c r="BA117" s="131"/>
      <c r="BB117" s="131"/>
      <c r="BC117" s="131"/>
      <c r="BD117" s="131"/>
      <c r="BE117" s="131"/>
      <c r="BF117" s="131"/>
      <c r="BG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8" t="str">
        <f ca="true">IF(ISBLANK('Data Summary'!A120),"",'Data Summary'!A120)</f>
        <v/>
      </c>
      <c r="B118" s="131"/>
      <c r="L118" s="131"/>
      <c r="V118" s="131"/>
      <c r="AF118" s="131"/>
      <c r="AP118" s="131"/>
      <c r="AZ118" s="131"/>
      <c r="BA118" s="131"/>
      <c r="BB118" s="131"/>
      <c r="BC118" s="131"/>
      <c r="BD118" s="131"/>
      <c r="BE118" s="131"/>
      <c r="BF118" s="131"/>
      <c r="BG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8" t="str">
        <f ca="true">IF(ISBLANK('Data Summary'!A121),"",'Data Summary'!A121)</f>
        <v/>
      </c>
      <c r="B119" s="131"/>
      <c r="L119" s="131"/>
      <c r="V119" s="131"/>
      <c r="AF119" s="131"/>
      <c r="AP119" s="131"/>
      <c r="AZ119" s="131"/>
      <c r="BA119" s="131"/>
      <c r="BB119" s="131"/>
      <c r="BC119" s="131"/>
      <c r="BD119" s="131"/>
      <c r="BE119" s="131"/>
      <c r="BF119" s="131"/>
      <c r="BG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8" t="str">
        <f ca="true">IF(ISBLANK('Data Summary'!A122),"",'Data Summary'!A122)</f>
        <v/>
      </c>
      <c r="B120" s="131"/>
      <c r="L120" s="131"/>
      <c r="V120" s="131"/>
      <c r="AF120" s="131"/>
      <c r="AP120" s="131"/>
      <c r="AZ120" s="131"/>
      <c r="BA120" s="131"/>
      <c r="BB120" s="131"/>
      <c r="BC120" s="131"/>
      <c r="BD120" s="131"/>
      <c r="BE120" s="131"/>
      <c r="BF120" s="131"/>
      <c r="BG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8" t="str">
        <f ca="true">IF(ISBLANK('Data Summary'!A123),"",'Data Summary'!A123)</f>
        <v/>
      </c>
      <c r="B121" s="131"/>
      <c r="L121" s="131"/>
      <c r="V121" s="131"/>
      <c r="AF121" s="131"/>
      <c r="AP121" s="131"/>
      <c r="AZ121" s="131"/>
      <c r="BA121" s="131"/>
      <c r="BB121" s="131"/>
      <c r="BC121" s="131"/>
      <c r="BD121" s="131"/>
      <c r="BE121" s="131"/>
      <c r="BF121" s="131"/>
      <c r="BG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8" t="str">
        <f ca="true">IF(ISBLANK('Data Summary'!A124),"",'Data Summary'!A124)</f>
        <v/>
      </c>
      <c r="B122" s="131"/>
      <c r="L122" s="131"/>
      <c r="V122" s="131"/>
      <c r="AF122" s="131"/>
      <c r="AP122" s="131"/>
      <c r="AZ122" s="131"/>
      <c r="BA122" s="131"/>
      <c r="BB122" s="131"/>
      <c r="BC122" s="131"/>
      <c r="BD122" s="131"/>
      <c r="BE122" s="131"/>
      <c r="BF122" s="131"/>
      <c r="BG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8" t="str">
        <f ca="true">IF(ISBLANK('Data Summary'!A125),"",'Data Summary'!A125)</f>
        <v/>
      </c>
      <c r="B123" s="131"/>
      <c r="L123" s="131"/>
      <c r="V123" s="131"/>
      <c r="AF123" s="131"/>
      <c r="AP123" s="131"/>
      <c r="AZ123" s="131"/>
      <c r="BA123" s="131"/>
      <c r="BB123" s="131"/>
      <c r="BC123" s="131"/>
      <c r="BD123" s="131"/>
      <c r="BE123" s="131"/>
      <c r="BF123" s="131"/>
      <c r="BG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8" t="str">
        <f ca="true">IF(ISBLANK('Data Summary'!A126),"",'Data Summary'!A126)</f>
        <v/>
      </c>
      <c r="B124" s="131"/>
      <c r="L124" s="131"/>
      <c r="V124" s="131"/>
      <c r="AF124" s="131"/>
      <c r="AP124" s="131"/>
      <c r="AZ124" s="131"/>
      <c r="BA124" s="131"/>
      <c r="BB124" s="131"/>
      <c r="BC124" s="131"/>
      <c r="BD124" s="131"/>
      <c r="BE124" s="131"/>
      <c r="BF124" s="131"/>
      <c r="BG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8" t="str">
        <f ca="true">IF(ISBLANK('Data Summary'!A127),"",'Data Summary'!A127)</f>
        <v/>
      </c>
      <c r="B125" s="131"/>
      <c r="L125" s="131"/>
      <c r="V125" s="131"/>
      <c r="AF125" s="131"/>
      <c r="AP125" s="131"/>
      <c r="AZ125" s="131"/>
      <c r="BA125" s="131"/>
      <c r="BB125" s="131"/>
      <c r="BC125" s="131"/>
      <c r="BD125" s="131"/>
      <c r="BE125" s="131"/>
      <c r="BF125" s="131"/>
      <c r="BG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8" t="str">
        <f ca="true">IF(ISBLANK('Data Summary'!A128),"",'Data Summary'!A128)</f>
        <v/>
      </c>
      <c r="B126" s="131"/>
      <c r="L126" s="131"/>
      <c r="V126" s="131"/>
      <c r="AF126" s="131"/>
      <c r="AP126" s="131"/>
      <c r="AZ126" s="131"/>
      <c r="BA126" s="131"/>
      <c r="BB126" s="131"/>
      <c r="BC126" s="131"/>
      <c r="BD126" s="131"/>
      <c r="BE126" s="131"/>
      <c r="BF126" s="131"/>
      <c r="BG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8" t="str">
        <f ca="true">IF(ISBLANK('Data Summary'!A129),"",'Data Summary'!A129)</f>
        <v/>
      </c>
      <c r="B127" s="131"/>
      <c r="L127" s="131"/>
      <c r="V127" s="131"/>
      <c r="AF127" s="131"/>
      <c r="AP127" s="131"/>
      <c r="AZ127" s="131"/>
      <c r="BA127" s="131"/>
      <c r="BB127" s="131"/>
      <c r="BC127" s="131"/>
      <c r="BD127" s="131"/>
      <c r="BE127" s="131"/>
      <c r="BF127" s="131"/>
      <c r="BG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8" t="str">
        <f ca="true">IF(ISBLANK('Data Summary'!A130),"",'Data Summary'!A130)</f>
        <v/>
      </c>
      <c r="B128" s="131"/>
      <c r="L128" s="131"/>
      <c r="V128" s="131"/>
      <c r="AF128" s="131"/>
      <c r="AP128" s="131"/>
      <c r="AZ128" s="131"/>
      <c r="BA128" s="131"/>
      <c r="BB128" s="131"/>
      <c r="BC128" s="131"/>
      <c r="BD128" s="131"/>
      <c r="BE128" s="131"/>
      <c r="BF128" s="131"/>
      <c r="BG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8" t="str">
        <f ca="true">IF(ISBLANK('Data Summary'!A131),"",'Data Summary'!A131)</f>
        <v/>
      </c>
      <c r="B129" s="131"/>
      <c r="L129" s="131"/>
      <c r="V129" s="131"/>
      <c r="AF129" s="131"/>
      <c r="AP129" s="131"/>
      <c r="AZ129" s="131"/>
      <c r="BA129" s="131"/>
      <c r="BB129" s="131"/>
      <c r="BC129" s="131"/>
      <c r="BD129" s="131"/>
      <c r="BE129" s="131"/>
      <c r="BF129" s="131"/>
      <c r="BG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8" t="str">
        <f ca="true">IF(ISBLANK('Data Summary'!A132),"",'Data Summary'!A132)</f>
        <v/>
      </c>
      <c r="B130" s="131"/>
      <c r="L130" s="131"/>
      <c r="V130" s="131"/>
      <c r="AF130" s="131"/>
      <c r="AP130" s="131"/>
      <c r="AZ130" s="131"/>
      <c r="BA130" s="131"/>
      <c r="BB130" s="131"/>
      <c r="BC130" s="131"/>
      <c r="BD130" s="131"/>
      <c r="BE130" s="131"/>
      <c r="BF130" s="131"/>
      <c r="BG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8" t="str">
        <f ca="true">IF(ISBLANK('Data Summary'!A133),"",'Data Summary'!A133)</f>
        <v/>
      </c>
      <c r="B131" s="131"/>
      <c r="L131" s="131"/>
      <c r="V131" s="131"/>
      <c r="AF131" s="131"/>
      <c r="AP131" s="131"/>
      <c r="AZ131" s="131"/>
      <c r="BA131" s="131"/>
      <c r="BB131" s="131"/>
      <c r="BC131" s="131"/>
      <c r="BD131" s="131"/>
      <c r="BE131" s="131"/>
      <c r="BF131" s="131"/>
      <c r="BG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8" t="str">
        <f ca="true">IF(ISBLANK('Data Summary'!A134),"",'Data Summary'!A134)</f>
        <v/>
      </c>
      <c r="B132" s="131"/>
      <c r="L132" s="131"/>
      <c r="V132" s="131"/>
      <c r="AF132" s="131"/>
      <c r="AP132" s="131"/>
      <c r="AZ132" s="131"/>
      <c r="BA132" s="131"/>
      <c r="BB132" s="131"/>
      <c r="BC132" s="131"/>
      <c r="BD132" s="131"/>
      <c r="BE132" s="131"/>
      <c r="BF132" s="131"/>
      <c r="BG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8" t="str">
        <f ca="true">IF(ISBLANK('Data Summary'!A135),"",'Data Summary'!A135)</f>
        <v/>
      </c>
      <c r="B133" s="131"/>
      <c r="L133" s="131"/>
      <c r="V133" s="131"/>
      <c r="AF133" s="131"/>
      <c r="AP133" s="131"/>
      <c r="AZ133" s="131"/>
      <c r="BA133" s="131"/>
      <c r="BB133" s="131"/>
      <c r="BC133" s="131"/>
      <c r="BD133" s="131"/>
      <c r="BE133" s="131"/>
      <c r="BF133" s="131"/>
      <c r="BG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8" t="str">
        <f ca="true">IF(ISBLANK('Data Summary'!A136),"",'Data Summary'!A136)</f>
        <v/>
      </c>
      <c r="B134" s="131"/>
      <c r="L134" s="131"/>
      <c r="V134" s="131"/>
      <c r="AF134" s="131"/>
      <c r="AP134" s="131"/>
      <c r="AZ134" s="131"/>
      <c r="BA134" s="131"/>
      <c r="BB134" s="131"/>
      <c r="BC134" s="131"/>
      <c r="BD134" s="131"/>
      <c r="BE134" s="131"/>
      <c r="BF134" s="131"/>
      <c r="BG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8" t="str">
        <f ca="true">IF(ISBLANK('Data Summary'!A137),"",'Data Summary'!A137)</f>
        <v/>
      </c>
      <c r="B135" s="131"/>
      <c r="L135" s="131"/>
      <c r="V135" s="131"/>
      <c r="AF135" s="131"/>
      <c r="AP135" s="131"/>
      <c r="AZ135" s="131"/>
      <c r="BA135" s="131"/>
      <c r="BB135" s="131"/>
      <c r="BC135" s="131"/>
      <c r="BD135" s="131"/>
      <c r="BE135" s="131"/>
      <c r="BF135" s="131"/>
      <c r="BG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8" t="str">
        <f ca="true">IF(ISBLANK('Data Summary'!A138),"",'Data Summary'!A138)</f>
        <v/>
      </c>
      <c r="B136" s="131"/>
      <c r="L136" s="131"/>
      <c r="V136" s="131"/>
      <c r="AF136" s="131"/>
      <c r="AP136" s="131"/>
      <c r="AZ136" s="131"/>
      <c r="BA136" s="131"/>
      <c r="BB136" s="131"/>
      <c r="BC136" s="131"/>
      <c r="BD136" s="131"/>
      <c r="BE136" s="131"/>
      <c r="BF136" s="131"/>
      <c r="BG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8" t="str">
        <f ca="true">IF(ISBLANK('Data Summary'!A139),"",'Data Summary'!A139)</f>
        <v/>
      </c>
      <c r="B137" s="131"/>
      <c r="L137" s="131"/>
      <c r="V137" s="131"/>
      <c r="AF137" s="131"/>
      <c r="AP137" s="131"/>
      <c r="AZ137" s="131"/>
      <c r="BA137" s="131"/>
      <c r="BB137" s="131"/>
      <c r="BC137" s="131"/>
      <c r="BD137" s="131"/>
      <c r="BE137" s="131"/>
      <c r="BF137" s="131"/>
      <c r="BG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8" t="str">
        <f ca="true">IF(ISBLANK('Data Summary'!A140),"",'Data Summary'!A140)</f>
        <v/>
      </c>
      <c r="B138" s="131"/>
      <c r="L138" s="131"/>
      <c r="V138" s="131"/>
      <c r="AF138" s="131"/>
      <c r="AP138" s="131"/>
      <c r="AZ138" s="131"/>
      <c r="BA138" s="131"/>
      <c r="BB138" s="131"/>
      <c r="BC138" s="131"/>
      <c r="BD138" s="131"/>
      <c r="BE138" s="131"/>
      <c r="BF138" s="131"/>
      <c r="BG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8" t="str">
        <f ca="true">IF(ISBLANK('Data Summary'!A141),"",'Data Summary'!A141)</f>
        <v/>
      </c>
      <c r="B139" s="131"/>
      <c r="L139" s="131"/>
      <c r="V139" s="131"/>
      <c r="AF139" s="131"/>
      <c r="AP139" s="131"/>
      <c r="AZ139" s="131"/>
      <c r="BA139" s="131"/>
      <c r="BB139" s="131"/>
      <c r="BC139" s="131"/>
      <c r="BD139" s="131"/>
      <c r="BE139" s="131"/>
      <c r="BF139" s="131"/>
      <c r="BG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8" t="str">
        <f ca="true">IF(ISBLANK('Data Summary'!A142),"",'Data Summary'!A142)</f>
        <v/>
      </c>
      <c r="B140" s="131"/>
      <c r="L140" s="131"/>
      <c r="V140" s="131"/>
      <c r="AF140" s="131"/>
      <c r="AP140" s="131"/>
      <c r="AZ140" s="131"/>
      <c r="BA140" s="131"/>
      <c r="BB140" s="131"/>
      <c r="BC140" s="131"/>
      <c r="BD140" s="131"/>
      <c r="BE140" s="131"/>
      <c r="BF140" s="131"/>
      <c r="BG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8" t="str">
        <f ca="true">IF(ISBLANK('Data Summary'!A143),"",'Data Summary'!A143)</f>
        <v/>
      </c>
      <c r="B141" s="131"/>
      <c r="L141" s="131"/>
      <c r="V141" s="131"/>
      <c r="AF141" s="131"/>
      <c r="AP141" s="131"/>
      <c r="AZ141" s="131"/>
      <c r="BA141" s="131"/>
      <c r="BB141" s="131"/>
      <c r="BC141" s="131"/>
      <c r="BD141" s="131"/>
      <c r="BE141" s="131"/>
      <c r="BF141" s="131"/>
      <c r="BG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8" t="str">
        <f ca="true">IF(ISBLANK('Data Summary'!A144),"",'Data Summary'!A144)</f>
        <v/>
      </c>
      <c r="B142" s="131"/>
      <c r="L142" s="131"/>
      <c r="V142" s="131"/>
      <c r="AF142" s="131"/>
      <c r="AP142" s="131"/>
      <c r="AZ142" s="131"/>
      <c r="BA142" s="131"/>
      <c r="BB142" s="131"/>
      <c r="BC142" s="131"/>
      <c r="BD142" s="131"/>
      <c r="BE142" s="131"/>
      <c r="BF142" s="131"/>
      <c r="BG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8" t="str">
        <f ca="true">IF(ISBLANK('Data Summary'!A145),"",'Data Summary'!A145)</f>
        <v/>
      </c>
      <c r="B143" s="131"/>
      <c r="L143" s="131"/>
      <c r="V143" s="131"/>
      <c r="AF143" s="131"/>
      <c r="AP143" s="131"/>
      <c r="AZ143" s="131"/>
      <c r="BA143" s="131"/>
      <c r="BB143" s="131"/>
      <c r="BC143" s="131"/>
      <c r="BD143" s="131"/>
      <c r="BE143" s="131"/>
      <c r="BF143" s="131"/>
      <c r="BG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8" t="str">
        <f ca="true">IF(ISBLANK('Data Summary'!A146),"",'Data Summary'!A146)</f>
        <v/>
      </c>
      <c r="B144" s="131"/>
      <c r="L144" s="131"/>
      <c r="V144" s="131"/>
      <c r="AF144" s="131"/>
      <c r="AP144" s="131"/>
      <c r="AZ144" s="131"/>
      <c r="BA144" s="131"/>
      <c r="BB144" s="131"/>
      <c r="BC144" s="131"/>
      <c r="BD144" s="131"/>
      <c r="BE144" s="131"/>
      <c r="BF144" s="131"/>
      <c r="BG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8" t="str">
        <f ca="true">IF(ISBLANK('Data Summary'!A147),"",'Data Summary'!A147)</f>
        <v/>
      </c>
      <c r="B145" s="131"/>
      <c r="L145" s="131"/>
      <c r="V145" s="131"/>
      <c r="AF145" s="131"/>
      <c r="AP145" s="131"/>
      <c r="AZ145" s="131"/>
      <c r="BA145" s="131"/>
      <c r="BB145" s="131"/>
      <c r="BC145" s="131"/>
      <c r="BD145" s="131"/>
      <c r="BE145" s="131"/>
      <c r="BF145" s="131"/>
      <c r="BG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8" t="str">
        <f ca="true">IF(ISBLANK('Data Summary'!A148),"",'Data Summary'!A148)</f>
        <v/>
      </c>
      <c r="B146" s="131"/>
      <c r="L146" s="131"/>
      <c r="V146" s="131"/>
      <c r="AF146" s="131"/>
      <c r="AP146" s="131"/>
      <c r="AZ146" s="131"/>
      <c r="BA146" s="131"/>
      <c r="BB146" s="131"/>
      <c r="BC146" s="131"/>
      <c r="BD146" s="131"/>
      <c r="BE146" s="131"/>
      <c r="BF146" s="131"/>
      <c r="BG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8" t="str">
        <f ca="true">IF(ISBLANK('Data Summary'!A149),"",'Data Summary'!A149)</f>
        <v/>
      </c>
      <c r="B147" s="131"/>
      <c r="L147" s="131"/>
      <c r="V147" s="131"/>
      <c r="AF147" s="131"/>
      <c r="AP147" s="131"/>
      <c r="AZ147" s="131"/>
      <c r="BA147" s="131"/>
      <c r="BB147" s="131"/>
      <c r="BC147" s="131"/>
      <c r="BD147" s="131"/>
      <c r="BE147" s="131"/>
      <c r="BF147" s="131"/>
      <c r="BG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8" t="str">
        <f ca="true">IF(ISBLANK('Data Summary'!A150),"",'Data Summary'!A150)</f>
        <v/>
      </c>
      <c r="B148" s="131"/>
      <c r="L148" s="131"/>
      <c r="V148" s="131"/>
      <c r="AF148" s="131"/>
      <c r="AP148" s="131"/>
      <c r="AZ148" s="131"/>
      <c r="BA148" s="131"/>
      <c r="BB148" s="131"/>
      <c r="BC148" s="131"/>
      <c r="BD148" s="131"/>
      <c r="BE148" s="131"/>
      <c r="BF148" s="131"/>
      <c r="BG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8" t="str">
        <f ca="true">IF(ISBLANK('Data Summary'!A151),"",'Data Summary'!A151)</f>
        <v/>
      </c>
      <c r="B149" s="131"/>
      <c r="L149" s="131"/>
      <c r="V149" s="131"/>
      <c r="AF149" s="131"/>
      <c r="AP149" s="131"/>
      <c r="AZ149" s="131"/>
      <c r="BA149" s="131"/>
      <c r="BB149" s="131"/>
      <c r="BC149" s="131"/>
      <c r="BD149" s="131"/>
      <c r="BE149" s="131"/>
      <c r="BF149" s="131"/>
      <c r="BG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8" t="str">
        <f ca="true">IF(ISBLANK('Data Summary'!A152),"",'Data Summary'!A152)</f>
        <v/>
      </c>
      <c r="B150" s="131"/>
      <c r="L150" s="131"/>
      <c r="V150" s="131"/>
      <c r="AF150" s="131"/>
      <c r="AP150" s="131"/>
      <c r="AZ150" s="131"/>
      <c r="BA150" s="131"/>
      <c r="BB150" s="131"/>
      <c r="BC150" s="131"/>
      <c r="BD150" s="131"/>
      <c r="BE150" s="131"/>
      <c r="BF150" s="131"/>
      <c r="BG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8" t="str">
        <f ca="true">IF(ISBLANK('Data Summary'!A153),"",'Data Summary'!A153)</f>
        <v/>
      </c>
      <c r="B151" s="131"/>
      <c r="L151" s="131"/>
      <c r="V151" s="131"/>
      <c r="AF151" s="131"/>
      <c r="AP151" s="131"/>
      <c r="AZ151" s="131"/>
      <c r="BA151" s="131"/>
      <c r="BB151" s="131"/>
      <c r="BC151" s="131"/>
      <c r="BD151" s="131"/>
      <c r="BE151" s="131"/>
      <c r="BF151" s="131"/>
      <c r="BG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94"/>
      <c r="B152" s="131"/>
      <c r="L152" s="131"/>
      <c r="V152" s="131"/>
      <c r="AF152" s="131"/>
      <c r="AP152" s="131"/>
      <c r="AZ152" s="131"/>
      <c r="BA152" s="131"/>
      <c r="BB152" s="131"/>
      <c r="BC152" s="131"/>
      <c r="BD152" s="131"/>
      <c r="BE152" s="131"/>
      <c r="BF152" s="131"/>
      <c r="BG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94"/>
      <c r="B153" s="131"/>
      <c r="L153" s="131"/>
      <c r="V153" s="131"/>
      <c r="AF153" s="131"/>
      <c r="AP153" s="131"/>
      <c r="AZ153" s="131"/>
      <c r="BA153" s="131"/>
      <c r="BB153" s="131"/>
      <c r="BC153" s="131"/>
      <c r="BD153" s="131"/>
      <c r="BE153" s="131"/>
      <c r="BF153" s="131"/>
      <c r="BG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94"/>
      <c r="B154" s="131"/>
      <c r="L154" s="131"/>
      <c r="V154" s="131"/>
      <c r="AF154" s="131"/>
      <c r="AP154" s="131"/>
      <c r="AZ154" s="131"/>
      <c r="BA154" s="131"/>
      <c r="BB154" s="131"/>
      <c r="BC154" s="131"/>
      <c r="BD154" s="131"/>
      <c r="BE154" s="131"/>
      <c r="BF154" s="131"/>
      <c r="BG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94"/>
      <c r="B155" s="131"/>
      <c r="L155" s="131"/>
      <c r="V155" s="131"/>
      <c r="AF155" s="131"/>
      <c r="AP155" s="131"/>
      <c r="AZ155" s="131"/>
      <c r="BA155" s="131"/>
      <c r="BB155" s="131"/>
      <c r="BC155" s="131"/>
      <c r="BD155" s="131"/>
      <c r="BE155" s="131"/>
      <c r="BF155" s="131"/>
      <c r="BG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94"/>
      <c r="B156" s="131"/>
      <c r="L156" s="131"/>
      <c r="V156" s="131"/>
      <c r="AF156" s="131"/>
      <c r="AP156" s="131"/>
      <c r="AZ156" s="131"/>
      <c r="BA156" s="131"/>
      <c r="BB156" s="131"/>
      <c r="BC156" s="131"/>
      <c r="BD156" s="131"/>
      <c r="BE156" s="131"/>
      <c r="BF156" s="131"/>
      <c r="BG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94"/>
      <c r="B157" s="131"/>
      <c r="L157" s="131"/>
      <c r="V157" s="131"/>
      <c r="AF157" s="131"/>
      <c r="AP157" s="131"/>
      <c r="AZ157" s="131"/>
      <c r="BA157" s="131"/>
      <c r="BB157" s="131"/>
      <c r="BC157" s="131"/>
      <c r="BD157" s="131"/>
      <c r="BE157" s="131"/>
      <c r="BF157" s="131"/>
      <c r="BG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94"/>
      <c r="B158" s="131"/>
      <c r="L158" s="131"/>
      <c r="V158" s="131"/>
      <c r="AF158" s="131"/>
      <c r="AP158" s="131"/>
      <c r="AZ158" s="131"/>
      <c r="BA158" s="131"/>
      <c r="BB158" s="131"/>
      <c r="BC158" s="131"/>
      <c r="BD158" s="131"/>
      <c r="BE158" s="131"/>
      <c r="BF158" s="131"/>
      <c r="BG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94"/>
      <c r="B159" s="131"/>
      <c r="L159" s="131"/>
      <c r="V159" s="131"/>
      <c r="AF159" s="131"/>
      <c r="AP159" s="131"/>
      <c r="AZ159" s="131"/>
      <c r="BA159" s="131"/>
      <c r="BB159" s="131"/>
      <c r="BC159" s="131"/>
      <c r="BD159" s="131"/>
      <c r="BE159" s="131"/>
      <c r="BF159" s="131"/>
      <c r="BG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94"/>
      <c r="B160" s="131"/>
      <c r="L160" s="131"/>
      <c r="V160" s="131"/>
      <c r="AF160" s="131"/>
      <c r="AP160" s="131"/>
      <c r="AZ160" s="131"/>
      <c r="BA160" s="131"/>
      <c r="BB160" s="131"/>
      <c r="BC160" s="131"/>
      <c r="BD160" s="131"/>
      <c r="BE160" s="131"/>
      <c r="BF160" s="131"/>
      <c r="BG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94"/>
      <c r="B161" s="131"/>
      <c r="L161" s="131"/>
      <c r="V161" s="131"/>
      <c r="AF161" s="131"/>
      <c r="AP161" s="131"/>
      <c r="AZ161" s="131"/>
      <c r="BA161" s="131"/>
      <c r="BB161" s="131"/>
      <c r="BC161" s="131"/>
      <c r="BD161" s="131"/>
      <c r="BE161" s="131"/>
      <c r="BF161" s="131"/>
      <c r="BG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94"/>
      <c r="B162" s="131"/>
      <c r="L162" s="131"/>
      <c r="V162" s="131"/>
      <c r="AF162" s="131"/>
      <c r="AP162" s="131"/>
      <c r="AZ162" s="131"/>
      <c r="BA162" s="131"/>
      <c r="BB162" s="131"/>
      <c r="BC162" s="131"/>
      <c r="BD162" s="131"/>
      <c r="BE162" s="131"/>
      <c r="BF162" s="131"/>
      <c r="BG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94"/>
      <c r="B163" s="131"/>
      <c r="L163" s="131"/>
      <c r="V163" s="131"/>
      <c r="AF163" s="131"/>
      <c r="AP163" s="131"/>
      <c r="AZ163" s="131"/>
      <c r="BA163" s="131"/>
      <c r="BB163" s="131"/>
      <c r="BC163" s="131"/>
      <c r="BD163" s="131"/>
      <c r="BE163" s="131"/>
      <c r="BF163" s="131"/>
      <c r="BG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94"/>
      <c r="B164" s="131"/>
      <c r="L164" s="131"/>
      <c r="V164" s="131"/>
      <c r="AF164" s="131"/>
      <c r="AP164" s="131"/>
      <c r="AZ164" s="131"/>
      <c r="BA164" s="131"/>
      <c r="BB164" s="131"/>
      <c r="BC164" s="131"/>
      <c r="BD164" s="131"/>
      <c r="BE164" s="131"/>
      <c r="BF164" s="131"/>
      <c r="BG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94"/>
      <c r="B165" s="131"/>
      <c r="L165" s="131"/>
      <c r="V165" s="131"/>
      <c r="AF165" s="131"/>
      <c r="AP165" s="131"/>
      <c r="AZ165" s="131"/>
      <c r="BA165" s="131"/>
      <c r="BB165" s="131"/>
      <c r="BC165" s="131"/>
      <c r="BD165" s="131"/>
      <c r="BE165" s="131"/>
      <c r="BF165" s="131"/>
      <c r="BG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94"/>
      <c r="B166" s="131"/>
      <c r="L166" s="131"/>
      <c r="V166" s="131"/>
      <c r="AF166" s="131"/>
      <c r="AP166" s="131"/>
      <c r="AZ166" s="131"/>
      <c r="BA166" s="131"/>
      <c r="BB166" s="131"/>
      <c r="BC166" s="131"/>
      <c r="BD166" s="131"/>
      <c r="BE166" s="131"/>
      <c r="BF166" s="131"/>
      <c r="BG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94"/>
      <c r="B167" s="131"/>
      <c r="L167" s="131"/>
      <c r="V167" s="131"/>
      <c r="AF167" s="131"/>
      <c r="AP167" s="131"/>
      <c r="AZ167" s="131"/>
      <c r="BA167" s="131"/>
      <c r="BB167" s="131"/>
      <c r="BC167" s="131"/>
      <c r="BD167" s="131"/>
      <c r="BE167" s="131"/>
      <c r="BF167" s="131"/>
      <c r="BG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94"/>
      <c r="B168" s="131"/>
      <c r="L168" s="131"/>
      <c r="V168" s="131"/>
      <c r="AF168" s="131"/>
      <c r="AP168" s="131"/>
      <c r="AZ168" s="131"/>
      <c r="BA168" s="131"/>
      <c r="BB168" s="131"/>
      <c r="BC168" s="131"/>
      <c r="BD168" s="131"/>
      <c r="BE168" s="131"/>
      <c r="BF168" s="131"/>
      <c r="BG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94"/>
      <c r="B169" s="131"/>
      <c r="L169" s="131"/>
      <c r="V169" s="131"/>
      <c r="AF169" s="131"/>
      <c r="AP169" s="131"/>
      <c r="AZ169" s="131"/>
      <c r="BA169" s="131"/>
      <c r="BB169" s="131"/>
      <c r="BC169" s="131"/>
      <c r="BD169" s="131"/>
      <c r="BE169" s="131"/>
      <c r="BF169" s="131"/>
      <c r="BG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94"/>
      <c r="B170" s="131"/>
      <c r="L170" s="131"/>
      <c r="V170" s="131"/>
      <c r="AF170" s="131"/>
      <c r="AP170" s="131"/>
      <c r="AZ170" s="131"/>
      <c r="BA170" s="131"/>
      <c r="BB170" s="131"/>
      <c r="BC170" s="131"/>
      <c r="BD170" s="131"/>
      <c r="BE170" s="131"/>
      <c r="BF170" s="131"/>
      <c r="BG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94"/>
      <c r="B171" s="131"/>
      <c r="L171" s="131"/>
      <c r="V171" s="131"/>
      <c r="AF171" s="131"/>
      <c r="AP171" s="131"/>
      <c r="AZ171" s="131"/>
      <c r="BA171" s="131"/>
      <c r="BB171" s="131"/>
      <c r="BC171" s="131"/>
      <c r="BD171" s="131"/>
      <c r="BE171" s="131"/>
      <c r="BF171" s="131"/>
      <c r="BG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94"/>
      <c r="B172" s="131"/>
      <c r="L172" s="131"/>
      <c r="V172" s="131"/>
      <c r="AF172" s="131"/>
      <c r="AP172" s="131"/>
      <c r="AZ172" s="131"/>
      <c r="BA172" s="131"/>
      <c r="BB172" s="131"/>
      <c r="BC172" s="131"/>
      <c r="BD172" s="131"/>
      <c r="BE172" s="131"/>
      <c r="BF172" s="131"/>
      <c r="BG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94"/>
      <c r="B173" s="131"/>
      <c r="L173" s="131"/>
      <c r="V173" s="131"/>
      <c r="AF173" s="131"/>
      <c r="AP173" s="131"/>
      <c r="AZ173" s="131"/>
      <c r="BA173" s="131"/>
      <c r="BB173" s="131"/>
      <c r="BC173" s="131"/>
      <c r="BD173" s="131"/>
      <c r="BE173" s="131"/>
      <c r="BF173" s="131"/>
      <c r="BG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94"/>
      <c r="B174" s="131"/>
      <c r="L174" s="131"/>
      <c r="V174" s="131"/>
      <c r="AF174" s="131"/>
      <c r="AP174" s="131"/>
      <c r="AZ174" s="131"/>
      <c r="BA174" s="131"/>
      <c r="BB174" s="131"/>
      <c r="BC174" s="131"/>
      <c r="BD174" s="131"/>
      <c r="BE174" s="131"/>
      <c r="BF174" s="131"/>
      <c r="BG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94"/>
      <c r="B175" s="131"/>
      <c r="L175" s="131"/>
      <c r="V175" s="131"/>
      <c r="AF175" s="131"/>
      <c r="AP175" s="131"/>
      <c r="AZ175" s="131"/>
      <c r="BA175" s="131"/>
      <c r="BB175" s="131"/>
      <c r="BC175" s="131"/>
      <c r="BD175" s="131"/>
      <c r="BE175" s="131"/>
      <c r="BF175" s="131"/>
      <c r="BG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94"/>
      <c r="B176" s="131"/>
      <c r="L176" s="131"/>
      <c r="V176" s="131"/>
      <c r="AF176" s="131"/>
      <c r="AP176" s="131"/>
      <c r="AZ176" s="131"/>
      <c r="BA176" s="131"/>
      <c r="BB176" s="131"/>
      <c r="BC176" s="131"/>
      <c r="BD176" s="131"/>
      <c r="BE176" s="131"/>
      <c r="BF176" s="131"/>
      <c r="BG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94"/>
      <c r="B177" s="131"/>
      <c r="L177" s="131"/>
      <c r="V177" s="131"/>
      <c r="AF177" s="131"/>
      <c r="AP177" s="131"/>
      <c r="AZ177" s="131"/>
      <c r="BA177" s="131"/>
      <c r="BB177" s="131"/>
      <c r="BC177" s="131"/>
      <c r="BD177" s="131"/>
      <c r="BE177" s="131"/>
      <c r="BF177" s="131"/>
      <c r="BG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94"/>
      <c r="B178" s="131"/>
      <c r="L178" s="131"/>
      <c r="V178" s="131"/>
      <c r="AF178" s="131"/>
      <c r="AP178" s="131"/>
      <c r="AZ178" s="131"/>
      <c r="BA178" s="131"/>
      <c r="BB178" s="131"/>
      <c r="BC178" s="131"/>
      <c r="BD178" s="131"/>
      <c r="BE178" s="131"/>
      <c r="BF178" s="131"/>
      <c r="BG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94"/>
      <c r="B179" s="131"/>
      <c r="L179" s="131"/>
      <c r="V179" s="131"/>
      <c r="AF179" s="131"/>
      <c r="AP179" s="131"/>
      <c r="AZ179" s="131"/>
      <c r="BA179" s="131"/>
      <c r="BB179" s="131"/>
      <c r="BC179" s="131"/>
      <c r="BD179" s="131"/>
      <c r="BE179" s="131"/>
      <c r="BF179" s="131"/>
      <c r="BG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94"/>
      <c r="B180" s="131"/>
      <c r="L180" s="131"/>
      <c r="V180" s="131"/>
      <c r="AF180" s="131"/>
      <c r="AP180" s="131"/>
      <c r="AZ180" s="131"/>
      <c r="BA180" s="131"/>
      <c r="BB180" s="131"/>
      <c r="BC180" s="131"/>
      <c r="BD180" s="131"/>
      <c r="BE180" s="131"/>
      <c r="BF180" s="131"/>
      <c r="BG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94"/>
      <c r="B181" s="131"/>
      <c r="L181" s="131"/>
      <c r="V181" s="131"/>
      <c r="AF181" s="131"/>
      <c r="AP181" s="131"/>
      <c r="AZ181" s="131"/>
      <c r="BA181" s="131"/>
      <c r="BB181" s="131"/>
      <c r="BC181" s="131"/>
      <c r="BD181" s="131"/>
      <c r="BE181" s="131"/>
      <c r="BF181" s="131"/>
      <c r="BG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94"/>
      <c r="B182" s="131"/>
      <c r="L182" s="131"/>
      <c r="V182" s="131"/>
      <c r="AF182" s="131"/>
      <c r="AP182" s="131"/>
      <c r="AZ182" s="131"/>
      <c r="BA182" s="131"/>
      <c r="BB182" s="131"/>
      <c r="BC182" s="131"/>
      <c r="BD182" s="131"/>
      <c r="BE182" s="131"/>
      <c r="BF182" s="131"/>
      <c r="BG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94"/>
      <c r="B183" s="131"/>
      <c r="L183" s="131"/>
      <c r="V183" s="131"/>
      <c r="AF183" s="131"/>
      <c r="AP183" s="131"/>
      <c r="AZ183" s="131"/>
      <c r="BA183" s="131"/>
      <c r="BB183" s="131"/>
      <c r="BC183" s="131"/>
      <c r="BD183" s="131"/>
      <c r="BE183" s="131"/>
      <c r="BF183" s="131"/>
      <c r="BG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94"/>
      <c r="B184" s="131"/>
      <c r="L184" s="131"/>
      <c r="V184" s="131"/>
      <c r="AF184" s="131"/>
      <c r="AP184" s="131"/>
      <c r="AZ184" s="131"/>
      <c r="BA184" s="131"/>
      <c r="BB184" s="131"/>
      <c r="BC184" s="131"/>
      <c r="BD184" s="131"/>
      <c r="BE184" s="131"/>
      <c r="BF184" s="131"/>
      <c r="BG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94"/>
      <c r="B185" s="131"/>
      <c r="L185" s="131"/>
      <c r="V185" s="131"/>
      <c r="AF185" s="131"/>
      <c r="AP185" s="131"/>
      <c r="AZ185" s="131"/>
      <c r="BA185" s="131"/>
      <c r="BB185" s="131"/>
      <c r="BC185" s="131"/>
      <c r="BD185" s="131"/>
      <c r="BE185" s="131"/>
      <c r="BF185" s="131"/>
      <c r="BG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94"/>
      <c r="B186" s="131"/>
      <c r="L186" s="131"/>
      <c r="V186" s="131"/>
      <c r="AF186" s="131"/>
      <c r="AP186" s="131"/>
      <c r="AZ186" s="131"/>
      <c r="BA186" s="131"/>
      <c r="BB186" s="131"/>
      <c r="BC186" s="131"/>
      <c r="BD186" s="131"/>
      <c r="BE186" s="131"/>
      <c r="BF186" s="131"/>
      <c r="BG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94"/>
      <c r="B187" s="131"/>
      <c r="L187" s="131"/>
      <c r="V187" s="131"/>
      <c r="AF187" s="131"/>
      <c r="AP187" s="131"/>
      <c r="AZ187" s="131"/>
      <c r="BA187" s="131"/>
      <c r="BB187" s="131"/>
      <c r="BC187" s="131"/>
      <c r="BD187" s="131"/>
      <c r="BE187" s="131"/>
      <c r="BF187" s="131"/>
      <c r="BG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94"/>
      <c r="B188" s="131"/>
      <c r="L188" s="131"/>
      <c r="V188" s="131"/>
      <c r="AF188" s="131"/>
      <c r="AP188" s="131"/>
      <c r="AZ188" s="131"/>
      <c r="BA188" s="131"/>
      <c r="BB188" s="131"/>
      <c r="BC188" s="131"/>
      <c r="BD188" s="131"/>
      <c r="BE188" s="131"/>
      <c r="BF188" s="131"/>
      <c r="BG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94"/>
      <c r="B189" s="131"/>
      <c r="L189" s="131"/>
      <c r="V189" s="131"/>
      <c r="AF189" s="131"/>
      <c r="AP189" s="131"/>
      <c r="AZ189" s="131"/>
      <c r="BA189" s="131"/>
      <c r="BB189" s="131"/>
      <c r="BC189" s="131"/>
      <c r="BD189" s="131"/>
      <c r="BE189" s="131"/>
      <c r="BF189" s="131"/>
      <c r="BG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94"/>
      <c r="B190" s="131"/>
      <c r="L190" s="131"/>
      <c r="V190" s="131"/>
      <c r="AF190" s="131"/>
      <c r="AP190" s="131"/>
      <c r="AZ190" s="131"/>
      <c r="BA190" s="131"/>
      <c r="BB190" s="131"/>
      <c r="BC190" s="131"/>
      <c r="BD190" s="131"/>
      <c r="BE190" s="131"/>
      <c r="BF190" s="131"/>
      <c r="BG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94"/>
      <c r="B191" s="131"/>
      <c r="L191" s="131"/>
      <c r="V191" s="131"/>
      <c r="AF191" s="131"/>
      <c r="AP191" s="131"/>
      <c r="AZ191" s="131"/>
      <c r="BA191" s="131"/>
      <c r="BB191" s="131"/>
      <c r="BC191" s="131"/>
      <c r="BD191" s="131"/>
      <c r="BE191" s="131"/>
      <c r="BF191" s="131"/>
      <c r="BG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94"/>
      <c r="B192" s="131"/>
      <c r="L192" s="131"/>
      <c r="V192" s="131"/>
      <c r="AF192" s="131"/>
      <c r="AP192" s="131"/>
      <c r="AZ192" s="131"/>
      <c r="BA192" s="131"/>
      <c r="BB192" s="131"/>
      <c r="BC192" s="131"/>
      <c r="BD192" s="131"/>
      <c r="BE192" s="131"/>
      <c r="BF192" s="131"/>
      <c r="BG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94"/>
      <c r="B193" s="131"/>
      <c r="L193" s="131"/>
      <c r="V193" s="131"/>
      <c r="AF193" s="131"/>
      <c r="AP193" s="131"/>
      <c r="AZ193" s="131"/>
      <c r="BA193" s="131"/>
      <c r="BB193" s="131"/>
      <c r="BC193" s="131"/>
      <c r="BD193" s="131"/>
      <c r="BE193" s="131"/>
      <c r="BF193" s="131"/>
      <c r="BG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94"/>
      <c r="B194" s="131"/>
      <c r="L194" s="131"/>
      <c r="V194" s="131"/>
      <c r="AF194" s="131"/>
      <c r="AP194" s="131"/>
      <c r="AZ194" s="131"/>
      <c r="BA194" s="131"/>
      <c r="BB194" s="131"/>
      <c r="BC194" s="131"/>
      <c r="BD194" s="131"/>
      <c r="BE194" s="131"/>
      <c r="BF194" s="131"/>
      <c r="BG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94"/>
      <c r="B195" s="131"/>
      <c r="L195" s="131"/>
      <c r="V195" s="131"/>
      <c r="AF195" s="131"/>
      <c r="AP195" s="131"/>
      <c r="AZ195" s="131"/>
      <c r="BA195" s="131"/>
      <c r="BB195" s="131"/>
      <c r="BC195" s="131"/>
      <c r="BD195" s="131"/>
      <c r="BE195" s="131"/>
      <c r="BF195" s="131"/>
      <c r="BG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94"/>
      <c r="B196" s="131"/>
      <c r="L196" s="131"/>
      <c r="V196" s="131"/>
      <c r="AF196" s="131"/>
      <c r="AP196" s="131"/>
      <c r="AZ196" s="131"/>
      <c r="BA196" s="131"/>
      <c r="BB196" s="131"/>
      <c r="BC196" s="131"/>
      <c r="BD196" s="131"/>
      <c r="BE196" s="131"/>
      <c r="BF196" s="131"/>
      <c r="BG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94"/>
      <c r="B197" s="131"/>
      <c r="L197" s="131"/>
      <c r="V197" s="131"/>
      <c r="AF197" s="131"/>
      <c r="AP197" s="131"/>
      <c r="AZ197" s="131"/>
      <c r="BA197" s="131"/>
      <c r="BB197" s="131"/>
      <c r="BC197" s="131"/>
      <c r="BD197" s="131"/>
      <c r="BE197" s="131"/>
      <c r="BF197" s="131"/>
      <c r="BG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94"/>
      <c r="B198" s="131"/>
      <c r="L198" s="131"/>
      <c r="V198" s="131"/>
      <c r="AF198" s="131"/>
      <c r="AP198" s="131"/>
      <c r="AZ198" s="131"/>
      <c r="BA198" s="131"/>
      <c r="BB198" s="131"/>
      <c r="BC198" s="131"/>
      <c r="BD198" s="131"/>
      <c r="BE198" s="131"/>
      <c r="BF198" s="131"/>
      <c r="BG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94"/>
      <c r="B199" s="131"/>
      <c r="L199" s="131"/>
      <c r="V199" s="131"/>
      <c r="AF199" s="131"/>
      <c r="AP199" s="131"/>
      <c r="AZ199" s="131"/>
      <c r="BA199" s="131"/>
      <c r="BB199" s="131"/>
      <c r="BC199" s="131"/>
      <c r="BD199" s="131"/>
      <c r="BE199" s="131"/>
      <c r="BF199" s="131"/>
      <c r="BG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94"/>
      <c r="B200" s="131"/>
      <c r="L200" s="131"/>
      <c r="V200" s="131"/>
      <c r="AF200" s="131"/>
      <c r="AP200" s="131"/>
      <c r="AZ200" s="131"/>
      <c r="BA200" s="131"/>
      <c r="BB200" s="131"/>
      <c r="BC200" s="131"/>
      <c r="BD200" s="131"/>
      <c r="BE200" s="131"/>
      <c r="BF200" s="131"/>
      <c r="BG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94"/>
      <c r="B201" s="131"/>
      <c r="L201" s="131"/>
      <c r="V201" s="131"/>
      <c r="AF201" s="131"/>
      <c r="AP201" s="131"/>
      <c r="AZ201" s="131"/>
      <c r="BA201" s="131"/>
      <c r="BB201" s="131"/>
      <c r="BC201" s="131"/>
      <c r="BD201" s="131"/>
      <c r="BE201" s="131"/>
      <c r="BF201" s="131"/>
      <c r="BG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94"/>
      <c r="B202" s="131"/>
      <c r="L202" s="131"/>
      <c r="V202" s="131"/>
      <c r="AF202" s="131"/>
      <c r="AP202" s="131"/>
      <c r="AZ202" s="131"/>
      <c r="BA202" s="131"/>
      <c r="BB202" s="131"/>
      <c r="BC202" s="131"/>
      <c r="BD202" s="131"/>
      <c r="BE202" s="131"/>
      <c r="BF202" s="131"/>
      <c r="BG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94"/>
      <c r="B203" s="131"/>
      <c r="L203" s="131"/>
      <c r="V203" s="131"/>
      <c r="AF203" s="131"/>
      <c r="AP203" s="131"/>
      <c r="AZ203" s="131"/>
      <c r="BA203" s="131"/>
      <c r="BB203" s="131"/>
      <c r="BC203" s="131"/>
      <c r="BD203" s="131"/>
      <c r="BE203" s="131"/>
      <c r="BF203" s="131"/>
      <c r="BG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94"/>
      <c r="B204" s="131"/>
      <c r="L204" s="131"/>
      <c r="V204" s="131"/>
      <c r="AF204" s="131"/>
      <c r="AP204" s="131"/>
      <c r="AZ204" s="131"/>
      <c r="BA204" s="131"/>
      <c r="BB204" s="131"/>
      <c r="BC204" s="131"/>
      <c r="BD204" s="131"/>
      <c r="BE204" s="131"/>
      <c r="BF204" s="131"/>
      <c r="BG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94"/>
      <c r="B205" s="131"/>
      <c r="L205" s="131"/>
      <c r="V205" s="131"/>
      <c r="AF205" s="131"/>
      <c r="AP205" s="131"/>
      <c r="AZ205" s="131"/>
      <c r="BA205" s="131"/>
      <c r="BB205" s="131"/>
      <c r="BC205" s="131"/>
      <c r="BD205" s="131"/>
      <c r="BE205" s="131"/>
      <c r="BF205" s="131"/>
      <c r="BG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94"/>
      <c r="B206" s="131"/>
      <c r="L206" s="131"/>
      <c r="V206" s="131"/>
      <c r="AF206" s="131"/>
      <c r="AP206" s="131"/>
      <c r="AZ206" s="131"/>
      <c r="BA206" s="131"/>
      <c r="BB206" s="131"/>
      <c r="BC206" s="131"/>
      <c r="BD206" s="131"/>
      <c r="BE206" s="131"/>
      <c r="BF206" s="131"/>
      <c r="BG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94"/>
      <c r="B207" s="131"/>
      <c r="L207" s="131"/>
      <c r="V207" s="131"/>
      <c r="AF207" s="131"/>
      <c r="AP207" s="131"/>
      <c r="AZ207" s="131"/>
      <c r="BA207" s="131"/>
      <c r="BB207" s="131"/>
      <c r="BC207" s="131"/>
      <c r="BD207" s="131"/>
      <c r="BE207" s="131"/>
      <c r="BF207" s="131"/>
      <c r="BG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94"/>
      <c r="B208" s="131"/>
      <c r="L208" s="131"/>
      <c r="V208" s="131"/>
      <c r="AF208" s="131"/>
      <c r="AP208" s="131"/>
      <c r="AZ208" s="131"/>
      <c r="BA208" s="131"/>
      <c r="BB208" s="131"/>
      <c r="BC208" s="131"/>
      <c r="BD208" s="131"/>
      <c r="BE208" s="131"/>
      <c r="BF208" s="131"/>
      <c r="BG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94"/>
      <c r="B209" s="131"/>
      <c r="L209" s="131"/>
      <c r="V209" s="131"/>
      <c r="AF209" s="131"/>
      <c r="AP209" s="131"/>
      <c r="AZ209" s="131"/>
      <c r="BA209" s="131"/>
      <c r="BB209" s="131"/>
      <c r="BC209" s="131"/>
      <c r="BD209" s="131"/>
      <c r="BE209" s="131"/>
      <c r="BF209" s="131"/>
      <c r="BG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94"/>
      <c r="B210" s="131"/>
      <c r="L210" s="131"/>
      <c r="V210" s="131"/>
      <c r="AF210" s="131"/>
      <c r="AP210" s="131"/>
      <c r="AZ210" s="131"/>
      <c r="BA210" s="131"/>
      <c r="BB210" s="131"/>
      <c r="BC210" s="131"/>
      <c r="BD210" s="131"/>
      <c r="BE210" s="131"/>
      <c r="BF210" s="131"/>
      <c r="BG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94"/>
      <c r="B211" s="131"/>
      <c r="L211" s="131"/>
      <c r="V211" s="131"/>
      <c r="AF211" s="131"/>
      <c r="AP211" s="131"/>
      <c r="AZ211" s="131"/>
      <c r="BA211" s="131"/>
      <c r="BB211" s="131"/>
      <c r="BC211" s="131"/>
      <c r="BD211" s="131"/>
      <c r="BE211" s="131"/>
      <c r="BF211" s="131"/>
      <c r="BG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94"/>
      <c r="B212" s="131"/>
      <c r="L212" s="131"/>
      <c r="V212" s="131"/>
      <c r="AF212" s="131"/>
      <c r="AP212" s="131"/>
      <c r="AZ212" s="131"/>
      <c r="BA212" s="131"/>
      <c r="BB212" s="131"/>
      <c r="BC212" s="131"/>
      <c r="BD212" s="131"/>
      <c r="BE212" s="131"/>
      <c r="BF212" s="131"/>
      <c r="BG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94"/>
      <c r="B213" s="131"/>
      <c r="L213" s="131"/>
      <c r="V213" s="131"/>
      <c r="AF213" s="131"/>
      <c r="AP213" s="131"/>
      <c r="AZ213" s="131"/>
      <c r="BA213" s="131"/>
      <c r="BB213" s="131"/>
      <c r="BC213" s="131"/>
      <c r="BD213" s="131"/>
      <c r="BE213" s="131"/>
      <c r="BF213" s="131"/>
      <c r="BG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94"/>
      <c r="B214" s="131"/>
      <c r="L214" s="131"/>
      <c r="V214" s="131"/>
      <c r="AF214" s="131"/>
      <c r="AP214" s="131"/>
      <c r="AZ214" s="131"/>
      <c r="BA214" s="131"/>
      <c r="BB214" s="131"/>
      <c r="BC214" s="131"/>
      <c r="BD214" s="131"/>
      <c r="BE214" s="131"/>
      <c r="BF214" s="131"/>
      <c r="BG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94"/>
      <c r="B215" s="131"/>
      <c r="L215" s="131"/>
      <c r="V215" s="131"/>
      <c r="AF215" s="131"/>
      <c r="AP215" s="131"/>
      <c r="AZ215" s="131"/>
      <c r="BA215" s="131"/>
      <c r="BB215" s="131"/>
      <c r="BC215" s="131"/>
      <c r="BD215" s="131"/>
      <c r="BE215" s="131"/>
      <c r="BF215" s="131"/>
      <c r="BG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94"/>
      <c r="B216" s="131"/>
      <c r="L216" s="131"/>
      <c r="V216" s="131"/>
      <c r="AF216" s="131"/>
      <c r="AP216" s="131"/>
      <c r="AZ216" s="131"/>
      <c r="BA216" s="131"/>
      <c r="BB216" s="131"/>
      <c r="BC216" s="131"/>
      <c r="BD216" s="131"/>
      <c r="BE216" s="131"/>
      <c r="BF216" s="131"/>
      <c r="BG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94"/>
      <c r="B217" s="131"/>
      <c r="L217" s="131"/>
      <c r="V217" s="131"/>
      <c r="AF217" s="131"/>
      <c r="AP217" s="131"/>
      <c r="AZ217" s="131"/>
      <c r="BA217" s="131"/>
      <c r="BB217" s="131"/>
      <c r="BC217" s="131"/>
      <c r="BD217" s="131"/>
      <c r="BE217" s="131"/>
      <c r="BF217" s="131"/>
      <c r="BG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94"/>
      <c r="B218" s="131"/>
      <c r="L218" s="131"/>
      <c r="V218" s="131"/>
      <c r="AF218" s="131"/>
      <c r="AP218" s="131"/>
      <c r="AZ218" s="131"/>
      <c r="BA218" s="131"/>
      <c r="BB218" s="131"/>
      <c r="BC218" s="131"/>
      <c r="BD218" s="131"/>
      <c r="BE218" s="131"/>
      <c r="BF218" s="131"/>
      <c r="BG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94"/>
      <c r="B219" s="131"/>
      <c r="L219" s="131"/>
      <c r="V219" s="131"/>
      <c r="AF219" s="131"/>
      <c r="AP219" s="131"/>
      <c r="AZ219" s="131"/>
      <c r="BA219" s="131"/>
      <c r="BB219" s="131"/>
      <c r="BC219" s="131"/>
      <c r="BD219" s="131"/>
      <c r="BE219" s="131"/>
      <c r="BF219" s="131"/>
      <c r="BG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94"/>
      <c r="B220" s="131"/>
      <c r="L220" s="131"/>
      <c r="V220" s="131"/>
      <c r="AF220" s="131"/>
      <c r="AP220" s="131"/>
      <c r="AZ220" s="131"/>
      <c r="BA220" s="131"/>
      <c r="BB220" s="131"/>
      <c r="BC220" s="131"/>
      <c r="BD220" s="131"/>
      <c r="BE220" s="131"/>
      <c r="BF220" s="131"/>
      <c r="BG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94"/>
      <c r="B221" s="131"/>
      <c r="L221" s="131"/>
      <c r="V221" s="131"/>
      <c r="AF221" s="131"/>
      <c r="AP221" s="131"/>
      <c r="AZ221" s="131"/>
      <c r="BA221" s="131"/>
      <c r="BB221" s="131"/>
      <c r="BC221" s="131"/>
      <c r="BD221" s="131"/>
      <c r="BE221" s="131"/>
      <c r="BF221" s="131"/>
      <c r="BG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94"/>
      <c r="B222" s="131"/>
      <c r="L222" s="131"/>
      <c r="V222" s="131"/>
      <c r="AF222" s="131"/>
      <c r="AP222" s="131"/>
      <c r="AZ222" s="131"/>
      <c r="BA222" s="131"/>
      <c r="BB222" s="131"/>
      <c r="BC222" s="131"/>
      <c r="BD222" s="131"/>
      <c r="BE222" s="131"/>
      <c r="BF222" s="131"/>
      <c r="BG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94"/>
      <c r="B223" s="131"/>
      <c r="L223" s="131"/>
      <c r="V223" s="131"/>
      <c r="AF223" s="131"/>
      <c r="AP223" s="131"/>
      <c r="AZ223" s="131"/>
      <c r="BA223" s="131"/>
      <c r="BB223" s="131"/>
      <c r="BC223" s="131"/>
      <c r="BD223" s="131"/>
      <c r="BE223" s="131"/>
      <c r="BF223" s="131"/>
      <c r="BG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94"/>
      <c r="B224" s="131"/>
      <c r="L224" s="131"/>
      <c r="V224" s="131"/>
      <c r="AF224" s="131"/>
      <c r="AP224" s="131"/>
      <c r="AZ224" s="131"/>
      <c r="BA224" s="131"/>
      <c r="BB224" s="131"/>
      <c r="BC224" s="131"/>
      <c r="BD224" s="131"/>
      <c r="BE224" s="131"/>
      <c r="BF224" s="131"/>
      <c r="BG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94"/>
      <c r="B225" s="131"/>
      <c r="L225" s="131"/>
      <c r="V225" s="131"/>
      <c r="AF225" s="131"/>
      <c r="AP225" s="131"/>
      <c r="AZ225" s="131"/>
      <c r="BA225" s="131"/>
      <c r="BB225" s="131"/>
      <c r="BC225" s="131"/>
      <c r="BD225" s="131"/>
      <c r="BE225" s="131"/>
      <c r="BF225" s="131"/>
      <c r="BG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94"/>
      <c r="B226" s="131"/>
      <c r="L226" s="131"/>
      <c r="V226" s="131"/>
      <c r="AF226" s="131"/>
      <c r="AP226" s="131"/>
      <c r="AZ226" s="131"/>
      <c r="BA226" s="131"/>
      <c r="BB226" s="131"/>
      <c r="BC226" s="131"/>
      <c r="BD226" s="131"/>
      <c r="BE226" s="131"/>
      <c r="BF226" s="131"/>
      <c r="BG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94"/>
      <c r="B227" s="131"/>
      <c r="L227" s="131"/>
      <c r="V227" s="131"/>
      <c r="AF227" s="131"/>
      <c r="AP227" s="131"/>
      <c r="AZ227" s="131"/>
      <c r="BA227" s="131"/>
      <c r="BB227" s="131"/>
      <c r="BC227" s="131"/>
      <c r="BD227" s="131"/>
      <c r="BE227" s="131"/>
      <c r="BF227" s="131"/>
      <c r="BG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94"/>
      <c r="B228" s="131"/>
      <c r="L228" s="131"/>
      <c r="V228" s="131"/>
      <c r="AF228" s="131"/>
      <c r="AP228" s="131"/>
      <c r="AZ228" s="131"/>
      <c r="BA228" s="131"/>
      <c r="BB228" s="131"/>
      <c r="BC228" s="131"/>
      <c r="BD228" s="131"/>
      <c r="BE228" s="131"/>
      <c r="BF228" s="131"/>
      <c r="BG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94"/>
      <c r="B229" s="131"/>
      <c r="L229" s="131"/>
      <c r="V229" s="131"/>
      <c r="AF229" s="131"/>
      <c r="AP229" s="131"/>
      <c r="AZ229" s="131"/>
      <c r="BA229" s="131"/>
      <c r="BB229" s="131"/>
      <c r="BC229" s="131"/>
      <c r="BD229" s="131"/>
      <c r="BE229" s="131"/>
      <c r="BF229" s="131"/>
      <c r="BG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94"/>
      <c r="B230" s="131"/>
      <c r="L230" s="131"/>
      <c r="V230" s="131"/>
      <c r="AF230" s="131"/>
      <c r="AP230" s="131"/>
      <c r="AZ230" s="131"/>
      <c r="BA230" s="131"/>
      <c r="BB230" s="131"/>
      <c r="BC230" s="131"/>
      <c r="BD230" s="131"/>
      <c r="BE230" s="131"/>
      <c r="BF230" s="131"/>
      <c r="BG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94"/>
      <c r="B231" s="131"/>
      <c r="L231" s="131"/>
      <c r="V231" s="131"/>
      <c r="AF231" s="131"/>
      <c r="AP231" s="131"/>
      <c r="AZ231" s="131"/>
      <c r="BA231" s="131"/>
      <c r="BB231" s="131"/>
      <c r="BC231" s="131"/>
      <c r="BD231" s="131"/>
      <c r="BE231" s="131"/>
      <c r="BF231" s="131"/>
      <c r="BG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94"/>
      <c r="B232" s="131"/>
      <c r="L232" s="131"/>
      <c r="V232" s="131"/>
      <c r="AF232" s="131"/>
      <c r="AP232" s="131"/>
      <c r="AZ232" s="131"/>
      <c r="BA232" s="131"/>
      <c r="BB232" s="131"/>
      <c r="BC232" s="131"/>
      <c r="BD232" s="131"/>
      <c r="BE232" s="131"/>
      <c r="BF232" s="131"/>
      <c r="BG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94"/>
      <c r="B233" s="131"/>
      <c r="L233" s="131"/>
      <c r="V233" s="131"/>
      <c r="AF233" s="131"/>
      <c r="AP233" s="131"/>
      <c r="AZ233" s="131"/>
      <c r="BA233" s="131"/>
      <c r="BB233" s="131"/>
      <c r="BC233" s="131"/>
      <c r="BD233" s="131"/>
      <c r="BE233" s="131"/>
      <c r="BF233" s="131"/>
      <c r="BG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94"/>
      <c r="B234" s="131"/>
      <c r="L234" s="131"/>
      <c r="V234" s="131"/>
      <c r="AF234" s="131"/>
      <c r="AP234" s="131"/>
      <c r="AZ234" s="131"/>
      <c r="BA234" s="131"/>
      <c r="BB234" s="131"/>
      <c r="BC234" s="131"/>
      <c r="BD234" s="131"/>
      <c r="BE234" s="131"/>
      <c r="BF234" s="131"/>
      <c r="BG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94"/>
      <c r="B235" s="131"/>
      <c r="L235" s="131"/>
      <c r="V235" s="131"/>
      <c r="AF235" s="131"/>
      <c r="AP235" s="131"/>
      <c r="AZ235" s="131"/>
      <c r="BA235" s="131"/>
      <c r="BB235" s="131"/>
      <c r="BC235" s="131"/>
      <c r="BD235" s="131"/>
      <c r="BE235" s="131"/>
      <c r="BF235" s="131"/>
      <c r="BG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94"/>
      <c r="B236" s="131"/>
      <c r="L236" s="131"/>
      <c r="V236" s="131"/>
      <c r="AF236" s="131"/>
      <c r="AP236" s="131"/>
      <c r="AZ236" s="131"/>
      <c r="BA236" s="131"/>
      <c r="BB236" s="131"/>
      <c r="BC236" s="131"/>
      <c r="BD236" s="131"/>
      <c r="BE236" s="131"/>
      <c r="BF236" s="131"/>
      <c r="BG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94"/>
      <c r="B237" s="131"/>
      <c r="L237" s="131"/>
      <c r="V237" s="131"/>
      <c r="AF237" s="131"/>
      <c r="AP237" s="131"/>
      <c r="AZ237" s="131"/>
      <c r="BA237" s="131"/>
      <c r="BB237" s="131"/>
      <c r="BC237" s="131"/>
      <c r="BD237" s="131"/>
      <c r="BE237" s="131"/>
      <c r="BF237" s="131"/>
      <c r="BG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94"/>
      <c r="B238" s="131"/>
      <c r="L238" s="131"/>
      <c r="V238" s="131"/>
      <c r="AF238" s="131"/>
      <c r="AP238" s="131"/>
      <c r="AZ238" s="131"/>
      <c r="BA238" s="131"/>
      <c r="BB238" s="131"/>
      <c r="BC238" s="131"/>
      <c r="BD238" s="131"/>
      <c r="BE238" s="131"/>
      <c r="BF238" s="131"/>
      <c r="BG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94"/>
      <c r="B239" s="131"/>
      <c r="L239" s="131"/>
      <c r="V239" s="131"/>
      <c r="AF239" s="131"/>
      <c r="AP239" s="131"/>
      <c r="AZ239" s="131"/>
      <c r="BA239" s="131"/>
      <c r="BB239" s="131"/>
      <c r="BC239" s="131"/>
      <c r="BD239" s="131"/>
      <c r="BE239" s="131"/>
      <c r="BF239" s="131"/>
      <c r="BG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94"/>
      <c r="B240" s="131"/>
      <c r="L240" s="131"/>
      <c r="V240" s="131"/>
      <c r="AF240" s="131"/>
      <c r="AP240" s="131"/>
      <c r="AZ240" s="131"/>
      <c r="BA240" s="131"/>
      <c r="BB240" s="131"/>
      <c r="BC240" s="131"/>
      <c r="BD240" s="131"/>
      <c r="BE240" s="131"/>
      <c r="BF240" s="131"/>
      <c r="BG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94"/>
      <c r="B241" s="131"/>
      <c r="L241" s="131"/>
      <c r="V241" s="131"/>
      <c r="AF241" s="131"/>
      <c r="AP241" s="131"/>
      <c r="AZ241" s="131"/>
      <c r="BA241" s="131"/>
      <c r="BB241" s="131"/>
      <c r="BC241" s="131"/>
      <c r="BD241" s="131"/>
      <c r="BE241" s="131"/>
      <c r="BF241" s="131"/>
      <c r="BG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94"/>
      <c r="B242" s="131"/>
      <c r="L242" s="131"/>
      <c r="V242" s="131"/>
      <c r="AF242" s="131"/>
      <c r="AP242" s="131"/>
      <c r="AZ242" s="131"/>
      <c r="BA242" s="131"/>
      <c r="BB242" s="131"/>
      <c r="BC242" s="131"/>
      <c r="BD242" s="131"/>
      <c r="BE242" s="131"/>
      <c r="BF242" s="131"/>
      <c r="BG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94"/>
      <c r="B243" s="131"/>
      <c r="L243" s="131"/>
      <c r="V243" s="131"/>
      <c r="AF243" s="131"/>
      <c r="AP243" s="131"/>
      <c r="AZ243" s="131"/>
      <c r="BA243" s="131"/>
      <c r="BB243" s="131"/>
      <c r="BC243" s="131"/>
      <c r="BD243" s="131"/>
      <c r="BE243" s="131"/>
      <c r="BF243" s="131"/>
      <c r="BG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94"/>
      <c r="B244" s="131"/>
      <c r="L244" s="131"/>
      <c r="V244" s="131"/>
      <c r="AF244" s="131"/>
      <c r="AP244" s="131"/>
      <c r="AZ244" s="131"/>
      <c r="BA244" s="131"/>
      <c r="BB244" s="131"/>
      <c r="BC244" s="131"/>
      <c r="BD244" s="131"/>
      <c r="BE244" s="131"/>
      <c r="BF244" s="131"/>
      <c r="BG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94"/>
      <c r="B245" s="131"/>
      <c r="L245" s="131"/>
      <c r="V245" s="131"/>
      <c r="AF245" s="131"/>
      <c r="AP245" s="131"/>
      <c r="AZ245" s="131"/>
      <c r="BA245" s="131"/>
      <c r="BB245" s="131"/>
      <c r="BC245" s="131"/>
      <c r="BD245" s="131"/>
      <c r="BE245" s="131"/>
      <c r="BF245" s="131"/>
      <c r="BG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94"/>
      <c r="B246" s="131"/>
      <c r="L246" s="131"/>
      <c r="V246" s="131"/>
      <c r="AF246" s="131"/>
      <c r="AP246" s="131"/>
      <c r="AZ246" s="131"/>
      <c r="BA246" s="131"/>
      <c r="BB246" s="131"/>
      <c r="BC246" s="131"/>
      <c r="BD246" s="131"/>
      <c r="BE246" s="131"/>
      <c r="BF246" s="131"/>
      <c r="BG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94"/>
      <c r="B247" s="131"/>
      <c r="L247" s="131"/>
      <c r="V247" s="131"/>
      <c r="AF247" s="131"/>
      <c r="AP247" s="131"/>
      <c r="AZ247" s="131"/>
      <c r="BA247" s="131"/>
      <c r="BB247" s="131"/>
      <c r="BC247" s="131"/>
      <c r="BD247" s="131"/>
      <c r="BE247" s="131"/>
      <c r="BF247" s="131"/>
      <c r="BG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94"/>
      <c r="B248" s="131"/>
      <c r="L248" s="131"/>
      <c r="V248" s="131"/>
      <c r="AF248" s="131"/>
      <c r="AP248" s="131"/>
      <c r="AZ248" s="131"/>
      <c r="BA248" s="131"/>
      <c r="BB248" s="131"/>
      <c r="BC248" s="131"/>
      <c r="BD248" s="131"/>
      <c r="BE248" s="131"/>
      <c r="BF248" s="131"/>
      <c r="BG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94"/>
      <c r="B249" s="131"/>
      <c r="L249" s="131"/>
      <c r="V249" s="131"/>
      <c r="AF249" s="131"/>
      <c r="AP249" s="131"/>
      <c r="AZ249" s="131"/>
      <c r="BA249" s="131"/>
      <c r="BB249" s="131"/>
      <c r="BC249" s="131"/>
      <c r="BD249" s="131"/>
      <c r="BE249" s="131"/>
      <c r="BF249" s="131"/>
      <c r="BG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94"/>
      <c r="B250" s="131"/>
      <c r="L250" s="131"/>
      <c r="V250" s="131"/>
      <c r="AF250" s="131"/>
      <c r="AP250" s="131"/>
      <c r="AZ250" s="131"/>
      <c r="BA250" s="131"/>
      <c r="BB250" s="131"/>
      <c r="BC250" s="131"/>
      <c r="BD250" s="131"/>
      <c r="BE250" s="131"/>
      <c r="BF250" s="131"/>
      <c r="BG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94"/>
      <c r="B251" s="131"/>
      <c r="L251" s="131"/>
      <c r="V251" s="131"/>
      <c r="AF251" s="131"/>
      <c r="AP251" s="131"/>
      <c r="AZ251" s="131"/>
      <c r="BA251" s="131"/>
      <c r="BB251" s="131"/>
      <c r="BC251" s="131"/>
      <c r="BD251" s="131"/>
      <c r="BE251" s="131"/>
      <c r="BF251" s="131"/>
      <c r="BG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94"/>
      <c r="B252" s="131"/>
      <c r="L252" s="131"/>
      <c r="V252" s="131"/>
      <c r="AF252" s="131"/>
      <c r="AP252" s="131"/>
      <c r="AZ252" s="131"/>
      <c r="BA252" s="131"/>
      <c r="BB252" s="131"/>
      <c r="BC252" s="131"/>
      <c r="BD252" s="131"/>
      <c r="BE252" s="131"/>
      <c r="BF252" s="131"/>
      <c r="BG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94"/>
      <c r="B253" s="131"/>
      <c r="L253" s="131"/>
      <c r="V253" s="131"/>
      <c r="AF253" s="131"/>
      <c r="AP253" s="131"/>
      <c r="AZ253" s="131"/>
      <c r="BA253" s="131"/>
      <c r="BB253" s="131"/>
      <c r="BC253" s="131"/>
      <c r="BD253" s="131"/>
      <c r="BE253" s="131"/>
      <c r="BF253" s="131"/>
      <c r="BG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94"/>
      <c r="B254" s="131"/>
      <c r="L254" s="131"/>
      <c r="V254" s="131"/>
      <c r="AF254" s="131"/>
      <c r="AP254" s="131"/>
      <c r="AZ254" s="131"/>
      <c r="BA254" s="131"/>
      <c r="BB254" s="131"/>
      <c r="BC254" s="131"/>
      <c r="BD254" s="131"/>
      <c r="BE254" s="131"/>
      <c r="BF254" s="131"/>
      <c r="BG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94"/>
      <c r="B255" s="131"/>
      <c r="L255" s="131"/>
      <c r="V255" s="131"/>
      <c r="AF255" s="131"/>
      <c r="AP255" s="131"/>
      <c r="AZ255" s="131"/>
      <c r="BA255" s="131"/>
      <c r="BB255" s="131"/>
      <c r="BC255" s="131"/>
      <c r="BD255" s="131"/>
      <c r="BE255" s="131"/>
      <c r="BF255" s="131"/>
      <c r="BG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94"/>
      <c r="B256" s="131"/>
      <c r="L256" s="131"/>
      <c r="V256" s="131"/>
      <c r="AF256" s="131"/>
      <c r="AP256" s="131"/>
      <c r="AZ256" s="131"/>
      <c r="BA256" s="131"/>
      <c r="BB256" s="131"/>
      <c r="BC256" s="131"/>
      <c r="BD256" s="131"/>
      <c r="BE256" s="131"/>
      <c r="BF256" s="131"/>
      <c r="BG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94"/>
      <c r="B257" s="131"/>
      <c r="L257" s="131"/>
      <c r="V257" s="131"/>
      <c r="AF257" s="131"/>
      <c r="AP257" s="131"/>
      <c r="AZ257" s="131"/>
      <c r="BA257" s="131"/>
      <c r="BB257" s="131"/>
      <c r="BC257" s="131"/>
      <c r="BD257" s="131"/>
      <c r="BE257" s="131"/>
      <c r="BF257" s="131"/>
      <c r="BG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94"/>
      <c r="B258" s="131"/>
      <c r="L258" s="131"/>
      <c r="V258" s="131"/>
      <c r="AF258" s="131"/>
      <c r="AP258" s="131"/>
      <c r="AZ258" s="131"/>
      <c r="BA258" s="131"/>
      <c r="BB258" s="131"/>
      <c r="BC258" s="131"/>
      <c r="BD258" s="131"/>
      <c r="BE258" s="131"/>
      <c r="BF258" s="131"/>
      <c r="BG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94"/>
      <c r="B259" s="131"/>
      <c r="L259" s="131"/>
      <c r="V259" s="131"/>
      <c r="AF259" s="131"/>
      <c r="AP259" s="131"/>
      <c r="AZ259" s="131"/>
      <c r="BA259" s="131"/>
      <c r="BB259" s="131"/>
      <c r="BC259" s="131"/>
      <c r="BD259" s="131"/>
      <c r="BE259" s="131"/>
      <c r="BF259" s="131"/>
      <c r="BG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94"/>
      <c r="B260" s="131"/>
      <c r="L260" s="131"/>
      <c r="V260" s="131"/>
      <c r="AF260" s="131"/>
      <c r="AP260" s="131"/>
      <c r="AZ260" s="131"/>
      <c r="BA260" s="131"/>
      <c r="BB260" s="131"/>
      <c r="BC260" s="131"/>
      <c r="BD260" s="131"/>
      <c r="BE260" s="131"/>
      <c r="BF260" s="131"/>
      <c r="BG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94"/>
      <c r="B261" s="131"/>
      <c r="L261" s="131"/>
      <c r="V261" s="131"/>
      <c r="AF261" s="131"/>
      <c r="AP261" s="131"/>
      <c r="AZ261" s="131"/>
      <c r="BA261" s="131"/>
      <c r="BB261" s="131"/>
      <c r="BC261" s="131"/>
      <c r="BD261" s="131"/>
      <c r="BE261" s="131"/>
      <c r="BF261" s="131"/>
      <c r="BG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94"/>
      <c r="B262" s="131"/>
      <c r="L262" s="131"/>
      <c r="V262" s="131"/>
      <c r="AF262" s="131"/>
      <c r="AP262" s="131"/>
      <c r="AZ262" s="131"/>
      <c r="BA262" s="131"/>
      <c r="BB262" s="131"/>
      <c r="BC262" s="131"/>
      <c r="BD262" s="131"/>
      <c r="BE262" s="131"/>
      <c r="BF262" s="131"/>
      <c r="BG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94"/>
      <c r="B263" s="131"/>
      <c r="L263" s="131"/>
      <c r="V263" s="131"/>
      <c r="AF263" s="131"/>
      <c r="AP263" s="131"/>
      <c r="AZ263" s="131"/>
      <c r="BA263" s="131"/>
      <c r="BB263" s="131"/>
      <c r="BC263" s="131"/>
      <c r="BD263" s="131"/>
      <c r="BE263" s="131"/>
      <c r="BF263" s="131"/>
      <c r="BG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94"/>
      <c r="B264" s="131"/>
      <c r="L264" s="131"/>
      <c r="V264" s="131"/>
      <c r="AF264" s="131"/>
      <c r="AP264" s="131"/>
      <c r="AZ264" s="131"/>
      <c r="BA264" s="131"/>
      <c r="BB264" s="131"/>
      <c r="BC264" s="131"/>
      <c r="BD264" s="131"/>
      <c r="BE264" s="131"/>
      <c r="BF264" s="131"/>
      <c r="BG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94"/>
      <c r="B265" s="131"/>
      <c r="L265" s="131"/>
      <c r="V265" s="131"/>
      <c r="AF265" s="131"/>
      <c r="AP265" s="131"/>
      <c r="AZ265" s="131"/>
      <c r="BA265" s="131"/>
      <c r="BB265" s="131"/>
      <c r="BC265" s="131"/>
      <c r="BD265" s="131"/>
      <c r="BE265" s="131"/>
      <c r="BF265" s="131"/>
      <c r="BG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94"/>
      <c r="B266" s="131"/>
      <c r="L266" s="131"/>
      <c r="V266" s="131"/>
      <c r="AF266" s="131"/>
      <c r="AP266" s="131"/>
      <c r="AZ266" s="131"/>
      <c r="BA266" s="131"/>
      <c r="BB266" s="131"/>
      <c r="BC266" s="131"/>
      <c r="BD266" s="131"/>
      <c r="BE266" s="131"/>
      <c r="BF266" s="131"/>
      <c r="BG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94"/>
      <c r="B267" s="131"/>
      <c r="L267" s="131"/>
      <c r="V267" s="131"/>
      <c r="AF267" s="131"/>
      <c r="AP267" s="131"/>
      <c r="AZ267" s="131"/>
      <c r="BA267" s="131"/>
      <c r="BB267" s="131"/>
      <c r="BC267" s="131"/>
      <c r="BD267" s="131"/>
      <c r="BE267" s="131"/>
      <c r="BF267" s="131"/>
      <c r="BG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94"/>
      <c r="B268" s="131"/>
      <c r="L268" s="131"/>
      <c r="V268" s="131"/>
      <c r="AF268" s="131"/>
      <c r="AP268" s="131"/>
      <c r="AZ268" s="131"/>
      <c r="BA268" s="131"/>
      <c r="BB268" s="131"/>
      <c r="BC268" s="131"/>
      <c r="BD268" s="131"/>
      <c r="BE268" s="131"/>
      <c r="BF268" s="131"/>
      <c r="BG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94"/>
      <c r="B269" s="131"/>
      <c r="L269" s="131"/>
      <c r="V269" s="131"/>
      <c r="AF269" s="131"/>
      <c r="AP269" s="131"/>
      <c r="AZ269" s="131"/>
      <c r="BA269" s="131"/>
      <c r="BB269" s="131"/>
      <c r="BC269" s="131"/>
      <c r="BD269" s="131"/>
      <c r="BE269" s="131"/>
      <c r="BF269" s="131"/>
      <c r="BG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94"/>
      <c r="B270" s="131"/>
      <c r="L270" s="131"/>
      <c r="V270" s="131"/>
      <c r="AF270" s="131"/>
      <c r="AP270" s="131"/>
      <c r="AZ270" s="131"/>
      <c r="BA270" s="131"/>
      <c r="BB270" s="131"/>
      <c r="BC270" s="131"/>
      <c r="BD270" s="131"/>
      <c r="BE270" s="131"/>
      <c r="BF270" s="131"/>
      <c r="BG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94"/>
      <c r="B271" s="131"/>
      <c r="L271" s="131"/>
      <c r="V271" s="131"/>
      <c r="AF271" s="131"/>
      <c r="AP271" s="131"/>
      <c r="AZ271" s="131"/>
      <c r="BA271" s="131"/>
      <c r="BB271" s="131"/>
      <c r="BC271" s="131"/>
      <c r="BD271" s="131"/>
      <c r="BE271" s="131"/>
      <c r="BF271" s="131"/>
      <c r="BG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94"/>
      <c r="B272" s="131"/>
      <c r="L272" s="131"/>
      <c r="V272" s="131"/>
      <c r="AF272" s="131"/>
      <c r="AP272" s="131"/>
      <c r="AZ272" s="131"/>
      <c r="BA272" s="131"/>
      <c r="BB272" s="131"/>
      <c r="BC272" s="131"/>
      <c r="BD272" s="131"/>
      <c r="BE272" s="131"/>
      <c r="BF272" s="131"/>
      <c r="BG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94"/>
      <c r="B273" s="131"/>
      <c r="L273" s="131"/>
      <c r="V273" s="131"/>
      <c r="AF273" s="131"/>
      <c r="AP273" s="131"/>
      <c r="AZ273" s="131"/>
      <c r="BA273" s="131"/>
      <c r="BB273" s="131"/>
      <c r="BC273" s="131"/>
      <c r="BD273" s="131"/>
      <c r="BE273" s="131"/>
      <c r="BF273" s="131"/>
      <c r="BG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94"/>
      <c r="B274" s="131"/>
      <c r="L274" s="131"/>
      <c r="V274" s="131"/>
      <c r="AF274" s="131"/>
      <c r="AP274" s="131"/>
      <c r="AZ274" s="131"/>
      <c r="BA274" s="131"/>
      <c r="BB274" s="131"/>
      <c r="BC274" s="131"/>
      <c r="BD274" s="131"/>
      <c r="BE274" s="131"/>
      <c r="BF274" s="131"/>
      <c r="BG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94"/>
      <c r="B275" s="131"/>
      <c r="L275" s="131"/>
      <c r="V275" s="131"/>
      <c r="AF275" s="131"/>
      <c r="AP275" s="131"/>
      <c r="AZ275" s="131"/>
      <c r="BA275" s="131"/>
      <c r="BB275" s="131"/>
      <c r="BC275" s="131"/>
      <c r="BD275" s="131"/>
      <c r="BE275" s="131"/>
      <c r="BF275" s="131"/>
      <c r="BG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94"/>
      <c r="B276" s="131"/>
      <c r="L276" s="131"/>
      <c r="V276" s="131"/>
      <c r="AF276" s="131"/>
      <c r="AP276" s="131"/>
      <c r="AZ276" s="131"/>
      <c r="BA276" s="131"/>
      <c r="BB276" s="131"/>
      <c r="BC276" s="131"/>
      <c r="BD276" s="131"/>
      <c r="BE276" s="131"/>
      <c r="BF276" s="131"/>
      <c r="BG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94"/>
      <c r="B277" s="131"/>
      <c r="L277" s="131"/>
      <c r="V277" s="131"/>
      <c r="AF277" s="131"/>
      <c r="AP277" s="131"/>
      <c r="AZ277" s="131"/>
      <c r="BA277" s="131"/>
      <c r="BB277" s="131"/>
      <c r="BC277" s="131"/>
      <c r="BD277" s="131"/>
      <c r="BE277" s="131"/>
      <c r="BF277" s="131"/>
      <c r="BG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94"/>
      <c r="B278" s="131"/>
      <c r="L278" s="131"/>
      <c r="V278" s="131"/>
      <c r="AF278" s="131"/>
      <c r="AP278" s="131"/>
      <c r="AZ278" s="131"/>
      <c r="BA278" s="131"/>
      <c r="BB278" s="131"/>
      <c r="BC278" s="131"/>
      <c r="BD278" s="131"/>
      <c r="BE278" s="131"/>
      <c r="BF278" s="131"/>
      <c r="BG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94"/>
      <c r="B279" s="131"/>
      <c r="L279" s="131"/>
      <c r="V279" s="131"/>
      <c r="AF279" s="131"/>
      <c r="AP279" s="131"/>
      <c r="AZ279" s="131"/>
      <c r="BA279" s="131"/>
      <c r="BB279" s="131"/>
      <c r="BC279" s="131"/>
      <c r="BD279" s="131"/>
      <c r="BE279" s="131"/>
      <c r="BF279" s="131"/>
      <c r="BG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94"/>
      <c r="B280" s="131"/>
      <c r="L280" s="131"/>
      <c r="V280" s="131"/>
      <c r="AF280" s="131"/>
      <c r="AP280" s="131"/>
      <c r="AZ280" s="131"/>
      <c r="BA280" s="131"/>
      <c r="BB280" s="131"/>
      <c r="BC280" s="131"/>
      <c r="BD280" s="131"/>
      <c r="BE280" s="131"/>
      <c r="BF280" s="131"/>
      <c r="BG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94"/>
      <c r="B281" s="131"/>
      <c r="L281" s="131"/>
      <c r="V281" s="131"/>
      <c r="AF281" s="131"/>
      <c r="AP281" s="131"/>
      <c r="AZ281" s="131"/>
      <c r="BA281" s="131"/>
      <c r="BB281" s="131"/>
      <c r="BC281" s="131"/>
      <c r="BD281" s="131"/>
      <c r="BE281" s="131"/>
      <c r="BF281" s="131"/>
      <c r="BG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94"/>
      <c r="B282" s="131"/>
      <c r="L282" s="131"/>
      <c r="V282" s="131"/>
      <c r="AF282" s="131"/>
      <c r="AP282" s="131"/>
      <c r="AZ282" s="131"/>
      <c r="BA282" s="131"/>
      <c r="BB282" s="131"/>
      <c r="BC282" s="131"/>
      <c r="BD282" s="131"/>
      <c r="BE282" s="131"/>
      <c r="BF282" s="131"/>
      <c r="BG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94"/>
      <c r="B283" s="131"/>
      <c r="L283" s="131"/>
      <c r="V283" s="131"/>
      <c r="AF283" s="131"/>
      <c r="AP283" s="131"/>
      <c r="AZ283" s="131"/>
      <c r="BA283" s="131"/>
      <c r="BB283" s="131"/>
      <c r="BC283" s="131"/>
      <c r="BD283" s="131"/>
      <c r="BE283" s="131"/>
      <c r="BF283" s="131"/>
      <c r="BG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94"/>
      <c r="B284" s="131"/>
      <c r="L284" s="131"/>
      <c r="V284" s="131"/>
      <c r="AF284" s="131"/>
      <c r="AP284" s="131"/>
      <c r="AZ284" s="131"/>
      <c r="BA284" s="131"/>
      <c r="BB284" s="131"/>
      <c r="BC284" s="131"/>
      <c r="BD284" s="131"/>
      <c r="BE284" s="131"/>
      <c r="BF284" s="131"/>
      <c r="BG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94"/>
      <c r="B285" s="131"/>
      <c r="L285" s="131"/>
      <c r="V285" s="131"/>
      <c r="AF285" s="131"/>
      <c r="AP285" s="131"/>
      <c r="AZ285" s="131"/>
      <c r="BA285" s="131"/>
      <c r="BB285" s="131"/>
      <c r="BC285" s="131"/>
      <c r="BD285" s="131"/>
      <c r="BE285" s="131"/>
      <c r="BF285" s="131"/>
      <c r="BG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94"/>
      <c r="B286" s="131"/>
      <c r="L286" s="131"/>
      <c r="V286" s="131"/>
      <c r="AF286" s="131"/>
      <c r="AP286" s="131"/>
      <c r="AZ286" s="131"/>
      <c r="BA286" s="131"/>
      <c r="BB286" s="131"/>
      <c r="BC286" s="131"/>
      <c r="BD286" s="131"/>
      <c r="BE286" s="131"/>
      <c r="BF286" s="131"/>
      <c r="BG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94"/>
      <c r="B287" s="131"/>
      <c r="L287" s="131"/>
      <c r="V287" s="131"/>
      <c r="AF287" s="131"/>
      <c r="AP287" s="131"/>
      <c r="AZ287" s="131"/>
      <c r="BA287" s="131"/>
      <c r="BB287" s="131"/>
      <c r="BC287" s="131"/>
      <c r="BD287" s="131"/>
      <c r="BE287" s="131"/>
      <c r="BF287" s="131"/>
      <c r="BG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94"/>
      <c r="B288" s="131"/>
      <c r="L288" s="131"/>
      <c r="V288" s="131"/>
      <c r="AF288" s="131"/>
      <c r="AP288" s="131"/>
      <c r="AZ288" s="131"/>
      <c r="BA288" s="131"/>
      <c r="BB288" s="131"/>
      <c r="BC288" s="131"/>
      <c r="BD288" s="131"/>
      <c r="BE288" s="131"/>
      <c r="BF288" s="131"/>
      <c r="BG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94"/>
      <c r="B289" s="131"/>
      <c r="L289" s="131"/>
      <c r="V289" s="131"/>
      <c r="AF289" s="131"/>
      <c r="AP289" s="131"/>
      <c r="AZ289" s="131"/>
      <c r="BA289" s="131"/>
      <c r="BB289" s="131"/>
      <c r="BC289" s="131"/>
      <c r="BD289" s="131"/>
      <c r="BE289" s="131"/>
      <c r="BF289" s="131"/>
      <c r="BG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94"/>
      <c r="B290" s="131"/>
      <c r="L290" s="131"/>
      <c r="V290" s="131"/>
      <c r="AF290" s="131"/>
      <c r="AP290" s="131"/>
      <c r="AZ290" s="131"/>
      <c r="BA290" s="131"/>
      <c r="BB290" s="131"/>
      <c r="BC290" s="131"/>
      <c r="BD290" s="131"/>
      <c r="BE290" s="131"/>
      <c r="BF290" s="131"/>
      <c r="BG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94"/>
      <c r="B291" s="131"/>
      <c r="L291" s="131"/>
      <c r="V291" s="131"/>
      <c r="AF291" s="131"/>
      <c r="AP291" s="131"/>
      <c r="AZ291" s="131"/>
      <c r="BA291" s="131"/>
      <c r="BB291" s="131"/>
      <c r="BC291" s="131"/>
      <c r="BD291" s="131"/>
      <c r="BE291" s="131"/>
      <c r="BF291" s="131"/>
      <c r="BG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94"/>
      <c r="B292" s="131"/>
      <c r="L292" s="131"/>
      <c r="V292" s="131"/>
      <c r="AF292" s="131"/>
      <c r="AP292" s="131"/>
      <c r="AZ292" s="131"/>
      <c r="BA292" s="131"/>
      <c r="BB292" s="131"/>
      <c r="BC292" s="131"/>
      <c r="BD292" s="131"/>
      <c r="BE292" s="131"/>
      <c r="BF292" s="131"/>
      <c r="BG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94"/>
      <c r="B293" s="131"/>
      <c r="L293" s="131"/>
      <c r="V293" s="131"/>
      <c r="AF293" s="131"/>
      <c r="AP293" s="131"/>
      <c r="AZ293" s="131"/>
      <c r="BA293" s="131"/>
      <c r="BB293" s="131"/>
      <c r="BC293" s="131"/>
      <c r="BD293" s="131"/>
      <c r="BE293" s="131"/>
      <c r="BF293" s="131"/>
      <c r="BG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94"/>
      <c r="B294" s="131"/>
      <c r="L294" s="131"/>
      <c r="V294" s="131"/>
      <c r="AF294" s="131"/>
      <c r="AP294" s="131"/>
      <c r="AZ294" s="131"/>
      <c r="BA294" s="131"/>
      <c r="BB294" s="131"/>
      <c r="BC294" s="131"/>
      <c r="BD294" s="131"/>
      <c r="BE294" s="131"/>
      <c r="BF294" s="131"/>
      <c r="BG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94"/>
      <c r="B295" s="131"/>
      <c r="L295" s="131"/>
      <c r="V295" s="131"/>
      <c r="AF295" s="131"/>
      <c r="AP295" s="131"/>
      <c r="AZ295" s="131"/>
      <c r="BA295" s="131"/>
      <c r="BB295" s="131"/>
      <c r="BC295" s="131"/>
      <c r="BD295" s="131"/>
      <c r="BE295" s="131"/>
      <c r="BF295" s="131"/>
      <c r="BG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94"/>
      <c r="B296" s="131"/>
      <c r="L296" s="131"/>
      <c r="V296" s="131"/>
      <c r="AF296" s="131"/>
      <c r="AP296" s="131"/>
      <c r="AZ296" s="131"/>
      <c r="BA296" s="131"/>
      <c r="BB296" s="131"/>
      <c r="BC296" s="131"/>
      <c r="BD296" s="131"/>
      <c r="BE296" s="131"/>
      <c r="BF296" s="131"/>
      <c r="BG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94"/>
      <c r="B297" s="131"/>
      <c r="L297" s="131"/>
      <c r="V297" s="131"/>
      <c r="AF297" s="131"/>
      <c r="AP297" s="131"/>
      <c r="AZ297" s="131"/>
      <c r="BA297" s="131"/>
      <c r="BB297" s="131"/>
      <c r="BC297" s="131"/>
      <c r="BD297" s="131"/>
      <c r="BE297" s="131"/>
      <c r="BF297" s="131"/>
      <c r="BG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94"/>
      <c r="B298" s="131"/>
      <c r="L298" s="131"/>
      <c r="V298" s="131"/>
      <c r="AF298" s="131"/>
      <c r="AP298" s="131"/>
      <c r="AZ298" s="131"/>
      <c r="BA298" s="131"/>
      <c r="BB298" s="131"/>
      <c r="BC298" s="131"/>
      <c r="BD298" s="131"/>
      <c r="BE298" s="131"/>
      <c r="BF298" s="131"/>
      <c r="BG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94"/>
      <c r="B299" s="131"/>
      <c r="L299" s="131"/>
      <c r="V299" s="131"/>
      <c r="AF299" s="131"/>
      <c r="AP299" s="131"/>
      <c r="AZ299" s="131"/>
      <c r="BA299" s="131"/>
      <c r="BB299" s="131"/>
      <c r="BC299" s="131"/>
      <c r="BD299" s="131"/>
      <c r="BE299" s="131"/>
      <c r="BF299" s="131"/>
      <c r="BG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94"/>
      <c r="B300" s="131"/>
      <c r="L300" s="131"/>
      <c r="V300" s="131"/>
      <c r="AF300" s="131"/>
      <c r="AP300" s="131"/>
      <c r="AZ300" s="131"/>
      <c r="BA300" s="131"/>
      <c r="BB300" s="131"/>
      <c r="BC300" s="131"/>
      <c r="BD300" s="131"/>
      <c r="BE300" s="131"/>
      <c r="BF300" s="131"/>
      <c r="BG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94"/>
      <c r="B301" s="131"/>
      <c r="L301" s="131"/>
      <c r="V301" s="131"/>
      <c r="AF301" s="131"/>
      <c r="AP301" s="131"/>
      <c r="AZ301" s="131"/>
      <c r="BA301" s="131"/>
      <c r="BB301" s="131"/>
      <c r="BC301" s="131"/>
      <c r="BD301" s="131"/>
      <c r="BE301" s="131"/>
      <c r="BF301" s="131"/>
      <c r="BG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94"/>
      <c r="B302" s="131"/>
      <c r="L302" s="131"/>
      <c r="V302" s="131"/>
      <c r="AF302" s="131"/>
      <c r="AP302" s="131"/>
      <c r="AZ302" s="131"/>
      <c r="BA302" s="131"/>
      <c r="BB302" s="131"/>
      <c r="BC302" s="131"/>
      <c r="BD302" s="131"/>
      <c r="BE302" s="131"/>
      <c r="BF302" s="131"/>
      <c r="BG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94"/>
      <c r="B303" s="131"/>
      <c r="L303" s="131"/>
      <c r="V303" s="131"/>
      <c r="AF303" s="131"/>
      <c r="AP303" s="131"/>
      <c r="AZ303" s="131"/>
      <c r="BA303" s="131"/>
      <c r="BB303" s="131"/>
      <c r="BC303" s="131"/>
      <c r="BD303" s="131"/>
      <c r="BE303" s="131"/>
      <c r="BF303" s="131"/>
      <c r="BG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94"/>
      <c r="B304" s="131"/>
      <c r="L304" s="131"/>
      <c r="V304" s="131"/>
      <c r="AF304" s="131"/>
      <c r="AP304" s="131"/>
      <c r="AZ304" s="131"/>
      <c r="BA304" s="131"/>
      <c r="BB304" s="131"/>
      <c r="BC304" s="131"/>
      <c r="BD304" s="131"/>
      <c r="BE304" s="131"/>
      <c r="BF304" s="131"/>
      <c r="BG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94"/>
      <c r="B305" s="131"/>
      <c r="L305" s="131"/>
      <c r="V305" s="131"/>
      <c r="AF305" s="131"/>
      <c r="AP305" s="131"/>
      <c r="AZ305" s="131"/>
      <c r="BA305" s="131"/>
      <c r="BB305" s="131"/>
      <c r="BC305" s="131"/>
      <c r="BD305" s="131"/>
      <c r="BE305" s="131"/>
      <c r="BF305" s="131"/>
      <c r="BG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94"/>
      <c r="B306" s="131"/>
      <c r="L306" s="131"/>
      <c r="V306" s="131"/>
      <c r="AF306" s="131"/>
      <c r="AP306" s="131"/>
      <c r="AZ306" s="131"/>
      <c r="BA306" s="131"/>
      <c r="BB306" s="131"/>
      <c r="BC306" s="131"/>
      <c r="BD306" s="131"/>
      <c r="BE306" s="131"/>
      <c r="BF306" s="131"/>
      <c r="BG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94"/>
      <c r="B307" s="131"/>
      <c r="L307" s="131"/>
      <c r="V307" s="131"/>
      <c r="AF307" s="131"/>
      <c r="AP307" s="131"/>
      <c r="AZ307" s="131"/>
      <c r="BA307" s="131"/>
      <c r="BB307" s="131"/>
      <c r="BC307" s="131"/>
      <c r="BD307" s="131"/>
      <c r="BE307" s="131"/>
      <c r="BF307" s="131"/>
      <c r="BG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94"/>
      <c r="B308" s="131"/>
      <c r="L308" s="131"/>
      <c r="V308" s="131"/>
      <c r="AF308" s="131"/>
      <c r="AP308" s="131"/>
      <c r="AZ308" s="131"/>
      <c r="BA308" s="131"/>
      <c r="BB308" s="131"/>
      <c r="BC308" s="131"/>
      <c r="BD308" s="131"/>
      <c r="BE308" s="131"/>
      <c r="BF308" s="131"/>
      <c r="BG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94"/>
      <c r="B309" s="131"/>
      <c r="L309" s="131"/>
      <c r="V309" s="131"/>
      <c r="AF309" s="131"/>
      <c r="AP309" s="131"/>
      <c r="AZ309" s="131"/>
      <c r="BA309" s="131"/>
      <c r="BB309" s="131"/>
      <c r="BC309" s="131"/>
      <c r="BD309" s="131"/>
      <c r="BE309" s="131"/>
      <c r="BF309" s="131"/>
      <c r="BG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94"/>
      <c r="B310" s="131"/>
      <c r="L310" s="131"/>
      <c r="V310" s="131"/>
      <c r="AF310" s="131"/>
      <c r="AP310" s="131"/>
      <c r="AZ310" s="131"/>
      <c r="BA310" s="131"/>
      <c r="BB310" s="131"/>
      <c r="BC310" s="131"/>
      <c r="BD310" s="131"/>
      <c r="BE310" s="131"/>
      <c r="BF310" s="131"/>
      <c r="BG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94"/>
      <c r="B311" s="131"/>
      <c r="L311" s="131"/>
      <c r="V311" s="131"/>
      <c r="AF311" s="131"/>
      <c r="AP311" s="131"/>
      <c r="AZ311" s="131"/>
      <c r="BA311" s="131"/>
      <c r="BB311" s="131"/>
      <c r="BC311" s="131"/>
      <c r="BD311" s="131"/>
      <c r="BE311" s="131"/>
      <c r="BF311" s="131"/>
      <c r="BG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94"/>
      <c r="B312" s="131"/>
      <c r="L312" s="131"/>
      <c r="V312" s="131"/>
      <c r="AF312" s="131"/>
      <c r="AP312" s="131"/>
      <c r="AZ312" s="131"/>
      <c r="BA312" s="131"/>
      <c r="BB312" s="131"/>
      <c r="BC312" s="131"/>
      <c r="BD312" s="131"/>
      <c r="BE312" s="131"/>
      <c r="BF312" s="131"/>
      <c r="BG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94"/>
      <c r="B313" s="131"/>
      <c r="L313" s="131"/>
      <c r="V313" s="131"/>
      <c r="AF313" s="131"/>
      <c r="AP313" s="131"/>
      <c r="AZ313" s="131"/>
      <c r="BA313" s="131"/>
      <c r="BB313" s="131"/>
      <c r="BC313" s="131"/>
      <c r="BD313" s="131"/>
      <c r="BE313" s="131"/>
      <c r="BF313" s="131"/>
      <c r="BG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94"/>
      <c r="B314" s="131"/>
      <c r="L314" s="131"/>
      <c r="V314" s="131"/>
      <c r="AF314" s="131"/>
      <c r="AP314" s="131"/>
      <c r="AZ314" s="131"/>
      <c r="BA314" s="131"/>
      <c r="BB314" s="131"/>
      <c r="BC314" s="131"/>
      <c r="BD314" s="131"/>
      <c r="BE314" s="131"/>
      <c r="BF314" s="131"/>
      <c r="BG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94"/>
      <c r="B315" s="131"/>
      <c r="L315" s="131"/>
      <c r="V315" s="131"/>
      <c r="AF315" s="131"/>
      <c r="AP315" s="131"/>
      <c r="AZ315" s="131"/>
      <c r="BA315" s="131"/>
      <c r="BB315" s="131"/>
      <c r="BC315" s="131"/>
      <c r="BD315" s="131"/>
      <c r="BE315" s="131"/>
      <c r="BF315" s="131"/>
      <c r="BG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94"/>
      <c r="B316" s="131"/>
      <c r="L316" s="131"/>
      <c r="V316" s="131"/>
      <c r="AF316" s="131"/>
      <c r="AP316" s="131"/>
      <c r="AZ316" s="131"/>
      <c r="BA316" s="131"/>
      <c r="BB316" s="131"/>
      <c r="BC316" s="131"/>
      <c r="BD316" s="131"/>
      <c r="BE316" s="131"/>
      <c r="BF316" s="131"/>
      <c r="BG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94"/>
      <c r="B317" s="131"/>
      <c r="L317" s="131"/>
      <c r="V317" s="131"/>
      <c r="AF317" s="131"/>
      <c r="AP317" s="131"/>
      <c r="AZ317" s="131"/>
      <c r="BA317" s="131"/>
      <c r="BB317" s="131"/>
      <c r="BC317" s="131"/>
      <c r="BD317" s="131"/>
      <c r="BE317" s="131"/>
      <c r="BF317" s="131"/>
      <c r="BG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94"/>
      <c r="B318" s="131"/>
      <c r="L318" s="131"/>
      <c r="V318" s="131"/>
      <c r="AF318" s="131"/>
      <c r="AP318" s="131"/>
      <c r="AZ318" s="131"/>
      <c r="BA318" s="131"/>
      <c r="BB318" s="131"/>
      <c r="BC318" s="131"/>
      <c r="BD318" s="131"/>
      <c r="BE318" s="131"/>
      <c r="BF318" s="131"/>
      <c r="BG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94"/>
      <c r="B319" s="131"/>
      <c r="L319" s="131"/>
      <c r="V319" s="131"/>
      <c r="AF319" s="131"/>
      <c r="AP319" s="131"/>
      <c r="AZ319" s="131"/>
      <c r="BA319" s="131"/>
      <c r="BB319" s="131"/>
      <c r="BC319" s="131"/>
      <c r="BD319" s="131"/>
      <c r="BE319" s="131"/>
      <c r="BF319" s="131"/>
      <c r="BG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94"/>
      <c r="B320" s="131"/>
      <c r="L320" s="131"/>
      <c r="V320" s="131"/>
      <c r="AF320" s="131"/>
      <c r="AP320" s="131"/>
      <c r="AZ320" s="131"/>
      <c r="BA320" s="131"/>
      <c r="BB320" s="131"/>
      <c r="BC320" s="131"/>
      <c r="BD320" s="131"/>
      <c r="BE320" s="131"/>
      <c r="BF320" s="131"/>
      <c r="BG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94"/>
      <c r="B321" s="131"/>
      <c r="L321" s="131"/>
      <c r="V321" s="131"/>
      <c r="AF321" s="131"/>
      <c r="AP321" s="131"/>
      <c r="AZ321" s="131"/>
      <c r="BA321" s="131"/>
      <c r="BB321" s="131"/>
      <c r="BC321" s="131"/>
      <c r="BD321" s="131"/>
      <c r="BE321" s="131"/>
      <c r="BF321" s="131"/>
      <c r="BG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94"/>
      <c r="B322" s="131"/>
      <c r="L322" s="131"/>
      <c r="V322" s="131"/>
      <c r="AF322" s="131"/>
      <c r="AP322" s="131"/>
      <c r="AZ322" s="131"/>
      <c r="BA322" s="131"/>
      <c r="BB322" s="131"/>
      <c r="BC322" s="131"/>
      <c r="BD322" s="131"/>
      <c r="BE322" s="131"/>
      <c r="BF322" s="131"/>
      <c r="BG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94"/>
      <c r="B323" s="131"/>
      <c r="L323" s="131"/>
      <c r="V323" s="131"/>
      <c r="AF323" s="131"/>
      <c r="AP323" s="131"/>
      <c r="AZ323" s="131"/>
      <c r="BA323" s="131"/>
      <c r="BB323" s="131"/>
      <c r="BC323" s="131"/>
      <c r="BD323" s="131"/>
      <c r="BE323" s="131"/>
      <c r="BF323" s="131"/>
      <c r="BG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94"/>
      <c r="B324" s="131"/>
      <c r="L324" s="131"/>
      <c r="V324" s="131"/>
      <c r="AF324" s="131"/>
      <c r="AP324" s="131"/>
      <c r="AZ324" s="131"/>
      <c r="BA324" s="131"/>
      <c r="BB324" s="131"/>
      <c r="BC324" s="131"/>
      <c r="BD324" s="131"/>
      <c r="BE324" s="131"/>
      <c r="BF324" s="131"/>
      <c r="BG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94"/>
      <c r="B325" s="131"/>
      <c r="L325" s="131"/>
      <c r="V325" s="131"/>
      <c r="AF325" s="131"/>
      <c r="AP325" s="131"/>
      <c r="AZ325" s="131"/>
      <c r="BA325" s="131"/>
      <c r="BB325" s="131"/>
      <c r="BC325" s="131"/>
      <c r="BD325" s="131"/>
      <c r="BE325" s="131"/>
      <c r="BF325" s="131"/>
      <c r="BG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94"/>
      <c r="B326" s="131"/>
      <c r="L326" s="131"/>
      <c r="V326" s="131"/>
      <c r="AF326" s="131"/>
      <c r="AP326" s="131"/>
      <c r="AZ326" s="131"/>
      <c r="BA326" s="131"/>
      <c r="BB326" s="131"/>
      <c r="BC326" s="131"/>
      <c r="BD326" s="131"/>
      <c r="BE326" s="131"/>
      <c r="BF326" s="131"/>
      <c r="BG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94"/>
      <c r="B327" s="131"/>
      <c r="L327" s="131"/>
      <c r="V327" s="131"/>
      <c r="AF327" s="131"/>
      <c r="AP327" s="131"/>
      <c r="AZ327" s="131"/>
      <c r="BA327" s="131"/>
      <c r="BB327" s="131"/>
      <c r="BC327" s="131"/>
      <c r="BD327" s="131"/>
      <c r="BE327" s="131"/>
      <c r="BF327" s="131"/>
      <c r="BG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94"/>
      <c r="B328" s="131"/>
      <c r="L328" s="131"/>
      <c r="V328" s="131"/>
      <c r="AF328" s="131"/>
      <c r="AP328" s="131"/>
      <c r="AZ328" s="131"/>
      <c r="BA328" s="131"/>
      <c r="BB328" s="131"/>
      <c r="BC328" s="131"/>
      <c r="BD328" s="131"/>
      <c r="BE328" s="131"/>
      <c r="BF328" s="131"/>
      <c r="BG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94"/>
      <c r="B329" s="131"/>
      <c r="L329" s="131"/>
      <c r="V329" s="131"/>
      <c r="AF329" s="131"/>
      <c r="AP329" s="131"/>
      <c r="AZ329" s="131"/>
      <c r="BA329" s="131"/>
      <c r="BB329" s="131"/>
      <c r="BC329" s="131"/>
      <c r="BD329" s="131"/>
      <c r="BE329" s="131"/>
      <c r="BF329" s="131"/>
      <c r="BG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94"/>
      <c r="B330" s="131"/>
      <c r="L330" s="131"/>
      <c r="V330" s="131"/>
      <c r="AF330" s="131"/>
      <c r="AP330" s="131"/>
      <c r="AZ330" s="131"/>
      <c r="BA330" s="131"/>
      <c r="BB330" s="131"/>
      <c r="BC330" s="131"/>
      <c r="BD330" s="131"/>
      <c r="BE330" s="131"/>
      <c r="BF330" s="131"/>
      <c r="BG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94"/>
      <c r="B331" s="131"/>
      <c r="L331" s="131"/>
      <c r="V331" s="131"/>
      <c r="AF331" s="131"/>
      <c r="AP331" s="131"/>
      <c r="AZ331" s="131"/>
      <c r="BA331" s="131"/>
      <c r="BB331" s="131"/>
      <c r="BC331" s="131"/>
      <c r="BD331" s="131"/>
      <c r="BE331" s="131"/>
      <c r="BF331" s="131"/>
      <c r="BG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94"/>
      <c r="B332" s="131"/>
      <c r="L332" s="131"/>
      <c r="V332" s="131"/>
      <c r="AF332" s="131"/>
      <c r="AP332" s="131"/>
      <c r="AZ332" s="131"/>
      <c r="BA332" s="131"/>
      <c r="BB332" s="131"/>
      <c r="BC332" s="131"/>
      <c r="BD332" s="131"/>
      <c r="BE332" s="131"/>
      <c r="BF332" s="131"/>
      <c r="BG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94"/>
      <c r="B333" s="131"/>
      <c r="L333" s="131"/>
      <c r="V333" s="131"/>
      <c r="AF333" s="131"/>
      <c r="AP333" s="131"/>
      <c r="AZ333" s="131"/>
      <c r="BA333" s="131"/>
      <c r="BB333" s="131"/>
      <c r="BC333" s="131"/>
      <c r="BD333" s="131"/>
      <c r="BE333" s="131"/>
      <c r="BF333" s="131"/>
      <c r="BG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94"/>
      <c r="B334" s="131"/>
      <c r="L334" s="131"/>
      <c r="V334" s="131"/>
      <c r="AF334" s="131"/>
      <c r="AP334" s="131"/>
      <c r="AZ334" s="131"/>
      <c r="BA334" s="131"/>
      <c r="BB334" s="131"/>
      <c r="BC334" s="131"/>
      <c r="BD334" s="131"/>
      <c r="BE334" s="131"/>
      <c r="BF334" s="131"/>
      <c r="BG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94"/>
      <c r="B335" s="131"/>
      <c r="L335" s="131"/>
      <c r="V335" s="131"/>
      <c r="AF335" s="131"/>
      <c r="AP335" s="131"/>
      <c r="AZ335" s="131"/>
      <c r="BA335" s="131"/>
      <c r="BB335" s="131"/>
      <c r="BC335" s="131"/>
      <c r="BD335" s="131"/>
      <c r="BE335" s="131"/>
      <c r="BF335" s="131"/>
      <c r="BG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94"/>
      <c r="B336" s="131"/>
      <c r="L336" s="131"/>
      <c r="V336" s="131"/>
      <c r="AF336" s="131"/>
      <c r="AP336" s="131"/>
      <c r="AZ336" s="131"/>
      <c r="BA336" s="131"/>
      <c r="BB336" s="131"/>
      <c r="BC336" s="131"/>
      <c r="BD336" s="131"/>
      <c r="BE336" s="131"/>
      <c r="BF336" s="131"/>
      <c r="BG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94"/>
      <c r="B337" s="131"/>
      <c r="L337" s="131"/>
      <c r="V337" s="131"/>
      <c r="AF337" s="131"/>
      <c r="AP337" s="131"/>
      <c r="AZ337" s="131"/>
      <c r="BA337" s="131"/>
      <c r="BB337" s="131"/>
      <c r="BC337" s="131"/>
      <c r="BD337" s="131"/>
      <c r="BE337" s="131"/>
      <c r="BF337" s="131"/>
      <c r="BG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94"/>
      <c r="B338" s="131"/>
      <c r="L338" s="131"/>
      <c r="V338" s="131"/>
      <c r="AF338" s="131"/>
      <c r="AP338" s="131"/>
      <c r="AZ338" s="131"/>
      <c r="BA338" s="131"/>
      <c r="BB338" s="131"/>
      <c r="BC338" s="131"/>
      <c r="BD338" s="131"/>
      <c r="BE338" s="131"/>
      <c r="BF338" s="131"/>
      <c r="BG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94"/>
      <c r="B339" s="131"/>
      <c r="L339" s="131"/>
      <c r="V339" s="131"/>
      <c r="AF339" s="131"/>
      <c r="AP339" s="131"/>
      <c r="AZ339" s="131"/>
      <c r="BA339" s="131"/>
      <c r="BB339" s="131"/>
      <c r="BC339" s="131"/>
      <c r="BD339" s="131"/>
      <c r="BE339" s="131"/>
      <c r="BF339" s="131"/>
      <c r="BG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94"/>
      <c r="B340" s="131"/>
      <c r="L340" s="131"/>
      <c r="V340" s="131"/>
      <c r="AF340" s="131"/>
      <c r="AP340" s="131"/>
      <c r="AZ340" s="131"/>
      <c r="BA340" s="131"/>
      <c r="BB340" s="131"/>
      <c r="BC340" s="131"/>
      <c r="BD340" s="131"/>
      <c r="BE340" s="131"/>
      <c r="BF340" s="131"/>
      <c r="BG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94"/>
      <c r="B341" s="131"/>
      <c r="L341" s="131"/>
      <c r="V341" s="131"/>
      <c r="AF341" s="131"/>
      <c r="AP341" s="131"/>
      <c r="AZ341" s="131"/>
      <c r="BA341" s="131"/>
      <c r="BB341" s="131"/>
      <c r="BC341" s="131"/>
      <c r="BD341" s="131"/>
      <c r="BE341" s="131"/>
      <c r="BF341" s="131"/>
      <c r="BG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94"/>
      <c r="B342" s="131"/>
      <c r="L342" s="131"/>
      <c r="V342" s="131"/>
      <c r="AF342" s="131"/>
      <c r="AP342" s="131"/>
      <c r="AZ342" s="131"/>
      <c r="BA342" s="131"/>
      <c r="BB342" s="131"/>
      <c r="BC342" s="131"/>
      <c r="BD342" s="131"/>
      <c r="BE342" s="131"/>
      <c r="BF342" s="131"/>
      <c r="BG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94"/>
      <c r="B343" s="131"/>
      <c r="L343" s="131"/>
      <c r="V343" s="131"/>
      <c r="AF343" s="131"/>
      <c r="AP343" s="131"/>
      <c r="AZ343" s="131"/>
      <c r="BA343" s="131"/>
      <c r="BB343" s="131"/>
      <c r="BC343" s="131"/>
      <c r="BD343" s="131"/>
      <c r="BE343" s="131"/>
      <c r="BF343" s="131"/>
      <c r="BG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94"/>
      <c r="B344" s="131"/>
      <c r="L344" s="131"/>
      <c r="V344" s="131"/>
      <c r="AF344" s="131"/>
      <c r="AP344" s="131"/>
      <c r="AZ344" s="131"/>
      <c r="BA344" s="131"/>
      <c r="BB344" s="131"/>
      <c r="BC344" s="131"/>
      <c r="BD344" s="131"/>
      <c r="BE344" s="131"/>
      <c r="BF344" s="131"/>
      <c r="BG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94"/>
      <c r="B345" s="131"/>
      <c r="L345" s="131"/>
      <c r="V345" s="131"/>
      <c r="AF345" s="131"/>
      <c r="AP345" s="131"/>
      <c r="AZ345" s="131"/>
      <c r="BA345" s="131"/>
      <c r="BB345" s="131"/>
      <c r="BC345" s="131"/>
      <c r="BD345" s="131"/>
      <c r="BE345" s="131"/>
      <c r="BF345" s="131"/>
      <c r="BG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94"/>
      <c r="B346" s="131"/>
      <c r="L346" s="131"/>
      <c r="V346" s="131"/>
      <c r="AF346" s="131"/>
      <c r="AP346" s="131"/>
      <c r="AZ346" s="131"/>
      <c r="BA346" s="131"/>
      <c r="BB346" s="131"/>
      <c r="BC346" s="131"/>
      <c r="BD346" s="131"/>
      <c r="BE346" s="131"/>
      <c r="BF346" s="131"/>
      <c r="BG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94"/>
      <c r="B347" s="131"/>
      <c r="L347" s="131"/>
      <c r="V347" s="131"/>
      <c r="AF347" s="131"/>
      <c r="AP347" s="131"/>
      <c r="AZ347" s="131"/>
      <c r="BA347" s="131"/>
      <c r="BB347" s="131"/>
      <c r="BC347" s="131"/>
      <c r="BD347" s="131"/>
      <c r="BE347" s="131"/>
      <c r="BF347" s="131"/>
      <c r="BG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94"/>
      <c r="B348" s="131"/>
      <c r="L348" s="131"/>
      <c r="V348" s="131"/>
      <c r="AF348" s="131"/>
      <c r="AP348" s="131"/>
      <c r="AZ348" s="131"/>
      <c r="BA348" s="131"/>
      <c r="BB348" s="131"/>
      <c r="BC348" s="131"/>
      <c r="BD348" s="131"/>
      <c r="BE348" s="131"/>
      <c r="BF348" s="131"/>
      <c r="BG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94"/>
      <c r="B349" s="131"/>
      <c r="L349" s="131"/>
      <c r="V349" s="131"/>
      <c r="AF349" s="131"/>
      <c r="AP349" s="131"/>
      <c r="AZ349" s="131"/>
      <c r="BA349" s="131"/>
      <c r="BB349" s="131"/>
      <c r="BC349" s="131"/>
      <c r="BD349" s="131"/>
      <c r="BE349" s="131"/>
      <c r="BF349" s="131"/>
      <c r="BG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94"/>
      <c r="B350" s="131"/>
      <c r="L350" s="131"/>
      <c r="V350" s="131"/>
      <c r="AF350" s="131"/>
      <c r="AP350" s="131"/>
      <c r="AZ350" s="131"/>
      <c r="BA350" s="131"/>
      <c r="BB350" s="131"/>
      <c r="BC350" s="131"/>
      <c r="BD350" s="131"/>
      <c r="BE350" s="131"/>
      <c r="BF350" s="131"/>
      <c r="BG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94"/>
      <c r="B351" s="131"/>
      <c r="L351" s="131"/>
      <c r="V351" s="131"/>
      <c r="AF351" s="131"/>
      <c r="AP351" s="131"/>
      <c r="AZ351" s="131"/>
      <c r="BA351" s="131"/>
      <c r="BB351" s="131"/>
      <c r="BC351" s="131"/>
      <c r="BD351" s="131"/>
      <c r="BE351" s="131"/>
      <c r="BF351" s="131"/>
      <c r="BG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94"/>
      <c r="B352" s="131"/>
      <c r="L352" s="131"/>
      <c r="V352" s="131"/>
      <c r="AF352" s="131"/>
      <c r="AP352" s="131"/>
      <c r="AZ352" s="131"/>
      <c r="BA352" s="131"/>
      <c r="BB352" s="131"/>
      <c r="BC352" s="131"/>
      <c r="BD352" s="131"/>
      <c r="BE352" s="131"/>
      <c r="BF352" s="131"/>
      <c r="BG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94"/>
      <c r="B353" s="131"/>
      <c r="L353" s="131"/>
      <c r="V353" s="131"/>
      <c r="AF353" s="131"/>
      <c r="AP353" s="131"/>
      <c r="AZ353" s="131"/>
      <c r="BA353" s="131"/>
      <c r="BB353" s="131"/>
      <c r="BC353" s="131"/>
      <c r="BD353" s="131"/>
      <c r="BE353" s="131"/>
      <c r="BF353" s="131"/>
      <c r="BG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94"/>
      <c r="B354" s="131"/>
      <c r="L354" s="131"/>
      <c r="V354" s="131"/>
      <c r="AF354" s="131"/>
      <c r="AP354" s="131"/>
      <c r="AZ354" s="131"/>
      <c r="BA354" s="131"/>
      <c r="BB354" s="131"/>
      <c r="BC354" s="131"/>
      <c r="BD354" s="131"/>
      <c r="BE354" s="131"/>
      <c r="BF354" s="131"/>
      <c r="BG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94"/>
      <c r="B355" s="131"/>
      <c r="L355" s="131"/>
      <c r="V355" s="131"/>
      <c r="AF355" s="131"/>
      <c r="AP355" s="131"/>
      <c r="AZ355" s="131"/>
      <c r="BA355" s="131"/>
      <c r="BB355" s="131"/>
      <c r="BC355" s="131"/>
      <c r="BD355" s="131"/>
      <c r="BE355" s="131"/>
      <c r="BF355" s="131"/>
      <c r="BG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94"/>
      <c r="B356" s="131"/>
      <c r="L356" s="131"/>
      <c r="V356" s="131"/>
      <c r="AF356" s="131"/>
      <c r="AP356" s="131"/>
      <c r="AZ356" s="131"/>
      <c r="BA356" s="131"/>
      <c r="BB356" s="131"/>
      <c r="BC356" s="131"/>
      <c r="BD356" s="131"/>
      <c r="BE356" s="131"/>
      <c r="BF356" s="131"/>
      <c r="BG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94"/>
      <c r="B357" s="131"/>
      <c r="L357" s="131"/>
      <c r="V357" s="131"/>
      <c r="AF357" s="131"/>
      <c r="AP357" s="131"/>
      <c r="AZ357" s="131"/>
      <c r="BA357" s="131"/>
      <c r="BB357" s="131"/>
      <c r="BC357" s="131"/>
      <c r="BD357" s="131"/>
      <c r="BE357" s="131"/>
      <c r="BF357" s="131"/>
      <c r="BG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94"/>
      <c r="B358" s="131"/>
      <c r="L358" s="131"/>
      <c r="V358" s="131"/>
      <c r="AF358" s="131"/>
      <c r="AP358" s="131"/>
      <c r="AZ358" s="131"/>
      <c r="BA358" s="131"/>
      <c r="BB358" s="131"/>
      <c r="BC358" s="131"/>
      <c r="BD358" s="131"/>
      <c r="BE358" s="131"/>
      <c r="BF358" s="131"/>
      <c r="BG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94"/>
      <c r="B359" s="131"/>
      <c r="L359" s="131"/>
      <c r="V359" s="131"/>
      <c r="AF359" s="131"/>
      <c r="AP359" s="131"/>
      <c r="AZ359" s="131"/>
      <c r="BA359" s="131"/>
      <c r="BB359" s="131"/>
      <c r="BC359" s="131"/>
      <c r="BD359" s="131"/>
      <c r="BE359" s="131"/>
      <c r="BF359" s="131"/>
      <c r="BG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94"/>
      <c r="B360" s="131"/>
      <c r="L360" s="131"/>
      <c r="V360" s="131"/>
      <c r="AF360" s="131"/>
      <c r="AP360" s="131"/>
      <c r="AZ360" s="131"/>
      <c r="BA360" s="131"/>
      <c r="BB360" s="131"/>
      <c r="BC360" s="131"/>
      <c r="BD360" s="131"/>
      <c r="BE360" s="131"/>
      <c r="BF360" s="131"/>
      <c r="BG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94"/>
      <c r="B361" s="131"/>
      <c r="L361" s="131"/>
      <c r="V361" s="131"/>
      <c r="AF361" s="131"/>
      <c r="AP361" s="131"/>
      <c r="AZ361" s="131"/>
      <c r="BA361" s="131"/>
      <c r="BB361" s="131"/>
      <c r="BC361" s="131"/>
      <c r="BD361" s="131"/>
      <c r="BE361" s="131"/>
      <c r="BF361" s="131"/>
      <c r="BG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94"/>
      <c r="B362" s="131"/>
      <c r="L362" s="131"/>
      <c r="V362" s="131"/>
      <c r="AF362" s="131"/>
      <c r="AP362" s="131"/>
      <c r="AZ362" s="131"/>
      <c r="BA362" s="131"/>
      <c r="BB362" s="131"/>
      <c r="BC362" s="131"/>
      <c r="BD362" s="131"/>
      <c r="BE362" s="131"/>
      <c r="BF362" s="131"/>
      <c r="BG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94"/>
      <c r="B363" s="131"/>
      <c r="L363" s="131"/>
      <c r="V363" s="131"/>
      <c r="AF363" s="131"/>
      <c r="AP363" s="131"/>
      <c r="AZ363" s="131"/>
      <c r="BA363" s="131"/>
      <c r="BB363" s="131"/>
      <c r="BC363" s="131"/>
      <c r="BD363" s="131"/>
      <c r="BE363" s="131"/>
      <c r="BF363" s="131"/>
      <c r="BG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94"/>
      <c r="B364" s="131"/>
      <c r="L364" s="131"/>
      <c r="V364" s="131"/>
      <c r="AF364" s="131"/>
      <c r="AP364" s="131"/>
      <c r="AZ364" s="131"/>
      <c r="BA364" s="131"/>
      <c r="BB364" s="131"/>
      <c r="BC364" s="131"/>
      <c r="BD364" s="131"/>
      <c r="BE364" s="131"/>
      <c r="BF364" s="131"/>
      <c r="BG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94"/>
      <c r="B365" s="131"/>
      <c r="L365" s="131"/>
      <c r="V365" s="131"/>
      <c r="AF365" s="131"/>
      <c r="AP365" s="131"/>
      <c r="AZ365" s="131"/>
      <c r="BA365" s="131"/>
      <c r="BB365" s="131"/>
      <c r="BC365" s="131"/>
      <c r="BD365" s="131"/>
      <c r="BE365" s="131"/>
      <c r="BF365" s="131"/>
      <c r="BG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94"/>
      <c r="B366" s="131"/>
      <c r="L366" s="131"/>
      <c r="V366" s="131"/>
      <c r="AF366" s="131"/>
      <c r="AP366" s="131"/>
      <c r="AZ366" s="131"/>
      <c r="BA366" s="131"/>
      <c r="BB366" s="131"/>
      <c r="BC366" s="131"/>
      <c r="BD366" s="131"/>
      <c r="BE366" s="131"/>
      <c r="BF366" s="131"/>
      <c r="BG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94"/>
      <c r="B367" s="131"/>
      <c r="L367" s="131"/>
      <c r="V367" s="131"/>
      <c r="AF367" s="131"/>
      <c r="AP367" s="131"/>
      <c r="AZ367" s="131"/>
      <c r="BA367" s="131"/>
      <c r="BB367" s="131"/>
      <c r="BC367" s="131"/>
      <c r="BD367" s="131"/>
      <c r="BE367" s="131"/>
      <c r="BF367" s="131"/>
      <c r="BG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94"/>
      <c r="B368" s="131"/>
      <c r="L368" s="131"/>
      <c r="V368" s="131"/>
      <c r="AF368" s="131"/>
      <c r="AP368" s="131"/>
      <c r="AZ368" s="131"/>
      <c r="BA368" s="131"/>
      <c r="BB368" s="131"/>
      <c r="BC368" s="131"/>
      <c r="BD368" s="131"/>
      <c r="BE368" s="131"/>
      <c r="BF368" s="131"/>
      <c r="BG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94"/>
      <c r="B369" s="131"/>
      <c r="L369" s="131"/>
      <c r="V369" s="131"/>
      <c r="AF369" s="131"/>
      <c r="AP369" s="131"/>
      <c r="AZ369" s="131"/>
      <c r="BA369" s="131"/>
      <c r="BB369" s="131"/>
      <c r="BC369" s="131"/>
      <c r="BD369" s="131"/>
      <c r="BE369" s="131"/>
      <c r="BF369" s="131"/>
      <c r="BG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94"/>
      <c r="B370" s="131"/>
      <c r="L370" s="131"/>
      <c r="V370" s="131"/>
      <c r="AF370" s="131"/>
      <c r="AP370" s="131"/>
      <c r="AZ370" s="131"/>
      <c r="BA370" s="131"/>
      <c r="BB370" s="131"/>
      <c r="BC370" s="131"/>
      <c r="BD370" s="131"/>
      <c r="BE370" s="131"/>
      <c r="BF370" s="131"/>
      <c r="BG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94"/>
      <c r="B371" s="131"/>
      <c r="L371" s="131"/>
      <c r="V371" s="131"/>
      <c r="AF371" s="131"/>
      <c r="AP371" s="131"/>
      <c r="AZ371" s="131"/>
      <c r="BA371" s="131"/>
      <c r="BB371" s="131"/>
      <c r="BC371" s="131"/>
      <c r="BD371" s="131"/>
      <c r="BE371" s="131"/>
      <c r="BF371" s="131"/>
      <c r="BG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94"/>
      <c r="B372" s="131"/>
      <c r="L372" s="131"/>
      <c r="V372" s="131"/>
      <c r="AF372" s="131"/>
      <c r="AP372" s="131"/>
      <c r="AZ372" s="131"/>
      <c r="BA372" s="131"/>
      <c r="BB372" s="131"/>
      <c r="BC372" s="131"/>
      <c r="BD372" s="131"/>
      <c r="BE372" s="131"/>
      <c r="BF372" s="131"/>
      <c r="BG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94"/>
      <c r="B373" s="131"/>
      <c r="L373" s="131"/>
      <c r="V373" s="131"/>
      <c r="AF373" s="131"/>
      <c r="AP373" s="131"/>
      <c r="AZ373" s="131"/>
      <c r="BA373" s="131"/>
      <c r="BB373" s="131"/>
      <c r="BC373" s="131"/>
      <c r="BD373" s="131"/>
      <c r="BE373" s="131"/>
      <c r="BF373" s="131"/>
      <c r="BG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94"/>
      <c r="B374" s="131"/>
      <c r="L374" s="131"/>
      <c r="V374" s="131"/>
      <c r="AF374" s="131"/>
      <c r="AP374" s="131"/>
      <c r="AZ374" s="131"/>
      <c r="BA374" s="131"/>
      <c r="BB374" s="131"/>
      <c r="BC374" s="131"/>
      <c r="BD374" s="131"/>
      <c r="BE374" s="131"/>
      <c r="BF374" s="131"/>
      <c r="BG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94"/>
      <c r="B375" s="131"/>
      <c r="L375" s="131"/>
      <c r="V375" s="131"/>
      <c r="AF375" s="131"/>
      <c r="AP375" s="131"/>
      <c r="AZ375" s="131"/>
      <c r="BA375" s="131"/>
      <c r="BB375" s="131"/>
      <c r="BC375" s="131"/>
      <c r="BD375" s="131"/>
      <c r="BE375" s="131"/>
      <c r="BF375" s="131"/>
      <c r="BG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94"/>
      <c r="B376" s="131"/>
      <c r="L376" s="131"/>
      <c r="V376" s="131"/>
      <c r="AF376" s="131"/>
      <c r="AP376" s="131"/>
      <c r="AZ376" s="131"/>
      <c r="BA376" s="131"/>
      <c r="BB376" s="131"/>
      <c r="BC376" s="131"/>
      <c r="BD376" s="131"/>
      <c r="BE376" s="131"/>
      <c r="BF376" s="131"/>
      <c r="BG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94"/>
      <c r="B377" s="131"/>
      <c r="L377" s="131"/>
      <c r="V377" s="131"/>
      <c r="AF377" s="131"/>
      <c r="AP377" s="131"/>
      <c r="AZ377" s="131"/>
      <c r="BA377" s="131"/>
      <c r="BB377" s="131"/>
      <c r="BC377" s="131"/>
      <c r="BD377" s="131"/>
      <c r="BE377" s="131"/>
      <c r="BF377" s="131"/>
      <c r="BG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94"/>
      <c r="B378" s="131"/>
      <c r="L378" s="131"/>
      <c r="V378" s="131"/>
      <c r="AF378" s="131"/>
      <c r="AP378" s="131"/>
      <c r="AZ378" s="131"/>
      <c r="BA378" s="131"/>
      <c r="BB378" s="131"/>
      <c r="BC378" s="131"/>
      <c r="BD378" s="131"/>
      <c r="BE378" s="131"/>
      <c r="BF378" s="131"/>
      <c r="BG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94"/>
      <c r="B379" s="131"/>
      <c r="L379" s="131"/>
      <c r="V379" s="131"/>
      <c r="AF379" s="131"/>
      <c r="AP379" s="131"/>
      <c r="AZ379" s="131"/>
      <c r="BA379" s="131"/>
      <c r="BB379" s="131"/>
      <c r="BC379" s="131"/>
      <c r="BD379" s="131"/>
      <c r="BE379" s="131"/>
      <c r="BF379" s="131"/>
      <c r="BG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94"/>
      <c r="B380" s="131"/>
      <c r="L380" s="131"/>
      <c r="V380" s="131"/>
      <c r="AF380" s="131"/>
      <c r="AP380" s="131"/>
      <c r="AZ380" s="131"/>
      <c r="BA380" s="131"/>
      <c r="BB380" s="131"/>
      <c r="BC380" s="131"/>
      <c r="BD380" s="131"/>
      <c r="BE380" s="131"/>
      <c r="BF380" s="131"/>
      <c r="BG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94"/>
      <c r="B381" s="131"/>
      <c r="L381" s="131"/>
      <c r="V381" s="131"/>
      <c r="AF381" s="131"/>
      <c r="AP381" s="131"/>
      <c r="AZ381" s="131"/>
      <c r="BA381" s="131"/>
      <c r="BB381" s="131"/>
      <c r="BC381" s="131"/>
      <c r="BD381" s="131"/>
      <c r="BE381" s="131"/>
      <c r="BF381" s="131"/>
      <c r="BG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94"/>
      <c r="B382" s="131"/>
      <c r="L382" s="131"/>
      <c r="V382" s="131"/>
      <c r="AF382" s="131"/>
      <c r="AP382" s="131"/>
      <c r="AZ382" s="131"/>
      <c r="BA382" s="131"/>
      <c r="BB382" s="131"/>
      <c r="BC382" s="131"/>
      <c r="BD382" s="131"/>
      <c r="BE382" s="131"/>
      <c r="BF382" s="131"/>
      <c r="BG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94"/>
      <c r="B383" s="131"/>
      <c r="L383" s="131"/>
      <c r="V383" s="131"/>
      <c r="AF383" s="131"/>
      <c r="AP383" s="131"/>
      <c r="AZ383" s="131"/>
      <c r="BA383" s="131"/>
      <c r="BB383" s="131"/>
      <c r="BC383" s="131"/>
      <c r="BD383" s="131"/>
      <c r="BE383" s="131"/>
      <c r="BF383" s="131"/>
      <c r="BG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94"/>
      <c r="B384" s="131"/>
      <c r="L384" s="131"/>
      <c r="V384" s="131"/>
      <c r="AF384" s="131"/>
      <c r="AP384" s="131"/>
      <c r="AZ384" s="131"/>
      <c r="BA384" s="131"/>
      <c r="BB384" s="131"/>
      <c r="BC384" s="131"/>
      <c r="BD384" s="131"/>
      <c r="BE384" s="131"/>
      <c r="BF384" s="131"/>
      <c r="BG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94"/>
      <c r="B385" s="131"/>
      <c r="L385" s="131"/>
      <c r="V385" s="131"/>
      <c r="AF385" s="131"/>
      <c r="AP385" s="131"/>
      <c r="AZ385" s="131"/>
      <c r="BA385" s="131"/>
      <c r="BB385" s="131"/>
      <c r="BC385" s="131"/>
      <c r="BD385" s="131"/>
      <c r="BE385" s="131"/>
      <c r="BF385" s="131"/>
      <c r="BG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94"/>
      <c r="B386" s="131"/>
      <c r="L386" s="131"/>
      <c r="V386" s="131"/>
      <c r="AF386" s="131"/>
      <c r="AP386" s="131"/>
      <c r="AZ386" s="131"/>
      <c r="BA386" s="131"/>
      <c r="BB386" s="131"/>
      <c r="BC386" s="131"/>
      <c r="BD386" s="131"/>
      <c r="BE386" s="131"/>
      <c r="BF386" s="131"/>
      <c r="BG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94"/>
      <c r="B387" s="131"/>
      <c r="L387" s="131"/>
      <c r="V387" s="131"/>
      <c r="AF387" s="131"/>
      <c r="AP387" s="131"/>
      <c r="AZ387" s="131"/>
      <c r="BA387" s="131"/>
      <c r="BB387" s="131"/>
      <c r="BC387" s="131"/>
      <c r="BD387" s="131"/>
      <c r="BE387" s="131"/>
      <c r="BF387" s="131"/>
      <c r="BG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94"/>
      <c r="B388" s="131"/>
      <c r="L388" s="131"/>
      <c r="V388" s="131"/>
      <c r="AF388" s="131"/>
      <c r="AP388" s="131"/>
      <c r="AZ388" s="131"/>
      <c r="BA388" s="131"/>
      <c r="BB388" s="131"/>
      <c r="BC388" s="131"/>
      <c r="BD388" s="131"/>
      <c r="BE388" s="131"/>
      <c r="BF388" s="131"/>
      <c r="BG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94"/>
      <c r="B389" s="131"/>
      <c r="L389" s="131"/>
      <c r="V389" s="131"/>
      <c r="AF389" s="131"/>
      <c r="AP389" s="131"/>
      <c r="AZ389" s="131"/>
      <c r="BA389" s="131"/>
      <c r="BB389" s="131"/>
      <c r="BC389" s="131"/>
      <c r="BD389" s="131"/>
      <c r="BE389" s="131"/>
      <c r="BF389" s="131"/>
      <c r="BG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94"/>
      <c r="B390" s="131"/>
      <c r="L390" s="131"/>
      <c r="V390" s="131"/>
      <c r="AF390" s="131"/>
      <c r="AP390" s="131"/>
      <c r="AZ390" s="131"/>
      <c r="BA390" s="131"/>
      <c r="BB390" s="131"/>
      <c r="BC390" s="131"/>
      <c r="BD390" s="131"/>
      <c r="BE390" s="131"/>
      <c r="BF390" s="131"/>
      <c r="BG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94"/>
      <c r="B391" s="131"/>
      <c r="L391" s="131"/>
      <c r="V391" s="131"/>
      <c r="AF391" s="131"/>
      <c r="AP391" s="131"/>
      <c r="AZ391" s="131"/>
      <c r="BA391" s="131"/>
      <c r="BB391" s="131"/>
      <c r="BC391" s="131"/>
      <c r="BD391" s="131"/>
      <c r="BE391" s="131"/>
      <c r="BF391" s="131"/>
      <c r="BG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94"/>
      <c r="B392" s="131"/>
      <c r="L392" s="131"/>
      <c r="V392" s="131"/>
      <c r="AF392" s="131"/>
      <c r="AP392" s="131"/>
      <c r="AZ392" s="131"/>
      <c r="BA392" s="131"/>
      <c r="BB392" s="131"/>
      <c r="BC392" s="131"/>
      <c r="BD392" s="131"/>
      <c r="BE392" s="131"/>
      <c r="BF392" s="131"/>
      <c r="BG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94"/>
      <c r="B393" s="131"/>
      <c r="L393" s="131"/>
      <c r="V393" s="131"/>
      <c r="AF393" s="131"/>
      <c r="AP393" s="131"/>
      <c r="AZ393" s="131"/>
      <c r="BA393" s="131"/>
      <c r="BB393" s="131"/>
      <c r="BC393" s="131"/>
      <c r="BD393" s="131"/>
      <c r="BE393" s="131"/>
      <c r="BF393" s="131"/>
      <c r="BG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94"/>
      <c r="B394" s="131"/>
      <c r="L394" s="131"/>
      <c r="V394" s="131"/>
      <c r="AF394" s="131"/>
      <c r="AP394" s="131"/>
      <c r="AZ394" s="131"/>
      <c r="BA394" s="131"/>
      <c r="BB394" s="131"/>
      <c r="BC394" s="131"/>
      <c r="BD394" s="131"/>
      <c r="BE394" s="131"/>
      <c r="BF394" s="131"/>
      <c r="BG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94"/>
      <c r="B395" s="131"/>
      <c r="L395" s="131"/>
      <c r="V395" s="131"/>
      <c r="AF395" s="131"/>
      <c r="AP395" s="131"/>
      <c r="AZ395" s="131"/>
      <c r="BA395" s="131"/>
      <c r="BB395" s="131"/>
      <c r="BC395" s="131"/>
      <c r="BD395" s="131"/>
      <c r="BE395" s="131"/>
      <c r="BF395" s="131"/>
      <c r="BG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94"/>
      <c r="B396" s="131"/>
      <c r="L396" s="131"/>
      <c r="V396" s="131"/>
      <c r="AF396" s="131"/>
      <c r="AP396" s="131"/>
      <c r="AZ396" s="131"/>
      <c r="BA396" s="131"/>
      <c r="BB396" s="131"/>
      <c r="BC396" s="131"/>
      <c r="BD396" s="131"/>
      <c r="BE396" s="131"/>
      <c r="BF396" s="131"/>
      <c r="BG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94"/>
      <c r="B397" s="131"/>
      <c r="L397" s="131"/>
      <c r="V397" s="131"/>
      <c r="AF397" s="131"/>
      <c r="AP397" s="131"/>
      <c r="AZ397" s="131"/>
      <c r="BA397" s="131"/>
      <c r="BB397" s="131"/>
      <c r="BC397" s="131"/>
      <c r="BD397" s="131"/>
      <c r="BE397" s="131"/>
      <c r="BF397" s="131"/>
      <c r="BG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94"/>
      <c r="B398" s="131"/>
      <c r="L398" s="131"/>
      <c r="V398" s="131"/>
      <c r="AF398" s="131"/>
      <c r="AP398" s="131"/>
      <c r="AZ398" s="131"/>
      <c r="BA398" s="131"/>
      <c r="BB398" s="131"/>
      <c r="BC398" s="131"/>
      <c r="BD398" s="131"/>
      <c r="BE398" s="131"/>
      <c r="BF398" s="131"/>
      <c r="BG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94"/>
      <c r="B399" s="131"/>
      <c r="L399" s="131"/>
      <c r="V399" s="131"/>
      <c r="AF399" s="131"/>
      <c r="AP399" s="131"/>
      <c r="AZ399" s="131"/>
      <c r="BA399" s="131"/>
      <c r="BB399" s="131"/>
      <c r="BC399" s="131"/>
      <c r="BD399" s="131"/>
      <c r="BE399" s="131"/>
      <c r="BF399" s="131"/>
      <c r="BG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94"/>
      <c r="B400" s="131"/>
      <c r="L400" s="131"/>
      <c r="V400" s="131"/>
      <c r="AF400" s="131"/>
      <c r="AP400" s="131"/>
      <c r="AZ400" s="131"/>
      <c r="BA400" s="131"/>
      <c r="BB400" s="131"/>
      <c r="BC400" s="131"/>
      <c r="BD400" s="131"/>
      <c r="BE400" s="131"/>
      <c r="BF400" s="131"/>
      <c r="BG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94"/>
      <c r="B401" s="131"/>
      <c r="L401" s="131"/>
      <c r="V401" s="131"/>
      <c r="AF401" s="131"/>
      <c r="AP401" s="131"/>
      <c r="AZ401" s="131"/>
      <c r="BA401" s="131"/>
      <c r="BB401" s="131"/>
      <c r="BC401" s="131"/>
      <c r="BD401" s="131"/>
      <c r="BE401" s="131"/>
      <c r="BF401" s="131"/>
      <c r="BG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94"/>
      <c r="B402" s="131"/>
      <c r="L402" s="131"/>
      <c r="V402" s="131"/>
      <c r="AF402" s="131"/>
      <c r="AP402" s="131"/>
      <c r="AZ402" s="131"/>
      <c r="BA402" s="131"/>
      <c r="BB402" s="131"/>
      <c r="BC402" s="131"/>
      <c r="BD402" s="131"/>
      <c r="BE402" s="131"/>
      <c r="BF402" s="131"/>
      <c r="BG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94"/>
      <c r="B403" s="131"/>
      <c r="L403" s="131"/>
      <c r="V403" s="131"/>
      <c r="AF403" s="131"/>
      <c r="AP403" s="131"/>
      <c r="AZ403" s="131"/>
      <c r="BA403" s="131"/>
      <c r="BB403" s="131"/>
      <c r="BC403" s="131"/>
      <c r="BD403" s="131"/>
      <c r="BE403" s="131"/>
      <c r="BF403" s="131"/>
      <c r="BG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94"/>
      <c r="B404" s="131"/>
      <c r="L404" s="131"/>
      <c r="V404" s="131"/>
      <c r="AF404" s="131"/>
      <c r="AP404" s="131"/>
      <c r="AZ404" s="131"/>
      <c r="BA404" s="131"/>
      <c r="BB404" s="131"/>
      <c r="BC404" s="131"/>
      <c r="BD404" s="131"/>
      <c r="BE404" s="131"/>
      <c r="BF404" s="131"/>
      <c r="BG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94"/>
      <c r="B405" s="131"/>
      <c r="L405" s="131"/>
      <c r="V405" s="131"/>
      <c r="AF405" s="131"/>
      <c r="AP405" s="131"/>
      <c r="AZ405" s="131"/>
      <c r="BA405" s="131"/>
      <c r="BB405" s="131"/>
      <c r="BC405" s="131"/>
      <c r="BD405" s="131"/>
      <c r="BE405" s="131"/>
      <c r="BF405" s="131"/>
      <c r="BG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94"/>
      <c r="B406" s="131"/>
      <c r="L406" s="131"/>
      <c r="V406" s="131"/>
      <c r="AF406" s="131"/>
      <c r="AP406" s="131"/>
      <c r="AZ406" s="131"/>
      <c r="BA406" s="131"/>
      <c r="BB406" s="131"/>
      <c r="BC406" s="131"/>
      <c r="BD406" s="131"/>
      <c r="BE406" s="131"/>
      <c r="BF406" s="131"/>
      <c r="BG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94"/>
      <c r="B407" s="131"/>
      <c r="L407" s="131"/>
      <c r="V407" s="131"/>
      <c r="AF407" s="131"/>
      <c r="AP407" s="131"/>
      <c r="AZ407" s="131"/>
      <c r="BA407" s="131"/>
      <c r="BB407" s="131"/>
      <c r="BC407" s="131"/>
      <c r="BD407" s="131"/>
      <c r="BE407" s="131"/>
      <c r="BF407" s="131"/>
      <c r="BG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94"/>
      <c r="B408" s="131"/>
      <c r="L408" s="131"/>
      <c r="V408" s="131"/>
      <c r="AF408" s="131"/>
      <c r="AP408" s="131"/>
      <c r="AZ408" s="131"/>
      <c r="BA408" s="131"/>
      <c r="BB408" s="131"/>
      <c r="BC408" s="131"/>
      <c r="BD408" s="131"/>
      <c r="BE408" s="131"/>
      <c r="BF408" s="131"/>
      <c r="BG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94"/>
      <c r="B409" s="131"/>
      <c r="L409" s="131"/>
      <c r="V409" s="131"/>
      <c r="AF409" s="131"/>
      <c r="AP409" s="131"/>
      <c r="AZ409" s="131"/>
      <c r="BA409" s="131"/>
      <c r="BB409" s="131"/>
      <c r="BC409" s="131"/>
      <c r="BD409" s="131"/>
      <c r="BE409" s="131"/>
      <c r="BF409" s="131"/>
      <c r="BG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94"/>
      <c r="B410" s="131"/>
      <c r="L410" s="131"/>
      <c r="V410" s="131"/>
      <c r="AF410" s="131"/>
      <c r="AP410" s="131"/>
      <c r="AZ410" s="131"/>
      <c r="BA410" s="131"/>
      <c r="BB410" s="131"/>
      <c r="BC410" s="131"/>
      <c r="BD410" s="131"/>
      <c r="BE410" s="131"/>
      <c r="BF410" s="131"/>
      <c r="BG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94"/>
      <c r="B411" s="131"/>
      <c r="L411" s="131"/>
      <c r="V411" s="131"/>
      <c r="AF411" s="131"/>
      <c r="AP411" s="131"/>
      <c r="AZ411" s="131"/>
      <c r="BA411" s="131"/>
      <c r="BB411" s="131"/>
      <c r="BC411" s="131"/>
      <c r="BD411" s="131"/>
      <c r="BE411" s="131"/>
      <c r="BF411" s="131"/>
      <c r="BG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94"/>
      <c r="B412" s="131"/>
      <c r="L412" s="131"/>
      <c r="V412" s="131"/>
      <c r="AF412" s="131"/>
      <c r="AP412" s="131"/>
      <c r="AZ412" s="131"/>
      <c r="BA412" s="131"/>
      <c r="BB412" s="131"/>
      <c r="BC412" s="131"/>
      <c r="BD412" s="131"/>
      <c r="BE412" s="131"/>
      <c r="BF412" s="131"/>
      <c r="BG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94"/>
      <c r="B413" s="131"/>
      <c r="L413" s="131"/>
      <c r="V413" s="131"/>
      <c r="AF413" s="131"/>
      <c r="AP413" s="131"/>
      <c r="AZ413" s="131"/>
      <c r="BA413" s="131"/>
      <c r="BB413" s="131"/>
      <c r="BC413" s="131"/>
      <c r="BD413" s="131"/>
      <c r="BE413" s="131"/>
      <c r="BF413" s="131"/>
      <c r="BG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94"/>
      <c r="B414" s="131"/>
      <c r="L414" s="131"/>
      <c r="V414" s="131"/>
      <c r="AF414" s="131"/>
      <c r="AP414" s="131"/>
      <c r="AZ414" s="131"/>
      <c r="BA414" s="131"/>
      <c r="BB414" s="131"/>
      <c r="BC414" s="131"/>
      <c r="BD414" s="131"/>
      <c r="BE414" s="131"/>
      <c r="BF414" s="131"/>
      <c r="BG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94"/>
      <c r="B415" s="131"/>
      <c r="L415" s="131"/>
      <c r="V415" s="131"/>
      <c r="AF415" s="131"/>
      <c r="AP415" s="131"/>
      <c r="AZ415" s="131"/>
      <c r="BA415" s="131"/>
      <c r="BB415" s="131"/>
      <c r="BC415" s="131"/>
      <c r="BD415" s="131"/>
      <c r="BE415" s="131"/>
      <c r="BF415" s="131"/>
      <c r="BG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94"/>
      <c r="B416" s="131"/>
      <c r="L416" s="131"/>
      <c r="V416" s="131"/>
      <c r="AF416" s="131"/>
      <c r="AP416" s="131"/>
      <c r="AZ416" s="131"/>
      <c r="BA416" s="131"/>
      <c r="BB416" s="131"/>
      <c r="BC416" s="131"/>
      <c r="BD416" s="131"/>
      <c r="BE416" s="131"/>
      <c r="BF416" s="131"/>
      <c r="BG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94"/>
      <c r="B417" s="131"/>
      <c r="L417" s="131"/>
      <c r="V417" s="131"/>
      <c r="AF417" s="131"/>
      <c r="AP417" s="131"/>
      <c r="AZ417" s="131"/>
      <c r="BA417" s="131"/>
      <c r="BB417" s="131"/>
      <c r="BC417" s="131"/>
      <c r="BD417" s="131"/>
      <c r="BE417" s="131"/>
      <c r="BF417" s="131"/>
      <c r="BG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94"/>
      <c r="B418" s="131"/>
      <c r="L418" s="131"/>
      <c r="V418" s="131"/>
      <c r="AF418" s="131"/>
      <c r="AP418" s="131"/>
      <c r="AZ418" s="131"/>
      <c r="BA418" s="131"/>
      <c r="BB418" s="131"/>
      <c r="BC418" s="131"/>
      <c r="BD418" s="131"/>
      <c r="BE418" s="131"/>
      <c r="BF418" s="131"/>
      <c r="BG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94"/>
      <c r="B419" s="131"/>
      <c r="L419" s="131"/>
      <c r="V419" s="131"/>
      <c r="AF419" s="131"/>
      <c r="AP419" s="131"/>
      <c r="AZ419" s="131"/>
      <c r="BA419" s="131"/>
      <c r="BB419" s="131"/>
      <c r="BC419" s="131"/>
      <c r="BD419" s="131"/>
      <c r="BE419" s="131"/>
      <c r="BF419" s="131"/>
      <c r="BG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94"/>
      <c r="B420" s="131"/>
      <c r="L420" s="131"/>
      <c r="V420" s="131"/>
      <c r="AF420" s="131"/>
      <c r="AP420" s="131"/>
      <c r="AZ420" s="131"/>
      <c r="BA420" s="131"/>
      <c r="BB420" s="131"/>
      <c r="BC420" s="131"/>
      <c r="BD420" s="131"/>
      <c r="BE420" s="131"/>
      <c r="BF420" s="131"/>
      <c r="BG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94"/>
      <c r="B421" s="131"/>
      <c r="L421" s="131"/>
      <c r="V421" s="131"/>
      <c r="AF421" s="131"/>
      <c r="AP421" s="131"/>
      <c r="AZ421" s="131"/>
      <c r="BA421" s="131"/>
      <c r="BB421" s="131"/>
      <c r="BC421" s="131"/>
      <c r="BD421" s="131"/>
      <c r="BE421" s="131"/>
      <c r="BF421" s="131"/>
      <c r="BG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94"/>
      <c r="B422" s="131"/>
      <c r="L422" s="131"/>
      <c r="V422" s="131"/>
      <c r="AF422" s="131"/>
      <c r="AP422" s="131"/>
      <c r="AZ422" s="131"/>
      <c r="BA422" s="131"/>
      <c r="BB422" s="131"/>
      <c r="BC422" s="131"/>
      <c r="BD422" s="131"/>
      <c r="BE422" s="131"/>
      <c r="BF422" s="131"/>
      <c r="BG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94"/>
      <c r="B423" s="131"/>
      <c r="L423" s="131"/>
      <c r="V423" s="131"/>
      <c r="AF423" s="131"/>
      <c r="AP423" s="131"/>
      <c r="AZ423" s="131"/>
      <c r="BA423" s="131"/>
      <c r="BB423" s="131"/>
      <c r="BC423" s="131"/>
      <c r="BD423" s="131"/>
      <c r="BE423" s="131"/>
      <c r="BF423" s="131"/>
      <c r="BG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94"/>
      <c r="B424" s="131"/>
      <c r="L424" s="131"/>
      <c r="V424" s="131"/>
      <c r="AF424" s="131"/>
      <c r="AP424" s="131"/>
      <c r="AZ424" s="131"/>
      <c r="BA424" s="131"/>
      <c r="BB424" s="131"/>
      <c r="BC424" s="131"/>
      <c r="BD424" s="131"/>
      <c r="BE424" s="131"/>
      <c r="BF424" s="131"/>
      <c r="BG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94"/>
      <c r="B425" s="131"/>
      <c r="L425" s="131"/>
      <c r="V425" s="131"/>
      <c r="AF425" s="131"/>
      <c r="AP425" s="131"/>
      <c r="AZ425" s="131"/>
      <c r="BA425" s="131"/>
      <c r="BB425" s="131"/>
      <c r="BC425" s="131"/>
      <c r="BD425" s="131"/>
      <c r="BE425" s="131"/>
      <c r="BF425" s="131"/>
      <c r="BG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94"/>
      <c r="B426" s="131"/>
      <c r="L426" s="131"/>
      <c r="V426" s="131"/>
      <c r="AF426" s="131"/>
      <c r="AP426" s="131"/>
      <c r="AZ426" s="131"/>
      <c r="BA426" s="131"/>
      <c r="BB426" s="131"/>
      <c r="BC426" s="131"/>
      <c r="BD426" s="131"/>
      <c r="BE426" s="131"/>
      <c r="BF426" s="131"/>
      <c r="BG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94"/>
      <c r="B427" s="131"/>
      <c r="L427" s="131"/>
      <c r="V427" s="131"/>
      <c r="AF427" s="131"/>
      <c r="AP427" s="131"/>
      <c r="AZ427" s="131"/>
      <c r="BA427" s="131"/>
      <c r="BB427" s="131"/>
      <c r="BC427" s="131"/>
      <c r="BD427" s="131"/>
      <c r="BE427" s="131"/>
      <c r="BF427" s="131"/>
      <c r="BG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94"/>
      <c r="B428" s="131"/>
      <c r="L428" s="131"/>
      <c r="V428" s="131"/>
      <c r="AF428" s="131"/>
      <c r="AP428" s="131"/>
      <c r="AZ428" s="131"/>
      <c r="BA428" s="131"/>
      <c r="BB428" s="131"/>
      <c r="BC428" s="131"/>
      <c r="BD428" s="131"/>
      <c r="BE428" s="131"/>
      <c r="BF428" s="131"/>
      <c r="BG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94"/>
      <c r="B429" s="131"/>
      <c r="L429" s="131"/>
      <c r="V429" s="131"/>
      <c r="AF429" s="131"/>
      <c r="AP429" s="131"/>
      <c r="AZ429" s="131"/>
      <c r="BA429" s="131"/>
      <c r="BB429" s="131"/>
      <c r="BC429" s="131"/>
      <c r="BD429" s="131"/>
      <c r="BE429" s="131"/>
      <c r="BF429" s="131"/>
      <c r="BG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94"/>
      <c r="B430" s="131"/>
      <c r="L430" s="131"/>
      <c r="V430" s="131"/>
      <c r="AF430" s="131"/>
      <c r="AP430" s="131"/>
      <c r="AZ430" s="131"/>
      <c r="BA430" s="131"/>
      <c r="BB430" s="131"/>
      <c r="BC430" s="131"/>
      <c r="BD430" s="131"/>
      <c r="BE430" s="131"/>
      <c r="BF430" s="131"/>
      <c r="BG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94"/>
      <c r="B431" s="131"/>
      <c r="L431" s="131"/>
      <c r="V431" s="131"/>
      <c r="AF431" s="131"/>
      <c r="AP431" s="131"/>
      <c r="AZ431" s="131"/>
      <c r="BA431" s="131"/>
      <c r="BB431" s="131"/>
      <c r="BC431" s="131"/>
      <c r="BD431" s="131"/>
      <c r="BE431" s="131"/>
      <c r="BF431" s="131"/>
      <c r="BG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94"/>
      <c r="B432" s="131"/>
      <c r="L432" s="131"/>
      <c r="V432" s="131"/>
      <c r="AF432" s="131"/>
      <c r="AP432" s="131"/>
      <c r="AZ432" s="131"/>
      <c r="BA432" s="131"/>
      <c r="BB432" s="131"/>
      <c r="BC432" s="131"/>
      <c r="BD432" s="131"/>
      <c r="BE432" s="131"/>
      <c r="BF432" s="131"/>
      <c r="BG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94"/>
      <c r="B433" s="131"/>
      <c r="L433" s="131"/>
      <c r="V433" s="131"/>
      <c r="AF433" s="131"/>
      <c r="AP433" s="131"/>
      <c r="AZ433" s="131"/>
      <c r="BA433" s="131"/>
      <c r="BB433" s="131"/>
      <c r="BC433" s="131"/>
      <c r="BD433" s="131"/>
      <c r="BE433" s="131"/>
      <c r="BF433" s="131"/>
      <c r="BG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94"/>
      <c r="B434" s="131"/>
      <c r="L434" s="131"/>
      <c r="V434" s="131"/>
      <c r="AF434" s="131"/>
      <c r="AP434" s="131"/>
      <c r="AZ434" s="131"/>
      <c r="BA434" s="131"/>
      <c r="BB434" s="131"/>
      <c r="BC434" s="131"/>
      <c r="BD434" s="131"/>
      <c r="BE434" s="131"/>
      <c r="BF434" s="131"/>
      <c r="BG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94"/>
      <c r="B435" s="131"/>
      <c r="L435" s="131"/>
      <c r="V435" s="131"/>
      <c r="AF435" s="131"/>
      <c r="AP435" s="131"/>
      <c r="AZ435" s="131"/>
      <c r="BA435" s="131"/>
      <c r="BB435" s="131"/>
      <c r="BC435" s="131"/>
      <c r="BD435" s="131"/>
      <c r="BE435" s="131"/>
      <c r="BF435" s="131"/>
      <c r="BG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94"/>
      <c r="B436" s="131"/>
      <c r="L436" s="131"/>
      <c r="V436" s="131"/>
      <c r="AF436" s="131"/>
      <c r="AP436" s="131"/>
      <c r="AZ436" s="131"/>
      <c r="BA436" s="131"/>
      <c r="BB436" s="131"/>
      <c r="BC436" s="131"/>
      <c r="BD436" s="131"/>
      <c r="BE436" s="131"/>
      <c r="BF436" s="131"/>
      <c r="BG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94"/>
      <c r="B437" s="131"/>
      <c r="L437" s="131"/>
      <c r="V437" s="131"/>
      <c r="AF437" s="131"/>
      <c r="AP437" s="131"/>
      <c r="AZ437" s="131"/>
      <c r="BA437" s="131"/>
      <c r="BB437" s="131"/>
      <c r="BC437" s="131"/>
      <c r="BD437" s="131"/>
      <c r="BE437" s="131"/>
      <c r="BF437" s="131"/>
      <c r="BG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94"/>
      <c r="B438" s="131"/>
      <c r="L438" s="131"/>
      <c r="V438" s="131"/>
      <c r="AF438" s="131"/>
      <c r="AP438" s="131"/>
      <c r="AZ438" s="131"/>
      <c r="BA438" s="131"/>
      <c r="BB438" s="131"/>
      <c r="BC438" s="131"/>
      <c r="BD438" s="131"/>
      <c r="BE438" s="131"/>
      <c r="BF438" s="131"/>
      <c r="BG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94"/>
      <c r="B439" s="131"/>
      <c r="L439" s="131"/>
      <c r="V439" s="131"/>
      <c r="AF439" s="131"/>
      <c r="AP439" s="131"/>
      <c r="AZ439" s="131"/>
      <c r="BA439" s="131"/>
      <c r="BB439" s="131"/>
      <c r="BC439" s="131"/>
      <c r="BD439" s="131"/>
      <c r="BE439" s="131"/>
      <c r="BF439" s="131"/>
      <c r="BG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94"/>
      <c r="B440" s="131"/>
      <c r="L440" s="131"/>
      <c r="V440" s="131"/>
      <c r="AF440" s="131"/>
      <c r="AP440" s="131"/>
      <c r="AZ440" s="131"/>
      <c r="BA440" s="131"/>
      <c r="BB440" s="131"/>
      <c r="BC440" s="131"/>
      <c r="BD440" s="131"/>
      <c r="BE440" s="131"/>
      <c r="BF440" s="131"/>
      <c r="BG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94"/>
      <c r="B441" s="131"/>
      <c r="L441" s="131"/>
      <c r="V441" s="131"/>
      <c r="AF441" s="131"/>
      <c r="AP441" s="131"/>
      <c r="AZ441" s="131"/>
      <c r="BA441" s="131"/>
      <c r="BB441" s="131"/>
      <c r="BC441" s="131"/>
      <c r="BD441" s="131"/>
      <c r="BE441" s="131"/>
      <c r="BF441" s="131"/>
      <c r="BG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94"/>
      <c r="B442" s="131"/>
      <c r="L442" s="131"/>
      <c r="V442" s="131"/>
      <c r="AF442" s="131"/>
      <c r="AP442" s="131"/>
      <c r="AZ442" s="131"/>
      <c r="BA442" s="131"/>
      <c r="BB442" s="131"/>
      <c r="BC442" s="131"/>
      <c r="BD442" s="131"/>
      <c r="BE442" s="131"/>
      <c r="BF442" s="131"/>
      <c r="BG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94"/>
      <c r="B443" s="131"/>
      <c r="L443" s="131"/>
      <c r="V443" s="131"/>
      <c r="AF443" s="131"/>
      <c r="AP443" s="131"/>
      <c r="AZ443" s="131"/>
      <c r="BA443" s="131"/>
      <c r="BB443" s="131"/>
      <c r="BC443" s="131"/>
      <c r="BD443" s="131"/>
      <c r="BE443" s="131"/>
      <c r="BF443" s="131"/>
      <c r="BG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94"/>
      <c r="B444" s="131"/>
      <c r="L444" s="131"/>
      <c r="V444" s="131"/>
      <c r="AF444" s="131"/>
      <c r="AP444" s="131"/>
      <c r="AZ444" s="131"/>
      <c r="BA444" s="131"/>
      <c r="BB444" s="131"/>
      <c r="BC444" s="131"/>
      <c r="BD444" s="131"/>
      <c r="BE444" s="131"/>
      <c r="BF444" s="131"/>
      <c r="BG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94"/>
      <c r="B445" s="131"/>
      <c r="L445" s="131"/>
      <c r="V445" s="131"/>
      <c r="AF445" s="131"/>
      <c r="AP445" s="131"/>
      <c r="AZ445" s="131"/>
      <c r="BA445" s="131"/>
      <c r="BB445" s="131"/>
      <c r="BC445" s="131"/>
      <c r="BD445" s="131"/>
      <c r="BE445" s="131"/>
      <c r="BF445" s="131"/>
      <c r="BG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94"/>
      <c r="B446" s="131"/>
      <c r="L446" s="131"/>
      <c r="V446" s="131"/>
      <c r="AF446" s="131"/>
      <c r="AP446" s="131"/>
      <c r="AZ446" s="131"/>
      <c r="BA446" s="131"/>
      <c r="BB446" s="131"/>
      <c r="BC446" s="131"/>
      <c r="BD446" s="131"/>
      <c r="BE446" s="131"/>
      <c r="BF446" s="131"/>
      <c r="BG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94"/>
      <c r="B447" s="131"/>
      <c r="L447" s="131"/>
      <c r="V447" s="131"/>
      <c r="AF447" s="131"/>
      <c r="AP447" s="131"/>
      <c r="AZ447" s="131"/>
      <c r="BA447" s="131"/>
      <c r="BB447" s="131"/>
      <c r="BC447" s="131"/>
      <c r="BD447" s="131"/>
      <c r="BE447" s="131"/>
      <c r="BF447" s="131"/>
      <c r="BG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94"/>
      <c r="B448" s="131"/>
      <c r="L448" s="131"/>
      <c r="V448" s="131"/>
      <c r="AF448" s="131"/>
      <c r="AP448" s="131"/>
      <c r="AZ448" s="131"/>
      <c r="BA448" s="131"/>
      <c r="BB448" s="131"/>
      <c r="BC448" s="131"/>
      <c r="BD448" s="131"/>
      <c r="BE448" s="131"/>
      <c r="BF448" s="131"/>
      <c r="BG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94"/>
      <c r="B449" s="131"/>
      <c r="L449" s="131"/>
      <c r="V449" s="131"/>
      <c r="AF449" s="131"/>
      <c r="AP449" s="131"/>
      <c r="AZ449" s="131"/>
      <c r="BA449" s="131"/>
      <c r="BB449" s="131"/>
      <c r="BC449" s="131"/>
      <c r="BD449" s="131"/>
      <c r="BE449" s="131"/>
      <c r="BF449" s="131"/>
      <c r="BG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94"/>
      <c r="B450" s="131"/>
      <c r="L450" s="131"/>
      <c r="V450" s="131"/>
      <c r="AF450" s="131"/>
      <c r="AP450" s="131"/>
      <c r="AZ450" s="131"/>
      <c r="BA450" s="131"/>
      <c r="BB450" s="131"/>
      <c r="BC450" s="131"/>
      <c r="BD450" s="131"/>
      <c r="BE450" s="131"/>
      <c r="BF450" s="131"/>
      <c r="BG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94"/>
      <c r="B451" s="131"/>
      <c r="L451" s="131"/>
      <c r="V451" s="131"/>
      <c r="AF451" s="131"/>
      <c r="AP451" s="131"/>
      <c r="AZ451" s="131"/>
      <c r="BA451" s="131"/>
      <c r="BB451" s="131"/>
      <c r="BC451" s="131"/>
      <c r="BD451" s="131"/>
      <c r="BE451" s="131"/>
      <c r="BF451" s="131"/>
      <c r="BG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94"/>
      <c r="B452" s="131"/>
      <c r="L452" s="131"/>
      <c r="V452" s="131"/>
      <c r="AF452" s="131"/>
      <c r="AP452" s="131"/>
      <c r="AZ452" s="131"/>
      <c r="BA452" s="131"/>
      <c r="BB452" s="131"/>
      <c r="BC452" s="131"/>
      <c r="BD452" s="131"/>
      <c r="BE452" s="131"/>
      <c r="BF452" s="131"/>
      <c r="BG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94"/>
      <c r="B453" s="131"/>
      <c r="L453" s="131"/>
      <c r="V453" s="131"/>
      <c r="AF453" s="131"/>
      <c r="AP453" s="131"/>
      <c r="AZ453" s="131"/>
      <c r="BA453" s="131"/>
      <c r="BB453" s="131"/>
      <c r="BC453" s="131"/>
      <c r="BD453" s="131"/>
      <c r="BE453" s="131"/>
      <c r="BF453" s="131"/>
      <c r="BG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94"/>
      <c r="B454" s="131"/>
      <c r="L454" s="131"/>
      <c r="V454" s="131"/>
      <c r="AF454" s="131"/>
      <c r="AP454" s="131"/>
      <c r="AZ454" s="131"/>
      <c r="BA454" s="131"/>
      <c r="BB454" s="131"/>
      <c r="BC454" s="131"/>
      <c r="BD454" s="131"/>
      <c r="BE454" s="131"/>
      <c r="BF454" s="131"/>
      <c r="BG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94"/>
      <c r="B455" s="131"/>
      <c r="L455" s="131"/>
      <c r="V455" s="131"/>
      <c r="AF455" s="131"/>
      <c r="AP455" s="131"/>
      <c r="AZ455" s="131"/>
      <c r="BA455" s="131"/>
      <c r="BB455" s="131"/>
      <c r="BC455" s="131"/>
      <c r="BD455" s="131"/>
      <c r="BE455" s="131"/>
      <c r="BF455" s="131"/>
      <c r="BG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94"/>
      <c r="B456" s="131"/>
      <c r="L456" s="131"/>
      <c r="V456" s="131"/>
      <c r="AF456" s="131"/>
      <c r="AP456" s="131"/>
      <c r="AZ456" s="131"/>
      <c r="BA456" s="131"/>
      <c r="BB456" s="131"/>
      <c r="BC456" s="131"/>
      <c r="BD456" s="131"/>
      <c r="BE456" s="131"/>
      <c r="BF456" s="131"/>
      <c r="BG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94"/>
      <c r="B457" s="131"/>
      <c r="L457" s="131"/>
      <c r="V457" s="131"/>
      <c r="AF457" s="131"/>
      <c r="AP457" s="131"/>
      <c r="AZ457" s="131"/>
      <c r="BA457" s="131"/>
      <c r="BB457" s="131"/>
      <c r="BC457" s="131"/>
      <c r="BD457" s="131"/>
      <c r="BE457" s="131"/>
      <c r="BF457" s="131"/>
      <c r="BG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94"/>
      <c r="B458" s="131"/>
      <c r="L458" s="131"/>
      <c r="V458" s="131"/>
      <c r="AF458" s="131"/>
      <c r="AP458" s="131"/>
      <c r="AZ458" s="131"/>
      <c r="BA458" s="131"/>
      <c r="BB458" s="131"/>
      <c r="BC458" s="131"/>
      <c r="BD458" s="131"/>
      <c r="BE458" s="131"/>
      <c r="BF458" s="131"/>
      <c r="BG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94"/>
      <c r="B459" s="131"/>
      <c r="L459" s="131"/>
      <c r="V459" s="131"/>
      <c r="AF459" s="131"/>
      <c r="AP459" s="131"/>
      <c r="AZ459" s="131"/>
      <c r="BA459" s="131"/>
      <c r="BB459" s="131"/>
      <c r="BC459" s="131"/>
      <c r="BD459" s="131"/>
      <c r="BE459" s="131"/>
      <c r="BF459" s="131"/>
      <c r="BG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94"/>
      <c r="B460" s="131"/>
      <c r="L460" s="131"/>
      <c r="V460" s="131"/>
      <c r="AF460" s="131"/>
      <c r="AP460" s="131"/>
      <c r="AZ460" s="131"/>
      <c r="BA460" s="131"/>
      <c r="BB460" s="131"/>
      <c r="BC460" s="131"/>
      <c r="BD460" s="131"/>
      <c r="BE460" s="131"/>
      <c r="BF460" s="131"/>
      <c r="BG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94"/>
      <c r="B461" s="131"/>
      <c r="L461" s="131"/>
      <c r="V461" s="131"/>
      <c r="AF461" s="131"/>
      <c r="AP461" s="131"/>
      <c r="AZ461" s="131"/>
      <c r="BA461" s="131"/>
      <c r="BB461" s="131"/>
      <c r="BC461" s="131"/>
      <c r="BD461" s="131"/>
      <c r="BE461" s="131"/>
      <c r="BF461" s="131"/>
      <c r="BG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94"/>
      <c r="B462" s="131"/>
      <c r="L462" s="131"/>
      <c r="V462" s="131"/>
      <c r="AF462" s="131"/>
      <c r="AP462" s="131"/>
      <c r="AZ462" s="131"/>
      <c r="BA462" s="131"/>
      <c r="BB462" s="131"/>
      <c r="BC462" s="131"/>
      <c r="BD462" s="131"/>
      <c r="BE462" s="131"/>
      <c r="BF462" s="131"/>
      <c r="BG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94"/>
      <c r="B463" s="131"/>
      <c r="L463" s="131"/>
      <c r="V463" s="131"/>
      <c r="AF463" s="131"/>
      <c r="AP463" s="131"/>
      <c r="AZ463" s="131"/>
      <c r="BA463" s="131"/>
      <c r="BB463" s="131"/>
      <c r="BC463" s="131"/>
      <c r="BD463" s="131"/>
      <c r="BE463" s="131"/>
      <c r="BF463" s="131"/>
      <c r="BG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94"/>
      <c r="B464" s="131"/>
      <c r="L464" s="131"/>
      <c r="V464" s="131"/>
      <c r="AF464" s="131"/>
      <c r="AP464" s="131"/>
      <c r="AZ464" s="131"/>
      <c r="BA464" s="131"/>
      <c r="BB464" s="131"/>
      <c r="BC464" s="131"/>
      <c r="BD464" s="131"/>
      <c r="BE464" s="131"/>
      <c r="BF464" s="131"/>
      <c r="BG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94"/>
      <c r="B465" s="131"/>
      <c r="L465" s="131"/>
      <c r="V465" s="131"/>
      <c r="AF465" s="131"/>
      <c r="AP465" s="131"/>
      <c r="AZ465" s="131"/>
      <c r="BA465" s="131"/>
      <c r="BB465" s="131"/>
      <c r="BC465" s="131"/>
      <c r="BD465" s="131"/>
      <c r="BE465" s="131"/>
      <c r="BF465" s="131"/>
      <c r="BG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94"/>
      <c r="B466" s="131"/>
      <c r="L466" s="131"/>
      <c r="V466" s="131"/>
      <c r="AF466" s="131"/>
      <c r="AP466" s="131"/>
      <c r="AZ466" s="131"/>
      <c r="BA466" s="131"/>
      <c r="BB466" s="131"/>
      <c r="BC466" s="131"/>
      <c r="BD466" s="131"/>
      <c r="BE466" s="131"/>
      <c r="BF466" s="131"/>
      <c r="BG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94"/>
      <c r="B467" s="131"/>
      <c r="L467" s="131"/>
      <c r="V467" s="131"/>
      <c r="AF467" s="131"/>
      <c r="AP467" s="131"/>
      <c r="AZ467" s="131"/>
      <c r="BA467" s="131"/>
      <c r="BB467" s="131"/>
      <c r="BC467" s="131"/>
      <c r="BD467" s="131"/>
      <c r="BE467" s="131"/>
      <c r="BF467" s="131"/>
      <c r="BG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94"/>
      <c r="B468" s="131"/>
      <c r="L468" s="131"/>
      <c r="V468" s="131"/>
      <c r="AF468" s="131"/>
      <c r="AP468" s="131"/>
      <c r="AZ468" s="131"/>
      <c r="BA468" s="131"/>
      <c r="BB468" s="131"/>
      <c r="BC468" s="131"/>
      <c r="BD468" s="131"/>
      <c r="BE468" s="131"/>
      <c r="BF468" s="131"/>
      <c r="BG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94"/>
      <c r="B469" s="131"/>
      <c r="L469" s="131"/>
      <c r="V469" s="131"/>
      <c r="AF469" s="131"/>
      <c r="AP469" s="131"/>
      <c r="AZ469" s="131"/>
      <c r="BA469" s="131"/>
      <c r="BB469" s="131"/>
      <c r="BC469" s="131"/>
      <c r="BD469" s="131"/>
      <c r="BE469" s="131"/>
      <c r="BF469" s="131"/>
      <c r="BG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94"/>
      <c r="B470" s="131"/>
      <c r="L470" s="131"/>
      <c r="V470" s="131"/>
      <c r="AF470" s="131"/>
      <c r="AP470" s="131"/>
      <c r="AZ470" s="131"/>
      <c r="BA470" s="131"/>
      <c r="BB470" s="131"/>
      <c r="BC470" s="131"/>
      <c r="BD470" s="131"/>
      <c r="BE470" s="131"/>
      <c r="BF470" s="131"/>
      <c r="BG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94"/>
      <c r="B471" s="131"/>
      <c r="L471" s="131"/>
      <c r="V471" s="131"/>
      <c r="AF471" s="131"/>
      <c r="AP471" s="131"/>
      <c r="AZ471" s="131"/>
      <c r="BA471" s="131"/>
      <c r="BB471" s="131"/>
      <c r="BC471" s="131"/>
      <c r="BD471" s="131"/>
      <c r="BE471" s="131"/>
      <c r="BF471" s="131"/>
      <c r="BG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94"/>
      <c r="B472" s="131"/>
      <c r="L472" s="131"/>
      <c r="V472" s="131"/>
      <c r="AF472" s="131"/>
      <c r="AP472" s="131"/>
      <c r="AZ472" s="131"/>
      <c r="BA472" s="131"/>
      <c r="BB472" s="131"/>
      <c r="BC472" s="131"/>
      <c r="BD472" s="131"/>
      <c r="BE472" s="131"/>
      <c r="BF472" s="131"/>
      <c r="BG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94"/>
      <c r="B473" s="131"/>
      <c r="L473" s="131"/>
      <c r="V473" s="131"/>
      <c r="AF473" s="131"/>
      <c r="AP473" s="131"/>
      <c r="AZ473" s="131"/>
      <c r="BA473" s="131"/>
      <c r="BB473" s="131"/>
      <c r="BC473" s="131"/>
      <c r="BD473" s="131"/>
      <c r="BE473" s="131"/>
      <c r="BF473" s="131"/>
      <c r="BG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94"/>
      <c r="B474" s="131"/>
      <c r="L474" s="131"/>
      <c r="V474" s="131"/>
      <c r="AF474" s="131"/>
      <c r="AP474" s="131"/>
      <c r="AZ474" s="131"/>
      <c r="BA474" s="131"/>
      <c r="BB474" s="131"/>
      <c r="BC474" s="131"/>
      <c r="BD474" s="131"/>
      <c r="BE474" s="131"/>
      <c r="BF474" s="131"/>
      <c r="BG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94"/>
      <c r="B475" s="131"/>
      <c r="L475" s="131"/>
      <c r="V475" s="131"/>
      <c r="AF475" s="131"/>
      <c r="AP475" s="131"/>
      <c r="AZ475" s="131"/>
      <c r="BA475" s="131"/>
      <c r="BB475" s="131"/>
      <c r="BC475" s="131"/>
      <c r="BD475" s="131"/>
      <c r="BE475" s="131"/>
      <c r="BF475" s="131"/>
      <c r="BG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94"/>
      <c r="B476" s="131"/>
      <c r="L476" s="131"/>
      <c r="V476" s="131"/>
      <c r="AF476" s="131"/>
      <c r="AP476" s="131"/>
      <c r="AZ476" s="131"/>
      <c r="BA476" s="131"/>
      <c r="BB476" s="131"/>
      <c r="BC476" s="131"/>
      <c r="BD476" s="131"/>
      <c r="BE476" s="131"/>
      <c r="BF476" s="131"/>
      <c r="BG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94"/>
      <c r="B477" s="131"/>
      <c r="L477" s="131"/>
      <c r="V477" s="131"/>
      <c r="AF477" s="131"/>
      <c r="AP477" s="131"/>
      <c r="AZ477" s="131"/>
      <c r="BA477" s="131"/>
      <c r="BB477" s="131"/>
      <c r="BC477" s="131"/>
      <c r="BD477" s="131"/>
      <c r="BE477" s="131"/>
      <c r="BF477" s="131"/>
      <c r="BG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94"/>
      <c r="B478" s="131"/>
      <c r="L478" s="131"/>
      <c r="V478" s="131"/>
      <c r="AF478" s="131"/>
      <c r="AP478" s="131"/>
      <c r="AZ478" s="131"/>
      <c r="BA478" s="131"/>
      <c r="BB478" s="131"/>
      <c r="BC478" s="131"/>
      <c r="BD478" s="131"/>
      <c r="BE478" s="131"/>
      <c r="BF478" s="131"/>
      <c r="BG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94"/>
      <c r="B479" s="131"/>
      <c r="L479" s="131"/>
      <c r="V479" s="131"/>
      <c r="AF479" s="131"/>
      <c r="AP479" s="131"/>
      <c r="AZ479" s="131"/>
      <c r="BA479" s="131"/>
      <c r="BB479" s="131"/>
      <c r="BC479" s="131"/>
      <c r="BD479" s="131"/>
      <c r="BE479" s="131"/>
      <c r="BF479" s="131"/>
      <c r="BG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94"/>
      <c r="B480" s="131"/>
      <c r="L480" s="131"/>
      <c r="V480" s="131"/>
      <c r="AF480" s="131"/>
      <c r="AP480" s="131"/>
      <c r="AZ480" s="131"/>
      <c r="BA480" s="131"/>
      <c r="BB480" s="131"/>
      <c r="BC480" s="131"/>
      <c r="BD480" s="131"/>
      <c r="BE480" s="131"/>
      <c r="BF480" s="131"/>
      <c r="BG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94"/>
      <c r="B481" s="131"/>
      <c r="L481" s="131"/>
      <c r="V481" s="131"/>
      <c r="AF481" s="131"/>
      <c r="AP481" s="131"/>
      <c r="AZ481" s="131"/>
      <c r="BA481" s="131"/>
      <c r="BB481" s="131"/>
      <c r="BC481" s="131"/>
      <c r="BD481" s="131"/>
      <c r="BE481" s="131"/>
      <c r="BF481" s="131"/>
      <c r="BG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94"/>
      <c r="B482" s="131"/>
      <c r="L482" s="131"/>
      <c r="V482" s="131"/>
      <c r="AF482" s="131"/>
      <c r="AP482" s="131"/>
      <c r="AZ482" s="131"/>
      <c r="BA482" s="131"/>
      <c r="BB482" s="131"/>
      <c r="BC482" s="131"/>
      <c r="BD482" s="131"/>
      <c r="BE482" s="131"/>
      <c r="BF482" s="131"/>
      <c r="BG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94"/>
      <c r="B483" s="131"/>
      <c r="L483" s="131"/>
      <c r="V483" s="131"/>
      <c r="AF483" s="131"/>
      <c r="AP483" s="131"/>
      <c r="AZ483" s="131"/>
      <c r="BA483" s="131"/>
      <c r="BB483" s="131"/>
      <c r="BC483" s="131"/>
      <c r="BD483" s="131"/>
      <c r="BE483" s="131"/>
      <c r="BF483" s="131"/>
      <c r="BG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94"/>
      <c r="B484" s="131"/>
      <c r="L484" s="131"/>
      <c r="V484" s="131"/>
      <c r="AF484" s="131"/>
      <c r="AP484" s="131"/>
      <c r="AZ484" s="131"/>
      <c r="BA484" s="131"/>
      <c r="BB484" s="131"/>
      <c r="BC484" s="131"/>
      <c r="BD484" s="131"/>
      <c r="BE484" s="131"/>
      <c r="BF484" s="131"/>
      <c r="BG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94"/>
      <c r="B485" s="131"/>
      <c r="L485" s="131"/>
      <c r="V485" s="131"/>
      <c r="AF485" s="131"/>
      <c r="AP485" s="131"/>
      <c r="AZ485" s="131"/>
      <c r="BA485" s="131"/>
      <c r="BB485" s="131"/>
      <c r="BC485" s="131"/>
      <c r="BD485" s="131"/>
      <c r="BE485" s="131"/>
      <c r="BF485" s="131"/>
      <c r="BG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94"/>
      <c r="B486" s="131"/>
      <c r="L486" s="131"/>
      <c r="V486" s="131"/>
      <c r="AF486" s="131"/>
      <c r="AP486" s="131"/>
      <c r="AZ486" s="131"/>
      <c r="BA486" s="131"/>
      <c r="BB486" s="131"/>
      <c r="BC486" s="131"/>
      <c r="BD486" s="131"/>
      <c r="BE486" s="131"/>
      <c r="BF486" s="131"/>
      <c r="BG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94"/>
      <c r="B487" s="131"/>
      <c r="L487" s="131"/>
      <c r="V487" s="131"/>
      <c r="AF487" s="131"/>
      <c r="AP487" s="131"/>
      <c r="AZ487" s="131"/>
      <c r="BA487" s="131"/>
      <c r="BB487" s="131"/>
      <c r="BC487" s="131"/>
      <c r="BD487" s="131"/>
      <c r="BE487" s="131"/>
      <c r="BF487" s="131"/>
      <c r="BG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94"/>
      <c r="B488" s="131"/>
      <c r="L488" s="131"/>
      <c r="V488" s="131"/>
      <c r="AF488" s="131"/>
      <c r="AP488" s="131"/>
      <c r="AZ488" s="131"/>
      <c r="BA488" s="131"/>
      <c r="BB488" s="131"/>
      <c r="BC488" s="131"/>
      <c r="BD488" s="131"/>
      <c r="BE488" s="131"/>
      <c r="BF488" s="131"/>
      <c r="BG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94"/>
      <c r="B489" s="131"/>
      <c r="L489" s="131"/>
      <c r="V489" s="131"/>
      <c r="AF489" s="131"/>
      <c r="AP489" s="131"/>
      <c r="AZ489" s="131"/>
      <c r="BA489" s="131"/>
      <c r="BB489" s="131"/>
      <c r="BC489" s="131"/>
      <c r="BD489" s="131"/>
      <c r="BE489" s="131"/>
      <c r="BF489" s="131"/>
      <c r="BG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94"/>
      <c r="B490" s="131"/>
      <c r="L490" s="131"/>
      <c r="V490" s="131"/>
      <c r="AF490" s="131"/>
      <c r="AP490" s="131"/>
      <c r="AZ490" s="131"/>
      <c r="BA490" s="131"/>
      <c r="BB490" s="131"/>
      <c r="BC490" s="131"/>
      <c r="BD490" s="131"/>
      <c r="BE490" s="131"/>
      <c r="BF490" s="131"/>
      <c r="BG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94"/>
      <c r="B491" s="131"/>
      <c r="L491" s="131"/>
      <c r="V491" s="131"/>
      <c r="AF491" s="131"/>
      <c r="AP491" s="131"/>
      <c r="AZ491" s="131"/>
      <c r="BA491" s="131"/>
      <c r="BB491" s="131"/>
      <c r="BC491" s="131"/>
      <c r="BD491" s="131"/>
      <c r="BE491" s="131"/>
      <c r="BF491" s="131"/>
      <c r="BG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94"/>
      <c r="B492" s="131"/>
      <c r="L492" s="131"/>
      <c r="V492" s="131"/>
      <c r="AF492" s="131"/>
      <c r="AP492" s="131"/>
      <c r="AZ492" s="131"/>
      <c r="BA492" s="131"/>
      <c r="BB492" s="131"/>
      <c r="BC492" s="131"/>
      <c r="BD492" s="131"/>
      <c r="BE492" s="131"/>
      <c r="BF492" s="131"/>
      <c r="BG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94"/>
      <c r="B493" s="131"/>
      <c r="L493" s="131"/>
      <c r="V493" s="131"/>
      <c r="AF493" s="131"/>
      <c r="AP493" s="131"/>
      <c r="AZ493" s="131"/>
      <c r="BA493" s="131"/>
      <c r="BB493" s="131"/>
      <c r="BC493" s="131"/>
      <c r="BD493" s="131"/>
      <c r="BE493" s="131"/>
      <c r="BF493" s="131"/>
      <c r="BG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94"/>
      <c r="B494" s="131"/>
      <c r="L494" s="131"/>
      <c r="V494" s="131"/>
      <c r="AF494" s="131"/>
      <c r="AP494" s="131"/>
      <c r="AZ494" s="131"/>
      <c r="BA494" s="131"/>
      <c r="BB494" s="131"/>
      <c r="BC494" s="131"/>
      <c r="BD494" s="131"/>
      <c r="BE494" s="131"/>
      <c r="BF494" s="131"/>
      <c r="BG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94"/>
      <c r="B495" s="131"/>
      <c r="L495" s="131"/>
      <c r="V495" s="131"/>
      <c r="AF495" s="131"/>
      <c r="AP495" s="131"/>
      <c r="AZ495" s="131"/>
      <c r="BA495" s="131"/>
      <c r="BB495" s="131"/>
      <c r="BC495" s="131"/>
      <c r="BD495" s="131"/>
      <c r="BE495" s="131"/>
      <c r="BF495" s="131"/>
      <c r="BG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94"/>
      <c r="B496" s="131"/>
      <c r="L496" s="131"/>
      <c r="V496" s="131"/>
      <c r="AF496" s="131"/>
      <c r="AP496" s="131"/>
      <c r="AZ496" s="131"/>
      <c r="BA496" s="131"/>
      <c r="BB496" s="131"/>
      <c r="BC496" s="131"/>
      <c r="BD496" s="131"/>
      <c r="BE496" s="131"/>
      <c r="BF496" s="131"/>
      <c r="BG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94"/>
      <c r="B497" s="131"/>
      <c r="L497" s="131"/>
      <c r="V497" s="131"/>
      <c r="AF497" s="131"/>
      <c r="AP497" s="131"/>
      <c r="AZ497" s="131"/>
      <c r="BA497" s="131"/>
      <c r="BB497" s="131"/>
      <c r="BC497" s="131"/>
      <c r="BD497" s="131"/>
      <c r="BE497" s="131"/>
      <c r="BF497" s="131"/>
      <c r="BG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94"/>
      <c r="B498" s="131"/>
      <c r="L498" s="131"/>
      <c r="V498" s="131"/>
      <c r="AF498" s="131"/>
      <c r="AP498" s="131"/>
      <c r="AZ498" s="131"/>
      <c r="BA498" s="131"/>
      <c r="BB498" s="131"/>
      <c r="BC498" s="131"/>
      <c r="BD498" s="131"/>
      <c r="BE498" s="131"/>
      <c r="BF498" s="131"/>
      <c r="BG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94"/>
      <c r="B499" s="131"/>
      <c r="L499" s="131"/>
      <c r="V499" s="131"/>
      <c r="AF499" s="131"/>
      <c r="AP499" s="131"/>
      <c r="AZ499" s="131"/>
      <c r="BA499" s="131"/>
      <c r="BB499" s="131"/>
      <c r="BC499" s="131"/>
      <c r="BD499" s="131"/>
      <c r="BE499" s="131"/>
      <c r="BF499" s="131"/>
      <c r="BG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94"/>
      <c r="B500" s="131"/>
      <c r="L500" s="131"/>
      <c r="V500" s="131"/>
      <c r="AF500" s="131"/>
      <c r="AP500" s="131"/>
      <c r="AZ500" s="131"/>
      <c r="BA500" s="131"/>
      <c r="BB500" s="131"/>
      <c r="BC500" s="131"/>
      <c r="BD500" s="131"/>
      <c r="BE500" s="131"/>
      <c r="BF500" s="131"/>
      <c r="BG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94"/>
      <c r="B501" s="131"/>
      <c r="L501" s="131"/>
      <c r="V501" s="131"/>
      <c r="AF501" s="131"/>
      <c r="AP501" s="131"/>
      <c r="AZ501" s="131"/>
      <c r="BA501" s="131"/>
      <c r="BB501" s="131"/>
      <c r="BC501" s="131"/>
      <c r="BD501" s="131"/>
      <c r="BE501" s="131"/>
      <c r="BF501" s="131"/>
      <c r="BG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94"/>
      <c r="B502" s="131"/>
      <c r="L502" s="131"/>
      <c r="V502" s="131"/>
      <c r="AF502" s="131"/>
      <c r="AP502" s="131"/>
      <c r="AZ502" s="131"/>
      <c r="BA502" s="131"/>
      <c r="BB502" s="131"/>
      <c r="BC502" s="131"/>
      <c r="BD502" s="131"/>
      <c r="BE502" s="131"/>
      <c r="BF502" s="131"/>
      <c r="BG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94"/>
      <c r="B503" s="131"/>
      <c r="L503" s="131"/>
      <c r="V503" s="131"/>
      <c r="AF503" s="131"/>
      <c r="AP503" s="131"/>
      <c r="AZ503" s="131"/>
      <c r="BA503" s="131"/>
      <c r="BB503" s="131"/>
      <c r="BC503" s="131"/>
      <c r="BD503" s="131"/>
      <c r="BE503" s="131"/>
      <c r="BF503" s="131"/>
      <c r="BG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94"/>
      <c r="B504" s="131"/>
      <c r="L504" s="131"/>
      <c r="V504" s="131"/>
      <c r="AF504" s="131"/>
      <c r="AP504" s="131"/>
      <c r="AZ504" s="131"/>
      <c r="BA504" s="131"/>
      <c r="BB504" s="131"/>
      <c r="BC504" s="131"/>
      <c r="BD504" s="131"/>
      <c r="BE504" s="131"/>
      <c r="BF504" s="131"/>
      <c r="BG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94"/>
      <c r="B505" s="131"/>
      <c r="L505" s="131"/>
      <c r="V505" s="131"/>
      <c r="AF505" s="131"/>
      <c r="AP505" s="131"/>
      <c r="AZ505" s="131"/>
      <c r="BA505" s="131"/>
      <c r="BB505" s="131"/>
      <c r="BC505" s="131"/>
      <c r="BD505" s="131"/>
      <c r="BE505" s="131"/>
      <c r="BF505" s="131"/>
      <c r="BG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94"/>
      <c r="B506" s="131"/>
      <c r="L506" s="131"/>
      <c r="V506" s="131"/>
      <c r="AF506" s="131"/>
      <c r="AP506" s="131"/>
      <c r="AZ506" s="131"/>
      <c r="BA506" s="131"/>
      <c r="BB506" s="131"/>
      <c r="BC506" s="131"/>
      <c r="BD506" s="131"/>
      <c r="BE506" s="131"/>
      <c r="BF506" s="131"/>
      <c r="BG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94"/>
      <c r="B507" s="131"/>
      <c r="L507" s="131"/>
      <c r="V507" s="131"/>
      <c r="AF507" s="131"/>
      <c r="AP507" s="131"/>
      <c r="AZ507" s="131"/>
      <c r="BA507" s="131"/>
      <c r="BB507" s="131"/>
      <c r="BC507" s="131"/>
      <c r="BD507" s="131"/>
      <c r="BE507" s="131"/>
      <c r="BF507" s="131"/>
      <c r="BG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94"/>
      <c r="B508" s="131"/>
      <c r="L508" s="131"/>
      <c r="V508" s="131"/>
      <c r="AF508" s="131"/>
      <c r="AP508" s="131"/>
      <c r="AZ508" s="131"/>
      <c r="BA508" s="131"/>
      <c r="BB508" s="131"/>
      <c r="BC508" s="131"/>
      <c r="BD508" s="131"/>
      <c r="BE508" s="131"/>
      <c r="BF508" s="131"/>
      <c r="BG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94"/>
      <c r="B509" s="131"/>
      <c r="L509" s="131"/>
      <c r="V509" s="131"/>
      <c r="AF509" s="131"/>
      <c r="AP509" s="131"/>
      <c r="AZ509" s="131"/>
      <c r="BA509" s="131"/>
      <c r="BB509" s="131"/>
      <c r="BC509" s="131"/>
      <c r="BD509" s="131"/>
      <c r="BE509" s="131"/>
      <c r="BF509" s="131"/>
      <c r="BG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94"/>
      <c r="B510" s="131"/>
      <c r="L510" s="131"/>
      <c r="V510" s="131"/>
      <c r="AF510" s="131"/>
      <c r="AP510" s="131"/>
      <c r="AZ510" s="131"/>
      <c r="BA510" s="131"/>
      <c r="BB510" s="131"/>
      <c r="BC510" s="131"/>
      <c r="BD510" s="131"/>
      <c r="BE510" s="131"/>
      <c r="BF510" s="131"/>
      <c r="BG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94"/>
      <c r="B511" s="131"/>
      <c r="L511" s="131"/>
      <c r="V511" s="131"/>
      <c r="AF511" s="131"/>
      <c r="AP511" s="131"/>
      <c r="AZ511" s="131"/>
      <c r="BA511" s="131"/>
      <c r="BB511" s="131"/>
      <c r="BC511" s="131"/>
      <c r="BD511" s="131"/>
      <c r="BE511" s="131"/>
      <c r="BF511" s="131"/>
      <c r="BG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94"/>
      <c r="B512" s="131"/>
      <c r="L512" s="131"/>
      <c r="V512" s="131"/>
      <c r="AF512" s="131"/>
      <c r="AP512" s="131"/>
      <c r="AZ512" s="131"/>
      <c r="BA512" s="131"/>
      <c r="BB512" s="131"/>
      <c r="BC512" s="131"/>
      <c r="BD512" s="131"/>
      <c r="BE512" s="131"/>
      <c r="BF512" s="131"/>
      <c r="BG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94"/>
      <c r="B513" s="131"/>
      <c r="L513" s="131"/>
      <c r="V513" s="131"/>
      <c r="AF513" s="131"/>
      <c r="AP513" s="131"/>
      <c r="AZ513" s="131"/>
      <c r="BA513" s="131"/>
      <c r="BB513" s="131"/>
      <c r="BC513" s="131"/>
      <c r="BD513" s="131"/>
      <c r="BE513" s="131"/>
      <c r="BF513" s="131"/>
      <c r="BG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94"/>
      <c r="B514" s="131"/>
      <c r="L514" s="131"/>
      <c r="V514" s="131"/>
      <c r="AF514" s="131"/>
      <c r="AP514" s="131"/>
      <c r="AZ514" s="131"/>
      <c r="BA514" s="131"/>
      <c r="BB514" s="131"/>
      <c r="BC514" s="131"/>
      <c r="BD514" s="131"/>
      <c r="BE514" s="131"/>
      <c r="BF514" s="131"/>
      <c r="BG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94"/>
      <c r="B515" s="131"/>
      <c r="L515" s="131"/>
      <c r="V515" s="131"/>
      <c r="AF515" s="131"/>
      <c r="AP515" s="131"/>
      <c r="AZ515" s="131"/>
      <c r="BA515" s="131"/>
      <c r="BB515" s="131"/>
      <c r="BC515" s="131"/>
      <c r="BD515" s="131"/>
      <c r="BE515" s="131"/>
      <c r="BF515" s="131"/>
      <c r="BG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94"/>
      <c r="B516" s="131"/>
      <c r="L516" s="131"/>
      <c r="V516" s="131"/>
      <c r="AF516" s="131"/>
      <c r="AP516" s="131"/>
      <c r="AZ516" s="131"/>
      <c r="BA516" s="131"/>
      <c r="BB516" s="131"/>
      <c r="BC516" s="131"/>
      <c r="BD516" s="131"/>
      <c r="BE516" s="131"/>
      <c r="BF516" s="131"/>
      <c r="BG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94"/>
      <c r="B517" s="131"/>
      <c r="L517" s="131"/>
      <c r="V517" s="131"/>
      <c r="AF517" s="131"/>
      <c r="AP517" s="131"/>
      <c r="AZ517" s="131"/>
      <c r="BA517" s="131"/>
      <c r="BB517" s="131"/>
      <c r="BC517" s="131"/>
      <c r="BD517" s="131"/>
      <c r="BE517" s="131"/>
      <c r="BF517" s="131"/>
      <c r="BG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94"/>
      <c r="B518" s="131"/>
      <c r="L518" s="131"/>
      <c r="V518" s="131"/>
      <c r="AF518" s="131"/>
      <c r="AP518" s="131"/>
      <c r="AZ518" s="131"/>
      <c r="BA518" s="131"/>
      <c r="BB518" s="131"/>
      <c r="BC518" s="131"/>
      <c r="BD518" s="131"/>
      <c r="BE518" s="131"/>
      <c r="BF518" s="131"/>
      <c r="BG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94"/>
      <c r="B519" s="131"/>
      <c r="L519" s="131"/>
      <c r="V519" s="131"/>
      <c r="AF519" s="131"/>
      <c r="AP519" s="131"/>
      <c r="AZ519" s="131"/>
      <c r="BA519" s="131"/>
      <c r="BB519" s="131"/>
      <c r="BC519" s="131"/>
      <c r="BD519" s="131"/>
      <c r="BE519" s="131"/>
      <c r="BF519" s="131"/>
      <c r="BG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94"/>
      <c r="B520" s="131"/>
      <c r="L520" s="131"/>
      <c r="V520" s="131"/>
      <c r="AF520" s="131"/>
      <c r="AP520" s="131"/>
      <c r="AZ520" s="131"/>
      <c r="BA520" s="131"/>
      <c r="BB520" s="131"/>
      <c r="BC520" s="131"/>
      <c r="BD520" s="131"/>
      <c r="BE520" s="131"/>
      <c r="BF520" s="131"/>
      <c r="BG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94"/>
      <c r="B521" s="131"/>
      <c r="L521" s="131"/>
      <c r="V521" s="131"/>
      <c r="AF521" s="131"/>
      <c r="AP521" s="131"/>
      <c r="AZ521" s="131"/>
      <c r="BA521" s="131"/>
      <c r="BB521" s="131"/>
      <c r="BC521" s="131"/>
      <c r="BD521" s="131"/>
      <c r="BE521" s="131"/>
      <c r="BF521" s="131"/>
      <c r="BG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94"/>
      <c r="B522" s="131"/>
      <c r="L522" s="131"/>
      <c r="V522" s="131"/>
      <c r="AF522" s="131"/>
      <c r="AP522" s="131"/>
      <c r="AZ522" s="131"/>
      <c r="BA522" s="131"/>
      <c r="BB522" s="131"/>
      <c r="BC522" s="131"/>
      <c r="BD522" s="131"/>
      <c r="BE522" s="131"/>
      <c r="BF522" s="131"/>
      <c r="BG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94"/>
      <c r="B523" s="131"/>
      <c r="L523" s="131"/>
      <c r="V523" s="131"/>
      <c r="AF523" s="131"/>
      <c r="AP523" s="131"/>
      <c r="AZ523" s="131"/>
      <c r="BA523" s="131"/>
      <c r="BB523" s="131"/>
      <c r="BC523" s="131"/>
      <c r="BD523" s="131"/>
      <c r="BE523" s="131"/>
      <c r="BF523" s="131"/>
      <c r="BG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94"/>
      <c r="B524" s="131"/>
      <c r="L524" s="131"/>
      <c r="V524" s="131"/>
      <c r="AF524" s="131"/>
      <c r="AP524" s="131"/>
      <c r="AZ524" s="131"/>
      <c r="BA524" s="131"/>
      <c r="BB524" s="131"/>
      <c r="BC524" s="131"/>
      <c r="BD524" s="131"/>
      <c r="BE524" s="131"/>
      <c r="BF524" s="131"/>
      <c r="BG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94"/>
      <c r="B525" s="131"/>
      <c r="L525" s="131"/>
      <c r="V525" s="131"/>
      <c r="AF525" s="131"/>
      <c r="AP525" s="131"/>
      <c r="AZ525" s="131"/>
      <c r="BA525" s="131"/>
      <c r="BB525" s="131"/>
      <c r="BC525" s="131"/>
      <c r="BD525" s="131"/>
      <c r="BE525" s="131"/>
      <c r="BF525" s="131"/>
      <c r="BG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94"/>
      <c r="B526" s="131"/>
      <c r="L526" s="131"/>
      <c r="V526" s="131"/>
      <c r="AF526" s="131"/>
      <c r="AP526" s="131"/>
      <c r="AZ526" s="131"/>
      <c r="BA526" s="131"/>
      <c r="BB526" s="131"/>
      <c r="BC526" s="131"/>
      <c r="BD526" s="131"/>
      <c r="BE526" s="131"/>
      <c r="BF526" s="131"/>
      <c r="BG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94"/>
      <c r="B527" s="131"/>
      <c r="L527" s="131"/>
      <c r="V527" s="131"/>
      <c r="AF527" s="131"/>
      <c r="AP527" s="131"/>
      <c r="AZ527" s="131"/>
      <c r="BA527" s="131"/>
      <c r="BB527" s="131"/>
      <c r="BC527" s="131"/>
      <c r="BD527" s="131"/>
      <c r="BE527" s="131"/>
      <c r="BF527" s="131"/>
      <c r="BG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94"/>
      <c r="B528" s="131"/>
      <c r="L528" s="131"/>
      <c r="V528" s="131"/>
      <c r="AF528" s="131"/>
      <c r="AP528" s="131"/>
      <c r="AZ528" s="131"/>
      <c r="BA528" s="131"/>
      <c r="BB528" s="131"/>
      <c r="BC528" s="131"/>
      <c r="BD528" s="131"/>
      <c r="BE528" s="131"/>
      <c r="BF528" s="131"/>
      <c r="BG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94"/>
      <c r="B529" s="131"/>
      <c r="L529" s="131"/>
      <c r="V529" s="131"/>
      <c r="AF529" s="131"/>
      <c r="AP529" s="131"/>
      <c r="AZ529" s="131"/>
      <c r="BA529" s="131"/>
      <c r="BB529" s="131"/>
      <c r="BC529" s="131"/>
      <c r="BD529" s="131"/>
      <c r="BE529" s="131"/>
      <c r="BF529" s="131"/>
      <c r="BG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94"/>
      <c r="B530" s="131"/>
      <c r="L530" s="131"/>
      <c r="V530" s="131"/>
      <c r="AF530" s="131"/>
      <c r="AP530" s="131"/>
      <c r="AZ530" s="131"/>
      <c r="BA530" s="131"/>
      <c r="BB530" s="131"/>
      <c r="BC530" s="131"/>
      <c r="BD530" s="131"/>
      <c r="BE530" s="131"/>
      <c r="BF530" s="131"/>
      <c r="BG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94"/>
      <c r="B531" s="131"/>
      <c r="L531" s="131"/>
      <c r="V531" s="131"/>
      <c r="AF531" s="131"/>
      <c r="AP531" s="131"/>
      <c r="AZ531" s="131"/>
      <c r="BA531" s="131"/>
      <c r="BB531" s="131"/>
      <c r="BC531" s="131"/>
      <c r="BD531" s="131"/>
      <c r="BE531" s="131"/>
      <c r="BF531" s="131"/>
      <c r="BG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94"/>
      <c r="B532" s="131"/>
      <c r="L532" s="131"/>
      <c r="V532" s="131"/>
      <c r="AF532" s="131"/>
      <c r="AP532" s="131"/>
      <c r="AZ532" s="131"/>
      <c r="BA532" s="131"/>
      <c r="BB532" s="131"/>
      <c r="BC532" s="131"/>
      <c r="BD532" s="131"/>
      <c r="BE532" s="131"/>
      <c r="BF532" s="131"/>
      <c r="BG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94"/>
      <c r="B533" s="131"/>
      <c r="L533" s="131"/>
      <c r="V533" s="131"/>
      <c r="AF533" s="131"/>
      <c r="AP533" s="131"/>
      <c r="AZ533" s="131"/>
      <c r="BA533" s="131"/>
      <c r="BB533" s="131"/>
      <c r="BC533" s="131"/>
      <c r="BD533" s="131"/>
      <c r="BE533" s="131"/>
      <c r="BF533" s="131"/>
      <c r="BG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94"/>
      <c r="B534" s="131"/>
      <c r="L534" s="131"/>
      <c r="V534" s="131"/>
      <c r="AF534" s="131"/>
      <c r="AP534" s="131"/>
      <c r="AZ534" s="131"/>
      <c r="BA534" s="131"/>
      <c r="BB534" s="131"/>
      <c r="BC534" s="131"/>
      <c r="BD534" s="131"/>
      <c r="BE534" s="131"/>
      <c r="BF534" s="131"/>
      <c r="BG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94"/>
      <c r="B535" s="131"/>
      <c r="L535" s="131"/>
      <c r="V535" s="131"/>
      <c r="AF535" s="131"/>
      <c r="AP535" s="131"/>
      <c r="AZ535" s="131"/>
      <c r="BA535" s="131"/>
      <c r="BB535" s="131"/>
      <c r="BC535" s="131"/>
      <c r="BD535" s="131"/>
      <c r="BE535" s="131"/>
      <c r="BF535" s="131"/>
      <c r="BG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94"/>
      <c r="B536" s="131"/>
      <c r="L536" s="131"/>
      <c r="V536" s="131"/>
      <c r="AF536" s="131"/>
      <c r="AP536" s="131"/>
      <c r="AZ536" s="131"/>
      <c r="BA536" s="131"/>
      <c r="BB536" s="131"/>
      <c r="BC536" s="131"/>
      <c r="BD536" s="131"/>
      <c r="BE536" s="131"/>
      <c r="BF536" s="131"/>
      <c r="BG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94"/>
      <c r="B537" s="131"/>
      <c r="L537" s="131"/>
      <c r="V537" s="131"/>
      <c r="AF537" s="131"/>
      <c r="AP537" s="131"/>
      <c r="AZ537" s="131"/>
      <c r="BA537" s="131"/>
      <c r="BB537" s="131"/>
      <c r="BC537" s="131"/>
      <c r="BD537" s="131"/>
      <c r="BE537" s="131"/>
      <c r="BF537" s="131"/>
      <c r="BG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94"/>
      <c r="B538" s="131"/>
      <c r="L538" s="131"/>
      <c r="V538" s="131"/>
      <c r="AF538" s="131"/>
      <c r="AP538" s="131"/>
      <c r="AZ538" s="131"/>
      <c r="BA538" s="131"/>
      <c r="BB538" s="131"/>
      <c r="BC538" s="131"/>
      <c r="BD538" s="131"/>
      <c r="BE538" s="131"/>
      <c r="BF538" s="131"/>
      <c r="BG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94"/>
      <c r="B539" s="131"/>
      <c r="L539" s="131"/>
      <c r="V539" s="131"/>
      <c r="AF539" s="131"/>
      <c r="AP539" s="131"/>
      <c r="AZ539" s="131"/>
      <c r="BA539" s="131"/>
      <c r="BB539" s="131"/>
      <c r="BC539" s="131"/>
      <c r="BD539" s="131"/>
      <c r="BE539" s="131"/>
      <c r="BF539" s="131"/>
      <c r="BG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94"/>
      <c r="B540" s="131"/>
      <c r="L540" s="131"/>
      <c r="V540" s="131"/>
      <c r="AF540" s="131"/>
      <c r="AP540" s="131"/>
      <c r="AZ540" s="131"/>
      <c r="BA540" s="131"/>
      <c r="BB540" s="131"/>
      <c r="BC540" s="131"/>
      <c r="BD540" s="131"/>
      <c r="BE540" s="131"/>
      <c r="BF540" s="131"/>
      <c r="BG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94"/>
      <c r="B541" s="131"/>
      <c r="L541" s="131"/>
      <c r="V541" s="131"/>
      <c r="AF541" s="131"/>
      <c r="AP541" s="131"/>
      <c r="AZ541" s="131"/>
      <c r="BA541" s="131"/>
      <c r="BB541" s="131"/>
      <c r="BC541" s="131"/>
      <c r="BD541" s="131"/>
      <c r="BE541" s="131"/>
      <c r="BF541" s="131"/>
      <c r="BG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94"/>
      <c r="B542" s="131"/>
      <c r="L542" s="131"/>
      <c r="V542" s="131"/>
      <c r="AF542" s="131"/>
      <c r="AP542" s="131"/>
      <c r="AZ542" s="131"/>
      <c r="BA542" s="131"/>
      <c r="BB542" s="131"/>
      <c r="BC542" s="131"/>
      <c r="BD542" s="131"/>
      <c r="BE542" s="131"/>
      <c r="BF542" s="131"/>
      <c r="BG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94"/>
      <c r="B543" s="131"/>
      <c r="L543" s="131"/>
      <c r="V543" s="131"/>
      <c r="AF543" s="131"/>
      <c r="AP543" s="131"/>
      <c r="AZ543" s="131"/>
      <c r="BA543" s="131"/>
      <c r="BB543" s="131"/>
      <c r="BC543" s="131"/>
      <c r="BD543" s="131"/>
      <c r="BE543" s="131"/>
      <c r="BF543" s="131"/>
      <c r="BG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94"/>
      <c r="B544" s="131"/>
      <c r="L544" s="131"/>
      <c r="V544" s="131"/>
      <c r="AF544" s="131"/>
      <c r="AP544" s="131"/>
      <c r="AZ544" s="131"/>
      <c r="BA544" s="131"/>
      <c r="BB544" s="131"/>
      <c r="BC544" s="131"/>
      <c r="BD544" s="131"/>
      <c r="BE544" s="131"/>
      <c r="BF544" s="131"/>
      <c r="BG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94"/>
      <c r="B545" s="131"/>
      <c r="L545" s="131"/>
      <c r="V545" s="131"/>
      <c r="AF545" s="131"/>
      <c r="AP545" s="131"/>
      <c r="AZ545" s="131"/>
      <c r="BA545" s="131"/>
      <c r="BB545" s="131"/>
      <c r="BC545" s="131"/>
      <c r="BD545" s="131"/>
      <c r="BE545" s="131"/>
      <c r="BF545" s="131"/>
      <c r="BG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94"/>
      <c r="B546" s="131"/>
      <c r="L546" s="131"/>
      <c r="V546" s="131"/>
      <c r="AF546" s="131"/>
      <c r="AP546" s="131"/>
      <c r="AZ546" s="131"/>
      <c r="BA546" s="131"/>
      <c r="BB546" s="131"/>
      <c r="BC546" s="131"/>
      <c r="BD546" s="131"/>
      <c r="BE546" s="131"/>
      <c r="BF546" s="131"/>
      <c r="BG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94"/>
      <c r="B547" s="131"/>
      <c r="L547" s="131"/>
      <c r="V547" s="131"/>
      <c r="AF547" s="131"/>
      <c r="AP547" s="131"/>
      <c r="AZ547" s="131"/>
      <c r="BA547" s="131"/>
      <c r="BB547" s="131"/>
      <c r="BC547" s="131"/>
      <c r="BD547" s="131"/>
      <c r="BE547" s="131"/>
      <c r="BF547" s="131"/>
      <c r="BG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94"/>
      <c r="B548" s="131"/>
      <c r="L548" s="131"/>
      <c r="V548" s="131"/>
      <c r="AF548" s="131"/>
      <c r="AP548" s="131"/>
      <c r="AZ548" s="131"/>
      <c r="BA548" s="131"/>
      <c r="BB548" s="131"/>
      <c r="BC548" s="131"/>
      <c r="BD548" s="131"/>
      <c r="BE548" s="131"/>
      <c r="BF548" s="131"/>
      <c r="BG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94"/>
      <c r="B549" s="131"/>
      <c r="L549" s="131"/>
      <c r="V549" s="131"/>
      <c r="AF549" s="131"/>
      <c r="AP549" s="131"/>
      <c r="AZ549" s="131"/>
      <c r="BA549" s="131"/>
      <c r="BB549" s="131"/>
      <c r="BC549" s="131"/>
      <c r="BD549" s="131"/>
      <c r="BE549" s="131"/>
      <c r="BF549" s="131"/>
      <c r="BG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94"/>
      <c r="B550" s="131"/>
      <c r="L550" s="131"/>
      <c r="V550" s="131"/>
      <c r="AF550" s="131"/>
      <c r="AP550" s="131"/>
      <c r="AZ550" s="131"/>
      <c r="BA550" s="131"/>
      <c r="BB550" s="131"/>
      <c r="BC550" s="131"/>
      <c r="BD550" s="131"/>
      <c r="BE550" s="131"/>
      <c r="BF550" s="131"/>
      <c r="BG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94"/>
      <c r="B551" s="131"/>
      <c r="L551" s="131"/>
      <c r="V551" s="131"/>
      <c r="AF551" s="131"/>
      <c r="AP551" s="131"/>
      <c r="AZ551" s="131"/>
      <c r="BA551" s="131"/>
      <c r="BB551" s="131"/>
      <c r="BC551" s="131"/>
      <c r="BD551" s="131"/>
      <c r="BE551" s="131"/>
      <c r="BF551" s="131"/>
      <c r="BG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94"/>
      <c r="B552" s="131"/>
      <c r="L552" s="131"/>
      <c r="V552" s="131"/>
      <c r="AF552" s="131"/>
      <c r="AP552" s="131"/>
      <c r="AZ552" s="131"/>
      <c r="BA552" s="131"/>
      <c r="BB552" s="131"/>
      <c r="BC552" s="131"/>
      <c r="BD552" s="131"/>
      <c r="BE552" s="131"/>
      <c r="BF552" s="131"/>
      <c r="BG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94"/>
      <c r="B553" s="131"/>
      <c r="L553" s="131"/>
      <c r="V553" s="131"/>
      <c r="AF553" s="131"/>
      <c r="AP553" s="131"/>
      <c r="AZ553" s="131"/>
      <c r="BA553" s="131"/>
      <c r="BB553" s="131"/>
      <c r="BC553" s="131"/>
      <c r="BD553" s="131"/>
      <c r="BE553" s="131"/>
      <c r="BF553" s="131"/>
      <c r="BG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94"/>
      <c r="B554" s="131"/>
      <c r="L554" s="131"/>
      <c r="V554" s="131"/>
      <c r="AF554" s="131"/>
      <c r="AP554" s="131"/>
      <c r="AZ554" s="131"/>
      <c r="BA554" s="131"/>
      <c r="BB554" s="131"/>
      <c r="BC554" s="131"/>
      <c r="BD554" s="131"/>
      <c r="BE554" s="131"/>
      <c r="BF554" s="131"/>
      <c r="BG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94"/>
      <c r="B555" s="131"/>
      <c r="L555" s="131"/>
      <c r="V555" s="131"/>
      <c r="AF555" s="131"/>
      <c r="AP555" s="131"/>
      <c r="AZ555" s="131"/>
      <c r="BA555" s="131"/>
      <c r="BB555" s="131"/>
      <c r="BC555" s="131"/>
      <c r="BD555" s="131"/>
      <c r="BE555" s="131"/>
      <c r="BF555" s="131"/>
      <c r="BG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94"/>
      <c r="B556" s="131"/>
      <c r="L556" s="131"/>
      <c r="V556" s="131"/>
      <c r="AF556" s="131"/>
      <c r="AP556" s="131"/>
      <c r="AZ556" s="131"/>
      <c r="BA556" s="131"/>
      <c r="BB556" s="131"/>
      <c r="BC556" s="131"/>
      <c r="BD556" s="131"/>
      <c r="BE556" s="131"/>
      <c r="BF556" s="131"/>
      <c r="BG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94"/>
      <c r="B557" s="131"/>
      <c r="L557" s="131"/>
      <c r="V557" s="131"/>
      <c r="AF557" s="131"/>
      <c r="AP557" s="131"/>
      <c r="AZ557" s="131"/>
      <c r="BA557" s="131"/>
      <c r="BB557" s="131"/>
      <c r="BC557" s="131"/>
      <c r="BD557" s="131"/>
      <c r="BE557" s="131"/>
      <c r="BF557" s="131"/>
      <c r="BG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94"/>
      <c r="B558" s="131"/>
      <c r="L558" s="131"/>
      <c r="V558" s="131"/>
      <c r="AF558" s="131"/>
      <c r="AP558" s="131"/>
      <c r="AZ558" s="131"/>
      <c r="BA558" s="131"/>
      <c r="BB558" s="131"/>
      <c r="BC558" s="131"/>
      <c r="BD558" s="131"/>
      <c r="BE558" s="131"/>
      <c r="BF558" s="131"/>
      <c r="BG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94"/>
      <c r="B559" s="131"/>
      <c r="L559" s="131"/>
      <c r="V559" s="131"/>
      <c r="AF559" s="131"/>
      <c r="AP559" s="131"/>
      <c r="AZ559" s="131"/>
      <c r="BA559" s="131"/>
      <c r="BB559" s="131"/>
      <c r="BC559" s="131"/>
      <c r="BD559" s="131"/>
      <c r="BE559" s="131"/>
      <c r="BF559" s="131"/>
      <c r="BG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94"/>
      <c r="B560" s="131"/>
      <c r="L560" s="131"/>
      <c r="V560" s="131"/>
      <c r="AF560" s="131"/>
      <c r="AP560" s="131"/>
      <c r="AZ560" s="131"/>
      <c r="BA560" s="131"/>
      <c r="BB560" s="131"/>
      <c r="BC560" s="131"/>
      <c r="BD560" s="131"/>
      <c r="BE560" s="131"/>
      <c r="BF560" s="131"/>
      <c r="BG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94"/>
      <c r="B561" s="131"/>
      <c r="L561" s="131"/>
      <c r="V561" s="131"/>
      <c r="AF561" s="131"/>
      <c r="AP561" s="131"/>
      <c r="AZ561" s="131"/>
      <c r="BA561" s="131"/>
      <c r="BB561" s="131"/>
      <c r="BC561" s="131"/>
      <c r="BD561" s="131"/>
      <c r="BE561" s="131"/>
      <c r="BF561" s="131"/>
      <c r="BG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94"/>
      <c r="B562" s="131"/>
      <c r="L562" s="131"/>
      <c r="V562" s="131"/>
      <c r="AF562" s="131"/>
      <c r="AP562" s="131"/>
      <c r="AZ562" s="131"/>
      <c r="BA562" s="131"/>
      <c r="BB562" s="131"/>
      <c r="BC562" s="131"/>
      <c r="BD562" s="131"/>
      <c r="BE562" s="131"/>
      <c r="BF562" s="131"/>
      <c r="BG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94"/>
      <c r="B563" s="131"/>
      <c r="L563" s="131"/>
      <c r="V563" s="131"/>
      <c r="AF563" s="131"/>
      <c r="AP563" s="131"/>
      <c r="AZ563" s="131"/>
      <c r="BA563" s="131"/>
      <c r="BB563" s="131"/>
      <c r="BC563" s="131"/>
      <c r="BD563" s="131"/>
      <c r="BE563" s="131"/>
      <c r="BF563" s="131"/>
      <c r="BG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94"/>
      <c r="B564" s="131"/>
      <c r="L564" s="131"/>
      <c r="V564" s="131"/>
      <c r="AF564" s="131"/>
      <c r="AP564" s="131"/>
      <c r="AZ564" s="131"/>
      <c r="BA564" s="131"/>
      <c r="BB564" s="131"/>
      <c r="BC564" s="131"/>
      <c r="BD564" s="131"/>
      <c r="BE564" s="131"/>
      <c r="BF564" s="131"/>
      <c r="BG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94"/>
      <c r="B565" s="131"/>
      <c r="L565" s="131"/>
      <c r="V565" s="131"/>
      <c r="AF565" s="131"/>
      <c r="AP565" s="131"/>
      <c r="AZ565" s="131"/>
      <c r="BA565" s="131"/>
      <c r="BB565" s="131"/>
      <c r="BC565" s="131"/>
      <c r="BD565" s="131"/>
      <c r="BE565" s="131"/>
      <c r="BF565" s="131"/>
      <c r="BG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94"/>
      <c r="B566" s="131"/>
      <c r="L566" s="131"/>
      <c r="V566" s="131"/>
      <c r="AF566" s="131"/>
      <c r="AP566" s="131"/>
      <c r="AZ566" s="131"/>
      <c r="BA566" s="131"/>
      <c r="BB566" s="131"/>
      <c r="BC566" s="131"/>
      <c r="BD566" s="131"/>
      <c r="BE566" s="131"/>
      <c r="BF566" s="131"/>
      <c r="BG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94"/>
      <c r="B567" s="131"/>
      <c r="L567" s="131"/>
      <c r="V567" s="131"/>
      <c r="AF567" s="131"/>
      <c r="AP567" s="131"/>
      <c r="AZ567" s="131"/>
      <c r="BA567" s="131"/>
      <c r="BB567" s="131"/>
      <c r="BC567" s="131"/>
      <c r="BD567" s="131"/>
      <c r="BE567" s="131"/>
      <c r="BF567" s="131"/>
      <c r="BG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94"/>
      <c r="B568" s="131"/>
      <c r="L568" s="131"/>
      <c r="V568" s="131"/>
      <c r="AF568" s="131"/>
      <c r="AP568" s="131"/>
      <c r="AZ568" s="131"/>
      <c r="BA568" s="131"/>
      <c r="BB568" s="131"/>
      <c r="BC568" s="131"/>
      <c r="BD568" s="131"/>
      <c r="BE568" s="131"/>
      <c r="BF568" s="131"/>
      <c r="BG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94"/>
      <c r="B569" s="131"/>
      <c r="L569" s="131"/>
      <c r="V569" s="131"/>
      <c r="AF569" s="131"/>
      <c r="AP569" s="131"/>
      <c r="AZ569" s="131"/>
      <c r="BA569" s="131"/>
      <c r="BB569" s="131"/>
      <c r="BC569" s="131"/>
      <c r="BD569" s="131"/>
      <c r="BE569" s="131"/>
      <c r="BF569" s="131"/>
      <c r="BG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94"/>
      <c r="B570" s="131"/>
      <c r="L570" s="131"/>
      <c r="V570" s="131"/>
      <c r="AF570" s="131"/>
      <c r="AP570" s="131"/>
      <c r="AZ570" s="131"/>
      <c r="BA570" s="131"/>
      <c r="BB570" s="131"/>
      <c r="BC570" s="131"/>
      <c r="BD570" s="131"/>
      <c r="BE570" s="131"/>
      <c r="BF570" s="131"/>
      <c r="BG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94"/>
      <c r="B571" s="131"/>
      <c r="L571" s="131"/>
      <c r="V571" s="131"/>
      <c r="AF571" s="131"/>
      <c r="AP571" s="131"/>
      <c r="AZ571" s="131"/>
      <c r="BA571" s="131"/>
      <c r="BB571" s="131"/>
      <c r="BC571" s="131"/>
      <c r="BD571" s="131"/>
      <c r="BE571" s="131"/>
      <c r="BF571" s="131"/>
      <c r="BG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94"/>
      <c r="B572" s="131"/>
      <c r="L572" s="131"/>
      <c r="V572" s="131"/>
      <c r="AF572" s="131"/>
      <c r="AP572" s="131"/>
      <c r="AZ572" s="131"/>
      <c r="BA572" s="131"/>
      <c r="BB572" s="131"/>
      <c r="BC572" s="131"/>
      <c r="BD572" s="131"/>
      <c r="BE572" s="131"/>
      <c r="BF572" s="131"/>
      <c r="BG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94"/>
      <c r="B573" s="131"/>
      <c r="L573" s="131"/>
      <c r="V573" s="131"/>
      <c r="AF573" s="131"/>
      <c r="AP573" s="131"/>
      <c r="AZ573" s="131"/>
      <c r="BA573" s="131"/>
      <c r="BB573" s="131"/>
      <c r="BC573" s="131"/>
      <c r="BD573" s="131"/>
      <c r="BE573" s="131"/>
      <c r="BF573" s="131"/>
      <c r="BG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94"/>
      <c r="B574" s="131"/>
      <c r="L574" s="131"/>
      <c r="V574" s="131"/>
      <c r="AF574" s="131"/>
      <c r="AP574" s="131"/>
      <c r="AZ574" s="131"/>
      <c r="BA574" s="131"/>
      <c r="BB574" s="131"/>
      <c r="BC574" s="131"/>
      <c r="BD574" s="131"/>
      <c r="BE574" s="131"/>
      <c r="BF574" s="131"/>
      <c r="BG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94"/>
      <c r="B575" s="131"/>
      <c r="L575" s="131"/>
      <c r="V575" s="131"/>
      <c r="AF575" s="131"/>
      <c r="AP575" s="131"/>
      <c r="AZ575" s="131"/>
      <c r="BA575" s="131"/>
      <c r="BB575" s="131"/>
      <c r="BC575" s="131"/>
      <c r="BD575" s="131"/>
      <c r="BE575" s="131"/>
      <c r="BF575" s="131"/>
      <c r="BG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94"/>
      <c r="B576" s="131"/>
      <c r="L576" s="131"/>
      <c r="V576" s="131"/>
      <c r="AF576" s="131"/>
      <c r="AP576" s="131"/>
      <c r="AZ576" s="131"/>
      <c r="BA576" s="131"/>
      <c r="BB576" s="131"/>
      <c r="BC576" s="131"/>
      <c r="BD576" s="131"/>
      <c r="BE576" s="131"/>
      <c r="BF576" s="131"/>
      <c r="BG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94"/>
      <c r="B577" s="131"/>
      <c r="L577" s="131"/>
      <c r="V577" s="131"/>
      <c r="AF577" s="131"/>
      <c r="AP577" s="131"/>
      <c r="AZ577" s="131"/>
      <c r="BA577" s="131"/>
      <c r="BB577" s="131"/>
      <c r="BC577" s="131"/>
      <c r="BD577" s="131"/>
      <c r="BE577" s="131"/>
      <c r="BF577" s="131"/>
      <c r="BG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94"/>
      <c r="B578" s="131"/>
      <c r="L578" s="131"/>
      <c r="V578" s="131"/>
      <c r="AF578" s="131"/>
      <c r="AP578" s="131"/>
      <c r="AZ578" s="131"/>
      <c r="BA578" s="131"/>
      <c r="BB578" s="131"/>
      <c r="BC578" s="131"/>
      <c r="BD578" s="131"/>
      <c r="BE578" s="131"/>
      <c r="BF578" s="131"/>
      <c r="BG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94"/>
      <c r="B579" s="131"/>
      <c r="L579" s="131"/>
      <c r="V579" s="131"/>
      <c r="AF579" s="131"/>
      <c r="AP579" s="131"/>
      <c r="AZ579" s="131"/>
      <c r="BA579" s="131"/>
      <c r="BB579" s="131"/>
      <c r="BC579" s="131"/>
      <c r="BD579" s="131"/>
      <c r="BE579" s="131"/>
      <c r="BF579" s="131"/>
      <c r="BG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94"/>
      <c r="B580" s="131"/>
      <c r="L580" s="131"/>
      <c r="V580" s="131"/>
      <c r="AF580" s="131"/>
      <c r="AP580" s="131"/>
      <c r="AZ580" s="131"/>
      <c r="BA580" s="131"/>
      <c r="BB580" s="131"/>
      <c r="BC580" s="131"/>
      <c r="BD580" s="131"/>
      <c r="BE580" s="131"/>
      <c r="BF580" s="131"/>
      <c r="BG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94"/>
      <c r="B581" s="131"/>
      <c r="L581" s="131"/>
      <c r="V581" s="131"/>
      <c r="AF581" s="131"/>
      <c r="AP581" s="131"/>
      <c r="AZ581" s="131"/>
      <c r="BA581" s="131"/>
      <c r="BB581" s="131"/>
      <c r="BC581" s="131"/>
      <c r="BD581" s="131"/>
      <c r="BE581" s="131"/>
      <c r="BF581" s="131"/>
      <c r="BG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94"/>
      <c r="B582" s="131"/>
      <c r="L582" s="131"/>
      <c r="V582" s="131"/>
      <c r="AF582" s="131"/>
      <c r="AP582" s="131"/>
      <c r="AZ582" s="131"/>
      <c r="BA582" s="131"/>
      <c r="BB582" s="131"/>
      <c r="BC582" s="131"/>
      <c r="BD582" s="131"/>
      <c r="BE582" s="131"/>
      <c r="BF582" s="131"/>
      <c r="BG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94"/>
      <c r="B583" s="131"/>
      <c r="L583" s="131"/>
      <c r="V583" s="131"/>
      <c r="AF583" s="131"/>
      <c r="AP583" s="131"/>
      <c r="AZ583" s="131"/>
      <c r="BA583" s="131"/>
      <c r="BB583" s="131"/>
      <c r="BC583" s="131"/>
      <c r="BD583" s="131"/>
      <c r="BE583" s="131"/>
      <c r="BF583" s="131"/>
      <c r="BG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94"/>
      <c r="B584" s="131"/>
      <c r="L584" s="131"/>
      <c r="V584" s="131"/>
      <c r="AF584" s="131"/>
      <c r="AP584" s="131"/>
      <c r="AZ584" s="131"/>
      <c r="BA584" s="131"/>
      <c r="BB584" s="131"/>
      <c r="BC584" s="131"/>
      <c r="BD584" s="131"/>
      <c r="BE584" s="131"/>
      <c r="BF584" s="131"/>
      <c r="BG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94"/>
      <c r="B585" s="131"/>
      <c r="L585" s="131"/>
      <c r="V585" s="131"/>
      <c r="AF585" s="131"/>
      <c r="AP585" s="131"/>
      <c r="AZ585" s="131"/>
      <c r="BA585" s="131"/>
      <c r="BB585" s="131"/>
      <c r="BC585" s="131"/>
      <c r="BD585" s="131"/>
      <c r="BE585" s="131"/>
      <c r="BF585" s="131"/>
      <c r="BG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94"/>
      <c r="B586" s="131"/>
      <c r="L586" s="131"/>
      <c r="V586" s="131"/>
      <c r="AF586" s="131"/>
      <c r="AP586" s="131"/>
      <c r="AZ586" s="131"/>
      <c r="BA586" s="131"/>
      <c r="BB586" s="131"/>
      <c r="BC586" s="131"/>
      <c r="BD586" s="131"/>
      <c r="BE586" s="131"/>
      <c r="BF586" s="131"/>
      <c r="BG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94"/>
      <c r="B587" s="131"/>
      <c r="L587" s="131"/>
      <c r="V587" s="131"/>
      <c r="AF587" s="131"/>
      <c r="AP587" s="131"/>
      <c r="AZ587" s="131"/>
      <c r="BA587" s="131"/>
      <c r="BB587" s="131"/>
      <c r="BC587" s="131"/>
      <c r="BD587" s="131"/>
      <c r="BE587" s="131"/>
      <c r="BF587" s="131"/>
      <c r="BG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94"/>
      <c r="B588" s="131"/>
      <c r="L588" s="131"/>
      <c r="V588" s="131"/>
      <c r="AF588" s="131"/>
      <c r="AP588" s="131"/>
      <c r="AZ588" s="131"/>
      <c r="BA588" s="131"/>
      <c r="BB588" s="131"/>
      <c r="BC588" s="131"/>
      <c r="BD588" s="131"/>
      <c r="BE588" s="131"/>
      <c r="BF588" s="131"/>
      <c r="BG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94"/>
      <c r="B589" s="131"/>
      <c r="L589" s="131"/>
      <c r="V589" s="131"/>
      <c r="AF589" s="131"/>
      <c r="AP589" s="131"/>
      <c r="AZ589" s="131"/>
      <c r="BA589" s="131"/>
      <c r="BB589" s="131"/>
      <c r="BC589" s="131"/>
      <c r="BD589" s="131"/>
      <c r="BE589" s="131"/>
      <c r="BF589" s="131"/>
      <c r="BG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94"/>
      <c r="B590" s="131"/>
      <c r="L590" s="131"/>
      <c r="V590" s="131"/>
      <c r="AF590" s="131"/>
      <c r="AP590" s="131"/>
      <c r="AZ590" s="131"/>
      <c r="BA590" s="131"/>
      <c r="BB590" s="131"/>
      <c r="BC590" s="131"/>
      <c r="BD590" s="131"/>
      <c r="BE590" s="131"/>
      <c r="BF590" s="131"/>
      <c r="BG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94"/>
      <c r="B591" s="131"/>
      <c r="L591" s="131"/>
      <c r="V591" s="131"/>
      <c r="AF591" s="131"/>
      <c r="AP591" s="131"/>
      <c r="AZ591" s="131"/>
      <c r="BA591" s="131"/>
      <c r="BB591" s="131"/>
      <c r="BC591" s="131"/>
      <c r="BD591" s="131"/>
      <c r="BE591" s="131"/>
      <c r="BF591" s="131"/>
      <c r="BG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94"/>
      <c r="B592" s="131"/>
      <c r="L592" s="131"/>
      <c r="V592" s="131"/>
      <c r="AF592" s="131"/>
      <c r="AP592" s="131"/>
      <c r="AZ592" s="131"/>
      <c r="BA592" s="131"/>
      <c r="BB592" s="131"/>
      <c r="BC592" s="131"/>
      <c r="BD592" s="131"/>
      <c r="BE592" s="131"/>
      <c r="BF592" s="131"/>
      <c r="BG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94"/>
      <c r="B593" s="131"/>
      <c r="L593" s="131"/>
      <c r="V593" s="131"/>
      <c r="AF593" s="131"/>
      <c r="AP593" s="131"/>
      <c r="AZ593" s="131"/>
      <c r="BA593" s="131"/>
      <c r="BB593" s="131"/>
      <c r="BC593" s="131"/>
      <c r="BD593" s="131"/>
      <c r="BE593" s="131"/>
      <c r="BF593" s="131"/>
      <c r="BG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94"/>
      <c r="B594" s="131"/>
      <c r="L594" s="131"/>
      <c r="V594" s="131"/>
      <c r="AF594" s="131"/>
      <c r="AP594" s="131"/>
      <c r="AZ594" s="131"/>
      <c r="BA594" s="131"/>
      <c r="BB594" s="131"/>
      <c r="BC594" s="131"/>
      <c r="BD594" s="131"/>
      <c r="BE594" s="131"/>
      <c r="BF594" s="131"/>
      <c r="BG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94"/>
      <c r="B595" s="131"/>
      <c r="L595" s="131"/>
      <c r="V595" s="131"/>
      <c r="AF595" s="131"/>
      <c r="AP595" s="131"/>
      <c r="AZ595" s="131"/>
      <c r="BA595" s="131"/>
      <c r="BB595" s="131"/>
      <c r="BC595" s="131"/>
      <c r="BD595" s="131"/>
      <c r="BE595" s="131"/>
      <c r="BF595" s="131"/>
      <c r="BG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94"/>
      <c r="B596" s="131"/>
      <c r="L596" s="131"/>
      <c r="V596" s="131"/>
      <c r="AF596" s="131"/>
      <c r="AP596" s="131"/>
      <c r="AZ596" s="131"/>
      <c r="BA596" s="131"/>
      <c r="BB596" s="131"/>
      <c r="BC596" s="131"/>
      <c r="BD596" s="131"/>
      <c r="BE596" s="131"/>
      <c r="BF596" s="131"/>
      <c r="BG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94"/>
      <c r="B597" s="131"/>
      <c r="L597" s="131"/>
      <c r="V597" s="131"/>
      <c r="AF597" s="131"/>
      <c r="AP597" s="131"/>
      <c r="AZ597" s="131"/>
      <c r="BA597" s="131"/>
      <c r="BB597" s="131"/>
      <c r="BC597" s="131"/>
      <c r="BD597" s="131"/>
      <c r="BE597" s="131"/>
      <c r="BF597" s="131"/>
      <c r="BG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94"/>
      <c r="B598" s="131"/>
      <c r="L598" s="131"/>
      <c r="V598" s="131"/>
      <c r="AF598" s="131"/>
      <c r="AP598" s="131"/>
      <c r="AZ598" s="131"/>
      <c r="BA598" s="131"/>
      <c r="BB598" s="131"/>
      <c r="BC598" s="131"/>
      <c r="BD598" s="131"/>
      <c r="BE598" s="131"/>
      <c r="BF598" s="131"/>
      <c r="BG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94"/>
      <c r="B599" s="131"/>
      <c r="L599" s="131"/>
      <c r="V599" s="131"/>
      <c r="AF599" s="131"/>
      <c r="AP599" s="131"/>
      <c r="AZ599" s="131"/>
      <c r="BA599" s="131"/>
      <c r="BB599" s="131"/>
      <c r="BC599" s="131"/>
      <c r="BD599" s="131"/>
      <c r="BE599" s="131"/>
      <c r="BF599" s="131"/>
      <c r="BG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94"/>
      <c r="B600" s="131"/>
      <c r="L600" s="131"/>
      <c r="V600" s="131"/>
      <c r="AF600" s="131"/>
      <c r="AP600" s="131"/>
      <c r="AZ600" s="131"/>
      <c r="BA600" s="131"/>
      <c r="BB600" s="131"/>
      <c r="BC600" s="131"/>
      <c r="BD600" s="131"/>
      <c r="BE600" s="131"/>
      <c r="BF600" s="131"/>
      <c r="BG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94"/>
      <c r="B601" s="131"/>
      <c r="L601" s="131"/>
      <c r="V601" s="131"/>
      <c r="AF601" s="131"/>
      <c r="AP601" s="131"/>
      <c r="AZ601" s="131"/>
      <c r="BA601" s="131"/>
      <c r="BB601" s="131"/>
      <c r="BC601" s="131"/>
      <c r="BD601" s="131"/>
      <c r="BE601" s="131"/>
      <c r="BF601" s="131"/>
      <c r="BG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94"/>
      <c r="B602" s="131"/>
      <c r="L602" s="131"/>
      <c r="V602" s="131"/>
      <c r="AF602" s="131"/>
      <c r="AP602" s="131"/>
      <c r="AZ602" s="131"/>
      <c r="BA602" s="131"/>
      <c r="BB602" s="131"/>
      <c r="BC602" s="131"/>
      <c r="BD602" s="131"/>
      <c r="BE602" s="131"/>
      <c r="BF602" s="131"/>
      <c r="BG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94"/>
      <c r="B603" s="131"/>
      <c r="L603" s="131"/>
      <c r="V603" s="131"/>
      <c r="AF603" s="131"/>
      <c r="AP603" s="131"/>
      <c r="AZ603" s="131"/>
      <c r="BA603" s="131"/>
      <c r="BB603" s="131"/>
      <c r="BC603" s="131"/>
      <c r="BD603" s="131"/>
      <c r="BE603" s="131"/>
      <c r="BF603" s="131"/>
      <c r="BG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94"/>
      <c r="B604" s="131"/>
      <c r="L604" s="131"/>
      <c r="V604" s="131"/>
      <c r="AF604" s="131"/>
      <c r="AP604" s="131"/>
      <c r="AZ604" s="131"/>
      <c r="BA604" s="131"/>
      <c r="BB604" s="131"/>
      <c r="BC604" s="131"/>
      <c r="BD604" s="131"/>
      <c r="BE604" s="131"/>
      <c r="BF604" s="131"/>
      <c r="BG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94"/>
      <c r="B605" s="131"/>
      <c r="L605" s="131"/>
      <c r="V605" s="131"/>
      <c r="AF605" s="131"/>
      <c r="AP605" s="131"/>
      <c r="AZ605" s="131"/>
      <c r="BA605" s="131"/>
      <c r="BB605" s="131"/>
      <c r="BC605" s="131"/>
      <c r="BD605" s="131"/>
      <c r="BE605" s="131"/>
      <c r="BF605" s="131"/>
      <c r="BG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94"/>
      <c r="B606" s="131"/>
      <c r="L606" s="131"/>
      <c r="V606" s="131"/>
      <c r="AF606" s="131"/>
      <c r="AP606" s="131"/>
      <c r="AZ606" s="131"/>
      <c r="BA606" s="131"/>
      <c r="BB606" s="131"/>
      <c r="BC606" s="131"/>
      <c r="BD606" s="131"/>
      <c r="BE606" s="131"/>
      <c r="BF606" s="131"/>
      <c r="BG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94"/>
      <c r="B607" s="131"/>
      <c r="L607" s="131"/>
      <c r="V607" s="131"/>
      <c r="AF607" s="131"/>
      <c r="AP607" s="131"/>
      <c r="AZ607" s="131"/>
      <c r="BA607" s="131"/>
      <c r="BB607" s="131"/>
      <c r="BC607" s="131"/>
      <c r="BD607" s="131"/>
      <c r="BE607" s="131"/>
      <c r="BF607" s="131"/>
      <c r="BG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94"/>
      <c r="B608" s="131"/>
      <c r="L608" s="131"/>
      <c r="V608" s="131"/>
      <c r="AF608" s="131"/>
      <c r="AP608" s="131"/>
      <c r="AZ608" s="131"/>
      <c r="BA608" s="131"/>
      <c r="BB608" s="131"/>
      <c r="BC608" s="131"/>
      <c r="BD608" s="131"/>
      <c r="BE608" s="131"/>
      <c r="BF608" s="131"/>
      <c r="BG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94"/>
      <c r="B609" s="131"/>
      <c r="L609" s="131"/>
      <c r="V609" s="131"/>
      <c r="AF609" s="131"/>
      <c r="AP609" s="131"/>
      <c r="AZ609" s="131"/>
      <c r="BA609" s="131"/>
      <c r="BB609" s="131"/>
      <c r="BC609" s="131"/>
      <c r="BD609" s="131"/>
      <c r="BE609" s="131"/>
      <c r="BF609" s="131"/>
      <c r="BG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94"/>
      <c r="B610" s="131"/>
      <c r="L610" s="131"/>
      <c r="V610" s="131"/>
      <c r="AF610" s="131"/>
      <c r="AP610" s="131"/>
      <c r="AZ610" s="131"/>
      <c r="BA610" s="131"/>
      <c r="BB610" s="131"/>
      <c r="BC610" s="131"/>
      <c r="BD610" s="131"/>
      <c r="BE610" s="131"/>
      <c r="BF610" s="131"/>
      <c r="BG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94"/>
      <c r="B611" s="131"/>
      <c r="L611" s="131"/>
      <c r="V611" s="131"/>
      <c r="AF611" s="131"/>
      <c r="AP611" s="131"/>
      <c r="AZ611" s="131"/>
      <c r="BA611" s="131"/>
      <c r="BB611" s="131"/>
      <c r="BC611" s="131"/>
      <c r="BD611" s="131"/>
      <c r="BE611" s="131"/>
      <c r="BF611" s="131"/>
      <c r="BG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94"/>
      <c r="B612" s="131"/>
      <c r="L612" s="131"/>
      <c r="V612" s="131"/>
      <c r="AF612" s="131"/>
      <c r="AP612" s="131"/>
      <c r="AZ612" s="131"/>
      <c r="BA612" s="131"/>
      <c r="BB612" s="131"/>
      <c r="BC612" s="131"/>
      <c r="BD612" s="131"/>
      <c r="BE612" s="131"/>
      <c r="BF612" s="131"/>
      <c r="BG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94"/>
      <c r="B613" s="131"/>
      <c r="L613" s="131"/>
      <c r="V613" s="131"/>
      <c r="AF613" s="131"/>
      <c r="AP613" s="131"/>
      <c r="AZ613" s="131"/>
      <c r="BA613" s="131"/>
      <c r="BB613" s="131"/>
      <c r="BC613" s="131"/>
      <c r="BD613" s="131"/>
      <c r="BE613" s="131"/>
      <c r="BF613" s="131"/>
      <c r="BG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94"/>
      <c r="B614" s="131"/>
      <c r="L614" s="131"/>
      <c r="V614" s="131"/>
      <c r="AF614" s="131"/>
      <c r="AP614" s="131"/>
      <c r="AZ614" s="131"/>
      <c r="BA614" s="131"/>
      <c r="BB614" s="131"/>
      <c r="BC614" s="131"/>
      <c r="BD614" s="131"/>
      <c r="BE614" s="131"/>
      <c r="BF614" s="131"/>
      <c r="BG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94"/>
      <c r="B615" s="131"/>
      <c r="L615" s="131"/>
      <c r="V615" s="131"/>
      <c r="AF615" s="131"/>
      <c r="AP615" s="131"/>
      <c r="AZ615" s="131"/>
      <c r="BA615" s="131"/>
      <c r="BB615" s="131"/>
      <c r="BC615" s="131"/>
      <c r="BD615" s="131"/>
      <c r="BE615" s="131"/>
      <c r="BF615" s="131"/>
      <c r="BG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94"/>
      <c r="B616" s="131"/>
      <c r="L616" s="131"/>
      <c r="V616" s="131"/>
      <c r="AF616" s="131"/>
      <c r="AP616" s="131"/>
      <c r="AZ616" s="131"/>
      <c r="BA616" s="131"/>
      <c r="BB616" s="131"/>
      <c r="BC616" s="131"/>
      <c r="BD616" s="131"/>
      <c r="BE616" s="131"/>
      <c r="BF616" s="131"/>
      <c r="BG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94"/>
      <c r="B617" s="131"/>
      <c r="L617" s="131"/>
      <c r="V617" s="131"/>
      <c r="AF617" s="131"/>
      <c r="AP617" s="131"/>
      <c r="AZ617" s="131"/>
      <c r="BA617" s="131"/>
      <c r="BB617" s="131"/>
      <c r="BC617" s="131"/>
      <c r="BD617" s="131"/>
      <c r="BE617" s="131"/>
      <c r="BF617" s="131"/>
      <c r="BG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94"/>
      <c r="B618" s="131"/>
      <c r="L618" s="131"/>
      <c r="V618" s="131"/>
      <c r="AF618" s="131"/>
      <c r="AP618" s="131"/>
      <c r="AZ618" s="131"/>
      <c r="BA618" s="131"/>
      <c r="BB618" s="131"/>
      <c r="BC618" s="131"/>
      <c r="BD618" s="131"/>
      <c r="BE618" s="131"/>
      <c r="BF618" s="131"/>
      <c r="BG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94"/>
      <c r="B619" s="131"/>
      <c r="L619" s="131"/>
      <c r="V619" s="131"/>
      <c r="AF619" s="131"/>
      <c r="AP619" s="131"/>
      <c r="AZ619" s="131"/>
      <c r="BA619" s="131"/>
      <c r="BB619" s="131"/>
      <c r="BC619" s="131"/>
      <c r="BD619" s="131"/>
      <c r="BE619" s="131"/>
      <c r="BF619" s="131"/>
      <c r="BG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94"/>
      <c r="B620" s="131"/>
      <c r="L620" s="131"/>
      <c r="V620" s="131"/>
      <c r="AF620" s="131"/>
      <c r="AP620" s="131"/>
      <c r="AZ620" s="131"/>
      <c r="BA620" s="131"/>
      <c r="BB620" s="131"/>
      <c r="BC620" s="131"/>
      <c r="BD620" s="131"/>
      <c r="BE620" s="131"/>
      <c r="BF620" s="131"/>
      <c r="BG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94"/>
      <c r="B621" s="131"/>
      <c r="L621" s="131"/>
      <c r="V621" s="131"/>
      <c r="AF621" s="131"/>
      <c r="AP621" s="131"/>
      <c r="AZ621" s="131"/>
      <c r="BA621" s="131"/>
      <c r="BB621" s="131"/>
      <c r="BC621" s="131"/>
      <c r="BD621" s="131"/>
      <c r="BE621" s="131"/>
      <c r="BF621" s="131"/>
      <c r="BG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94"/>
      <c r="B622" s="131"/>
      <c r="L622" s="131"/>
      <c r="V622" s="131"/>
      <c r="AF622" s="131"/>
      <c r="AP622" s="131"/>
      <c r="AZ622" s="131"/>
      <c r="BA622" s="131"/>
      <c r="BB622" s="131"/>
      <c r="BC622" s="131"/>
      <c r="BD622" s="131"/>
      <c r="BE622" s="131"/>
      <c r="BF622" s="131"/>
      <c r="BG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94"/>
      <c r="B623" s="131"/>
      <c r="L623" s="131"/>
      <c r="V623" s="131"/>
      <c r="AF623" s="131"/>
      <c r="AP623" s="131"/>
      <c r="AZ623" s="131"/>
      <c r="BA623" s="131"/>
      <c r="BB623" s="131"/>
      <c r="BC623" s="131"/>
      <c r="BD623" s="131"/>
      <c r="BE623" s="131"/>
      <c r="BF623" s="131"/>
      <c r="BG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94"/>
      <c r="B624" s="131"/>
      <c r="L624" s="131"/>
      <c r="V624" s="131"/>
      <c r="AF624" s="131"/>
      <c r="AP624" s="131"/>
      <c r="AZ624" s="131"/>
      <c r="BA624" s="131"/>
      <c r="BB624" s="131"/>
      <c r="BC624" s="131"/>
      <c r="BD624" s="131"/>
      <c r="BE624" s="131"/>
      <c r="BF624" s="131"/>
      <c r="BG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94"/>
      <c r="B625" s="131"/>
      <c r="L625" s="131"/>
      <c r="V625" s="131"/>
      <c r="AF625" s="131"/>
      <c r="AP625" s="131"/>
      <c r="AZ625" s="131"/>
      <c r="BA625" s="131"/>
      <c r="BB625" s="131"/>
      <c r="BC625" s="131"/>
      <c r="BD625" s="131"/>
      <c r="BE625" s="131"/>
      <c r="BF625" s="131"/>
      <c r="BG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94"/>
      <c r="B626" s="131"/>
      <c r="L626" s="131"/>
      <c r="V626" s="131"/>
      <c r="AF626" s="131"/>
      <c r="AP626" s="131"/>
      <c r="AZ626" s="131"/>
      <c r="BA626" s="131"/>
      <c r="BB626" s="131"/>
      <c r="BC626" s="131"/>
      <c r="BD626" s="131"/>
      <c r="BE626" s="131"/>
      <c r="BF626" s="131"/>
      <c r="BG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94"/>
      <c r="B627" s="131"/>
      <c r="L627" s="131"/>
      <c r="V627" s="131"/>
      <c r="AF627" s="131"/>
      <c r="AP627" s="131"/>
      <c r="AZ627" s="131"/>
      <c r="BA627" s="131"/>
      <c r="BB627" s="131"/>
      <c r="BC627" s="131"/>
      <c r="BD627" s="131"/>
      <c r="BE627" s="131"/>
      <c r="BF627" s="131"/>
      <c r="BG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94"/>
      <c r="B628" s="131"/>
      <c r="L628" s="131"/>
      <c r="V628" s="131"/>
      <c r="AF628" s="131"/>
      <c r="AP628" s="131"/>
      <c r="AZ628" s="131"/>
      <c r="BA628" s="131"/>
      <c r="BB628" s="131"/>
      <c r="BC628" s="131"/>
      <c r="BD628" s="131"/>
      <c r="BE628" s="131"/>
      <c r="BF628" s="131"/>
      <c r="BG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94"/>
      <c r="B629" s="131"/>
      <c r="L629" s="131"/>
      <c r="V629" s="131"/>
      <c r="AF629" s="131"/>
      <c r="AP629" s="131"/>
      <c r="AZ629" s="131"/>
      <c r="BA629" s="131"/>
      <c r="BB629" s="131"/>
      <c r="BC629" s="131"/>
      <c r="BD629" s="131"/>
      <c r="BE629" s="131"/>
      <c r="BF629" s="131"/>
      <c r="BG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94"/>
      <c r="B630" s="131"/>
      <c r="L630" s="131"/>
      <c r="V630" s="131"/>
      <c r="AF630" s="131"/>
      <c r="AP630" s="131"/>
      <c r="AZ630" s="131"/>
      <c r="BA630" s="131"/>
      <c r="BB630" s="131"/>
      <c r="BC630" s="131"/>
      <c r="BD630" s="131"/>
      <c r="BE630" s="131"/>
      <c r="BF630" s="131"/>
      <c r="BG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94"/>
      <c r="B631" s="131"/>
      <c r="L631" s="131"/>
      <c r="V631" s="131"/>
      <c r="AF631" s="131"/>
      <c r="AP631" s="131"/>
      <c r="AZ631" s="131"/>
      <c r="BA631" s="131"/>
      <c r="BB631" s="131"/>
      <c r="BC631" s="131"/>
      <c r="BD631" s="131"/>
      <c r="BE631" s="131"/>
      <c r="BF631" s="131"/>
      <c r="BG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94"/>
      <c r="B632" s="131"/>
      <c r="L632" s="131"/>
      <c r="V632" s="131"/>
      <c r="AF632" s="131"/>
      <c r="AP632" s="131"/>
      <c r="AZ632" s="131"/>
      <c r="BA632" s="131"/>
      <c r="BB632" s="131"/>
      <c r="BC632" s="131"/>
      <c r="BD632" s="131"/>
      <c r="BE632" s="131"/>
      <c r="BF632" s="131"/>
      <c r="BG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94"/>
      <c r="B633" s="131"/>
      <c r="L633" s="131"/>
      <c r="V633" s="131"/>
      <c r="AF633" s="131"/>
      <c r="AP633" s="131"/>
      <c r="AZ633" s="131"/>
      <c r="BA633" s="131"/>
      <c r="BB633" s="131"/>
      <c r="BC633" s="131"/>
      <c r="BD633" s="131"/>
      <c r="BE633" s="131"/>
      <c r="BF633" s="131"/>
      <c r="BG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94"/>
      <c r="B634" s="131"/>
      <c r="L634" s="131"/>
      <c r="V634" s="131"/>
      <c r="AF634" s="131"/>
      <c r="AP634" s="131"/>
      <c r="AZ634" s="131"/>
      <c r="BA634" s="131"/>
      <c r="BB634" s="131"/>
      <c r="BC634" s="131"/>
      <c r="BD634" s="131"/>
      <c r="BE634" s="131"/>
      <c r="BF634" s="131"/>
      <c r="BG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94"/>
      <c r="B635" s="131"/>
      <c r="L635" s="131"/>
      <c r="V635" s="131"/>
      <c r="AF635" s="131"/>
      <c r="AP635" s="131"/>
      <c r="AZ635" s="131"/>
      <c r="BA635" s="131"/>
      <c r="BB635" s="131"/>
      <c r="BC635" s="131"/>
      <c r="BD635" s="131"/>
      <c r="BE635" s="131"/>
      <c r="BF635" s="131"/>
      <c r="BG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94"/>
      <c r="B636" s="131"/>
      <c r="L636" s="131"/>
      <c r="V636" s="131"/>
      <c r="AF636" s="131"/>
      <c r="AP636" s="131"/>
      <c r="AZ636" s="131"/>
      <c r="BA636" s="131"/>
      <c r="BB636" s="131"/>
      <c r="BC636" s="131"/>
      <c r="BD636" s="131"/>
      <c r="BE636" s="131"/>
      <c r="BF636" s="131"/>
      <c r="BG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94"/>
      <c r="B637" s="131"/>
      <c r="L637" s="131"/>
      <c r="V637" s="131"/>
      <c r="AF637" s="131"/>
      <c r="AP637" s="131"/>
      <c r="AZ637" s="131"/>
      <c r="BA637" s="131"/>
      <c r="BB637" s="131"/>
      <c r="BC637" s="131"/>
      <c r="BD637" s="131"/>
      <c r="BE637" s="131"/>
      <c r="BF637" s="131"/>
      <c r="BG637" s="131"/>
      <c r="BJ637" s="131"/>
      <c r="BT637" s="131"/>
      <c r="CD637" s="131"/>
      <c r="CN637" s="131"/>
      <c r="CX637" s="131"/>
      <c r="DH637" s="131"/>
      <c r="DR637" s="131"/>
      <c r="EB637" s="131"/>
      <c r="EL637" s="131"/>
      <c r="EV637" s="131"/>
      <c r="FF637" s="131"/>
      <c r="FP637" s="131"/>
      <c r="FZ637" s="131"/>
      <c r="GJ637" s="131"/>
      <c r="GT637" s="131"/>
      <c r="HD637" s="131"/>
      <c r="HN637" s="131"/>
      <c r="HX637" s="131"/>
    </row>
    <row xmlns:x14ac="http://schemas.microsoft.com/office/spreadsheetml/2009/9/ac" r="638" s="3" customFormat="true" x14ac:dyDescent="0.25">
      <c r="A638" s="394"/>
      <c r="B638" s="131"/>
      <c r="L638" s="131"/>
      <c r="V638" s="131"/>
      <c r="AF638" s="131"/>
      <c r="AP638" s="131"/>
      <c r="AZ638" s="131"/>
      <c r="BA638" s="131"/>
      <c r="BB638" s="131"/>
      <c r="BC638" s="131"/>
      <c r="BD638" s="131"/>
      <c r="BE638" s="131"/>
      <c r="BF638" s="131"/>
      <c r="BG638" s="131"/>
      <c r="BJ638" s="131"/>
      <c r="BT638" s="131"/>
      <c r="CD638" s="131"/>
      <c r="CN638" s="131"/>
      <c r="CX638" s="131"/>
      <c r="DH638" s="131"/>
      <c r="DR638" s="131"/>
      <c r="EB638" s="131"/>
      <c r="EL638" s="131"/>
      <c r="EV638" s="131"/>
      <c r="FF638" s="131"/>
      <c r="FP638" s="131"/>
      <c r="FZ638" s="131"/>
      <c r="GJ638" s="131"/>
      <c r="GT638" s="131"/>
      <c r="HD638" s="131"/>
      <c r="HN638" s="131"/>
      <c r="HX638" s="131"/>
    </row>
    <row xmlns:x14ac="http://schemas.microsoft.com/office/spreadsheetml/2009/9/ac" r="639" s="3" customFormat="true" x14ac:dyDescent="0.25">
      <c r="A639" s="394"/>
      <c r="B639" s="131"/>
      <c r="L639" s="131"/>
      <c r="V639" s="131"/>
      <c r="AF639" s="131"/>
      <c r="AP639" s="131"/>
      <c r="AZ639" s="131"/>
      <c r="BA639" s="131"/>
      <c r="BB639" s="131"/>
      <c r="BC639" s="131"/>
      <c r="BD639" s="131"/>
      <c r="BE639" s="131"/>
      <c r="BF639" s="131"/>
      <c r="BG639" s="131"/>
      <c r="BJ639" s="131"/>
      <c r="BT639" s="131"/>
      <c r="CD639" s="131"/>
      <c r="CN639" s="131"/>
      <c r="CX639" s="131"/>
      <c r="DH639" s="131"/>
      <c r="DR639" s="131"/>
      <c r="EB639" s="131"/>
      <c r="EL639" s="131"/>
      <c r="EV639" s="131"/>
      <c r="FF639" s="131"/>
      <c r="FP639" s="131"/>
      <c r="FZ639" s="131"/>
      <c r="GJ639" s="131"/>
      <c r="GT639" s="131"/>
      <c r="HD639" s="131"/>
      <c r="HN639" s="131"/>
      <c r="HX639" s="131"/>
    </row>
    <row xmlns:x14ac="http://schemas.microsoft.com/office/spreadsheetml/2009/9/ac" r="640" s="3" customFormat="true" x14ac:dyDescent="0.25">
      <c r="A640" s="394"/>
      <c r="B640" s="131"/>
      <c r="L640" s="131"/>
      <c r="V640" s="131"/>
      <c r="AF640" s="131"/>
      <c r="AP640" s="131"/>
      <c r="AZ640" s="131"/>
      <c r="BA640" s="131"/>
      <c r="BB640" s="131"/>
      <c r="BC640" s="131"/>
      <c r="BD640" s="131"/>
      <c r="BE640" s="131"/>
      <c r="BF640" s="131"/>
      <c r="BG640" s="131"/>
      <c r="BJ640" s="131"/>
      <c r="BT640" s="131"/>
      <c r="CD640" s="131"/>
      <c r="CN640" s="131"/>
      <c r="CX640" s="131"/>
      <c r="DH640" s="131"/>
      <c r="DR640" s="131"/>
      <c r="EB640" s="131"/>
      <c r="EL640" s="131"/>
      <c r="EV640" s="131"/>
      <c r="FF640" s="131"/>
      <c r="FP640" s="131"/>
      <c r="FZ640" s="131"/>
      <c r="GJ640" s="131"/>
      <c r="GT640" s="131"/>
      <c r="HD640" s="131"/>
      <c r="HN640" s="131"/>
      <c r="HX640" s="131"/>
    </row>
  </sheetData>
  <mergeCells count="22">
    <mergeCell ref="GK27:GQ27"/>
    <mergeCell ref="GU27:HA27"/>
    <mergeCell ref="FQ27:FW27"/>
    <mergeCell ref="GA27:GG27"/>
    <mergeCell ref="FG27:FM27"/>
    <mergeCell ref="DI27:DO27"/>
    <mergeCell ref="EM27:ES27"/>
    <mergeCell ref="EW27:FC27"/>
    <mergeCell ref="DS27:DY27"/>
    <mergeCell ref="EC27:EI27"/>
    <mergeCell ref="AQ27:AW27"/>
    <mergeCell ref="CO27:CU27"/>
    <mergeCell ref="CY27:DE27"/>
    <mergeCell ref="BA27:BG27"/>
    <mergeCell ref="CE27:CK27"/>
    <mergeCell ref="BK27:BQ27"/>
    <mergeCell ref="BU27:CA27"/>
    <mergeCell ref="A2:A3"/>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63</vt:i4>
      </vt:variant>
    </vt:vector>
  </HeadingPairs>
  <TitlesOfParts>
    <vt:vector size="7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2024-04-24T06:11:37Z</dcterms:modified>
</cp:coreProperties>
</file>